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3_12_si_line_B\"/>
    </mc:Choice>
  </mc:AlternateContent>
  <bookViews>
    <workbookView xWindow="0" yWindow="0" windowWidth="28800" windowHeight="12060"/>
  </bookViews>
  <sheets>
    <sheet name="③(0.111)ミックス" sheetId="1" r:id="rId1"/>
  </sheets>
  <definedNames>
    <definedName name="go" localSheetId="0">INDIRECT('③(0.111)ミックス'!$AG$40)</definedName>
    <definedName name="hati" localSheetId="0">INDIRECT('③(0.111)ミックス'!$AG$43)</definedName>
    <definedName name="hati">INDIRECT(#REF!)</definedName>
    <definedName name="hatihati">INDIRECT(#REF!)</definedName>
    <definedName name="iti" localSheetId="0">INDIRECT('③(0.111)ミックス'!$AG$36)</definedName>
    <definedName name="iti">INDIRECT(#REF!)</definedName>
    <definedName name="itit">INDIRECT(#REF!)</definedName>
    <definedName name="ju" localSheetId="0">INDIRECT('③(0.111)ミックス'!$AG$45)</definedName>
    <definedName name="ju">INDIRECT(#REF!)</definedName>
    <definedName name="juiti" localSheetId="0">INDIRECT('③(0.111)ミックス'!$AG$46)</definedName>
    <definedName name="juiti">INDIRECT(#REF!)</definedName>
    <definedName name="juni" localSheetId="0">INDIRECT('③(0.111)ミックス'!$AG$47)</definedName>
    <definedName name="juni">INDIRECT(#REF!)</definedName>
    <definedName name="ku" localSheetId="0">INDIRECT('③(0.111)ミックス'!$AG$44)</definedName>
    <definedName name="ku">INDIRECT(#REF!)</definedName>
    <definedName name="nana" localSheetId="0">INDIRECT('③(0.111)ミックス'!$AG$42)</definedName>
    <definedName name="nana">INDIRECT(#REF!)</definedName>
    <definedName name="ni" localSheetId="0">INDIRECT('③(0.111)ミックス'!$AG$37)</definedName>
    <definedName name="ni">INDIRECT(#REF!)</definedName>
    <definedName name="NO">'③(0.111)ミックス'!$AC$40</definedName>
    <definedName name="OK">#REF!</definedName>
    <definedName name="OKA">'③(0.111)ミックス'!$AC$45</definedName>
    <definedName name="OKB">'③(0.111)ミックス'!$AC$46</definedName>
    <definedName name="OKC">'③(0.111)ミックス'!$AC$47</definedName>
    <definedName name="_xlnm.Print_Area" localSheetId="0">'③(0.111)ミックス'!$A$1:$AA$62</definedName>
    <definedName name="roku" localSheetId="0">INDIRECT('③(0.111)ミックス'!$AG$41)</definedName>
    <definedName name="roku">INDIRECT(#REF!)</definedName>
    <definedName name="san" localSheetId="0">INDIRECT('③(0.111)ミックス'!$AG$38)</definedName>
    <definedName name="san">INDIRECT(#REF!)</definedName>
    <definedName name="si" localSheetId="0">INDIRECT('③(0.111)ミックス'!$AG$39)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I81" i="1" l="1"/>
  <c r="DI80" i="1"/>
  <c r="DI79" i="1"/>
  <c r="DI78" i="1"/>
  <c r="DI77" i="1"/>
  <c r="DI76" i="1"/>
  <c r="DI75" i="1"/>
  <c r="DI74" i="1"/>
  <c r="DI73" i="1"/>
  <c r="DI72" i="1"/>
  <c r="DI71" i="1"/>
  <c r="DI70" i="1"/>
  <c r="DI69" i="1"/>
  <c r="DI68" i="1"/>
  <c r="DI67" i="1"/>
  <c r="DI66" i="1"/>
  <c r="DI65" i="1"/>
  <c r="DI64" i="1"/>
  <c r="DI63" i="1"/>
  <c r="DI62" i="1"/>
  <c r="DI61" i="1"/>
  <c r="DI60" i="1"/>
  <c r="DI59" i="1"/>
  <c r="DI58" i="1"/>
  <c r="DI57" i="1"/>
  <c r="DI56" i="1"/>
  <c r="DI55" i="1"/>
  <c r="DI54" i="1"/>
  <c r="DI53" i="1"/>
  <c r="DI52" i="1"/>
  <c r="DI51" i="1"/>
  <c r="DI50" i="1"/>
  <c r="DI49" i="1"/>
  <c r="DI48" i="1"/>
  <c r="DI47" i="1"/>
  <c r="DI46" i="1"/>
  <c r="DI45" i="1"/>
  <c r="DI44" i="1"/>
  <c r="DI43" i="1"/>
  <c r="DI42" i="1"/>
  <c r="DI41" i="1"/>
  <c r="DI40" i="1"/>
  <c r="DI39" i="1"/>
  <c r="DI38" i="1"/>
  <c r="DI37" i="1"/>
  <c r="DI36" i="1"/>
  <c r="DI35" i="1"/>
  <c r="DI34" i="1"/>
  <c r="DI33" i="1"/>
  <c r="DI32" i="1"/>
  <c r="DI31" i="1"/>
  <c r="DI30" i="1"/>
  <c r="DI29" i="1"/>
  <c r="DI28" i="1"/>
  <c r="DI27" i="1"/>
  <c r="DI26" i="1"/>
  <c r="DI25" i="1"/>
  <c r="DI24" i="1"/>
  <c r="DI23" i="1"/>
  <c r="DI22" i="1"/>
  <c r="DI21" i="1"/>
  <c r="DI20" i="1"/>
  <c r="DI19" i="1"/>
  <c r="DI18" i="1"/>
  <c r="DI17" i="1"/>
  <c r="DI16" i="1"/>
  <c r="DI15" i="1"/>
  <c r="DI14" i="1"/>
  <c r="DI13" i="1"/>
  <c r="DI12" i="1"/>
  <c r="DI11" i="1"/>
  <c r="DI10" i="1"/>
  <c r="DI9" i="1"/>
  <c r="DI8" i="1"/>
  <c r="DI7" i="1"/>
  <c r="DI6" i="1"/>
  <c r="DI5" i="1"/>
  <c r="DI4" i="1"/>
  <c r="DJ4" i="1" s="1"/>
  <c r="DI3" i="1"/>
  <c r="DI2" i="1"/>
  <c r="DI1" i="1"/>
  <c r="DJ2" i="1" l="1"/>
  <c r="DJ6" i="1"/>
  <c r="DJ10" i="1"/>
  <c r="DJ14" i="1"/>
  <c r="DJ18" i="1"/>
  <c r="DJ22" i="1"/>
  <c r="DJ26" i="1"/>
  <c r="DJ30" i="1"/>
  <c r="DJ34" i="1"/>
  <c r="DJ38" i="1"/>
  <c r="DJ42" i="1"/>
  <c r="DJ46" i="1"/>
  <c r="DJ50" i="1"/>
  <c r="DJ54" i="1"/>
  <c r="DJ58" i="1"/>
  <c r="DJ62" i="1"/>
  <c r="DJ66" i="1"/>
  <c r="DJ70" i="1"/>
  <c r="DJ74" i="1"/>
  <c r="DJ78" i="1"/>
  <c r="DJ3" i="1"/>
  <c r="DJ7" i="1"/>
  <c r="DJ11" i="1"/>
  <c r="DJ15" i="1"/>
  <c r="DJ19" i="1"/>
  <c r="DJ23" i="1"/>
  <c r="DJ27" i="1"/>
  <c r="DJ31" i="1"/>
  <c r="DJ35" i="1"/>
  <c r="DJ39" i="1"/>
  <c r="DJ43" i="1"/>
  <c r="DJ47" i="1"/>
  <c r="DJ51" i="1"/>
  <c r="DJ55" i="1"/>
  <c r="DJ59" i="1"/>
  <c r="DJ63" i="1"/>
  <c r="DJ67" i="1"/>
  <c r="DJ71" i="1"/>
  <c r="DJ75" i="1"/>
  <c r="DJ79" i="1"/>
  <c r="DJ80" i="1"/>
  <c r="DJ8" i="1"/>
  <c r="DJ12" i="1"/>
  <c r="DJ16" i="1"/>
  <c r="DJ20" i="1"/>
  <c r="DJ24" i="1"/>
  <c r="DJ28" i="1"/>
  <c r="DJ32" i="1"/>
  <c r="DJ36" i="1"/>
  <c r="DJ40" i="1"/>
  <c r="DJ44" i="1"/>
  <c r="DJ48" i="1"/>
  <c r="DJ52" i="1"/>
  <c r="DJ56" i="1"/>
  <c r="DJ60" i="1"/>
  <c r="DJ64" i="1"/>
  <c r="DJ68" i="1"/>
  <c r="DJ72" i="1"/>
  <c r="DJ76" i="1"/>
  <c r="DJ1" i="1"/>
  <c r="DJ5" i="1"/>
  <c r="DJ9" i="1"/>
  <c r="DJ13" i="1"/>
  <c r="DJ17" i="1"/>
  <c r="DJ21" i="1"/>
  <c r="DJ25" i="1"/>
  <c r="DJ29" i="1"/>
  <c r="DJ33" i="1"/>
  <c r="DJ37" i="1"/>
  <c r="DJ41" i="1"/>
  <c r="DJ45" i="1"/>
  <c r="DJ49" i="1"/>
  <c r="DJ53" i="1"/>
  <c r="DJ57" i="1"/>
  <c r="DJ61" i="1"/>
  <c r="DJ65" i="1"/>
  <c r="DJ69" i="1"/>
  <c r="DJ73" i="1"/>
  <c r="DJ77" i="1"/>
  <c r="DJ81" i="1"/>
  <c r="CN18" i="1" l="1"/>
  <c r="CG18" i="1"/>
  <c r="CN17" i="1"/>
  <c r="CG17" i="1"/>
  <c r="CN16" i="1"/>
  <c r="CG16" i="1"/>
  <c r="CN15" i="1"/>
  <c r="CG15" i="1"/>
  <c r="CN14" i="1"/>
  <c r="CG14" i="1"/>
  <c r="CN13" i="1"/>
  <c r="CG13" i="1"/>
  <c r="CN12" i="1"/>
  <c r="CG12" i="1"/>
  <c r="CN11" i="1"/>
  <c r="CG11" i="1"/>
  <c r="CN10" i="1"/>
  <c r="CG10" i="1"/>
  <c r="CN9" i="1"/>
  <c r="CG9" i="1"/>
  <c r="CN8" i="1"/>
  <c r="CG8" i="1"/>
  <c r="CN7" i="1"/>
  <c r="CG7" i="1"/>
  <c r="CN6" i="1"/>
  <c r="CG6" i="1"/>
  <c r="CN5" i="1"/>
  <c r="CG5" i="1"/>
  <c r="CN4" i="1"/>
  <c r="CG4" i="1"/>
  <c r="CN3" i="1"/>
  <c r="CG3" i="1"/>
  <c r="CN2" i="1"/>
  <c r="CG2" i="1"/>
  <c r="CN1" i="1"/>
  <c r="CO1" i="1" s="1"/>
  <c r="CG1" i="1"/>
  <c r="CH1" i="1" l="1"/>
  <c r="CH3" i="1"/>
  <c r="CO2" i="1"/>
  <c r="CH7" i="1"/>
  <c r="CH15" i="1"/>
  <c r="CO3" i="1"/>
  <c r="CO5" i="1"/>
  <c r="CO7" i="1"/>
  <c r="CO9" i="1"/>
  <c r="CO11" i="1"/>
  <c r="CO13" i="1"/>
  <c r="CO15" i="1"/>
  <c r="CO17" i="1"/>
  <c r="CH9" i="1"/>
  <c r="CH13" i="1"/>
  <c r="CH17" i="1"/>
  <c r="CH2" i="1"/>
  <c r="CH4" i="1"/>
  <c r="CH6" i="1"/>
  <c r="CH8" i="1"/>
  <c r="CH10" i="1"/>
  <c r="CH12" i="1"/>
  <c r="CH14" i="1"/>
  <c r="CH16" i="1"/>
  <c r="CH18" i="1"/>
  <c r="CH5" i="1"/>
  <c r="CH11" i="1"/>
  <c r="CO4" i="1"/>
  <c r="CO6" i="1"/>
  <c r="CO8" i="1"/>
  <c r="CO10" i="1"/>
  <c r="CO12" i="1"/>
  <c r="CO14" i="1"/>
  <c r="CO16" i="1"/>
  <c r="CO18" i="1"/>
  <c r="Y32" i="1"/>
  <c r="T56" i="1" l="1"/>
  <c r="K56" i="1"/>
  <c r="B56" i="1"/>
  <c r="T49" i="1"/>
  <c r="K49" i="1"/>
  <c r="B49" i="1"/>
  <c r="T42" i="1"/>
  <c r="K42" i="1"/>
  <c r="B42" i="1"/>
  <c r="T35" i="1"/>
  <c r="K35" i="1"/>
  <c r="B35" i="1"/>
  <c r="DB100" i="1" l="1"/>
  <c r="CU100" i="1"/>
  <c r="DB99" i="1"/>
  <c r="CU99" i="1"/>
  <c r="DB98" i="1"/>
  <c r="CU98" i="1"/>
  <c r="DB97" i="1"/>
  <c r="CU97" i="1"/>
  <c r="DB96" i="1"/>
  <c r="CU96" i="1"/>
  <c r="DB95" i="1"/>
  <c r="CU95" i="1"/>
  <c r="DB94" i="1"/>
  <c r="CU94" i="1"/>
  <c r="DB93" i="1"/>
  <c r="CU93" i="1"/>
  <c r="DB92" i="1"/>
  <c r="CU92" i="1"/>
  <c r="DB91" i="1"/>
  <c r="CU91" i="1"/>
  <c r="DB90" i="1"/>
  <c r="CU90" i="1"/>
  <c r="DB89" i="1"/>
  <c r="CU89" i="1"/>
  <c r="DB88" i="1"/>
  <c r="CU88" i="1"/>
  <c r="DB87" i="1"/>
  <c r="CU87" i="1"/>
  <c r="DB86" i="1"/>
  <c r="CU86" i="1"/>
  <c r="DB85" i="1"/>
  <c r="CU85" i="1"/>
  <c r="DB84" i="1"/>
  <c r="CU84" i="1"/>
  <c r="DB83" i="1"/>
  <c r="CU83" i="1"/>
  <c r="DB82" i="1"/>
  <c r="CU82" i="1"/>
  <c r="DB81" i="1"/>
  <c r="CU81" i="1"/>
  <c r="DB80" i="1"/>
  <c r="CU80" i="1"/>
  <c r="DB79" i="1"/>
  <c r="CU79" i="1"/>
  <c r="DB78" i="1"/>
  <c r="CU78" i="1"/>
  <c r="DB77" i="1"/>
  <c r="CU77" i="1"/>
  <c r="DB76" i="1"/>
  <c r="CU76" i="1"/>
  <c r="DB75" i="1"/>
  <c r="CU75" i="1"/>
  <c r="DB74" i="1"/>
  <c r="CU74" i="1"/>
  <c r="DB73" i="1"/>
  <c r="CU73" i="1"/>
  <c r="DB72" i="1"/>
  <c r="CU72" i="1"/>
  <c r="DB71" i="1"/>
  <c r="CU71" i="1"/>
  <c r="DB70" i="1"/>
  <c r="CU70" i="1"/>
  <c r="DB69" i="1"/>
  <c r="CU69" i="1"/>
  <c r="DB68" i="1"/>
  <c r="CU68" i="1"/>
  <c r="DB67" i="1"/>
  <c r="CU67" i="1"/>
  <c r="DB66" i="1"/>
  <c r="CU66" i="1"/>
  <c r="DB65" i="1"/>
  <c r="CU65" i="1"/>
  <c r="DB64" i="1"/>
  <c r="CU64" i="1"/>
  <c r="DB63" i="1"/>
  <c r="CU63" i="1"/>
  <c r="DB62" i="1"/>
  <c r="CU62" i="1"/>
  <c r="DB61" i="1"/>
  <c r="CU61" i="1"/>
  <c r="DB60" i="1"/>
  <c r="CU60" i="1"/>
  <c r="DB59" i="1"/>
  <c r="CU59" i="1"/>
  <c r="DB58" i="1"/>
  <c r="CU58" i="1"/>
  <c r="DB57" i="1"/>
  <c r="CU57" i="1"/>
  <c r="DB56" i="1"/>
  <c r="CU56" i="1"/>
  <c r="DB55" i="1"/>
  <c r="CU55" i="1"/>
  <c r="DB54" i="1"/>
  <c r="CU54" i="1"/>
  <c r="DB53" i="1"/>
  <c r="CU53" i="1"/>
  <c r="DB52" i="1"/>
  <c r="CU52" i="1"/>
  <c r="DB51" i="1"/>
  <c r="CU51" i="1"/>
  <c r="DB50" i="1"/>
  <c r="CU50" i="1"/>
  <c r="DB49" i="1"/>
  <c r="CU49" i="1"/>
  <c r="DB48" i="1"/>
  <c r="CU48" i="1"/>
  <c r="DB47" i="1"/>
  <c r="CU47" i="1"/>
  <c r="DB46" i="1"/>
  <c r="CU46" i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B37" i="1"/>
  <c r="CU37" i="1"/>
  <c r="DB36" i="1"/>
  <c r="CU36" i="1"/>
  <c r="DB35" i="1"/>
  <c r="CU35" i="1"/>
  <c r="DB34" i="1"/>
  <c r="CU34" i="1"/>
  <c r="DB33" i="1"/>
  <c r="CU33" i="1"/>
  <c r="H33" i="1"/>
  <c r="B33" i="1"/>
  <c r="DB32" i="1"/>
  <c r="CU32" i="1"/>
  <c r="A32" i="1"/>
  <c r="DB31" i="1"/>
  <c r="CU31" i="1"/>
  <c r="DB30" i="1"/>
  <c r="CU30" i="1"/>
  <c r="W30" i="1"/>
  <c r="W61" i="1" s="1"/>
  <c r="N30" i="1"/>
  <c r="N61" i="1" s="1"/>
  <c r="E30" i="1"/>
  <c r="E61" i="1" s="1"/>
  <c r="DB29" i="1"/>
  <c r="CU29" i="1"/>
  <c r="DB28" i="1"/>
  <c r="CU28" i="1"/>
  <c r="DB27" i="1"/>
  <c r="CU27" i="1"/>
  <c r="DB26" i="1"/>
  <c r="CU26" i="1"/>
  <c r="DB25" i="1"/>
  <c r="CU25" i="1"/>
  <c r="DB24" i="1"/>
  <c r="CU24" i="1"/>
  <c r="DB23" i="1"/>
  <c r="CU23" i="1"/>
  <c r="W23" i="1"/>
  <c r="W54" i="1" s="1"/>
  <c r="N23" i="1"/>
  <c r="N54" i="1" s="1"/>
  <c r="E23" i="1"/>
  <c r="E54" i="1" s="1"/>
  <c r="DB22" i="1"/>
  <c r="CU22" i="1"/>
  <c r="DB21" i="1"/>
  <c r="CU21" i="1"/>
  <c r="DB20" i="1"/>
  <c r="CU20" i="1"/>
  <c r="DB19" i="1"/>
  <c r="CU19" i="1"/>
  <c r="DB18" i="1"/>
  <c r="CU18" i="1"/>
  <c r="DB17" i="1"/>
  <c r="CU17" i="1"/>
  <c r="DB16" i="1"/>
  <c r="CU16" i="1"/>
  <c r="W16" i="1"/>
  <c r="W47" i="1" s="1"/>
  <c r="N16" i="1"/>
  <c r="N47" i="1" s="1"/>
  <c r="E16" i="1"/>
  <c r="E47" i="1" s="1"/>
  <c r="DB15" i="1"/>
  <c r="CU15" i="1"/>
  <c r="DB14" i="1"/>
  <c r="CU14" i="1"/>
  <c r="DB13" i="1"/>
  <c r="CU13" i="1"/>
  <c r="DB12" i="1"/>
  <c r="CU12" i="1"/>
  <c r="DB11" i="1"/>
  <c r="CU11" i="1"/>
  <c r="DB10" i="1"/>
  <c r="CU10" i="1"/>
  <c r="DB9" i="1"/>
  <c r="CU9" i="1"/>
  <c r="W9" i="1"/>
  <c r="W40" i="1" s="1"/>
  <c r="N9" i="1"/>
  <c r="N40" i="1" s="1"/>
  <c r="E9" i="1"/>
  <c r="E40" i="1" s="1"/>
  <c r="DB8" i="1"/>
  <c r="CU8" i="1"/>
  <c r="DB7" i="1"/>
  <c r="CU7" i="1"/>
  <c r="DB6" i="1"/>
  <c r="CU6" i="1"/>
  <c r="DB5" i="1"/>
  <c r="CU5" i="1"/>
  <c r="DB4" i="1"/>
  <c r="CU4" i="1"/>
  <c r="DB3" i="1"/>
  <c r="CU3" i="1"/>
  <c r="DB2" i="1"/>
  <c r="CU2" i="1"/>
  <c r="DB1" i="1"/>
  <c r="CU1" i="1"/>
  <c r="DC4" i="1" l="1"/>
  <c r="BX4" i="1" s="1"/>
  <c r="BN4" i="1"/>
  <c r="BI11" i="1"/>
  <c r="CV3" i="1"/>
  <c r="BT3" i="1" s="1"/>
  <c r="CV19" i="1"/>
  <c r="BN2" i="1"/>
  <c r="BJ3" i="1"/>
  <c r="CD3" i="1"/>
  <c r="BJ7" i="1"/>
  <c r="CD7" i="1"/>
  <c r="DC32" i="1"/>
  <c r="CV2" i="1"/>
  <c r="BT2" i="1" s="1"/>
  <c r="BO3" i="1"/>
  <c r="BI4" i="1"/>
  <c r="DC5" i="1"/>
  <c r="BX5" i="1" s="1"/>
  <c r="BI2" i="1"/>
  <c r="CC2" i="1"/>
  <c r="DC3" i="1"/>
  <c r="BX3" i="1" s="1"/>
  <c r="BJ6" i="1"/>
  <c r="CD6" i="1"/>
  <c r="DC13" i="1"/>
  <c r="DC20" i="1"/>
  <c r="DC44" i="1"/>
  <c r="CV1" i="1"/>
  <c r="DC2" i="1"/>
  <c r="DC6" i="1"/>
  <c r="DC14" i="1"/>
  <c r="DC18" i="1"/>
  <c r="CV21" i="1"/>
  <c r="DC22" i="1"/>
  <c r="CV25" i="1"/>
  <c r="CV60" i="1"/>
  <c r="CV52" i="1"/>
  <c r="CV51" i="1"/>
  <c r="CV50" i="1"/>
  <c r="CV46" i="1"/>
  <c r="CV38" i="1"/>
  <c r="CV37" i="1"/>
  <c r="CV32" i="1"/>
  <c r="CV27" i="1"/>
  <c r="CV48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49" i="1"/>
  <c r="CV47" i="1"/>
  <c r="CV26" i="1"/>
  <c r="CV6" i="1"/>
  <c r="CV16" i="1"/>
  <c r="DC43" i="1"/>
  <c r="DC49" i="1"/>
  <c r="DC48" i="1"/>
  <c r="DC47" i="1"/>
  <c r="DC36" i="1"/>
  <c r="DC35" i="1"/>
  <c r="DC34" i="1"/>
  <c r="DC33" i="1"/>
  <c r="DC60" i="1"/>
  <c r="DC52" i="1"/>
  <c r="DC51" i="1"/>
  <c r="DC50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V7" i="1"/>
  <c r="CV9" i="1"/>
  <c r="DC10" i="1"/>
  <c r="DC17" i="1"/>
  <c r="DC19" i="1"/>
  <c r="CV30" i="1"/>
  <c r="CV31" i="1"/>
  <c r="DC38" i="1"/>
  <c r="DC39" i="1"/>
  <c r="CV40" i="1"/>
  <c r="CV41" i="1"/>
  <c r="CV8" i="1"/>
  <c r="DC1" i="1"/>
  <c r="CV5" i="1"/>
  <c r="CV11" i="1"/>
  <c r="CV12" i="1"/>
  <c r="DC15" i="1"/>
  <c r="CV34" i="1"/>
  <c r="CV23" i="1"/>
  <c r="DC25" i="1"/>
  <c r="CV28" i="1"/>
  <c r="CV29" i="1"/>
  <c r="DC30" i="1"/>
  <c r="DC31" i="1"/>
  <c r="DC40" i="1"/>
  <c r="DC41" i="1"/>
  <c r="CV42" i="1"/>
  <c r="CV57" i="1"/>
  <c r="CV58" i="1"/>
  <c r="DC59" i="1"/>
  <c r="DC23" i="1"/>
  <c r="DC28" i="1"/>
  <c r="DC29" i="1"/>
  <c r="DC42" i="1"/>
  <c r="CV45" i="1"/>
  <c r="CV53" i="1"/>
  <c r="CV39" i="1"/>
  <c r="CV43" i="1"/>
  <c r="CV44" i="1"/>
  <c r="DC45" i="1"/>
  <c r="DC53" i="1"/>
  <c r="CV54" i="1"/>
  <c r="CV55" i="1"/>
  <c r="CV56" i="1"/>
  <c r="DC57" i="1"/>
  <c r="DC58" i="1"/>
  <c r="DC54" i="1"/>
  <c r="DC55" i="1"/>
  <c r="DC56" i="1"/>
  <c r="CV59" i="1"/>
  <c r="CV61" i="1"/>
  <c r="CV62" i="1"/>
  <c r="CV63" i="1"/>
  <c r="CV64" i="1"/>
  <c r="CV65" i="1"/>
  <c r="CV66" i="1"/>
  <c r="CV67" i="1"/>
  <c r="CV68" i="1"/>
  <c r="CV69" i="1"/>
  <c r="CV70" i="1"/>
  <c r="CV71" i="1"/>
  <c r="CV72" i="1"/>
  <c r="CV73" i="1"/>
  <c r="CV74" i="1"/>
  <c r="CV75" i="1"/>
  <c r="CV76" i="1"/>
  <c r="CV77" i="1"/>
  <c r="CV78" i="1"/>
  <c r="CV79" i="1"/>
  <c r="CV80" i="1"/>
  <c r="CV81" i="1"/>
  <c r="CV82" i="1"/>
  <c r="CV83" i="1"/>
  <c r="CV84" i="1"/>
  <c r="CV85" i="1"/>
  <c r="CV86" i="1"/>
  <c r="CV87" i="1"/>
  <c r="CV88" i="1"/>
  <c r="CV89" i="1"/>
  <c r="CV90" i="1"/>
  <c r="CV91" i="1"/>
  <c r="CV92" i="1"/>
  <c r="CV93" i="1"/>
  <c r="CV94" i="1"/>
  <c r="CV95" i="1"/>
  <c r="CV96" i="1"/>
  <c r="CV97" i="1"/>
  <c r="CV98" i="1"/>
  <c r="CV99" i="1"/>
  <c r="CV100" i="1"/>
  <c r="DC61" i="1"/>
  <c r="DC62" i="1"/>
  <c r="DC63" i="1"/>
  <c r="DC64" i="1"/>
  <c r="DC65" i="1"/>
  <c r="DC66" i="1"/>
  <c r="DC67" i="1"/>
  <c r="DC68" i="1"/>
  <c r="DC69" i="1"/>
  <c r="DC70" i="1"/>
  <c r="DC71" i="1"/>
  <c r="DC72" i="1"/>
  <c r="DC73" i="1"/>
  <c r="DC74" i="1"/>
  <c r="DC75" i="1"/>
  <c r="DC76" i="1"/>
  <c r="DC77" i="1"/>
  <c r="DC78" i="1"/>
  <c r="DC79" i="1"/>
  <c r="DC80" i="1"/>
  <c r="DC81" i="1"/>
  <c r="DC82" i="1"/>
  <c r="DC83" i="1"/>
  <c r="DC84" i="1"/>
  <c r="DC85" i="1"/>
  <c r="DC86" i="1"/>
  <c r="DC87" i="1"/>
  <c r="DC88" i="1"/>
  <c r="DC89" i="1"/>
  <c r="DC90" i="1"/>
  <c r="DC91" i="1"/>
  <c r="DC92" i="1"/>
  <c r="DC93" i="1"/>
  <c r="DC94" i="1"/>
  <c r="DC95" i="1"/>
  <c r="DC96" i="1"/>
  <c r="DC97" i="1"/>
  <c r="DC98" i="1"/>
  <c r="DC99" i="1"/>
  <c r="DC100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<sst xmlns="http://schemas.openxmlformats.org/spreadsheetml/2006/main" count="138" uniqueCount="60">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</sst>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2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2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2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2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2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29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29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2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2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29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29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hidden="1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9" t="s">
        <v>59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70">
        <v>1</v>
      </c>
      <c r="Z1" s="70"/>
      <c r="AA1" s="1"/>
      <c r="AE1" s="3" t="s">
        <v>0</v>
      </c>
      <c r="AF1" s="4">
        <f ca="1">BI1*10000+BN1*1000+BS1*100+BX1*10+CC1</f>
        <v>193</v>
      </c>
      <c r="AG1" s="4" t="s">
        <v>1</v>
      </c>
      <c r="AH1" s="4">
        <f ca="1">BJ1*10000+BO1*1000+BT1*100+BY1*10+CD1</f>
        <v>367</v>
      </c>
      <c r="AI1" s="4" t="s">
        <v>2</v>
      </c>
      <c r="AJ1" s="4">
        <f ca="1">AF1+AH1</f>
        <v>560</v>
      </c>
      <c r="AL1" s="4">
        <f ca="1">BI1</f>
        <v>0</v>
      </c>
      <c r="AM1" s="4">
        <f ca="1">BN1</f>
        <v>0</v>
      </c>
      <c r="AN1" s="4" t="s">
        <v>3</v>
      </c>
      <c r="AO1" s="4">
        <f ca="1">BS1</f>
        <v>1</v>
      </c>
      <c r="AP1" s="4">
        <f ca="1">BX1</f>
        <v>9</v>
      </c>
      <c r="AQ1" s="4">
        <f ca="1">CC1</f>
        <v>3</v>
      </c>
      <c r="AR1" s="4" t="s">
        <v>1</v>
      </c>
      <c r="AS1" s="4">
        <f ca="1">BJ1</f>
        <v>0</v>
      </c>
      <c r="AT1" s="4">
        <f ca="1">BO1</f>
        <v>0</v>
      </c>
      <c r="AU1" s="4" t="s">
        <v>3</v>
      </c>
      <c r="AV1" s="4">
        <f ca="1">BT1</f>
        <v>3</v>
      </c>
      <c r="AW1" s="4">
        <f ca="1">BY1</f>
        <v>6</v>
      </c>
      <c r="AX1" s="4">
        <f ca="1">CD1</f>
        <v>7</v>
      </c>
      <c r="AY1" s="4" t="s">
        <v>4</v>
      </c>
      <c r="AZ1" s="4">
        <f ca="1">MOD(ROUNDDOWN(AJ1/10000,0),10)</f>
        <v>0</v>
      </c>
      <c r="BA1" s="4">
        <f ca="1">MOD(ROUNDDOWN(AJ1/1000,0),10)</f>
        <v>0</v>
      </c>
      <c r="BB1" s="4" t="s">
        <v>3</v>
      </c>
      <c r="BC1" s="4">
        <f ca="1">MOD(ROUNDDOWN(AJ1/100,0),10)</f>
        <v>5</v>
      </c>
      <c r="BD1" s="4">
        <f ca="1">MOD(ROUNDDOWN(AJ1/10,0),10)</f>
        <v>6</v>
      </c>
      <c r="BE1" s="4">
        <f ca="1">MOD(ROUNDDOWN(AJ1/1,0),10)</f>
        <v>0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0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1</v>
      </c>
      <c r="BT1" s="8">
        <f t="shared" ref="BT1:BT12" ca="1" si="0">VLOOKUP($CV1,$CX$1:$CZ$100,3,FALSE)</f>
        <v>3</v>
      </c>
      <c r="BU1" s="9"/>
      <c r="BV1" s="5" t="s">
        <v>8</v>
      </c>
      <c r="BW1" s="4">
        <v>1</v>
      </c>
      <c r="BX1" s="8">
        <f ca="1">VLOOKUP($DC1,$DE$1:$DG$100,2,FALSE)</f>
        <v>9</v>
      </c>
      <c r="BY1" s="8">
        <f ca="1">VLOOKUP($DC1,$DE$1:$DG$100,3,FALSE)</f>
        <v>6</v>
      </c>
      <c r="BZ1" s="9"/>
      <c r="CA1" s="5" t="s">
        <v>9</v>
      </c>
      <c r="CB1" s="4">
        <v>1</v>
      </c>
      <c r="CC1" s="8">
        <f ca="1">VLOOKUP($DJ1,$DL$1:$DN$100,2,FALSE)</f>
        <v>3</v>
      </c>
      <c r="CD1" s="8">
        <f ca="1">VLOOKUP($DJ1,$DL$1:$DN$100,3,FALSE)</f>
        <v>7</v>
      </c>
      <c r="CE1" s="9"/>
      <c r="CF1" s="7"/>
      <c r="CG1" s="10">
        <f ca="1">RAND()</f>
        <v>0.54620988601054776</v>
      </c>
      <c r="CH1" s="11">
        <f ca="1">RANK(CG1,$CG$1:$CG$100,)</f>
        <v>9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0.67834753326966912</v>
      </c>
      <c r="CO1" s="11">
        <f ca="1">RANK(CN1,$CN$1:$CN$100,)</f>
        <v>5</v>
      </c>
      <c r="CP1" s="4"/>
      <c r="CQ1" s="4">
        <v>1</v>
      </c>
      <c r="CR1" s="4">
        <v>0</v>
      </c>
      <c r="CS1" s="4">
        <v>0</v>
      </c>
      <c r="CU1" s="10">
        <f ca="1">RAND()</f>
        <v>0.89003827916287248</v>
      </c>
      <c r="CV1" s="11">
        <f ca="1">RANK(CU1,$CU$1:$CU$100,)</f>
        <v>14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6.0133394727822198E-2</v>
      </c>
      <c r="DC1" s="11">
        <f ca="1">RANK(DB1,$DB$1:$DB$100,)</f>
        <v>97</v>
      </c>
      <c r="DD1" s="4"/>
      <c r="DE1" s="4">
        <v>1</v>
      </c>
      <c r="DF1" s="4">
        <v>0</v>
      </c>
      <c r="DG1" s="4">
        <v>0</v>
      </c>
      <c r="DI1" s="10">
        <f ca="1">RAND()</f>
        <v>0.66556713942621781</v>
      </c>
      <c r="DJ1" s="11">
        <f ca="1">RANK(DI1,$DI$1:$DI$100,)</f>
        <v>25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71" t="s">
        <v>10</v>
      </c>
      <c r="C2" s="72"/>
      <c r="D2" s="72"/>
      <c r="E2" s="72"/>
      <c r="F2" s="72"/>
      <c r="G2" s="73"/>
      <c r="H2" s="74" t="s">
        <v>11</v>
      </c>
      <c r="I2" s="75"/>
      <c r="J2" s="75"/>
      <c r="K2" s="75"/>
      <c r="L2" s="76"/>
      <c r="M2" s="77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9"/>
      <c r="AE2" s="2" t="s">
        <v>12</v>
      </c>
      <c r="AF2" s="4">
        <f t="shared" ref="AF2:AF12" ca="1" si="1">BI2*10000+BN2*1000+BS2*100+BX2*10+CC2</f>
        <v>827</v>
      </c>
      <c r="AG2" s="4" t="s">
        <v>1</v>
      </c>
      <c r="AH2" s="4">
        <f t="shared" ref="AH2:AH12" ca="1" si="2">BJ2*10000+BO2*1000+BT2*100+BY2*10+CD2</f>
        <v>469</v>
      </c>
      <c r="AI2" s="4" t="s">
        <v>13</v>
      </c>
      <c r="AJ2" s="4">
        <f t="shared" ref="AJ2:AJ12" ca="1" si="3">AF2+AH2</f>
        <v>1296</v>
      </c>
      <c r="AL2" s="4">
        <f t="shared" ref="AL2:AL12" ca="1" si="4">BI2</f>
        <v>0</v>
      </c>
      <c r="AM2" s="4">
        <f t="shared" ref="AM2:AM12" ca="1" si="5">BN2</f>
        <v>0</v>
      </c>
      <c r="AN2" s="4" t="s">
        <v>3</v>
      </c>
      <c r="AO2" s="4">
        <f t="shared" ref="AO2:AO12" ca="1" si="6">BS2</f>
        <v>8</v>
      </c>
      <c r="AP2" s="4">
        <f t="shared" ref="AP2:AP12" ca="1" si="7">BX2</f>
        <v>2</v>
      </c>
      <c r="AQ2" s="4">
        <f t="shared" ref="AQ2:AQ12" ca="1" si="8">CC2</f>
        <v>7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15</v>
      </c>
      <c r="AV2" s="4">
        <f t="shared" ref="AV2:AV12" ca="1" si="11">BT2</f>
        <v>4</v>
      </c>
      <c r="AW2" s="4">
        <f t="shared" ref="AW2:AW12" ca="1" si="12">BY2</f>
        <v>6</v>
      </c>
      <c r="AX2" s="4">
        <f t="shared" ref="AX2:AX12" ca="1" si="13">CD2</f>
        <v>9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1</v>
      </c>
      <c r="BB2" s="4" t="s">
        <v>15</v>
      </c>
      <c r="BC2" s="4">
        <f t="shared" ref="BC2:BC12" ca="1" si="16">MOD(ROUNDDOWN(AJ2/100,0),10)</f>
        <v>2</v>
      </c>
      <c r="BD2" s="4">
        <f t="shared" ref="BD2:BD12" ca="1" si="17">MOD(ROUNDDOWN(AJ2/10,0),10)</f>
        <v>9</v>
      </c>
      <c r="BE2" s="4">
        <f t="shared" ref="BE2:BE12" ca="1" si="18">MOD(ROUNDDOWN(AJ2/1,0),10)</f>
        <v>6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0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8</v>
      </c>
      <c r="BT2" s="8">
        <f t="shared" ca="1" si="0"/>
        <v>4</v>
      </c>
      <c r="BU2" s="9"/>
      <c r="BW2" s="4">
        <v>2</v>
      </c>
      <c r="BX2" s="8">
        <f t="shared" ref="BX2:BX12" ca="1" si="24">VLOOKUP($DC2,$DE$1:$DG$100,2,FALSE)</f>
        <v>2</v>
      </c>
      <c r="BY2" s="8">
        <f t="shared" ref="BY2:BY12" ca="1" si="25">VLOOKUP($DC2,$DE$1:$DG$100,3,FALSE)</f>
        <v>6</v>
      </c>
      <c r="BZ2" s="9"/>
      <c r="CB2" s="4">
        <v>2</v>
      </c>
      <c r="CC2" s="8">
        <f t="shared" ref="CC2:CC12" ca="1" si="26">VLOOKUP($DJ2,$DL$1:$DN$100,2,FALSE)</f>
        <v>7</v>
      </c>
      <c r="CD2" s="8">
        <f t="shared" ref="CD2:CD12" ca="1" si="27">VLOOKUP($DJ2,$DL$1:$DN$100,3,FALSE)</f>
        <v>9</v>
      </c>
      <c r="CE2" s="9"/>
      <c r="CF2" s="7"/>
      <c r="CG2" s="10">
        <f t="shared" ref="CG2:CG18" ca="1" si="28">RAND()</f>
        <v>0.66475993225214125</v>
      </c>
      <c r="CH2" s="11">
        <f t="shared" ref="CH2:CH18" ca="1" si="29">RANK(CG2,$CG$1:$CG$100,)</f>
        <v>6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0.65191042949522338</v>
      </c>
      <c r="CO2" s="11">
        <f t="shared" ref="CO2:CO18" ca="1" si="31">RANK(CN2,$CN$1:$CN$100,)</f>
        <v>7</v>
      </c>
      <c r="CP2" s="4"/>
      <c r="CQ2" s="4">
        <v>2</v>
      </c>
      <c r="CR2" s="4">
        <v>0</v>
      </c>
      <c r="CS2" s="4">
        <v>0</v>
      </c>
      <c r="CU2" s="10">
        <f t="shared" ref="CU2:CU65" ca="1" si="32">RAND()</f>
        <v>0.20554150429287898</v>
      </c>
      <c r="CV2" s="11">
        <f t="shared" ref="CV2:CV65" ca="1" si="33">RANK(CU2,$CU$1:$CU$100,)</f>
        <v>85</v>
      </c>
      <c r="CW2" s="4"/>
      <c r="CX2" s="4">
        <v>2</v>
      </c>
      <c r="CY2" s="4">
        <v>0</v>
      </c>
      <c r="CZ2" s="4">
        <v>1</v>
      </c>
      <c r="DB2" s="10">
        <f t="shared" ref="DB2:DB65" ca="1" si="34">RAND()</f>
        <v>0.6346399362958326</v>
      </c>
      <c r="DC2" s="11">
        <f t="shared" ref="DC2:DC65" ca="1" si="35">RANK(DB2,$DB$1:$DB$100,)</f>
        <v>27</v>
      </c>
      <c r="DD2" s="4"/>
      <c r="DE2" s="4">
        <v>2</v>
      </c>
      <c r="DF2" s="4">
        <v>0</v>
      </c>
      <c r="DG2" s="4">
        <v>1</v>
      </c>
      <c r="DI2" s="10">
        <f t="shared" ref="DI2:DI65" ca="1" si="36">RAND()</f>
        <v>0.19363336523919594</v>
      </c>
      <c r="DJ2" s="11">
        <f t="shared" ref="DJ2:DJ65" ca="1" si="37">RANK(DI2,$DI$1:$DI$100,)</f>
        <v>63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255</v>
      </c>
      <c r="AG3" s="4" t="s">
        <v>1</v>
      </c>
      <c r="AH3" s="4">
        <f t="shared" ca="1" si="2"/>
        <v>999</v>
      </c>
      <c r="AI3" s="4" t="s">
        <v>13</v>
      </c>
      <c r="AJ3" s="4">
        <f t="shared" ca="1" si="3"/>
        <v>1254</v>
      </c>
      <c r="AL3" s="4">
        <f t="shared" ca="1" si="4"/>
        <v>0</v>
      </c>
      <c r="AM3" s="4">
        <f t="shared" ca="1" si="5"/>
        <v>0</v>
      </c>
      <c r="AN3" s="4" t="s">
        <v>17</v>
      </c>
      <c r="AO3" s="4">
        <f t="shared" ca="1" si="6"/>
        <v>2</v>
      </c>
      <c r="AP3" s="4">
        <f t="shared" ca="1" si="7"/>
        <v>5</v>
      </c>
      <c r="AQ3" s="4">
        <f t="shared" ca="1" si="8"/>
        <v>5</v>
      </c>
      <c r="AR3" s="4" t="s">
        <v>1</v>
      </c>
      <c r="AS3" s="4">
        <f t="shared" ca="1" si="9"/>
        <v>0</v>
      </c>
      <c r="AT3" s="4">
        <f t="shared" ca="1" si="10"/>
        <v>0</v>
      </c>
      <c r="AU3" s="4" t="s">
        <v>17</v>
      </c>
      <c r="AV3" s="4">
        <f t="shared" ca="1" si="11"/>
        <v>9</v>
      </c>
      <c r="AW3" s="4">
        <f t="shared" ca="1" si="12"/>
        <v>9</v>
      </c>
      <c r="AX3" s="4">
        <f t="shared" ca="1" si="13"/>
        <v>9</v>
      </c>
      <c r="AY3" s="4" t="s">
        <v>4</v>
      </c>
      <c r="AZ3" s="4">
        <f t="shared" ca="1" si="14"/>
        <v>0</v>
      </c>
      <c r="BA3" s="4">
        <f t="shared" ca="1" si="15"/>
        <v>1</v>
      </c>
      <c r="BB3" s="4" t="s">
        <v>3</v>
      </c>
      <c r="BC3" s="4">
        <f t="shared" ca="1" si="16"/>
        <v>2</v>
      </c>
      <c r="BD3" s="4">
        <f t="shared" ca="1" si="17"/>
        <v>5</v>
      </c>
      <c r="BE3" s="4">
        <f t="shared" ca="1" si="18"/>
        <v>4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0</v>
      </c>
      <c r="BO3" s="6">
        <f t="shared" ca="1" si="22"/>
        <v>0</v>
      </c>
      <c r="BP3" s="7"/>
      <c r="BR3" s="4">
        <v>3</v>
      </c>
      <c r="BS3" s="8">
        <f t="shared" ca="1" si="23"/>
        <v>2</v>
      </c>
      <c r="BT3" s="8">
        <f t="shared" ca="1" si="0"/>
        <v>9</v>
      </c>
      <c r="BU3" s="9"/>
      <c r="BW3" s="4">
        <v>3</v>
      </c>
      <c r="BX3" s="8">
        <f t="shared" ca="1" si="24"/>
        <v>5</v>
      </c>
      <c r="BY3" s="8">
        <f t="shared" ca="1" si="25"/>
        <v>9</v>
      </c>
      <c r="BZ3" s="9"/>
      <c r="CB3" s="4">
        <v>3</v>
      </c>
      <c r="CC3" s="8">
        <f t="shared" ca="1" si="26"/>
        <v>5</v>
      </c>
      <c r="CD3" s="8">
        <f t="shared" ca="1" si="27"/>
        <v>9</v>
      </c>
      <c r="CE3" s="9"/>
      <c r="CF3" s="7"/>
      <c r="CG3" s="10">
        <f t="shared" ca="1" si="28"/>
        <v>0.66655403814254421</v>
      </c>
      <c r="CH3" s="11">
        <f t="shared" ca="1" si="29"/>
        <v>5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0.65581323510698186</v>
      </c>
      <c r="CO3" s="11">
        <f t="shared" ca="1" si="31"/>
        <v>6</v>
      </c>
      <c r="CP3" s="4"/>
      <c r="CQ3" s="4">
        <v>3</v>
      </c>
      <c r="CR3" s="4">
        <v>0</v>
      </c>
      <c r="CS3" s="4">
        <v>0</v>
      </c>
      <c r="CU3" s="10">
        <f t="shared" ca="1" si="32"/>
        <v>0.74568616471937277</v>
      </c>
      <c r="CV3" s="11">
        <f t="shared" ca="1" si="33"/>
        <v>30</v>
      </c>
      <c r="CW3" s="4"/>
      <c r="CX3" s="4">
        <v>3</v>
      </c>
      <c r="CY3" s="4">
        <v>0</v>
      </c>
      <c r="CZ3" s="4">
        <v>2</v>
      </c>
      <c r="DB3" s="10">
        <f t="shared" ca="1" si="34"/>
        <v>0.39500619807775639</v>
      </c>
      <c r="DC3" s="11">
        <f t="shared" ca="1" si="35"/>
        <v>60</v>
      </c>
      <c r="DD3" s="4"/>
      <c r="DE3" s="4">
        <v>3</v>
      </c>
      <c r="DF3" s="4">
        <v>0</v>
      </c>
      <c r="DG3" s="4">
        <v>2</v>
      </c>
      <c r="DI3" s="10">
        <f t="shared" ca="1" si="36"/>
        <v>0.41225062735143891</v>
      </c>
      <c r="DJ3" s="11">
        <f t="shared" ca="1" si="37"/>
        <v>45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252</v>
      </c>
      <c r="AG4" s="4" t="s">
        <v>1</v>
      </c>
      <c r="AH4" s="4">
        <f t="shared" ca="1" si="2"/>
        <v>62</v>
      </c>
      <c r="AI4" s="4" t="s">
        <v>4</v>
      </c>
      <c r="AJ4" s="4">
        <f t="shared" ca="1" si="3"/>
        <v>314</v>
      </c>
      <c r="AL4" s="4">
        <f t="shared" ca="1" si="4"/>
        <v>0</v>
      </c>
      <c r="AM4" s="4">
        <f t="shared" ca="1" si="5"/>
        <v>0</v>
      </c>
      <c r="AN4" s="4" t="s">
        <v>3</v>
      </c>
      <c r="AO4" s="4">
        <f t="shared" ca="1" si="6"/>
        <v>2</v>
      </c>
      <c r="AP4" s="4">
        <f t="shared" ca="1" si="7"/>
        <v>5</v>
      </c>
      <c r="AQ4" s="4">
        <f t="shared" ca="1" si="8"/>
        <v>2</v>
      </c>
      <c r="AR4" s="4" t="s">
        <v>21</v>
      </c>
      <c r="AS4" s="4">
        <f t="shared" ca="1" si="9"/>
        <v>0</v>
      </c>
      <c r="AT4" s="4">
        <f t="shared" ca="1" si="10"/>
        <v>0</v>
      </c>
      <c r="AU4" s="4" t="s">
        <v>3</v>
      </c>
      <c r="AV4" s="4">
        <f t="shared" ca="1" si="11"/>
        <v>0</v>
      </c>
      <c r="AW4" s="4">
        <f t="shared" ca="1" si="12"/>
        <v>6</v>
      </c>
      <c r="AX4" s="4">
        <f t="shared" ca="1" si="13"/>
        <v>2</v>
      </c>
      <c r="AY4" s="4" t="s">
        <v>13</v>
      </c>
      <c r="AZ4" s="4">
        <f t="shared" ca="1" si="14"/>
        <v>0</v>
      </c>
      <c r="BA4" s="4">
        <f t="shared" ca="1" si="15"/>
        <v>0</v>
      </c>
      <c r="BB4" s="4" t="s">
        <v>3</v>
      </c>
      <c r="BC4" s="4">
        <f t="shared" ca="1" si="16"/>
        <v>3</v>
      </c>
      <c r="BD4" s="4">
        <f t="shared" ca="1" si="17"/>
        <v>1</v>
      </c>
      <c r="BE4" s="4">
        <f t="shared" ca="1" si="18"/>
        <v>4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0</v>
      </c>
      <c r="BO4" s="6">
        <f t="shared" ca="1" si="22"/>
        <v>0</v>
      </c>
      <c r="BP4" s="7"/>
      <c r="BR4" s="4">
        <v>4</v>
      </c>
      <c r="BS4" s="8">
        <f t="shared" ca="1" si="23"/>
        <v>2</v>
      </c>
      <c r="BT4" s="8">
        <f t="shared" ca="1" si="0"/>
        <v>0</v>
      </c>
      <c r="BU4" s="9"/>
      <c r="BW4" s="4">
        <v>4</v>
      </c>
      <c r="BX4" s="8">
        <f t="shared" ca="1" si="24"/>
        <v>5</v>
      </c>
      <c r="BY4" s="8">
        <f t="shared" ca="1" si="25"/>
        <v>6</v>
      </c>
      <c r="BZ4" s="9"/>
      <c r="CB4" s="4">
        <v>4</v>
      </c>
      <c r="CC4" s="8">
        <f t="shared" ca="1" si="26"/>
        <v>2</v>
      </c>
      <c r="CD4" s="8">
        <f t="shared" ca="1" si="27"/>
        <v>2</v>
      </c>
      <c r="CE4" s="9"/>
      <c r="CF4" s="7"/>
      <c r="CG4" s="10">
        <f t="shared" ca="1" si="28"/>
        <v>0.54158026093867129</v>
      </c>
      <c r="CH4" s="11">
        <f t="shared" ca="1" si="29"/>
        <v>10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4.429327140593875E-2</v>
      </c>
      <c r="CO4" s="11">
        <f t="shared" ca="1" si="31"/>
        <v>17</v>
      </c>
      <c r="CP4" s="4"/>
      <c r="CQ4" s="4">
        <v>4</v>
      </c>
      <c r="CR4" s="4">
        <v>0</v>
      </c>
      <c r="CS4" s="4">
        <v>0</v>
      </c>
      <c r="CU4" s="10">
        <f t="shared" ca="1" si="32"/>
        <v>0.81967058793270409</v>
      </c>
      <c r="CV4" s="11">
        <f t="shared" ca="1" si="33"/>
        <v>21</v>
      </c>
      <c r="CW4" s="4"/>
      <c r="CX4" s="4">
        <v>4</v>
      </c>
      <c r="CY4" s="4">
        <v>0</v>
      </c>
      <c r="CZ4" s="4">
        <v>3</v>
      </c>
      <c r="DB4" s="10">
        <f t="shared" ca="1" si="34"/>
        <v>0.44164016964419595</v>
      </c>
      <c r="DC4" s="11">
        <f t="shared" ca="1" si="35"/>
        <v>57</v>
      </c>
      <c r="DD4" s="4"/>
      <c r="DE4" s="4">
        <v>4</v>
      </c>
      <c r="DF4" s="4">
        <v>0</v>
      </c>
      <c r="DG4" s="4">
        <v>3</v>
      </c>
      <c r="DI4" s="10">
        <f t="shared" ca="1" si="36"/>
        <v>0.8543485820192368</v>
      </c>
      <c r="DJ4" s="11">
        <f t="shared" ca="1" si="37"/>
        <v>11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82" t="str">
        <f ca="1">$AF1/1000&amp;$AG1&amp;$AH1/1000&amp;$AI1</f>
        <v>0.193＋0.367＝</v>
      </c>
      <c r="C5" s="83"/>
      <c r="D5" s="83"/>
      <c r="E5" s="83"/>
      <c r="F5" s="83"/>
      <c r="G5" s="80">
        <f ca="1">$AJ1/1000</f>
        <v>0.56000000000000005</v>
      </c>
      <c r="H5" s="81"/>
      <c r="I5" s="20"/>
      <c r="J5" s="19"/>
      <c r="K5" s="82" t="str">
        <f ca="1">$AF2/1000&amp;$AG2&amp;$AH2/1000&amp;$AI2</f>
        <v>0.827＋0.469＝</v>
      </c>
      <c r="L5" s="83"/>
      <c r="M5" s="83"/>
      <c r="N5" s="83"/>
      <c r="O5" s="83"/>
      <c r="P5" s="80">
        <f ca="1">$AJ2/1000</f>
        <v>1.296</v>
      </c>
      <c r="Q5" s="81"/>
      <c r="R5" s="21"/>
      <c r="S5" s="19"/>
      <c r="T5" s="82" t="str">
        <f ca="1">$AF3/1000&amp;$AG3&amp;$AH3/1000&amp;$AI3</f>
        <v>0.255＋0.999＝</v>
      </c>
      <c r="U5" s="83"/>
      <c r="V5" s="83"/>
      <c r="W5" s="83"/>
      <c r="X5" s="83"/>
      <c r="Y5" s="80">
        <f ca="1">$AJ3/1000</f>
        <v>1.254</v>
      </c>
      <c r="Z5" s="81"/>
      <c r="AA5" s="22"/>
      <c r="AE5" s="2" t="s">
        <v>22</v>
      </c>
      <c r="AF5" s="4">
        <f t="shared" ca="1" si="1"/>
        <v>588</v>
      </c>
      <c r="AG5" s="4" t="s">
        <v>1</v>
      </c>
      <c r="AH5" s="4">
        <f t="shared" ca="1" si="2"/>
        <v>491</v>
      </c>
      <c r="AI5" s="4" t="s">
        <v>13</v>
      </c>
      <c r="AJ5" s="4">
        <f t="shared" ca="1" si="3"/>
        <v>1079</v>
      </c>
      <c r="AL5" s="4">
        <f t="shared" ca="1" si="4"/>
        <v>0</v>
      </c>
      <c r="AM5" s="4">
        <f t="shared" ca="1" si="5"/>
        <v>0</v>
      </c>
      <c r="AN5" s="4" t="s">
        <v>3</v>
      </c>
      <c r="AO5" s="4">
        <f t="shared" ca="1" si="6"/>
        <v>5</v>
      </c>
      <c r="AP5" s="4">
        <f t="shared" ca="1" si="7"/>
        <v>8</v>
      </c>
      <c r="AQ5" s="4">
        <f t="shared" ca="1" si="8"/>
        <v>8</v>
      </c>
      <c r="AR5" s="4" t="s">
        <v>21</v>
      </c>
      <c r="AS5" s="4">
        <f t="shared" ca="1" si="9"/>
        <v>0</v>
      </c>
      <c r="AT5" s="4">
        <f t="shared" ca="1" si="10"/>
        <v>0</v>
      </c>
      <c r="AU5" s="4" t="s">
        <v>17</v>
      </c>
      <c r="AV5" s="4">
        <f t="shared" ca="1" si="11"/>
        <v>4</v>
      </c>
      <c r="AW5" s="4">
        <f t="shared" ca="1" si="12"/>
        <v>9</v>
      </c>
      <c r="AX5" s="4">
        <f t="shared" ca="1" si="13"/>
        <v>1</v>
      </c>
      <c r="AY5" s="4" t="s">
        <v>4</v>
      </c>
      <c r="AZ5" s="4">
        <f t="shared" ca="1" si="14"/>
        <v>0</v>
      </c>
      <c r="BA5" s="4">
        <f t="shared" ca="1" si="15"/>
        <v>1</v>
      </c>
      <c r="BB5" s="4" t="s">
        <v>17</v>
      </c>
      <c r="BC5" s="4">
        <f t="shared" ca="1" si="16"/>
        <v>0</v>
      </c>
      <c r="BD5" s="4">
        <f t="shared" ca="1" si="17"/>
        <v>7</v>
      </c>
      <c r="BE5" s="4">
        <f t="shared" ca="1" si="18"/>
        <v>9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0</v>
      </c>
      <c r="BO5" s="6">
        <f t="shared" ca="1" si="22"/>
        <v>0</v>
      </c>
      <c r="BP5" s="7"/>
      <c r="BR5" s="4">
        <v>5</v>
      </c>
      <c r="BS5" s="8">
        <f t="shared" ca="1" si="23"/>
        <v>5</v>
      </c>
      <c r="BT5" s="8">
        <f t="shared" ca="1" si="0"/>
        <v>4</v>
      </c>
      <c r="BU5" s="9"/>
      <c r="BW5" s="4">
        <v>5</v>
      </c>
      <c r="BX5" s="8">
        <f t="shared" ca="1" si="24"/>
        <v>8</v>
      </c>
      <c r="BY5" s="8">
        <f t="shared" ca="1" si="25"/>
        <v>9</v>
      </c>
      <c r="BZ5" s="9"/>
      <c r="CB5" s="4">
        <v>5</v>
      </c>
      <c r="CC5" s="8">
        <f t="shared" ca="1" si="26"/>
        <v>8</v>
      </c>
      <c r="CD5" s="8">
        <f t="shared" ca="1" si="27"/>
        <v>1</v>
      </c>
      <c r="CE5" s="9"/>
      <c r="CF5" s="7"/>
      <c r="CG5" s="10">
        <f t="shared" ca="1" si="28"/>
        <v>0.38624583445192096</v>
      </c>
      <c r="CH5" s="11">
        <f t="shared" ca="1" si="29"/>
        <v>14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0.33162702844713277</v>
      </c>
      <c r="CO5" s="11">
        <f t="shared" ca="1" si="31"/>
        <v>11</v>
      </c>
      <c r="CP5" s="4"/>
      <c r="CQ5" s="4">
        <v>5</v>
      </c>
      <c r="CR5" s="4">
        <v>0</v>
      </c>
      <c r="CS5" s="4">
        <v>0</v>
      </c>
      <c r="CU5" s="10">
        <f t="shared" ca="1" si="32"/>
        <v>0.51867517001909114</v>
      </c>
      <c r="CV5" s="11">
        <f t="shared" ca="1" si="33"/>
        <v>55</v>
      </c>
      <c r="CW5" s="4"/>
      <c r="CX5" s="4">
        <v>5</v>
      </c>
      <c r="CY5" s="4">
        <v>0</v>
      </c>
      <c r="CZ5" s="4">
        <v>4</v>
      </c>
      <c r="DB5" s="10">
        <f t="shared" ca="1" si="34"/>
        <v>0.11694944977896626</v>
      </c>
      <c r="DC5" s="11">
        <f t="shared" ca="1" si="35"/>
        <v>90</v>
      </c>
      <c r="DD5" s="4"/>
      <c r="DE5" s="4">
        <v>5</v>
      </c>
      <c r="DF5" s="4">
        <v>0</v>
      </c>
      <c r="DG5" s="4">
        <v>4</v>
      </c>
      <c r="DI5" s="10">
        <f t="shared" ca="1" si="36"/>
        <v>0.1882257952493015</v>
      </c>
      <c r="DJ5" s="11">
        <f t="shared" ca="1" si="37"/>
        <v>64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882</v>
      </c>
      <c r="AG6" s="4" t="s">
        <v>1</v>
      </c>
      <c r="AH6" s="4">
        <f t="shared" ca="1" si="2"/>
        <v>714</v>
      </c>
      <c r="AI6" s="4" t="s">
        <v>4</v>
      </c>
      <c r="AJ6" s="4">
        <f t="shared" ca="1" si="3"/>
        <v>1596</v>
      </c>
      <c r="AL6" s="4">
        <f t="shared" ca="1" si="4"/>
        <v>0</v>
      </c>
      <c r="AM6" s="4">
        <f t="shared" ca="1" si="5"/>
        <v>0</v>
      </c>
      <c r="AN6" s="4" t="s">
        <v>17</v>
      </c>
      <c r="AO6" s="4">
        <f t="shared" ca="1" si="6"/>
        <v>8</v>
      </c>
      <c r="AP6" s="4">
        <f t="shared" ca="1" si="7"/>
        <v>8</v>
      </c>
      <c r="AQ6" s="4">
        <f t="shared" ca="1" si="8"/>
        <v>2</v>
      </c>
      <c r="AR6" s="4" t="s">
        <v>21</v>
      </c>
      <c r="AS6" s="4">
        <f t="shared" ca="1" si="9"/>
        <v>0</v>
      </c>
      <c r="AT6" s="4">
        <f t="shared" ca="1" si="10"/>
        <v>0</v>
      </c>
      <c r="AU6" s="4" t="s">
        <v>17</v>
      </c>
      <c r="AV6" s="4">
        <f t="shared" ca="1" si="11"/>
        <v>7</v>
      </c>
      <c r="AW6" s="4">
        <f t="shared" ca="1" si="12"/>
        <v>1</v>
      </c>
      <c r="AX6" s="4">
        <f t="shared" ca="1" si="13"/>
        <v>4</v>
      </c>
      <c r="AY6" s="4" t="s">
        <v>13</v>
      </c>
      <c r="AZ6" s="4">
        <f t="shared" ca="1" si="14"/>
        <v>0</v>
      </c>
      <c r="BA6" s="4">
        <f t="shared" ca="1" si="15"/>
        <v>1</v>
      </c>
      <c r="BB6" s="4" t="s">
        <v>3</v>
      </c>
      <c r="BC6" s="4">
        <f t="shared" ca="1" si="16"/>
        <v>5</v>
      </c>
      <c r="BD6" s="4">
        <f t="shared" ca="1" si="17"/>
        <v>9</v>
      </c>
      <c r="BE6" s="4">
        <f t="shared" ca="1" si="18"/>
        <v>6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0</v>
      </c>
      <c r="BO6" s="6">
        <f t="shared" ca="1" si="22"/>
        <v>0</v>
      </c>
      <c r="BP6" s="7"/>
      <c r="BR6" s="4">
        <v>6</v>
      </c>
      <c r="BS6" s="8">
        <f t="shared" ca="1" si="23"/>
        <v>8</v>
      </c>
      <c r="BT6" s="8">
        <f t="shared" ca="1" si="0"/>
        <v>7</v>
      </c>
      <c r="BU6" s="9"/>
      <c r="BW6" s="4">
        <v>6</v>
      </c>
      <c r="BX6" s="8">
        <f t="shared" ca="1" si="24"/>
        <v>8</v>
      </c>
      <c r="BY6" s="8">
        <f t="shared" ca="1" si="25"/>
        <v>1</v>
      </c>
      <c r="BZ6" s="9"/>
      <c r="CB6" s="4">
        <v>6</v>
      </c>
      <c r="CC6" s="8">
        <f t="shared" ca="1" si="26"/>
        <v>2</v>
      </c>
      <c r="CD6" s="8">
        <f t="shared" ca="1" si="27"/>
        <v>4</v>
      </c>
      <c r="CE6" s="9"/>
      <c r="CF6" s="7"/>
      <c r="CG6" s="10">
        <f t="shared" ca="1" si="28"/>
        <v>0.73085501210178205</v>
      </c>
      <c r="CH6" s="11">
        <f t="shared" ca="1" si="29"/>
        <v>3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0.93642886344672449</v>
      </c>
      <c r="CO6" s="11">
        <f t="shared" ca="1" si="31"/>
        <v>2</v>
      </c>
      <c r="CP6" s="4"/>
      <c r="CQ6" s="4">
        <v>6</v>
      </c>
      <c r="CR6" s="4">
        <v>0</v>
      </c>
      <c r="CS6" s="4">
        <v>0</v>
      </c>
      <c r="CU6" s="10">
        <f t="shared" ca="1" si="32"/>
        <v>0.11166465182559737</v>
      </c>
      <c r="CV6" s="11">
        <f t="shared" ca="1" si="33"/>
        <v>88</v>
      </c>
      <c r="CW6" s="4"/>
      <c r="CX6" s="4">
        <v>6</v>
      </c>
      <c r="CY6" s="4">
        <v>0</v>
      </c>
      <c r="CZ6" s="4">
        <v>5</v>
      </c>
      <c r="DB6" s="10">
        <f t="shared" ca="1" si="34"/>
        <v>0.17046907931403443</v>
      </c>
      <c r="DC6" s="11">
        <f t="shared" ca="1" si="35"/>
        <v>82</v>
      </c>
      <c r="DD6" s="4"/>
      <c r="DE6" s="4">
        <v>6</v>
      </c>
      <c r="DF6" s="4">
        <v>0</v>
      </c>
      <c r="DG6" s="4">
        <v>5</v>
      </c>
      <c r="DI6" s="10">
        <f t="shared" ca="1" si="36"/>
        <v>0.84793956180227115</v>
      </c>
      <c r="DJ6" s="11">
        <f t="shared" ca="1" si="37"/>
        <v>13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36"/>
      <c r="C7" s="37">
        <f ca="1">$BI1</f>
        <v>0</v>
      </c>
      <c r="D7" s="38">
        <f ca="1">$BN1</f>
        <v>0</v>
      </c>
      <c r="E7" s="38" t="str">
        <f ca="1">IF(AND(F7=0,G7=0,H7=0),"",".")</f>
        <v>.</v>
      </c>
      <c r="F7" s="39">
        <f ca="1">$BS1</f>
        <v>1</v>
      </c>
      <c r="G7" s="39">
        <f ca="1">$BX1</f>
        <v>9</v>
      </c>
      <c r="H7" s="39">
        <f ca="1">$CC1</f>
        <v>3</v>
      </c>
      <c r="I7" s="27"/>
      <c r="J7" s="19"/>
      <c r="K7" s="36"/>
      <c r="L7" s="37">
        <f ca="1">$BI2</f>
        <v>0</v>
      </c>
      <c r="M7" s="38">
        <f ca="1">$BN2</f>
        <v>0</v>
      </c>
      <c r="N7" s="38" t="str">
        <f ca="1">IF(AND(O7=0,P7=0,Q7=0),"",".")</f>
        <v>.</v>
      </c>
      <c r="O7" s="39">
        <f ca="1">$BS2</f>
        <v>8</v>
      </c>
      <c r="P7" s="39">
        <f ca="1">$BX2</f>
        <v>2</v>
      </c>
      <c r="Q7" s="39">
        <f ca="1">$CC2</f>
        <v>7</v>
      </c>
      <c r="R7" s="27"/>
      <c r="S7" s="19"/>
      <c r="T7" s="36"/>
      <c r="U7" s="37">
        <f ca="1">$BI3</f>
        <v>0</v>
      </c>
      <c r="V7" s="38">
        <f ca="1">$BN3</f>
        <v>0</v>
      </c>
      <c r="W7" s="38" t="str">
        <f ca="1">IF(AND(X7=0,Y7=0,Z7=0),"",".")</f>
        <v>.</v>
      </c>
      <c r="X7" s="39">
        <f ca="1">$BS3</f>
        <v>2</v>
      </c>
      <c r="Y7" s="39">
        <f ca="1">$BX3</f>
        <v>5</v>
      </c>
      <c r="Z7" s="39">
        <f ca="1">$CC3</f>
        <v>5</v>
      </c>
      <c r="AA7" s="27"/>
      <c r="AE7" s="2" t="s">
        <v>24</v>
      </c>
      <c r="AF7" s="4">
        <f t="shared" ca="1" si="1"/>
        <v>873</v>
      </c>
      <c r="AG7" s="4" t="s">
        <v>21</v>
      </c>
      <c r="AH7" s="4">
        <f t="shared" ca="1" si="2"/>
        <v>501</v>
      </c>
      <c r="AI7" s="4" t="s">
        <v>4</v>
      </c>
      <c r="AJ7" s="4">
        <f t="shared" ca="1" si="3"/>
        <v>1374</v>
      </c>
      <c r="AL7" s="4">
        <f t="shared" ca="1" si="4"/>
        <v>0</v>
      </c>
      <c r="AM7" s="4">
        <f t="shared" ca="1" si="5"/>
        <v>0</v>
      </c>
      <c r="AN7" s="4" t="s">
        <v>3</v>
      </c>
      <c r="AO7" s="4">
        <f t="shared" ca="1" si="6"/>
        <v>8</v>
      </c>
      <c r="AP7" s="4">
        <f t="shared" ca="1" si="7"/>
        <v>7</v>
      </c>
      <c r="AQ7" s="4">
        <f t="shared" ca="1" si="8"/>
        <v>3</v>
      </c>
      <c r="AR7" s="4" t="s">
        <v>1</v>
      </c>
      <c r="AS7" s="4">
        <f t="shared" ca="1" si="9"/>
        <v>0</v>
      </c>
      <c r="AT7" s="4">
        <f t="shared" ca="1" si="10"/>
        <v>0</v>
      </c>
      <c r="AU7" s="4" t="s">
        <v>17</v>
      </c>
      <c r="AV7" s="4">
        <f t="shared" ca="1" si="11"/>
        <v>5</v>
      </c>
      <c r="AW7" s="4">
        <f t="shared" ca="1" si="12"/>
        <v>0</v>
      </c>
      <c r="AX7" s="4">
        <f t="shared" ca="1" si="13"/>
        <v>1</v>
      </c>
      <c r="AY7" s="4" t="s">
        <v>13</v>
      </c>
      <c r="AZ7" s="4">
        <f t="shared" ca="1" si="14"/>
        <v>0</v>
      </c>
      <c r="BA7" s="4">
        <f t="shared" ca="1" si="15"/>
        <v>1</v>
      </c>
      <c r="BB7" s="4" t="s">
        <v>3</v>
      </c>
      <c r="BC7" s="4">
        <f t="shared" ca="1" si="16"/>
        <v>3</v>
      </c>
      <c r="BD7" s="4">
        <f t="shared" ca="1" si="17"/>
        <v>7</v>
      </c>
      <c r="BE7" s="4">
        <f t="shared" ca="1" si="18"/>
        <v>4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0</v>
      </c>
      <c r="BO7" s="6">
        <f t="shared" ca="1" si="22"/>
        <v>0</v>
      </c>
      <c r="BP7" s="7"/>
      <c r="BR7" s="4">
        <v>7</v>
      </c>
      <c r="BS7" s="8">
        <f t="shared" ca="1" si="23"/>
        <v>8</v>
      </c>
      <c r="BT7" s="8">
        <f t="shared" ca="1" si="0"/>
        <v>5</v>
      </c>
      <c r="BU7" s="9"/>
      <c r="BW7" s="4">
        <v>7</v>
      </c>
      <c r="BX7" s="8">
        <f t="shared" ca="1" si="24"/>
        <v>7</v>
      </c>
      <c r="BY7" s="8">
        <f t="shared" ca="1" si="25"/>
        <v>0</v>
      </c>
      <c r="BZ7" s="9"/>
      <c r="CB7" s="4">
        <v>7</v>
      </c>
      <c r="CC7" s="8">
        <f t="shared" ca="1" si="26"/>
        <v>3</v>
      </c>
      <c r="CD7" s="8">
        <f t="shared" ca="1" si="27"/>
        <v>1</v>
      </c>
      <c r="CE7" s="9"/>
      <c r="CF7" s="7"/>
      <c r="CG7" s="10">
        <f t="shared" ca="1" si="28"/>
        <v>0.49787308457183743</v>
      </c>
      <c r="CH7" s="11">
        <f t="shared" ca="1" si="29"/>
        <v>13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0.96136410807107608</v>
      </c>
      <c r="CO7" s="11">
        <f t="shared" ca="1" si="31"/>
        <v>1</v>
      </c>
      <c r="CP7" s="4"/>
      <c r="CQ7" s="4">
        <v>7</v>
      </c>
      <c r="CR7" s="4">
        <v>0</v>
      </c>
      <c r="CS7" s="4">
        <v>0</v>
      </c>
      <c r="CU7" s="10">
        <f t="shared" ca="1" si="32"/>
        <v>0.20431520436411921</v>
      </c>
      <c r="CV7" s="11">
        <f t="shared" ca="1" si="33"/>
        <v>86</v>
      </c>
      <c r="CW7" s="4"/>
      <c r="CX7" s="4">
        <v>7</v>
      </c>
      <c r="CY7" s="4">
        <v>0</v>
      </c>
      <c r="CZ7" s="4">
        <v>6</v>
      </c>
      <c r="DB7" s="10">
        <f t="shared" ca="1" si="34"/>
        <v>0.22617745756856378</v>
      </c>
      <c r="DC7" s="11">
        <f t="shared" ca="1" si="35"/>
        <v>71</v>
      </c>
      <c r="DD7" s="4"/>
      <c r="DE7" s="4">
        <v>7</v>
      </c>
      <c r="DF7" s="4">
        <v>0</v>
      </c>
      <c r="DG7" s="4">
        <v>6</v>
      </c>
      <c r="DI7" s="10">
        <f t="shared" ca="1" si="36"/>
        <v>0.74296058242159413</v>
      </c>
      <c r="DJ7" s="11">
        <f t="shared" ca="1" si="37"/>
        <v>19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65" t="str">
        <f ca="1">IF(AND($BJ1=0,$BI1=0),"","＋")</f>
        <v/>
      </c>
      <c r="C8" s="66" t="str">
        <f ca="1">IF(AND($BJ1=0,$BI1=0),"＋",$BJ1)</f>
        <v>＋</v>
      </c>
      <c r="D8" s="67">
        <f ca="1">$BO1</f>
        <v>0</v>
      </c>
      <c r="E8" s="67" t="str">
        <f ca="1">IF(AND(F8=0,G8=0,H8=0),"",".")</f>
        <v>.</v>
      </c>
      <c r="F8" s="68">
        <f ca="1">$BT1</f>
        <v>3</v>
      </c>
      <c r="G8" s="68">
        <f ca="1">$BY1</f>
        <v>6</v>
      </c>
      <c r="H8" s="68">
        <f ca="1">$CD1</f>
        <v>7</v>
      </c>
      <c r="I8" s="27"/>
      <c r="J8" s="19"/>
      <c r="K8" s="65" t="str">
        <f ca="1">IF(AND($BJ2=0,$BI2=0),"","＋")</f>
        <v/>
      </c>
      <c r="L8" s="66" t="str">
        <f ca="1">IF(AND($BJ2=0,$BI2=0),"＋",$BJ2)</f>
        <v>＋</v>
      </c>
      <c r="M8" s="67">
        <f ca="1">$BO2</f>
        <v>0</v>
      </c>
      <c r="N8" s="67" t="str">
        <f ca="1">IF(AND(O8=0,P8=0,Q8=0),"",".")</f>
        <v>.</v>
      </c>
      <c r="O8" s="68">
        <f ca="1">$BT2</f>
        <v>4</v>
      </c>
      <c r="P8" s="68">
        <f ca="1">$BY2</f>
        <v>6</v>
      </c>
      <c r="Q8" s="68">
        <f ca="1">$CD2</f>
        <v>9</v>
      </c>
      <c r="R8" s="27"/>
      <c r="S8" s="19"/>
      <c r="T8" s="65" t="str">
        <f ca="1">IF(AND($BJ3=0,$BI3=0),"","＋")</f>
        <v/>
      </c>
      <c r="U8" s="66" t="str">
        <f ca="1">IF(AND($BJ3=0,$BI3=0),"＋",$BJ3)</f>
        <v>＋</v>
      </c>
      <c r="V8" s="67">
        <f ca="1">$BO3</f>
        <v>0</v>
      </c>
      <c r="W8" s="67" t="str">
        <f ca="1">IF(AND(X8=0,Y8=0,Z8=0),"",".")</f>
        <v>.</v>
      </c>
      <c r="X8" s="68">
        <f ca="1">$BT3</f>
        <v>9</v>
      </c>
      <c r="Y8" s="68">
        <f ca="1">$BY3</f>
        <v>9</v>
      </c>
      <c r="Z8" s="68">
        <f ca="1">$CD3</f>
        <v>9</v>
      </c>
      <c r="AA8" s="27"/>
      <c r="AE8" s="2" t="s">
        <v>25</v>
      </c>
      <c r="AF8" s="4">
        <f t="shared" ca="1" si="1"/>
        <v>159</v>
      </c>
      <c r="AG8" s="4" t="s">
        <v>1</v>
      </c>
      <c r="AH8" s="4">
        <f t="shared" ca="1" si="2"/>
        <v>219</v>
      </c>
      <c r="AI8" s="4" t="s">
        <v>13</v>
      </c>
      <c r="AJ8" s="4">
        <f t="shared" ca="1" si="3"/>
        <v>378</v>
      </c>
      <c r="AL8" s="4">
        <f t="shared" ca="1" si="4"/>
        <v>0</v>
      </c>
      <c r="AM8" s="4">
        <f t="shared" ca="1" si="5"/>
        <v>0</v>
      </c>
      <c r="AN8" s="4" t="s">
        <v>3</v>
      </c>
      <c r="AO8" s="4">
        <f t="shared" ca="1" si="6"/>
        <v>1</v>
      </c>
      <c r="AP8" s="4">
        <f t="shared" ca="1" si="7"/>
        <v>5</v>
      </c>
      <c r="AQ8" s="4">
        <f t="shared" ca="1" si="8"/>
        <v>9</v>
      </c>
      <c r="AR8" s="4" t="s">
        <v>21</v>
      </c>
      <c r="AS8" s="4">
        <f t="shared" ca="1" si="9"/>
        <v>0</v>
      </c>
      <c r="AT8" s="4">
        <f t="shared" ca="1" si="10"/>
        <v>0</v>
      </c>
      <c r="AU8" s="4" t="s">
        <v>17</v>
      </c>
      <c r="AV8" s="4">
        <f t="shared" ca="1" si="11"/>
        <v>2</v>
      </c>
      <c r="AW8" s="4">
        <f t="shared" ca="1" si="12"/>
        <v>1</v>
      </c>
      <c r="AX8" s="4">
        <f t="shared" ca="1" si="13"/>
        <v>9</v>
      </c>
      <c r="AY8" s="4" t="s">
        <v>13</v>
      </c>
      <c r="AZ8" s="4">
        <f t="shared" ca="1" si="14"/>
        <v>0</v>
      </c>
      <c r="BA8" s="4">
        <f t="shared" ca="1" si="15"/>
        <v>0</v>
      </c>
      <c r="BB8" s="4" t="s">
        <v>17</v>
      </c>
      <c r="BC8" s="4">
        <f t="shared" ca="1" si="16"/>
        <v>3</v>
      </c>
      <c r="BD8" s="4">
        <f t="shared" ca="1" si="17"/>
        <v>7</v>
      </c>
      <c r="BE8" s="4">
        <f t="shared" ca="1" si="18"/>
        <v>8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0</v>
      </c>
      <c r="BO8" s="6">
        <f t="shared" ca="1" si="22"/>
        <v>0</v>
      </c>
      <c r="BP8" s="7"/>
      <c r="BR8" s="4">
        <v>8</v>
      </c>
      <c r="BS8" s="8">
        <f t="shared" ca="1" si="23"/>
        <v>1</v>
      </c>
      <c r="BT8" s="8">
        <f t="shared" ca="1" si="0"/>
        <v>2</v>
      </c>
      <c r="BU8" s="9"/>
      <c r="BW8" s="4">
        <v>8</v>
      </c>
      <c r="BX8" s="8">
        <f t="shared" ca="1" si="24"/>
        <v>5</v>
      </c>
      <c r="BY8" s="8">
        <f t="shared" ca="1" si="25"/>
        <v>1</v>
      </c>
      <c r="BZ8" s="9"/>
      <c r="CB8" s="4">
        <v>8</v>
      </c>
      <c r="CC8" s="8">
        <f t="shared" ca="1" si="26"/>
        <v>9</v>
      </c>
      <c r="CD8" s="8">
        <f t="shared" ca="1" si="27"/>
        <v>9</v>
      </c>
      <c r="CE8" s="9"/>
      <c r="CF8" s="7"/>
      <c r="CG8" s="10">
        <f t="shared" ca="1" si="28"/>
        <v>0.95445464825978865</v>
      </c>
      <c r="CH8" s="11">
        <f t="shared" ca="1" si="29"/>
        <v>1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0.41418968413777169</v>
      </c>
      <c r="CO8" s="11">
        <f t="shared" ca="1" si="31"/>
        <v>8</v>
      </c>
      <c r="CP8" s="4"/>
      <c r="CQ8" s="4">
        <v>8</v>
      </c>
      <c r="CR8" s="4">
        <v>0</v>
      </c>
      <c r="CS8" s="4">
        <v>0</v>
      </c>
      <c r="CU8" s="10">
        <f t="shared" ca="1" si="32"/>
        <v>0.90295993185813872</v>
      </c>
      <c r="CV8" s="11">
        <f t="shared" ca="1" si="33"/>
        <v>13</v>
      </c>
      <c r="CW8" s="4"/>
      <c r="CX8" s="4">
        <v>8</v>
      </c>
      <c r="CY8" s="4">
        <v>0</v>
      </c>
      <c r="CZ8" s="4">
        <v>7</v>
      </c>
      <c r="DB8" s="10">
        <f t="shared" ca="1" si="34"/>
        <v>0.46339328302192373</v>
      </c>
      <c r="DC8" s="11">
        <f t="shared" ca="1" si="35"/>
        <v>52</v>
      </c>
      <c r="DD8" s="4"/>
      <c r="DE8" s="4">
        <v>8</v>
      </c>
      <c r="DF8" s="4">
        <v>0</v>
      </c>
      <c r="DG8" s="4">
        <v>7</v>
      </c>
      <c r="DI8" s="10">
        <f t="shared" ca="1" si="36"/>
        <v>3.6112034438207097E-5</v>
      </c>
      <c r="DJ8" s="11">
        <f t="shared" ca="1" si="37"/>
        <v>81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0</v>
      </c>
      <c r="E9" s="38" t="str">
        <f>$BB1</f>
        <v>.</v>
      </c>
      <c r="F9" s="39">
        <f ca="1">$BC1</f>
        <v>5</v>
      </c>
      <c r="G9" s="40">
        <f ca="1">$BD1</f>
        <v>6</v>
      </c>
      <c r="H9" s="40">
        <f ca="1">$BE1</f>
        <v>0</v>
      </c>
      <c r="I9" s="41"/>
      <c r="J9" s="42"/>
      <c r="K9" s="36"/>
      <c r="L9" s="37">
        <f ca="1">$AZ2</f>
        <v>0</v>
      </c>
      <c r="M9" s="38">
        <f ca="1">$BA2</f>
        <v>1</v>
      </c>
      <c r="N9" s="38" t="str">
        <f>$BB2</f>
        <v>.</v>
      </c>
      <c r="O9" s="39">
        <f ca="1">$BC2</f>
        <v>2</v>
      </c>
      <c r="P9" s="40">
        <f ca="1">$BD2</f>
        <v>9</v>
      </c>
      <c r="Q9" s="40">
        <f ca="1">$BE2</f>
        <v>6</v>
      </c>
      <c r="R9" s="41"/>
      <c r="S9" s="42"/>
      <c r="T9" s="36"/>
      <c r="U9" s="37">
        <f ca="1">$AZ3</f>
        <v>0</v>
      </c>
      <c r="V9" s="38">
        <f ca="1">$BA3</f>
        <v>1</v>
      </c>
      <c r="W9" s="38" t="str">
        <f>$BB3</f>
        <v>.</v>
      </c>
      <c r="X9" s="39">
        <f ca="1">$BC3</f>
        <v>2</v>
      </c>
      <c r="Y9" s="40">
        <f ca="1">$BD3</f>
        <v>5</v>
      </c>
      <c r="Z9" s="40">
        <f ca="1">$BE3</f>
        <v>4</v>
      </c>
      <c r="AA9" s="43"/>
      <c r="AE9" s="2" t="s">
        <v>26</v>
      </c>
      <c r="AF9" s="4">
        <f t="shared" ca="1" si="1"/>
        <v>279</v>
      </c>
      <c r="AG9" s="4" t="s">
        <v>1</v>
      </c>
      <c r="AH9" s="4">
        <f t="shared" ca="1" si="2"/>
        <v>394</v>
      </c>
      <c r="AI9" s="4" t="s">
        <v>13</v>
      </c>
      <c r="AJ9" s="4">
        <f t="shared" ca="1" si="3"/>
        <v>673</v>
      </c>
      <c r="AL9" s="4">
        <f t="shared" ca="1" si="4"/>
        <v>0</v>
      </c>
      <c r="AM9" s="4">
        <f t="shared" ca="1" si="5"/>
        <v>0</v>
      </c>
      <c r="AN9" s="4" t="s">
        <v>17</v>
      </c>
      <c r="AO9" s="4">
        <f t="shared" ca="1" si="6"/>
        <v>2</v>
      </c>
      <c r="AP9" s="4">
        <f t="shared" ca="1" si="7"/>
        <v>7</v>
      </c>
      <c r="AQ9" s="4">
        <f t="shared" ca="1" si="8"/>
        <v>9</v>
      </c>
      <c r="AR9" s="4" t="s">
        <v>21</v>
      </c>
      <c r="AS9" s="4">
        <f t="shared" ca="1" si="9"/>
        <v>0</v>
      </c>
      <c r="AT9" s="4">
        <f t="shared" ca="1" si="10"/>
        <v>0</v>
      </c>
      <c r="AU9" s="4" t="s">
        <v>17</v>
      </c>
      <c r="AV9" s="4">
        <f t="shared" ca="1" si="11"/>
        <v>3</v>
      </c>
      <c r="AW9" s="4">
        <f t="shared" ca="1" si="12"/>
        <v>9</v>
      </c>
      <c r="AX9" s="4">
        <f t="shared" ca="1" si="13"/>
        <v>4</v>
      </c>
      <c r="AY9" s="4" t="s">
        <v>13</v>
      </c>
      <c r="AZ9" s="4">
        <f t="shared" ca="1" si="14"/>
        <v>0</v>
      </c>
      <c r="BA9" s="4">
        <f t="shared" ca="1" si="15"/>
        <v>0</v>
      </c>
      <c r="BB9" s="4" t="s">
        <v>17</v>
      </c>
      <c r="BC9" s="4">
        <f t="shared" ca="1" si="16"/>
        <v>6</v>
      </c>
      <c r="BD9" s="4">
        <f t="shared" ca="1" si="17"/>
        <v>7</v>
      </c>
      <c r="BE9" s="4">
        <f t="shared" ca="1" si="18"/>
        <v>3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0</v>
      </c>
      <c r="BO9" s="6">
        <f t="shared" ca="1" si="22"/>
        <v>0</v>
      </c>
      <c r="BP9" s="7"/>
      <c r="BR9" s="4">
        <v>9</v>
      </c>
      <c r="BS9" s="8">
        <f t="shared" ca="1" si="23"/>
        <v>2</v>
      </c>
      <c r="BT9" s="8">
        <f t="shared" ca="1" si="0"/>
        <v>3</v>
      </c>
      <c r="BU9" s="9"/>
      <c r="BW9" s="4">
        <v>9</v>
      </c>
      <c r="BX9" s="8">
        <f t="shared" ca="1" si="24"/>
        <v>7</v>
      </c>
      <c r="BY9" s="8">
        <f t="shared" ca="1" si="25"/>
        <v>9</v>
      </c>
      <c r="BZ9" s="9"/>
      <c r="CB9" s="4">
        <v>9</v>
      </c>
      <c r="CC9" s="8">
        <f t="shared" ca="1" si="26"/>
        <v>9</v>
      </c>
      <c r="CD9" s="8">
        <f t="shared" ca="1" si="27"/>
        <v>4</v>
      </c>
      <c r="CE9" s="9"/>
      <c r="CF9" s="7"/>
      <c r="CG9" s="10">
        <f t="shared" ca="1" si="28"/>
        <v>0.66475656658949356</v>
      </c>
      <c r="CH9" s="11">
        <f t="shared" ca="1" si="29"/>
        <v>7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0.34908119385562641</v>
      </c>
      <c r="CO9" s="11">
        <f t="shared" ca="1" si="31"/>
        <v>9</v>
      </c>
      <c r="CP9" s="4"/>
      <c r="CQ9" s="4">
        <v>9</v>
      </c>
      <c r="CR9" s="4">
        <v>0</v>
      </c>
      <c r="CS9" s="4">
        <v>0</v>
      </c>
      <c r="CU9" s="10">
        <f t="shared" ca="1" si="32"/>
        <v>0.80105479059088536</v>
      </c>
      <c r="CV9" s="11">
        <f t="shared" ca="1" si="33"/>
        <v>24</v>
      </c>
      <c r="CW9" s="4"/>
      <c r="CX9" s="4">
        <v>9</v>
      </c>
      <c r="CY9" s="4">
        <v>0</v>
      </c>
      <c r="CZ9" s="4">
        <v>8</v>
      </c>
      <c r="DB9" s="10">
        <f t="shared" ca="1" si="34"/>
        <v>0.20167240637582007</v>
      </c>
      <c r="DC9" s="11">
        <f t="shared" ca="1" si="35"/>
        <v>80</v>
      </c>
      <c r="DD9" s="4"/>
      <c r="DE9" s="4">
        <v>9</v>
      </c>
      <c r="DF9" s="4">
        <v>0</v>
      </c>
      <c r="DG9" s="4">
        <v>8</v>
      </c>
      <c r="DI9" s="10">
        <f t="shared" ca="1" si="36"/>
        <v>6.1183104263883181E-2</v>
      </c>
      <c r="DJ9" s="11">
        <f t="shared" ca="1" si="37"/>
        <v>76</v>
      </c>
      <c r="DK9" s="4"/>
      <c r="DL9" s="4">
        <v>9</v>
      </c>
      <c r="DM9" s="4">
        <v>1</v>
      </c>
      <c r="DN9" s="4">
        <v>9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198</v>
      </c>
      <c r="AG10" s="4" t="s">
        <v>21</v>
      </c>
      <c r="AH10" s="4">
        <f t="shared" ca="1" si="2"/>
        <v>88</v>
      </c>
      <c r="AI10" s="4" t="s">
        <v>4</v>
      </c>
      <c r="AJ10" s="4">
        <f t="shared" ca="1" si="3"/>
        <v>286</v>
      </c>
      <c r="AL10" s="4">
        <f t="shared" ca="1" si="4"/>
        <v>0</v>
      </c>
      <c r="AM10" s="4">
        <f t="shared" ca="1" si="5"/>
        <v>0</v>
      </c>
      <c r="AN10" s="4" t="s">
        <v>3</v>
      </c>
      <c r="AO10" s="4">
        <f t="shared" ca="1" si="6"/>
        <v>1</v>
      </c>
      <c r="AP10" s="4">
        <f t="shared" ca="1" si="7"/>
        <v>9</v>
      </c>
      <c r="AQ10" s="4">
        <f t="shared" ca="1" si="8"/>
        <v>8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17</v>
      </c>
      <c r="AV10" s="4">
        <f t="shared" ca="1" si="11"/>
        <v>0</v>
      </c>
      <c r="AW10" s="4">
        <f t="shared" ca="1" si="12"/>
        <v>8</v>
      </c>
      <c r="AX10" s="4">
        <f t="shared" ca="1" si="13"/>
        <v>8</v>
      </c>
      <c r="AY10" s="4" t="s">
        <v>4</v>
      </c>
      <c r="AZ10" s="4">
        <f t="shared" ca="1" si="14"/>
        <v>0</v>
      </c>
      <c r="BA10" s="4">
        <f t="shared" ca="1" si="15"/>
        <v>0</v>
      </c>
      <c r="BB10" s="4" t="s">
        <v>17</v>
      </c>
      <c r="BC10" s="4">
        <f t="shared" ca="1" si="16"/>
        <v>2</v>
      </c>
      <c r="BD10" s="4">
        <f t="shared" ca="1" si="17"/>
        <v>8</v>
      </c>
      <c r="BE10" s="4">
        <f t="shared" ca="1" si="18"/>
        <v>6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0</v>
      </c>
      <c r="BO10" s="6">
        <f t="shared" ca="1" si="22"/>
        <v>0</v>
      </c>
      <c r="BP10" s="7"/>
      <c r="BR10" s="4">
        <v>10</v>
      </c>
      <c r="BS10" s="8">
        <f t="shared" ca="1" si="23"/>
        <v>1</v>
      </c>
      <c r="BT10" s="8">
        <f t="shared" ca="1" si="0"/>
        <v>0</v>
      </c>
      <c r="BU10" s="9"/>
      <c r="BW10" s="4">
        <v>10</v>
      </c>
      <c r="BX10" s="8">
        <f t="shared" ca="1" si="24"/>
        <v>9</v>
      </c>
      <c r="BY10" s="8">
        <f t="shared" ca="1" si="25"/>
        <v>8</v>
      </c>
      <c r="BZ10" s="9"/>
      <c r="CB10" s="4">
        <v>10</v>
      </c>
      <c r="CC10" s="8">
        <f t="shared" ca="1" si="26"/>
        <v>8</v>
      </c>
      <c r="CD10" s="8">
        <f t="shared" ca="1" si="27"/>
        <v>8</v>
      </c>
      <c r="CE10" s="9"/>
      <c r="CF10" s="7"/>
      <c r="CG10" s="10">
        <f t="shared" ca="1" si="28"/>
        <v>0.91126553787566389</v>
      </c>
      <c r="CH10" s="11">
        <f t="shared" ca="1" si="29"/>
        <v>2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6.0701950957914419E-2</v>
      </c>
      <c r="CO10" s="11">
        <f t="shared" ca="1" si="31"/>
        <v>16</v>
      </c>
      <c r="CP10" s="4"/>
      <c r="CQ10" s="4">
        <v>10</v>
      </c>
      <c r="CR10" s="4">
        <v>0</v>
      </c>
      <c r="CS10" s="4">
        <v>0</v>
      </c>
      <c r="CU10" s="10">
        <f t="shared" ca="1" si="32"/>
        <v>0.91749421293255751</v>
      </c>
      <c r="CV10" s="11">
        <f t="shared" ca="1" si="33"/>
        <v>11</v>
      </c>
      <c r="CW10" s="4"/>
      <c r="CX10" s="4">
        <v>10</v>
      </c>
      <c r="CY10" s="4">
        <v>0</v>
      </c>
      <c r="CZ10" s="4">
        <v>9</v>
      </c>
      <c r="DB10" s="10">
        <f t="shared" ca="1" si="34"/>
        <v>4.1826585817391515E-2</v>
      </c>
      <c r="DC10" s="11">
        <f t="shared" ca="1" si="35"/>
        <v>99</v>
      </c>
      <c r="DD10" s="4"/>
      <c r="DE10" s="4">
        <v>10</v>
      </c>
      <c r="DF10" s="4">
        <v>0</v>
      </c>
      <c r="DG10" s="4">
        <v>9</v>
      </c>
      <c r="DI10" s="10">
        <f t="shared" ca="1" si="36"/>
        <v>0.11417537965641145</v>
      </c>
      <c r="DJ10" s="11">
        <f t="shared" ca="1" si="37"/>
        <v>71</v>
      </c>
      <c r="DK10" s="4"/>
      <c r="DL10" s="4">
        <v>10</v>
      </c>
      <c r="DM10" s="4">
        <v>2</v>
      </c>
      <c r="DN10" s="4">
        <v>1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466</v>
      </c>
      <c r="AG11" s="4" t="s">
        <v>1</v>
      </c>
      <c r="AH11" s="4">
        <f t="shared" ca="1" si="2"/>
        <v>111</v>
      </c>
      <c r="AI11" s="4" t="s">
        <v>13</v>
      </c>
      <c r="AJ11" s="4">
        <f t="shared" ca="1" si="3"/>
        <v>577</v>
      </c>
      <c r="AL11" s="4">
        <f t="shared" ca="1" si="4"/>
        <v>0</v>
      </c>
      <c r="AM11" s="4">
        <f t="shared" ca="1" si="5"/>
        <v>0</v>
      </c>
      <c r="AN11" s="4" t="s">
        <v>17</v>
      </c>
      <c r="AO11" s="4">
        <f t="shared" ca="1" si="6"/>
        <v>4</v>
      </c>
      <c r="AP11" s="4">
        <f t="shared" ca="1" si="7"/>
        <v>6</v>
      </c>
      <c r="AQ11" s="4">
        <f t="shared" ca="1" si="8"/>
        <v>6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3</v>
      </c>
      <c r="AV11" s="4">
        <f t="shared" ca="1" si="11"/>
        <v>1</v>
      </c>
      <c r="AW11" s="4">
        <f t="shared" ca="1" si="12"/>
        <v>1</v>
      </c>
      <c r="AX11" s="4">
        <f t="shared" ca="1" si="13"/>
        <v>1</v>
      </c>
      <c r="AY11" s="4" t="s">
        <v>13</v>
      </c>
      <c r="AZ11" s="4">
        <f t="shared" ca="1" si="14"/>
        <v>0</v>
      </c>
      <c r="BA11" s="4">
        <f t="shared" ca="1" si="15"/>
        <v>0</v>
      </c>
      <c r="BB11" s="4" t="s">
        <v>17</v>
      </c>
      <c r="BC11" s="4">
        <f t="shared" ca="1" si="16"/>
        <v>5</v>
      </c>
      <c r="BD11" s="4">
        <f t="shared" ca="1" si="17"/>
        <v>7</v>
      </c>
      <c r="BE11" s="4">
        <f t="shared" ca="1" si="18"/>
        <v>7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0</v>
      </c>
      <c r="BO11" s="6">
        <f t="shared" ca="1" si="22"/>
        <v>0</v>
      </c>
      <c r="BP11" s="7"/>
      <c r="BR11" s="4">
        <v>11</v>
      </c>
      <c r="BS11" s="8">
        <f t="shared" ca="1" si="23"/>
        <v>4</v>
      </c>
      <c r="BT11" s="8">
        <f t="shared" ca="1" si="0"/>
        <v>1</v>
      </c>
      <c r="BU11" s="9"/>
      <c r="BW11" s="4">
        <v>11</v>
      </c>
      <c r="BX11" s="8">
        <f t="shared" ca="1" si="24"/>
        <v>6</v>
      </c>
      <c r="BY11" s="8">
        <f t="shared" ca="1" si="25"/>
        <v>1</v>
      </c>
      <c r="BZ11" s="9"/>
      <c r="CB11" s="4">
        <v>11</v>
      </c>
      <c r="CC11" s="8">
        <f t="shared" ca="1" si="26"/>
        <v>6</v>
      </c>
      <c r="CD11" s="8">
        <f t="shared" ca="1" si="27"/>
        <v>1</v>
      </c>
      <c r="CE11" s="9"/>
      <c r="CF11" s="7"/>
      <c r="CG11" s="10">
        <f t="shared" ca="1" si="28"/>
        <v>0.29005979556344363</v>
      </c>
      <c r="CH11" s="11">
        <f t="shared" ca="1" si="29"/>
        <v>16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0.72299773016746371</v>
      </c>
      <c r="CO11" s="11">
        <f t="shared" ca="1" si="31"/>
        <v>4</v>
      </c>
      <c r="CP11" s="4"/>
      <c r="CQ11" s="4">
        <v>11</v>
      </c>
      <c r="CR11" s="4">
        <v>0</v>
      </c>
      <c r="CS11" s="4">
        <v>0</v>
      </c>
      <c r="CU11" s="10">
        <f t="shared" ca="1" si="32"/>
        <v>0.67696509203844712</v>
      </c>
      <c r="CV11" s="11">
        <f t="shared" ca="1" si="33"/>
        <v>42</v>
      </c>
      <c r="CW11" s="4"/>
      <c r="CX11" s="4">
        <v>11</v>
      </c>
      <c r="CY11" s="4">
        <v>1</v>
      </c>
      <c r="CZ11" s="4">
        <v>0</v>
      </c>
      <c r="DB11" s="10">
        <f t="shared" ca="1" si="34"/>
        <v>0.36972608728723078</v>
      </c>
      <c r="DC11" s="11">
        <f t="shared" ca="1" si="35"/>
        <v>62</v>
      </c>
      <c r="DD11" s="4"/>
      <c r="DE11" s="4">
        <v>11</v>
      </c>
      <c r="DF11" s="4">
        <v>1</v>
      </c>
      <c r="DG11" s="4">
        <v>0</v>
      </c>
      <c r="DI11" s="10">
        <f t="shared" ca="1" si="36"/>
        <v>0.37827971194239629</v>
      </c>
      <c r="DJ11" s="11">
        <f t="shared" ca="1" si="37"/>
        <v>46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82" t="str">
        <f ca="1">$AF4/1000&amp;$AG4&amp;$AH4/1000&amp;$AI4</f>
        <v>0.252＋0.062＝</v>
      </c>
      <c r="C12" s="83"/>
      <c r="D12" s="83"/>
      <c r="E12" s="83"/>
      <c r="F12" s="83"/>
      <c r="G12" s="80">
        <f ca="1">$AJ4/1000</f>
        <v>0.314</v>
      </c>
      <c r="H12" s="81"/>
      <c r="I12" s="20"/>
      <c r="J12" s="19"/>
      <c r="K12" s="82" t="str">
        <f ca="1">$AF5/1000&amp;$AG5&amp;$AH5/1000&amp;$AI5</f>
        <v>0.588＋0.491＝</v>
      </c>
      <c r="L12" s="83"/>
      <c r="M12" s="83"/>
      <c r="N12" s="83"/>
      <c r="O12" s="83"/>
      <c r="P12" s="80">
        <f ca="1">$AJ5/1000</f>
        <v>1.079</v>
      </c>
      <c r="Q12" s="81"/>
      <c r="R12" s="21"/>
      <c r="S12" s="19"/>
      <c r="T12" s="82" t="str">
        <f ca="1">$AF6/1000&amp;$AG6&amp;$AH6/1000&amp;$AI6</f>
        <v>0.882＋0.714＝</v>
      </c>
      <c r="U12" s="83"/>
      <c r="V12" s="83"/>
      <c r="W12" s="83"/>
      <c r="X12" s="83"/>
      <c r="Y12" s="80">
        <f ca="1">$AJ6/1000</f>
        <v>1.5960000000000001</v>
      </c>
      <c r="Z12" s="81"/>
      <c r="AA12" s="27"/>
      <c r="AE12" s="2" t="s">
        <v>32</v>
      </c>
      <c r="AF12" s="4">
        <f t="shared" ca="1" si="1"/>
        <v>753</v>
      </c>
      <c r="AG12" s="4" t="s">
        <v>21</v>
      </c>
      <c r="AH12" s="4">
        <f t="shared" ca="1" si="2"/>
        <v>429</v>
      </c>
      <c r="AI12" s="4" t="s">
        <v>4</v>
      </c>
      <c r="AJ12" s="4">
        <f t="shared" ca="1" si="3"/>
        <v>1182</v>
      </c>
      <c r="AL12" s="4">
        <f t="shared" ca="1" si="4"/>
        <v>0</v>
      </c>
      <c r="AM12" s="4">
        <f t="shared" ca="1" si="5"/>
        <v>0</v>
      </c>
      <c r="AN12" s="4" t="s">
        <v>17</v>
      </c>
      <c r="AO12" s="4">
        <f t="shared" ca="1" si="6"/>
        <v>7</v>
      </c>
      <c r="AP12" s="4">
        <f t="shared" ca="1" si="7"/>
        <v>5</v>
      </c>
      <c r="AQ12" s="4">
        <f t="shared" ca="1" si="8"/>
        <v>3</v>
      </c>
      <c r="AR12" s="4" t="s">
        <v>21</v>
      </c>
      <c r="AS12" s="4">
        <f t="shared" ca="1" si="9"/>
        <v>0</v>
      </c>
      <c r="AT12" s="4">
        <f t="shared" ca="1" si="10"/>
        <v>0</v>
      </c>
      <c r="AU12" s="4" t="s">
        <v>17</v>
      </c>
      <c r="AV12" s="4">
        <f t="shared" ca="1" si="11"/>
        <v>4</v>
      </c>
      <c r="AW12" s="4">
        <f t="shared" ca="1" si="12"/>
        <v>2</v>
      </c>
      <c r="AX12" s="4">
        <f t="shared" ca="1" si="13"/>
        <v>9</v>
      </c>
      <c r="AY12" s="4" t="s">
        <v>4</v>
      </c>
      <c r="AZ12" s="4">
        <f t="shared" ca="1" si="14"/>
        <v>0</v>
      </c>
      <c r="BA12" s="4">
        <f t="shared" ca="1" si="15"/>
        <v>1</v>
      </c>
      <c r="BB12" s="4" t="s">
        <v>17</v>
      </c>
      <c r="BC12" s="4">
        <f t="shared" ca="1" si="16"/>
        <v>1</v>
      </c>
      <c r="BD12" s="4">
        <f t="shared" ca="1" si="17"/>
        <v>8</v>
      </c>
      <c r="BE12" s="4">
        <f t="shared" ca="1" si="18"/>
        <v>2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0</v>
      </c>
      <c r="BO12" s="6">
        <f t="shared" ca="1" si="22"/>
        <v>0</v>
      </c>
      <c r="BP12" s="7"/>
      <c r="BR12" s="4">
        <v>12</v>
      </c>
      <c r="BS12" s="8">
        <f t="shared" ca="1" si="23"/>
        <v>7</v>
      </c>
      <c r="BT12" s="8">
        <f t="shared" ca="1" si="0"/>
        <v>4</v>
      </c>
      <c r="BU12" s="9"/>
      <c r="BW12" s="4">
        <v>12</v>
      </c>
      <c r="BX12" s="8">
        <f t="shared" ca="1" si="24"/>
        <v>5</v>
      </c>
      <c r="BY12" s="8">
        <f t="shared" ca="1" si="25"/>
        <v>2</v>
      </c>
      <c r="BZ12" s="9"/>
      <c r="CB12" s="4">
        <v>12</v>
      </c>
      <c r="CC12" s="8">
        <f t="shared" ca="1" si="26"/>
        <v>3</v>
      </c>
      <c r="CD12" s="8">
        <f t="shared" ca="1" si="27"/>
        <v>9</v>
      </c>
      <c r="CE12" s="9"/>
      <c r="CF12" s="7"/>
      <c r="CG12" s="10">
        <f t="shared" ca="1" si="28"/>
        <v>0.36907476947815387</v>
      </c>
      <c r="CH12" s="11">
        <f t="shared" ca="1" si="29"/>
        <v>15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0.83673119958191544</v>
      </c>
      <c r="CO12" s="11">
        <f t="shared" ca="1" si="31"/>
        <v>3</v>
      </c>
      <c r="CP12" s="4"/>
      <c r="CQ12" s="4">
        <v>12</v>
      </c>
      <c r="CR12" s="4">
        <v>0</v>
      </c>
      <c r="CS12" s="4">
        <v>0</v>
      </c>
      <c r="CU12" s="10">
        <f t="shared" ca="1" si="32"/>
        <v>0.33330768996788351</v>
      </c>
      <c r="CV12" s="11">
        <f t="shared" ca="1" si="33"/>
        <v>75</v>
      </c>
      <c r="CW12" s="4"/>
      <c r="CX12" s="4">
        <v>12</v>
      </c>
      <c r="CY12" s="4">
        <v>1</v>
      </c>
      <c r="CZ12" s="4">
        <v>1</v>
      </c>
      <c r="DB12" s="10">
        <f t="shared" ca="1" si="34"/>
        <v>0.45937915604644564</v>
      </c>
      <c r="DC12" s="11">
        <f t="shared" ca="1" si="35"/>
        <v>53</v>
      </c>
      <c r="DD12" s="4"/>
      <c r="DE12" s="4">
        <v>12</v>
      </c>
      <c r="DF12" s="4">
        <v>1</v>
      </c>
      <c r="DG12" s="4">
        <v>1</v>
      </c>
      <c r="DI12" s="10">
        <f t="shared" ca="1" si="36"/>
        <v>0.63418136762665844</v>
      </c>
      <c r="DJ12" s="11">
        <f t="shared" ca="1" si="37"/>
        <v>27</v>
      </c>
      <c r="DK12" s="4"/>
      <c r="DL12" s="4">
        <v>12</v>
      </c>
      <c r="DM12" s="4">
        <v>2</v>
      </c>
      <c r="DN12" s="4">
        <v>3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0.63020741598834173</v>
      </c>
      <c r="CH13" s="11">
        <f t="shared" ca="1" si="29"/>
        <v>8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0.11014285940393975</v>
      </c>
      <c r="CO13" s="11">
        <f t="shared" ca="1" si="31"/>
        <v>15</v>
      </c>
      <c r="CP13" s="4"/>
      <c r="CQ13" s="4">
        <v>13</v>
      </c>
      <c r="CR13" s="4">
        <v>0</v>
      </c>
      <c r="CS13" s="4">
        <v>0</v>
      </c>
      <c r="CU13" s="10">
        <f t="shared" ca="1" si="32"/>
        <v>0.73646144503224564</v>
      </c>
      <c r="CV13" s="11">
        <f t="shared" ca="1" si="33"/>
        <v>33</v>
      </c>
      <c r="CW13" s="4"/>
      <c r="CX13" s="4">
        <v>13</v>
      </c>
      <c r="CY13" s="4">
        <v>1</v>
      </c>
      <c r="CZ13" s="4">
        <v>2</v>
      </c>
      <c r="DB13" s="10">
        <f t="shared" ca="1" si="34"/>
        <v>0.4563967754794781</v>
      </c>
      <c r="DC13" s="11">
        <f t="shared" ca="1" si="35"/>
        <v>55</v>
      </c>
      <c r="DD13" s="4"/>
      <c r="DE13" s="4">
        <v>13</v>
      </c>
      <c r="DF13" s="4">
        <v>1</v>
      </c>
      <c r="DG13" s="4">
        <v>2</v>
      </c>
      <c r="DI13" s="10">
        <f t="shared" ca="1" si="36"/>
        <v>0.27106688760577236</v>
      </c>
      <c r="DJ13" s="11">
        <f t="shared" ca="1" si="37"/>
        <v>56</v>
      </c>
      <c r="DK13" s="4"/>
      <c r="DL13" s="4">
        <v>13</v>
      </c>
      <c r="DM13" s="4">
        <v>2</v>
      </c>
      <c r="DN13" s="4">
        <v>4</v>
      </c>
    </row>
    <row r="14" spans="1:118" ht="57" customHeight="1" x14ac:dyDescent="0.25">
      <c r="A14" s="19"/>
      <c r="B14" s="36"/>
      <c r="C14" s="37">
        <f ca="1">$BI4</f>
        <v>0</v>
      </c>
      <c r="D14" s="38">
        <f ca="1">$BN4</f>
        <v>0</v>
      </c>
      <c r="E14" s="38" t="str">
        <f ca="1">IF(AND(F14=0,G14=0,H14=0),"",".")</f>
        <v>.</v>
      </c>
      <c r="F14" s="39">
        <f ca="1">$BS4</f>
        <v>2</v>
      </c>
      <c r="G14" s="39">
        <f ca="1">$BX4</f>
        <v>5</v>
      </c>
      <c r="H14" s="39">
        <f ca="1">$CC4</f>
        <v>2</v>
      </c>
      <c r="I14" s="27"/>
      <c r="J14" s="19"/>
      <c r="K14" s="36"/>
      <c r="L14" s="37">
        <f ca="1">$BI5</f>
        <v>0</v>
      </c>
      <c r="M14" s="38">
        <f ca="1">$BN5</f>
        <v>0</v>
      </c>
      <c r="N14" s="38" t="str">
        <f ca="1">IF(AND(O14=0,P14=0,Q14=0),"",".")</f>
        <v>.</v>
      </c>
      <c r="O14" s="39">
        <f ca="1">$BS5</f>
        <v>5</v>
      </c>
      <c r="P14" s="39">
        <f ca="1">$BX5</f>
        <v>8</v>
      </c>
      <c r="Q14" s="39">
        <f ca="1">$CC5</f>
        <v>8</v>
      </c>
      <c r="R14" s="27"/>
      <c r="S14" s="19"/>
      <c r="T14" s="36"/>
      <c r="U14" s="37">
        <f ca="1">$BI6</f>
        <v>0</v>
      </c>
      <c r="V14" s="38">
        <f ca="1">$BN6</f>
        <v>0</v>
      </c>
      <c r="W14" s="38" t="str">
        <f ca="1">IF(AND(X14=0,Y14=0,Z14=0),"",".")</f>
        <v>.</v>
      </c>
      <c r="X14" s="39">
        <f ca="1">$BS6</f>
        <v>8</v>
      </c>
      <c r="Y14" s="39">
        <f ca="1">$BX6</f>
        <v>8</v>
      </c>
      <c r="Z14" s="39">
        <f ca="1">$CC6</f>
        <v>2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0.16801386086240078</v>
      </c>
      <c r="CH14" s="11">
        <f t="shared" ca="1" si="29"/>
        <v>17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3.5960918670561282E-2</v>
      </c>
      <c r="CO14" s="11">
        <f t="shared" ca="1" si="31"/>
        <v>18</v>
      </c>
      <c r="CP14" s="4"/>
      <c r="CQ14" s="4">
        <v>14</v>
      </c>
      <c r="CR14" s="4">
        <v>0</v>
      </c>
      <c r="CS14" s="4">
        <v>0</v>
      </c>
      <c r="CU14" s="10">
        <f t="shared" ca="1" si="32"/>
        <v>0.79070010577539473</v>
      </c>
      <c r="CV14" s="11">
        <f t="shared" ca="1" si="33"/>
        <v>25</v>
      </c>
      <c r="CW14" s="4"/>
      <c r="CX14" s="4">
        <v>14</v>
      </c>
      <c r="CY14" s="4">
        <v>1</v>
      </c>
      <c r="CZ14" s="4">
        <v>3</v>
      </c>
      <c r="DB14" s="10">
        <f t="shared" ca="1" si="34"/>
        <v>0.66184568350745687</v>
      </c>
      <c r="DC14" s="11">
        <f t="shared" ca="1" si="35"/>
        <v>25</v>
      </c>
      <c r="DD14" s="4"/>
      <c r="DE14" s="4">
        <v>14</v>
      </c>
      <c r="DF14" s="4">
        <v>1</v>
      </c>
      <c r="DG14" s="4">
        <v>3</v>
      </c>
      <c r="DI14" s="10">
        <f t="shared" ca="1" si="36"/>
        <v>0.52861196600673954</v>
      </c>
      <c r="DJ14" s="11">
        <f t="shared" ca="1" si="37"/>
        <v>37</v>
      </c>
      <c r="DK14" s="4"/>
      <c r="DL14" s="4">
        <v>14</v>
      </c>
      <c r="DM14" s="4">
        <v>2</v>
      </c>
      <c r="DN14" s="4">
        <v>5</v>
      </c>
    </row>
    <row r="15" spans="1:118" ht="57" customHeight="1" thickBot="1" x14ac:dyDescent="0.3">
      <c r="A15" s="19"/>
      <c r="B15" s="65" t="str">
        <f ca="1">IF(AND($BJ4=0,$BI4=0),"","＋")</f>
        <v/>
      </c>
      <c r="C15" s="66" t="str">
        <f ca="1">IF(AND($BJ4=0,$BI4=0),"＋",$BJ4)</f>
        <v>＋</v>
      </c>
      <c r="D15" s="67">
        <f ca="1">$BO4</f>
        <v>0</v>
      </c>
      <c r="E15" s="67" t="str">
        <f ca="1">IF(AND(F15=0,G15=0,H15=0),"",".")</f>
        <v>.</v>
      </c>
      <c r="F15" s="68">
        <f ca="1">$BT4</f>
        <v>0</v>
      </c>
      <c r="G15" s="68">
        <f ca="1">$BY4</f>
        <v>6</v>
      </c>
      <c r="H15" s="68">
        <f ca="1">$CD4</f>
        <v>2</v>
      </c>
      <c r="I15" s="27"/>
      <c r="J15" s="19"/>
      <c r="K15" s="65" t="str">
        <f ca="1">IF(AND($BJ5=0,$BI5=0),"","＋")</f>
        <v/>
      </c>
      <c r="L15" s="66" t="str">
        <f ca="1">IF(AND($BJ5=0,$BI5=0),"＋",$BJ5)</f>
        <v>＋</v>
      </c>
      <c r="M15" s="67">
        <f ca="1">$BO5</f>
        <v>0</v>
      </c>
      <c r="N15" s="67" t="str">
        <f ca="1">IF(AND(O15=0,P15=0,Q15=0),"",".")</f>
        <v>.</v>
      </c>
      <c r="O15" s="68">
        <f ca="1">$BT5</f>
        <v>4</v>
      </c>
      <c r="P15" s="68">
        <f ca="1">$BY5</f>
        <v>9</v>
      </c>
      <c r="Q15" s="68">
        <f ca="1">$CD5</f>
        <v>1</v>
      </c>
      <c r="R15" s="27"/>
      <c r="S15" s="19"/>
      <c r="T15" s="65" t="str">
        <f ca="1">IF(AND($BJ6=0,$BI6=0),"","＋")</f>
        <v/>
      </c>
      <c r="U15" s="66" t="str">
        <f ca="1">IF(AND($BJ6=0,$BI6=0),"＋",$BJ6)</f>
        <v>＋</v>
      </c>
      <c r="V15" s="67">
        <f ca="1">$BO6</f>
        <v>0</v>
      </c>
      <c r="W15" s="67" t="str">
        <f ca="1">IF(AND(X15=0,Y15=0,Z15=0),"",".")</f>
        <v>.</v>
      </c>
      <c r="X15" s="68">
        <f ca="1">$BT6</f>
        <v>7</v>
      </c>
      <c r="Y15" s="68">
        <f ca="1">$BY6</f>
        <v>1</v>
      </c>
      <c r="Z15" s="68">
        <f ca="1">$CD6</f>
        <v>4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0.70604948602267081</v>
      </c>
      <c r="CH15" s="11">
        <f t="shared" ca="1" si="29"/>
        <v>4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0.14616416010018152</v>
      </c>
      <c r="CO15" s="11">
        <f t="shared" ca="1" si="31"/>
        <v>13</v>
      </c>
      <c r="CP15" s="4"/>
      <c r="CQ15" s="4">
        <v>15</v>
      </c>
      <c r="CR15" s="4">
        <v>0</v>
      </c>
      <c r="CS15" s="4">
        <v>0</v>
      </c>
      <c r="CU15" s="10">
        <f t="shared" ca="1" si="32"/>
        <v>2.7868571038360046E-2</v>
      </c>
      <c r="CV15" s="11">
        <f t="shared" ca="1" si="33"/>
        <v>96</v>
      </c>
      <c r="CW15" s="4"/>
      <c r="CX15" s="4">
        <v>15</v>
      </c>
      <c r="CY15" s="4">
        <v>1</v>
      </c>
      <c r="CZ15" s="4">
        <v>4</v>
      </c>
      <c r="DB15" s="10">
        <f t="shared" ca="1" si="34"/>
        <v>0.25194381996340443</v>
      </c>
      <c r="DC15" s="11">
        <f t="shared" ca="1" si="35"/>
        <v>69</v>
      </c>
      <c r="DD15" s="4"/>
      <c r="DE15" s="4">
        <v>15</v>
      </c>
      <c r="DF15" s="4">
        <v>1</v>
      </c>
      <c r="DG15" s="4">
        <v>4</v>
      </c>
      <c r="DI15" s="10">
        <f t="shared" ca="1" si="36"/>
        <v>0.81113154103241991</v>
      </c>
      <c r="DJ15" s="11">
        <f t="shared" ca="1" si="37"/>
        <v>15</v>
      </c>
      <c r="DK15" s="4"/>
      <c r="DL15" s="4">
        <v>15</v>
      </c>
      <c r="DM15" s="4">
        <v>2</v>
      </c>
      <c r="DN15" s="4">
        <v>6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0</v>
      </c>
      <c r="E16" s="38" t="str">
        <f>$BB4</f>
        <v>.</v>
      </c>
      <c r="F16" s="39">
        <f ca="1">$BC4</f>
        <v>3</v>
      </c>
      <c r="G16" s="40">
        <f ca="1">$BD4</f>
        <v>1</v>
      </c>
      <c r="H16" s="40">
        <f ca="1">$BE4</f>
        <v>4</v>
      </c>
      <c r="I16" s="41"/>
      <c r="J16" s="42"/>
      <c r="K16" s="36"/>
      <c r="L16" s="37">
        <f ca="1">$AZ5</f>
        <v>0</v>
      </c>
      <c r="M16" s="38">
        <f ca="1">$BA5</f>
        <v>1</v>
      </c>
      <c r="N16" s="38" t="str">
        <f>$BB5</f>
        <v>.</v>
      </c>
      <c r="O16" s="39">
        <f ca="1">$BC5</f>
        <v>0</v>
      </c>
      <c r="P16" s="40">
        <f ca="1">$BD5</f>
        <v>7</v>
      </c>
      <c r="Q16" s="40">
        <f ca="1">$BE5</f>
        <v>9</v>
      </c>
      <c r="R16" s="41"/>
      <c r="S16" s="42"/>
      <c r="T16" s="36"/>
      <c r="U16" s="37">
        <f ca="1">$AZ6</f>
        <v>0</v>
      </c>
      <c r="V16" s="38">
        <f ca="1">$BA6</f>
        <v>1</v>
      </c>
      <c r="W16" s="38" t="str">
        <f>$BB6</f>
        <v>.</v>
      </c>
      <c r="X16" s="39">
        <f ca="1">$BC6</f>
        <v>5</v>
      </c>
      <c r="Y16" s="40">
        <f ca="1">$BD6</f>
        <v>9</v>
      </c>
      <c r="Z16" s="40">
        <f ca="1">$BE6</f>
        <v>6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0.52519719485862149</v>
      </c>
      <c r="CH16" s="11">
        <f t="shared" ca="1" si="29"/>
        <v>11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0.34536201956715573</v>
      </c>
      <c r="CO16" s="11">
        <f t="shared" ca="1" si="31"/>
        <v>10</v>
      </c>
      <c r="CP16" s="4"/>
      <c r="CQ16" s="4">
        <v>16</v>
      </c>
      <c r="CR16" s="4">
        <v>0</v>
      </c>
      <c r="CS16" s="4">
        <v>0</v>
      </c>
      <c r="CU16" s="10">
        <f t="shared" ca="1" si="32"/>
        <v>3.7713370279945924E-4</v>
      </c>
      <c r="CV16" s="11">
        <f t="shared" ca="1" si="33"/>
        <v>100</v>
      </c>
      <c r="CW16" s="4"/>
      <c r="CX16" s="4">
        <v>16</v>
      </c>
      <c r="CY16" s="4">
        <v>1</v>
      </c>
      <c r="CZ16" s="4">
        <v>5</v>
      </c>
      <c r="DB16" s="10">
        <f t="shared" ca="1" si="34"/>
        <v>0.7976184441672749</v>
      </c>
      <c r="DC16" s="11">
        <f t="shared" ca="1" si="35"/>
        <v>17</v>
      </c>
      <c r="DD16" s="4"/>
      <c r="DE16" s="4">
        <v>16</v>
      </c>
      <c r="DF16" s="4">
        <v>1</v>
      </c>
      <c r="DG16" s="4">
        <v>5</v>
      </c>
      <c r="DI16" s="10">
        <f t="shared" ca="1" si="36"/>
        <v>0.21138121215708627</v>
      </c>
      <c r="DJ16" s="11">
        <f t="shared" ca="1" si="37"/>
        <v>59</v>
      </c>
      <c r="DK16" s="4"/>
      <c r="DL16" s="4">
        <v>16</v>
      </c>
      <c r="DM16" s="4">
        <v>2</v>
      </c>
      <c r="DN16" s="4">
        <v>7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3.5769839945656634E-2</v>
      </c>
      <c r="CH17" s="11">
        <f t="shared" ca="1" si="29"/>
        <v>18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0.1532201997876349</v>
      </c>
      <c r="CO17" s="11">
        <f t="shared" ca="1" si="31"/>
        <v>12</v>
      </c>
      <c r="CP17" s="4"/>
      <c r="CQ17" s="4">
        <v>17</v>
      </c>
      <c r="CR17" s="4">
        <v>0</v>
      </c>
      <c r="CS17" s="4">
        <v>0</v>
      </c>
      <c r="CU17" s="10">
        <f t="shared" ca="1" si="32"/>
        <v>0.35246361337849141</v>
      </c>
      <c r="CV17" s="11">
        <f t="shared" ca="1" si="33"/>
        <v>68</v>
      </c>
      <c r="CW17" s="4"/>
      <c r="CX17" s="4">
        <v>17</v>
      </c>
      <c r="CY17" s="4">
        <v>1</v>
      </c>
      <c r="CZ17" s="4">
        <v>6</v>
      </c>
      <c r="DB17" s="10">
        <f t="shared" ca="1" si="34"/>
        <v>7.023224889468882E-2</v>
      </c>
      <c r="DC17" s="11">
        <f t="shared" ca="1" si="35"/>
        <v>94</v>
      </c>
      <c r="DD17" s="4"/>
      <c r="DE17" s="4">
        <v>17</v>
      </c>
      <c r="DF17" s="4">
        <v>1</v>
      </c>
      <c r="DG17" s="4">
        <v>6</v>
      </c>
      <c r="DI17" s="10">
        <f t="shared" ca="1" si="36"/>
        <v>0.76140881999153287</v>
      </c>
      <c r="DJ17" s="11">
        <f t="shared" ca="1" si="37"/>
        <v>17</v>
      </c>
      <c r="DK17" s="4"/>
      <c r="DL17" s="4">
        <v>17</v>
      </c>
      <c r="DM17" s="4">
        <v>2</v>
      </c>
      <c r="DN17" s="4">
        <v>8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0.52197282616936103</v>
      </c>
      <c r="CH18" s="11">
        <f t="shared" ca="1" si="29"/>
        <v>12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0.11077845723546875</v>
      </c>
      <c r="CO18" s="11">
        <f t="shared" ca="1" si="31"/>
        <v>14</v>
      </c>
      <c r="CP18" s="4"/>
      <c r="CQ18" s="4">
        <v>18</v>
      </c>
      <c r="CR18" s="4">
        <v>0</v>
      </c>
      <c r="CS18" s="4">
        <v>0</v>
      </c>
      <c r="CU18" s="10">
        <f t="shared" ca="1" si="32"/>
        <v>0.62451980373484772</v>
      </c>
      <c r="CV18" s="11">
        <f t="shared" ca="1" si="33"/>
        <v>45</v>
      </c>
      <c r="CW18" s="4"/>
      <c r="CX18" s="4">
        <v>18</v>
      </c>
      <c r="CY18" s="4">
        <v>1</v>
      </c>
      <c r="CZ18" s="4">
        <v>7</v>
      </c>
      <c r="DB18" s="10">
        <f t="shared" ca="1" si="34"/>
        <v>0.58769724692862668</v>
      </c>
      <c r="DC18" s="11">
        <f t="shared" ca="1" si="35"/>
        <v>32</v>
      </c>
      <c r="DD18" s="4"/>
      <c r="DE18" s="4">
        <v>18</v>
      </c>
      <c r="DF18" s="4">
        <v>1</v>
      </c>
      <c r="DG18" s="4">
        <v>7</v>
      </c>
      <c r="DI18" s="10">
        <f t="shared" ca="1" si="36"/>
        <v>0.62342270232781116</v>
      </c>
      <c r="DJ18" s="11">
        <f t="shared" ca="1" si="37"/>
        <v>28</v>
      </c>
      <c r="DK18" s="4"/>
      <c r="DL18" s="4">
        <v>18</v>
      </c>
      <c r="DM18" s="4">
        <v>2</v>
      </c>
      <c r="DN18" s="4">
        <v>9</v>
      </c>
    </row>
    <row r="19" spans="1:118" ht="48" customHeight="1" thickBot="1" x14ac:dyDescent="0.3">
      <c r="A19" s="23"/>
      <c r="B19" s="82" t="str">
        <f ca="1">$AF7/1000&amp;$AG7&amp;$AH7/1000&amp;$AI7</f>
        <v>0.873＋0.501＝</v>
      </c>
      <c r="C19" s="83"/>
      <c r="D19" s="83"/>
      <c r="E19" s="83"/>
      <c r="F19" s="83"/>
      <c r="G19" s="80">
        <f ca="1">$AJ7/1000</f>
        <v>1.3740000000000001</v>
      </c>
      <c r="H19" s="81"/>
      <c r="I19" s="20"/>
      <c r="J19" s="19"/>
      <c r="K19" s="82" t="str">
        <f ca="1">$AF8/1000&amp;$AG8&amp;$AH8/1000&amp;$AI8</f>
        <v>0.159＋0.219＝</v>
      </c>
      <c r="L19" s="83"/>
      <c r="M19" s="83"/>
      <c r="N19" s="83"/>
      <c r="O19" s="83"/>
      <c r="P19" s="80">
        <f ca="1">$AJ8/1000</f>
        <v>0.378</v>
      </c>
      <c r="Q19" s="81"/>
      <c r="R19" s="21"/>
      <c r="S19" s="19"/>
      <c r="T19" s="82" t="str">
        <f ca="1">$AF9/1000&amp;$AG9&amp;$AH9/1000&amp;$AI9</f>
        <v>0.279＋0.394＝</v>
      </c>
      <c r="U19" s="83"/>
      <c r="V19" s="83"/>
      <c r="W19" s="83"/>
      <c r="X19" s="83"/>
      <c r="Y19" s="80">
        <f ca="1">$AJ9/1000</f>
        <v>0.67300000000000004</v>
      </c>
      <c r="Z19" s="81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0.65258483195670058</v>
      </c>
      <c r="CV19" s="11">
        <f t="shared" ca="1" si="33"/>
        <v>43</v>
      </c>
      <c r="CW19" s="4"/>
      <c r="CX19" s="4">
        <v>19</v>
      </c>
      <c r="CY19" s="4">
        <v>1</v>
      </c>
      <c r="CZ19" s="4">
        <v>8</v>
      </c>
      <c r="DB19" s="10">
        <f t="shared" ca="1" si="34"/>
        <v>0.55098404199872819</v>
      </c>
      <c r="DC19" s="11">
        <f t="shared" ca="1" si="35"/>
        <v>39</v>
      </c>
      <c r="DD19" s="4"/>
      <c r="DE19" s="4">
        <v>19</v>
      </c>
      <c r="DF19" s="4">
        <v>1</v>
      </c>
      <c r="DG19" s="4">
        <v>8</v>
      </c>
      <c r="DI19" s="10">
        <f t="shared" ca="1" si="36"/>
        <v>0.32218861002515553</v>
      </c>
      <c r="DJ19" s="11">
        <f t="shared" ca="1" si="37"/>
        <v>53</v>
      </c>
      <c r="DK19" s="4"/>
      <c r="DL19" s="4">
        <v>19</v>
      </c>
      <c r="DM19" s="4">
        <v>3</v>
      </c>
      <c r="DN19" s="4">
        <v>1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0.36892652328025322</v>
      </c>
      <c r="CV20" s="11">
        <f t="shared" ca="1" si="33"/>
        <v>66</v>
      </c>
      <c r="CW20" s="4"/>
      <c r="CX20" s="4">
        <v>20</v>
      </c>
      <c r="CY20" s="4">
        <v>1</v>
      </c>
      <c r="CZ20" s="4">
        <v>9</v>
      </c>
      <c r="DB20" s="10">
        <f t="shared" ca="1" si="34"/>
        <v>0.22279489528536744</v>
      </c>
      <c r="DC20" s="11">
        <f t="shared" ca="1" si="35"/>
        <v>73</v>
      </c>
      <c r="DD20" s="4"/>
      <c r="DE20" s="4">
        <v>20</v>
      </c>
      <c r="DF20" s="4">
        <v>1</v>
      </c>
      <c r="DG20" s="4">
        <v>9</v>
      </c>
      <c r="DI20" s="10">
        <f t="shared" ca="1" si="36"/>
        <v>0.60786547166404603</v>
      </c>
      <c r="DJ20" s="11">
        <f t="shared" ca="1" si="37"/>
        <v>29</v>
      </c>
      <c r="DK20" s="4"/>
      <c r="DL20" s="4">
        <v>20</v>
      </c>
      <c r="DM20" s="4">
        <v>3</v>
      </c>
      <c r="DN20" s="4">
        <v>2</v>
      </c>
    </row>
    <row r="21" spans="1:118" ht="57" customHeight="1" x14ac:dyDescent="0.25">
      <c r="A21" s="19"/>
      <c r="B21" s="36"/>
      <c r="C21" s="37">
        <f ca="1">$BI7</f>
        <v>0</v>
      </c>
      <c r="D21" s="38">
        <f ca="1">$BN7</f>
        <v>0</v>
      </c>
      <c r="E21" s="38" t="str">
        <f ca="1">IF(AND(F21=0,G21=0,H21=0),"",".")</f>
        <v>.</v>
      </c>
      <c r="F21" s="39">
        <f ca="1">$BS7</f>
        <v>8</v>
      </c>
      <c r="G21" s="39">
        <f ca="1">$BX7</f>
        <v>7</v>
      </c>
      <c r="H21" s="39">
        <f ca="1">$CC7</f>
        <v>3</v>
      </c>
      <c r="I21" s="27"/>
      <c r="J21" s="19"/>
      <c r="K21" s="36"/>
      <c r="L21" s="37">
        <f ca="1">$BI8</f>
        <v>0</v>
      </c>
      <c r="M21" s="38">
        <f ca="1">$BN8</f>
        <v>0</v>
      </c>
      <c r="N21" s="38" t="str">
        <f ca="1">IF(AND(O21=0,P21=0,Q21=0),"",".")</f>
        <v>.</v>
      </c>
      <c r="O21" s="39">
        <f ca="1">$BS8</f>
        <v>1</v>
      </c>
      <c r="P21" s="39">
        <f ca="1">$BX8</f>
        <v>5</v>
      </c>
      <c r="Q21" s="39">
        <f ca="1">$CC8</f>
        <v>9</v>
      </c>
      <c r="R21" s="27"/>
      <c r="S21" s="19"/>
      <c r="T21" s="36"/>
      <c r="U21" s="37">
        <f ca="1">$BI9</f>
        <v>0</v>
      </c>
      <c r="V21" s="38">
        <f ca="1">$BN9</f>
        <v>0</v>
      </c>
      <c r="W21" s="38" t="str">
        <f ca="1">IF(AND(X21=0,Y21=0,Z21=0),"",".")</f>
        <v>.</v>
      </c>
      <c r="X21" s="39">
        <f ca="1">$BS9</f>
        <v>2</v>
      </c>
      <c r="Y21" s="39">
        <f ca="1">$BX9</f>
        <v>7</v>
      </c>
      <c r="Z21" s="39">
        <f ca="1">$CC9</f>
        <v>9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0.6162280474630385</v>
      </c>
      <c r="CV21" s="11">
        <f t="shared" ca="1" si="33"/>
        <v>46</v>
      </c>
      <c r="CW21" s="4"/>
      <c r="CX21" s="4">
        <v>21</v>
      </c>
      <c r="CY21" s="4">
        <v>2</v>
      </c>
      <c r="CZ21" s="4">
        <v>0</v>
      </c>
      <c r="DB21" s="10">
        <f t="shared" ca="1" si="34"/>
        <v>0.34530336276380824</v>
      </c>
      <c r="DC21" s="11">
        <f t="shared" ca="1" si="35"/>
        <v>63</v>
      </c>
      <c r="DD21" s="4"/>
      <c r="DE21" s="4">
        <v>21</v>
      </c>
      <c r="DF21" s="4">
        <v>2</v>
      </c>
      <c r="DG21" s="4">
        <v>0</v>
      </c>
      <c r="DI21" s="10">
        <f t="shared" ca="1" si="36"/>
        <v>8.3574266733868585E-2</v>
      </c>
      <c r="DJ21" s="11">
        <f t="shared" ca="1" si="37"/>
        <v>73</v>
      </c>
      <c r="DK21" s="4"/>
      <c r="DL21" s="4">
        <v>21</v>
      </c>
      <c r="DM21" s="4">
        <v>3</v>
      </c>
      <c r="DN21" s="4">
        <v>3</v>
      </c>
    </row>
    <row r="22" spans="1:118" ht="57" customHeight="1" thickBot="1" x14ac:dyDescent="0.3">
      <c r="A22" s="19"/>
      <c r="B22" s="65" t="str">
        <f ca="1">IF(AND($BJ7=0,$BI7=0),"","＋")</f>
        <v/>
      </c>
      <c r="C22" s="66" t="str">
        <f ca="1">IF(AND($BJ7=0,$BI7=0),"＋",$BJ7)</f>
        <v>＋</v>
      </c>
      <c r="D22" s="67">
        <f ca="1">$BO7</f>
        <v>0</v>
      </c>
      <c r="E22" s="67" t="str">
        <f ca="1">IF(AND(F22=0,G22=0,H22=0),"",".")</f>
        <v>.</v>
      </c>
      <c r="F22" s="68">
        <f ca="1">$BT7</f>
        <v>5</v>
      </c>
      <c r="G22" s="68">
        <f ca="1">$BY7</f>
        <v>0</v>
      </c>
      <c r="H22" s="68">
        <f ca="1">$CD7</f>
        <v>1</v>
      </c>
      <c r="I22" s="27"/>
      <c r="J22" s="19"/>
      <c r="K22" s="65" t="str">
        <f ca="1">IF(AND($BJ8=0,$BI8=0),"","＋")</f>
        <v/>
      </c>
      <c r="L22" s="66" t="str">
        <f ca="1">IF(AND($BJ8=0,$BI8=0),"＋",$BJ8)</f>
        <v>＋</v>
      </c>
      <c r="M22" s="67">
        <f ca="1">$BO8</f>
        <v>0</v>
      </c>
      <c r="N22" s="67" t="str">
        <f ca="1">IF(AND(O22=0,P22=0,Q22=0),"",".")</f>
        <v>.</v>
      </c>
      <c r="O22" s="68">
        <f ca="1">$BT8</f>
        <v>2</v>
      </c>
      <c r="P22" s="68">
        <f ca="1">$BY8</f>
        <v>1</v>
      </c>
      <c r="Q22" s="68">
        <f ca="1">$CD8</f>
        <v>9</v>
      </c>
      <c r="R22" s="27"/>
      <c r="S22" s="19"/>
      <c r="T22" s="65" t="str">
        <f ca="1">IF(AND($BJ9=0,$BI9=0),"","＋")</f>
        <v/>
      </c>
      <c r="U22" s="66" t="str">
        <f ca="1">IF(AND($BJ9=0,$BI9=0),"＋",$BJ9)</f>
        <v>＋</v>
      </c>
      <c r="V22" s="67">
        <f ca="1">$BO9</f>
        <v>0</v>
      </c>
      <c r="W22" s="67" t="str">
        <f ca="1">IF(AND(X22=0,Y22=0,Z22=0),"",".")</f>
        <v>.</v>
      </c>
      <c r="X22" s="68">
        <f ca="1">$BT9</f>
        <v>3</v>
      </c>
      <c r="Y22" s="68">
        <f ca="1">$BY9</f>
        <v>9</v>
      </c>
      <c r="Z22" s="68">
        <f ca="1">$CD9</f>
        <v>4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0.34445728339998349</v>
      </c>
      <c r="CV22" s="11">
        <f t="shared" ca="1" si="33"/>
        <v>72</v>
      </c>
      <c r="CW22" s="4"/>
      <c r="CX22" s="4">
        <v>22</v>
      </c>
      <c r="CY22" s="4">
        <v>2</v>
      </c>
      <c r="CZ22" s="4">
        <v>1</v>
      </c>
      <c r="DB22" s="10">
        <f t="shared" ca="1" si="34"/>
        <v>0.20936803848282703</v>
      </c>
      <c r="DC22" s="11">
        <f t="shared" ca="1" si="35"/>
        <v>77</v>
      </c>
      <c r="DD22" s="4"/>
      <c r="DE22" s="4">
        <v>22</v>
      </c>
      <c r="DF22" s="4">
        <v>2</v>
      </c>
      <c r="DG22" s="4">
        <v>1</v>
      </c>
      <c r="DI22" s="10">
        <f t="shared" ca="1" si="36"/>
        <v>0.66590891336129643</v>
      </c>
      <c r="DJ22" s="11">
        <f t="shared" ca="1" si="37"/>
        <v>24</v>
      </c>
      <c r="DK22" s="4"/>
      <c r="DL22" s="4">
        <v>22</v>
      </c>
      <c r="DM22" s="4">
        <v>3</v>
      </c>
      <c r="DN22" s="4">
        <v>4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1</v>
      </c>
      <c r="E23" s="38" t="str">
        <f>$BB7</f>
        <v>.</v>
      </c>
      <c r="F23" s="39">
        <f ca="1">$BC7</f>
        <v>3</v>
      </c>
      <c r="G23" s="40">
        <f ca="1">$BD7</f>
        <v>7</v>
      </c>
      <c r="H23" s="40">
        <f ca="1">$BE7</f>
        <v>4</v>
      </c>
      <c r="I23" s="41"/>
      <c r="J23" s="42"/>
      <c r="K23" s="36"/>
      <c r="L23" s="37">
        <f ca="1">$AZ8</f>
        <v>0</v>
      </c>
      <c r="M23" s="38">
        <f ca="1">$BA8</f>
        <v>0</v>
      </c>
      <c r="N23" s="38" t="str">
        <f>$BB8</f>
        <v>.</v>
      </c>
      <c r="O23" s="39">
        <f ca="1">$BC8</f>
        <v>3</v>
      </c>
      <c r="P23" s="40">
        <f ca="1">$BD8</f>
        <v>7</v>
      </c>
      <c r="Q23" s="40">
        <f ca="1">$BE8</f>
        <v>8</v>
      </c>
      <c r="R23" s="41"/>
      <c r="S23" s="42"/>
      <c r="T23" s="36"/>
      <c r="U23" s="37">
        <f ca="1">$AZ9</f>
        <v>0</v>
      </c>
      <c r="V23" s="38">
        <f ca="1">$BA9</f>
        <v>0</v>
      </c>
      <c r="W23" s="38" t="str">
        <f>$BB9</f>
        <v>.</v>
      </c>
      <c r="X23" s="39">
        <f ca="1">$BC9</f>
        <v>6</v>
      </c>
      <c r="Y23" s="40">
        <f ca="1">$BD9</f>
        <v>7</v>
      </c>
      <c r="Z23" s="40">
        <f ca="1">$BE9</f>
        <v>3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3.6736981646286693E-2</v>
      </c>
      <c r="CV23" s="11">
        <f t="shared" ca="1" si="33"/>
        <v>93</v>
      </c>
      <c r="CW23" s="4"/>
      <c r="CX23" s="4">
        <v>23</v>
      </c>
      <c r="CY23" s="4">
        <v>2</v>
      </c>
      <c r="CZ23" s="4">
        <v>2</v>
      </c>
      <c r="DB23" s="10">
        <f t="shared" ca="1" si="34"/>
        <v>0.23550726544721834</v>
      </c>
      <c r="DC23" s="11">
        <f t="shared" ca="1" si="35"/>
        <v>70</v>
      </c>
      <c r="DD23" s="4"/>
      <c r="DE23" s="4">
        <v>23</v>
      </c>
      <c r="DF23" s="4">
        <v>2</v>
      </c>
      <c r="DG23" s="4">
        <v>2</v>
      </c>
      <c r="DI23" s="10">
        <f t="shared" ca="1" si="36"/>
        <v>0.34135962699800615</v>
      </c>
      <c r="DJ23" s="11">
        <f t="shared" ca="1" si="37"/>
        <v>51</v>
      </c>
      <c r="DK23" s="4"/>
      <c r="DL23" s="4">
        <v>23</v>
      </c>
      <c r="DM23" s="4">
        <v>3</v>
      </c>
      <c r="DN23" s="4">
        <v>5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0.60271107609836039</v>
      </c>
      <c r="CV24" s="11">
        <f t="shared" ca="1" si="33"/>
        <v>47</v>
      </c>
      <c r="CW24" s="4"/>
      <c r="CX24" s="4">
        <v>24</v>
      </c>
      <c r="CY24" s="4">
        <v>2</v>
      </c>
      <c r="CZ24" s="4">
        <v>3</v>
      </c>
      <c r="DB24" s="10">
        <f t="shared" ca="1" si="34"/>
        <v>0.58199461062070879</v>
      </c>
      <c r="DC24" s="11">
        <f t="shared" ca="1" si="35"/>
        <v>33</v>
      </c>
      <c r="DD24" s="4"/>
      <c r="DE24" s="4">
        <v>24</v>
      </c>
      <c r="DF24" s="4">
        <v>2</v>
      </c>
      <c r="DG24" s="4">
        <v>3</v>
      </c>
      <c r="DI24" s="10">
        <f t="shared" ca="1" si="36"/>
        <v>0.584425593030379</v>
      </c>
      <c r="DJ24" s="11">
        <f t="shared" ca="1" si="37"/>
        <v>32</v>
      </c>
      <c r="DK24" s="4"/>
      <c r="DL24" s="4">
        <v>24</v>
      </c>
      <c r="DM24" s="4">
        <v>3</v>
      </c>
      <c r="DN24" s="4">
        <v>6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0.59569630901679427</v>
      </c>
      <c r="CV25" s="11">
        <f t="shared" ca="1" si="33"/>
        <v>48</v>
      </c>
      <c r="CW25" s="4"/>
      <c r="CX25" s="4">
        <v>25</v>
      </c>
      <c r="CY25" s="4">
        <v>2</v>
      </c>
      <c r="CZ25" s="4">
        <v>4</v>
      </c>
      <c r="DB25" s="10">
        <f t="shared" ca="1" si="34"/>
        <v>0.20672259752348165</v>
      </c>
      <c r="DC25" s="11">
        <f t="shared" ca="1" si="35"/>
        <v>78</v>
      </c>
      <c r="DD25" s="4"/>
      <c r="DE25" s="4">
        <v>25</v>
      </c>
      <c r="DF25" s="4">
        <v>2</v>
      </c>
      <c r="DG25" s="4">
        <v>4</v>
      </c>
      <c r="DI25" s="10">
        <f t="shared" ca="1" si="36"/>
        <v>0.60728325918810544</v>
      </c>
      <c r="DJ25" s="11">
        <f t="shared" ca="1" si="37"/>
        <v>30</v>
      </c>
      <c r="DK25" s="4"/>
      <c r="DL25" s="4">
        <v>25</v>
      </c>
      <c r="DM25" s="4">
        <v>3</v>
      </c>
      <c r="DN25" s="4">
        <v>7</v>
      </c>
    </row>
    <row r="26" spans="1:118" ht="48" customHeight="1" thickBot="1" x14ac:dyDescent="0.3">
      <c r="A26" s="23"/>
      <c r="B26" s="82" t="str">
        <f ca="1">$AF10/1000&amp;$AG10&amp;$AH10/1000&amp;$AI10</f>
        <v>0.198＋0.088＝</v>
      </c>
      <c r="C26" s="83"/>
      <c r="D26" s="83"/>
      <c r="E26" s="83"/>
      <c r="F26" s="83"/>
      <c r="G26" s="80">
        <f ca="1">$AJ10/1000</f>
        <v>0.28599999999999998</v>
      </c>
      <c r="H26" s="81"/>
      <c r="I26" s="20"/>
      <c r="J26" s="19"/>
      <c r="K26" s="82" t="str">
        <f ca="1">$AF11/1000&amp;$AG11&amp;$AH11/1000&amp;$AI11</f>
        <v>0.466＋0.111＝</v>
      </c>
      <c r="L26" s="83"/>
      <c r="M26" s="83"/>
      <c r="N26" s="83"/>
      <c r="O26" s="83"/>
      <c r="P26" s="80">
        <f ca="1">$AJ11/1000</f>
        <v>0.57699999999999996</v>
      </c>
      <c r="Q26" s="81"/>
      <c r="R26" s="21"/>
      <c r="S26" s="19"/>
      <c r="T26" s="82" t="str">
        <f ca="1">$AF12/1000&amp;$AG12&amp;$AH12/1000&amp;$AI12</f>
        <v>0.753＋0.429＝</v>
      </c>
      <c r="U26" s="83"/>
      <c r="V26" s="83"/>
      <c r="W26" s="83"/>
      <c r="X26" s="83"/>
      <c r="Y26" s="80">
        <f ca="1">$AJ12/1000</f>
        <v>1.1819999999999999</v>
      </c>
      <c r="Z26" s="81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0.35047581798348537</v>
      </c>
      <c r="CV26" s="11">
        <f t="shared" ca="1" si="33"/>
        <v>69</v>
      </c>
      <c r="CW26" s="4"/>
      <c r="CX26" s="4">
        <v>26</v>
      </c>
      <c r="CY26" s="4">
        <v>2</v>
      </c>
      <c r="CZ26" s="4">
        <v>5</v>
      </c>
      <c r="DB26" s="10">
        <f t="shared" ca="1" si="34"/>
        <v>0.54220327578200078</v>
      </c>
      <c r="DC26" s="11">
        <f t="shared" ca="1" si="35"/>
        <v>41</v>
      </c>
      <c r="DD26" s="4"/>
      <c r="DE26" s="4">
        <v>26</v>
      </c>
      <c r="DF26" s="4">
        <v>2</v>
      </c>
      <c r="DG26" s="4">
        <v>5</v>
      </c>
      <c r="DI26" s="10">
        <f t="shared" ca="1" si="36"/>
        <v>0.4262332904352073</v>
      </c>
      <c r="DJ26" s="11">
        <f t="shared" ca="1" si="37"/>
        <v>44</v>
      </c>
      <c r="DK26" s="4"/>
      <c r="DL26" s="4">
        <v>26</v>
      </c>
      <c r="DM26" s="4">
        <v>3</v>
      </c>
      <c r="DN26" s="4">
        <v>8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0.35021399564551048</v>
      </c>
      <c r="CV27" s="11">
        <f t="shared" ca="1" si="33"/>
        <v>70</v>
      </c>
      <c r="CW27" s="4"/>
      <c r="CX27" s="4">
        <v>27</v>
      </c>
      <c r="CY27" s="4">
        <v>2</v>
      </c>
      <c r="CZ27" s="4">
        <v>6</v>
      </c>
      <c r="DB27" s="10">
        <f t="shared" ca="1" si="34"/>
        <v>0.99483117267779531</v>
      </c>
      <c r="DC27" s="11">
        <f t="shared" ca="1" si="35"/>
        <v>1</v>
      </c>
      <c r="DD27" s="4"/>
      <c r="DE27" s="4">
        <v>27</v>
      </c>
      <c r="DF27" s="4">
        <v>2</v>
      </c>
      <c r="DG27" s="4">
        <v>6</v>
      </c>
      <c r="DI27" s="10">
        <f t="shared" ca="1" si="36"/>
        <v>0.44240095426928538</v>
      </c>
      <c r="DJ27" s="11">
        <f t="shared" ca="1" si="37"/>
        <v>43</v>
      </c>
      <c r="DK27" s="4"/>
      <c r="DL27" s="4">
        <v>27</v>
      </c>
      <c r="DM27" s="4">
        <v>3</v>
      </c>
      <c r="DN27" s="4">
        <v>9</v>
      </c>
    </row>
    <row r="28" spans="1:118" ht="57" customHeight="1" x14ac:dyDescent="0.25">
      <c r="A28" s="19"/>
      <c r="B28" s="36"/>
      <c r="C28" s="37">
        <f ca="1">$BI10</f>
        <v>0</v>
      </c>
      <c r="D28" s="38">
        <f ca="1">$BN10</f>
        <v>0</v>
      </c>
      <c r="E28" s="38" t="str">
        <f ca="1">IF(AND(F28=0,G28=0,H28=0),"",".")</f>
        <v>.</v>
      </c>
      <c r="F28" s="39">
        <f ca="1">$BS10</f>
        <v>1</v>
      </c>
      <c r="G28" s="39">
        <f ca="1">$BX10</f>
        <v>9</v>
      </c>
      <c r="H28" s="39">
        <f ca="1">$CC10</f>
        <v>8</v>
      </c>
      <c r="I28" s="27"/>
      <c r="J28" s="19"/>
      <c r="K28" s="36"/>
      <c r="L28" s="37">
        <f ca="1">$BI11</f>
        <v>0</v>
      </c>
      <c r="M28" s="38">
        <f ca="1">$BN11</f>
        <v>0</v>
      </c>
      <c r="N28" s="38" t="str">
        <f ca="1">IF(AND(O28=0,P28=0,Q28=0),"",".")</f>
        <v>.</v>
      </c>
      <c r="O28" s="39">
        <f ca="1">$BS11</f>
        <v>4</v>
      </c>
      <c r="P28" s="39">
        <f ca="1">$BX11</f>
        <v>6</v>
      </c>
      <c r="Q28" s="39">
        <f ca="1">$CC11</f>
        <v>6</v>
      </c>
      <c r="R28" s="27"/>
      <c r="S28" s="19"/>
      <c r="T28" s="36"/>
      <c r="U28" s="37">
        <f ca="1">$BI12</f>
        <v>0</v>
      </c>
      <c r="V28" s="38">
        <f ca="1">$BN12</f>
        <v>0</v>
      </c>
      <c r="W28" s="38" t="str">
        <f ca="1">IF(AND(X28=0,Y28=0,Z28=0),"",".")</f>
        <v>.</v>
      </c>
      <c r="X28" s="39">
        <f ca="1">$BS12</f>
        <v>7</v>
      </c>
      <c r="Y28" s="39">
        <f ca="1">$BX12</f>
        <v>5</v>
      </c>
      <c r="Z28" s="39">
        <f ca="1">$CC12</f>
        <v>3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0.98222421645880775</v>
      </c>
      <c r="CV28" s="11">
        <f t="shared" ca="1" si="33"/>
        <v>2</v>
      </c>
      <c r="CW28" s="4"/>
      <c r="CX28" s="4">
        <v>28</v>
      </c>
      <c r="CY28" s="4">
        <v>2</v>
      </c>
      <c r="CZ28" s="4">
        <v>7</v>
      </c>
      <c r="DB28" s="10">
        <f t="shared" ca="1" si="34"/>
        <v>0.79560973217603237</v>
      </c>
      <c r="DC28" s="11">
        <f t="shared" ca="1" si="35"/>
        <v>18</v>
      </c>
      <c r="DD28" s="4"/>
      <c r="DE28" s="4">
        <v>28</v>
      </c>
      <c r="DF28" s="4">
        <v>2</v>
      </c>
      <c r="DG28" s="4">
        <v>7</v>
      </c>
      <c r="DI28" s="10">
        <f t="shared" ca="1" si="36"/>
        <v>0.5524308230547883</v>
      </c>
      <c r="DJ28" s="11">
        <f t="shared" ca="1" si="37"/>
        <v>34</v>
      </c>
      <c r="DK28" s="4"/>
      <c r="DL28" s="4">
        <v>28</v>
      </c>
      <c r="DM28" s="4">
        <v>4</v>
      </c>
      <c r="DN28" s="4">
        <v>1</v>
      </c>
    </row>
    <row r="29" spans="1:118" ht="57" customHeight="1" thickBot="1" x14ac:dyDescent="0.3">
      <c r="A29" s="19"/>
      <c r="B29" s="65" t="str">
        <f ca="1">IF(AND($BJ10=0,$BI10=0),"","＋")</f>
        <v/>
      </c>
      <c r="C29" s="66" t="str">
        <f ca="1">IF(AND($BJ10=0,$BI10=0),"＋",$BJ10)</f>
        <v>＋</v>
      </c>
      <c r="D29" s="67">
        <f ca="1">$BO10</f>
        <v>0</v>
      </c>
      <c r="E29" s="67" t="str">
        <f ca="1">IF(AND(F29=0,G29=0,H29=0),"",".")</f>
        <v>.</v>
      </c>
      <c r="F29" s="68">
        <f ca="1">$BT10</f>
        <v>0</v>
      </c>
      <c r="G29" s="68">
        <f ca="1">$BY10</f>
        <v>8</v>
      </c>
      <c r="H29" s="68">
        <f ca="1">$CD10</f>
        <v>8</v>
      </c>
      <c r="I29" s="27"/>
      <c r="J29" s="19"/>
      <c r="K29" s="65" t="str">
        <f ca="1">IF(AND($BJ11=0,$BI11=0),"","＋")</f>
        <v/>
      </c>
      <c r="L29" s="66" t="str">
        <f ca="1">IF(AND($BJ11=0,$BI11=0),"＋",$BJ11)</f>
        <v>＋</v>
      </c>
      <c r="M29" s="67">
        <f ca="1">$BO11</f>
        <v>0</v>
      </c>
      <c r="N29" s="67" t="str">
        <f ca="1">IF(AND(O29=0,P29=0,Q29=0),"",".")</f>
        <v>.</v>
      </c>
      <c r="O29" s="68">
        <f ca="1">$BT11</f>
        <v>1</v>
      </c>
      <c r="P29" s="68">
        <f ca="1">$BY11</f>
        <v>1</v>
      </c>
      <c r="Q29" s="68">
        <f ca="1">$CD11</f>
        <v>1</v>
      </c>
      <c r="R29" s="27"/>
      <c r="S29" s="19"/>
      <c r="T29" s="65" t="str">
        <f ca="1">IF(AND($BJ12=0,$BI12=0),"","＋")</f>
        <v/>
      </c>
      <c r="U29" s="66" t="str">
        <f ca="1">IF(AND($BJ12=0,$BI12=0),"＋",$BJ12)</f>
        <v>＋</v>
      </c>
      <c r="V29" s="67">
        <f ca="1">$BO12</f>
        <v>0</v>
      </c>
      <c r="W29" s="67" t="str">
        <f ca="1">IF(AND(X29=0,Y29=0,Z29=0),"",".")</f>
        <v>.</v>
      </c>
      <c r="X29" s="68">
        <f ca="1">$BT12</f>
        <v>4</v>
      </c>
      <c r="Y29" s="68">
        <f ca="1">$BY12</f>
        <v>2</v>
      </c>
      <c r="Z29" s="68">
        <f ca="1">$CD12</f>
        <v>9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0.47002433208814498</v>
      </c>
      <c r="CV29" s="11">
        <f t="shared" ca="1" si="33"/>
        <v>59</v>
      </c>
      <c r="CW29" s="4"/>
      <c r="CX29" s="4">
        <v>29</v>
      </c>
      <c r="CY29" s="4">
        <v>2</v>
      </c>
      <c r="CZ29" s="4">
        <v>8</v>
      </c>
      <c r="DB29" s="10">
        <f t="shared" ca="1" si="34"/>
        <v>0.844610023387939</v>
      </c>
      <c r="DC29" s="11">
        <f t="shared" ca="1" si="35"/>
        <v>11</v>
      </c>
      <c r="DD29" s="4"/>
      <c r="DE29" s="4">
        <v>29</v>
      </c>
      <c r="DF29" s="4">
        <v>2</v>
      </c>
      <c r="DG29" s="4">
        <v>8</v>
      </c>
      <c r="DI29" s="10">
        <f t="shared" ca="1" si="36"/>
        <v>0.96327223548931717</v>
      </c>
      <c r="DJ29" s="11">
        <f t="shared" ca="1" si="37"/>
        <v>5</v>
      </c>
      <c r="DK29" s="4"/>
      <c r="DL29" s="4">
        <v>29</v>
      </c>
      <c r="DM29" s="4">
        <v>4</v>
      </c>
      <c r="DN29" s="4">
        <v>2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0</v>
      </c>
      <c r="E30" s="38" t="str">
        <f>$BB10</f>
        <v>.</v>
      </c>
      <c r="F30" s="39">
        <f ca="1">$BC10</f>
        <v>2</v>
      </c>
      <c r="G30" s="40">
        <f ca="1">$BD10</f>
        <v>8</v>
      </c>
      <c r="H30" s="40">
        <f ca="1">$BE10</f>
        <v>6</v>
      </c>
      <c r="I30" s="41"/>
      <c r="J30" s="42"/>
      <c r="K30" s="36"/>
      <c r="L30" s="37">
        <f ca="1">$AZ11</f>
        <v>0</v>
      </c>
      <c r="M30" s="38">
        <f ca="1">$BA11</f>
        <v>0</v>
      </c>
      <c r="N30" s="38" t="str">
        <f>$BB11</f>
        <v>.</v>
      </c>
      <c r="O30" s="39">
        <f ca="1">$BC11</f>
        <v>5</v>
      </c>
      <c r="P30" s="40">
        <f ca="1">$BD11</f>
        <v>7</v>
      </c>
      <c r="Q30" s="40">
        <f ca="1">$BE11</f>
        <v>7</v>
      </c>
      <c r="R30" s="41"/>
      <c r="S30" s="42"/>
      <c r="T30" s="36"/>
      <c r="U30" s="37">
        <f ca="1">$AZ12</f>
        <v>0</v>
      </c>
      <c r="V30" s="38">
        <f ca="1">$BA12</f>
        <v>1</v>
      </c>
      <c r="W30" s="38" t="str">
        <f>$BB12</f>
        <v>.</v>
      </c>
      <c r="X30" s="39">
        <f ca="1">$BC12</f>
        <v>1</v>
      </c>
      <c r="Y30" s="40">
        <f ca="1">$BD12</f>
        <v>8</v>
      </c>
      <c r="Z30" s="40">
        <f ca="1">$BE12</f>
        <v>2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0.74064591856215323</v>
      </c>
      <c r="CV30" s="11">
        <f t="shared" ca="1" si="33"/>
        <v>31</v>
      </c>
      <c r="CW30" s="4"/>
      <c r="CX30" s="4">
        <v>30</v>
      </c>
      <c r="CY30" s="4">
        <v>2</v>
      </c>
      <c r="CZ30" s="4">
        <v>9</v>
      </c>
      <c r="DB30" s="10">
        <f t="shared" ca="1" si="34"/>
        <v>0.74769727027090693</v>
      </c>
      <c r="DC30" s="11">
        <f t="shared" ca="1" si="35"/>
        <v>21</v>
      </c>
      <c r="DD30" s="4"/>
      <c r="DE30" s="4">
        <v>30</v>
      </c>
      <c r="DF30" s="4">
        <v>2</v>
      </c>
      <c r="DG30" s="4">
        <v>9</v>
      </c>
      <c r="DI30" s="10">
        <f t="shared" ca="1" si="36"/>
        <v>0.11526201295965588</v>
      </c>
      <c r="DJ30" s="11">
        <f t="shared" ca="1" si="37"/>
        <v>70</v>
      </c>
      <c r="DK30" s="4"/>
      <c r="DL30" s="4">
        <v>30</v>
      </c>
      <c r="DM30" s="4">
        <v>4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0.33632393623492185</v>
      </c>
      <c r="CV31" s="11">
        <f t="shared" ca="1" si="33"/>
        <v>74</v>
      </c>
      <c r="CW31" s="4"/>
      <c r="CX31" s="4">
        <v>31</v>
      </c>
      <c r="CY31" s="4">
        <v>3</v>
      </c>
      <c r="CZ31" s="4">
        <v>0</v>
      </c>
      <c r="DB31" s="10">
        <f t="shared" ca="1" si="34"/>
        <v>0.84992598632794958</v>
      </c>
      <c r="DC31" s="11">
        <f t="shared" ca="1" si="35"/>
        <v>10</v>
      </c>
      <c r="DD31" s="4"/>
      <c r="DE31" s="4">
        <v>31</v>
      </c>
      <c r="DF31" s="4">
        <v>3</v>
      </c>
      <c r="DG31" s="4">
        <v>0</v>
      </c>
      <c r="DI31" s="10">
        <f t="shared" ca="1" si="36"/>
        <v>0.87049054788615388</v>
      </c>
      <c r="DJ31" s="11">
        <f t="shared" ca="1" si="37"/>
        <v>10</v>
      </c>
      <c r="DK31" s="4"/>
      <c r="DL31" s="4">
        <v>31</v>
      </c>
      <c r="DM31" s="4">
        <v>4</v>
      </c>
      <c r="DN31" s="4">
        <v>4</v>
      </c>
    </row>
    <row r="32" spans="1:118" ht="39.950000000000003" customHeight="1" thickBot="1" x14ac:dyDescent="0.3">
      <c r="A32" s="84" t="str">
        <f>A1</f>
        <v>小数 たし算 小数第三位 (0.111) ミックス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5">
        <f t="shared" ref="Y32" si="38">$Y$1</f>
        <v>1</v>
      </c>
      <c r="Z32" s="85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0.55186408951951982</v>
      </c>
      <c r="CV32" s="11">
        <f t="shared" ca="1" si="33"/>
        <v>50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4"/>
        <v>0.13480493416254302</v>
      </c>
      <c r="DC32" s="11">
        <f t="shared" ca="1" si="35"/>
        <v>89</v>
      </c>
      <c r="DD32" s="4"/>
      <c r="DE32" s="4">
        <v>32</v>
      </c>
      <c r="DF32" s="4">
        <v>3</v>
      </c>
      <c r="DG32" s="4">
        <v>1</v>
      </c>
      <c r="DI32" s="10">
        <f t="shared" ca="1" si="36"/>
        <v>0.69600642605570329</v>
      </c>
      <c r="DJ32" s="11">
        <f t="shared" ca="1" si="37"/>
        <v>23</v>
      </c>
      <c r="DK32" s="4"/>
      <c r="DL32" s="4">
        <v>32</v>
      </c>
      <c r="DM32" s="4">
        <v>4</v>
      </c>
      <c r="DN32" s="4">
        <v>5</v>
      </c>
    </row>
    <row r="33" spans="1:118" ht="51.95" customHeight="1" thickBot="1" x14ac:dyDescent="0.3">
      <c r="A33" s="54"/>
      <c r="B33" s="86" t="str">
        <f>B2</f>
        <v>　　月　 　日</v>
      </c>
      <c r="C33" s="87"/>
      <c r="D33" s="87"/>
      <c r="E33" s="87"/>
      <c r="F33" s="87"/>
      <c r="G33" s="88"/>
      <c r="H33" s="89" t="str">
        <f>H2</f>
        <v>名前</v>
      </c>
      <c r="I33" s="90"/>
      <c r="J33" s="90"/>
      <c r="K33" s="90"/>
      <c r="L33" s="91"/>
      <c r="M33" s="92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4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0.32978197696552525</v>
      </c>
      <c r="CV33" s="11">
        <f t="shared" ca="1" si="33"/>
        <v>76</v>
      </c>
      <c r="CW33" s="4"/>
      <c r="CX33" s="4">
        <v>33</v>
      </c>
      <c r="CY33" s="4">
        <v>3</v>
      </c>
      <c r="CZ33" s="4">
        <v>2</v>
      </c>
      <c r="DB33" s="10">
        <f t="shared" ca="1" si="34"/>
        <v>8.3171331844027474E-2</v>
      </c>
      <c r="DC33" s="11">
        <f t="shared" ca="1" si="35"/>
        <v>93</v>
      </c>
      <c r="DD33" s="4"/>
      <c r="DE33" s="4">
        <v>33</v>
      </c>
      <c r="DF33" s="4">
        <v>3</v>
      </c>
      <c r="DG33" s="4">
        <v>2</v>
      </c>
      <c r="DI33" s="10">
        <f t="shared" ca="1" si="36"/>
        <v>8.1566981366756997E-2</v>
      </c>
      <c r="DJ33" s="11">
        <f t="shared" ca="1" si="37"/>
        <v>74</v>
      </c>
      <c r="DK33" s="4"/>
      <c r="DL33" s="4">
        <v>33</v>
      </c>
      <c r="DM33" s="4">
        <v>4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0.94332547966608682</v>
      </c>
      <c r="CV34" s="11">
        <f t="shared" ca="1" si="33"/>
        <v>6</v>
      </c>
      <c r="CW34" s="4"/>
      <c r="CX34" s="4">
        <v>34</v>
      </c>
      <c r="CY34" s="4">
        <v>3</v>
      </c>
      <c r="CZ34" s="4">
        <v>3</v>
      </c>
      <c r="DB34" s="10">
        <f t="shared" ca="1" si="34"/>
        <v>0.81443454208359689</v>
      </c>
      <c r="DC34" s="11">
        <f t="shared" ca="1" si="35"/>
        <v>14</v>
      </c>
      <c r="DD34" s="4"/>
      <c r="DE34" s="4">
        <v>34</v>
      </c>
      <c r="DF34" s="4">
        <v>3</v>
      </c>
      <c r="DG34" s="4">
        <v>3</v>
      </c>
      <c r="DI34" s="10">
        <f t="shared" ca="1" si="36"/>
        <v>0.74296695324320838</v>
      </c>
      <c r="DJ34" s="11">
        <f t="shared" ca="1" si="37"/>
        <v>18</v>
      </c>
      <c r="DK34" s="4"/>
      <c r="DL34" s="4">
        <v>34</v>
      </c>
      <c r="DM34" s="4">
        <v>4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0.32867584912668557</v>
      </c>
      <c r="CV35" s="11">
        <f t="shared" ca="1" si="33"/>
        <v>78</v>
      </c>
      <c r="CW35" s="4"/>
      <c r="CX35" s="4">
        <v>35</v>
      </c>
      <c r="CY35" s="4">
        <v>3</v>
      </c>
      <c r="CZ35" s="4">
        <v>4</v>
      </c>
      <c r="DB35" s="10">
        <f t="shared" ca="1" si="34"/>
        <v>0.59324598796952854</v>
      </c>
      <c r="DC35" s="11">
        <f t="shared" ca="1" si="35"/>
        <v>31</v>
      </c>
      <c r="DD35" s="4"/>
      <c r="DE35" s="4">
        <v>35</v>
      </c>
      <c r="DF35" s="4">
        <v>3</v>
      </c>
      <c r="DG35" s="4">
        <v>4</v>
      </c>
      <c r="DI35" s="10">
        <f t="shared" ca="1" si="36"/>
        <v>0.14195285439343086</v>
      </c>
      <c r="DJ35" s="11">
        <f t="shared" ca="1" si="37"/>
        <v>66</v>
      </c>
      <c r="DK35" s="4"/>
      <c r="DL35" s="4">
        <v>35</v>
      </c>
      <c r="DM35" s="4">
        <v>4</v>
      </c>
      <c r="DN35" s="4">
        <v>8</v>
      </c>
    </row>
    <row r="36" spans="1:118" ht="48" customHeight="1" thickBot="1" x14ac:dyDescent="0.3">
      <c r="A36" s="55"/>
      <c r="B36" s="97" t="str">
        <f t="shared" ref="B36:G36" ca="1" si="39">B5</f>
        <v>0.193＋0.367＝</v>
      </c>
      <c r="C36" s="98"/>
      <c r="D36" s="98"/>
      <c r="E36" s="98"/>
      <c r="F36" s="98"/>
      <c r="G36" s="95">
        <f t="shared" ca="1" si="39"/>
        <v>0.56000000000000005</v>
      </c>
      <c r="H36" s="96"/>
      <c r="I36" s="56"/>
      <c r="J36" s="57"/>
      <c r="K36" s="97" t="str">
        <f t="shared" ref="K36:P36" ca="1" si="40">K5</f>
        <v>0.827＋0.469＝</v>
      </c>
      <c r="L36" s="98"/>
      <c r="M36" s="98"/>
      <c r="N36" s="98"/>
      <c r="O36" s="98"/>
      <c r="P36" s="95">
        <f t="shared" ca="1" si="40"/>
        <v>1.296</v>
      </c>
      <c r="Q36" s="96"/>
      <c r="R36" s="27"/>
      <c r="S36" s="23"/>
      <c r="T36" s="97" t="str">
        <f t="shared" ref="T36:Y36" ca="1" si="41">T5</f>
        <v>0.255＋0.999＝</v>
      </c>
      <c r="U36" s="98"/>
      <c r="V36" s="98"/>
      <c r="W36" s="98"/>
      <c r="X36" s="98"/>
      <c r="Y36" s="95">
        <f t="shared" ca="1" si="41"/>
        <v>1.254</v>
      </c>
      <c r="Z36" s="96"/>
      <c r="AA36" s="27"/>
      <c r="AF36" s="4" t="s">
        <v>53</v>
      </c>
      <c r="AG36" s="58" t="str">
        <f ca="1">IF(AND($AH36=0,$AI36=0,$AJ36=0),"OKA",IF(AND($AI36=0,$AJ36=0),"OKB",IF($AJ36=0,"OKC","NO")))</f>
        <v>OKC</v>
      </c>
      <c r="AH36" s="59">
        <f t="shared" ref="AH36:AH38" ca="1" si="42">BC1</f>
        <v>5</v>
      </c>
      <c r="AI36" s="59">
        <f t="shared" ref="AI36:AI38" ca="1" si="43">BD1</f>
        <v>6</v>
      </c>
      <c r="AJ36" s="59">
        <f t="shared" ref="AJ36:AJ38" ca="1" si="44">BE1</f>
        <v>0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0.70658239354809793</v>
      </c>
      <c r="CV36" s="11">
        <f t="shared" ca="1" si="33"/>
        <v>39</v>
      </c>
      <c r="CW36" s="4"/>
      <c r="CX36" s="4">
        <v>36</v>
      </c>
      <c r="CY36" s="4">
        <v>3</v>
      </c>
      <c r="CZ36" s="4">
        <v>5</v>
      </c>
      <c r="DB36" s="10">
        <f t="shared" ca="1" si="34"/>
        <v>0.21647171324049785</v>
      </c>
      <c r="DC36" s="11">
        <f t="shared" ca="1" si="35"/>
        <v>74</v>
      </c>
      <c r="DD36" s="4"/>
      <c r="DE36" s="4">
        <v>36</v>
      </c>
      <c r="DF36" s="4">
        <v>3</v>
      </c>
      <c r="DG36" s="4">
        <v>5</v>
      </c>
      <c r="DI36" s="10">
        <f t="shared" ca="1" si="36"/>
        <v>0.99467497506582292</v>
      </c>
      <c r="DJ36" s="11">
        <f t="shared" ca="1" si="37"/>
        <v>2</v>
      </c>
      <c r="DK36" s="4"/>
      <c r="DL36" s="4">
        <v>36</v>
      </c>
      <c r="DM36" s="4">
        <v>4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9">
        <f t="shared" ca="1" si="42"/>
        <v>2</v>
      </c>
      <c r="AI37" s="59">
        <f t="shared" ca="1" si="43"/>
        <v>9</v>
      </c>
      <c r="AJ37" s="59">
        <f t="shared" ca="1" si="44"/>
        <v>6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0.93980018756288441</v>
      </c>
      <c r="CV37" s="11">
        <f t="shared" ca="1" si="33"/>
        <v>7</v>
      </c>
      <c r="CW37" s="4"/>
      <c r="CX37" s="4">
        <v>37</v>
      </c>
      <c r="CY37" s="4">
        <v>3</v>
      </c>
      <c r="CZ37" s="4">
        <v>6</v>
      </c>
      <c r="DB37" s="10">
        <f t="shared" ca="1" si="34"/>
        <v>0.5785821532270381</v>
      </c>
      <c r="DC37" s="11">
        <f t="shared" ca="1" si="35"/>
        <v>35</v>
      </c>
      <c r="DD37" s="4"/>
      <c r="DE37" s="4">
        <v>37</v>
      </c>
      <c r="DF37" s="4">
        <v>3</v>
      </c>
      <c r="DG37" s="4">
        <v>6</v>
      </c>
      <c r="DI37" s="10">
        <f t="shared" ca="1" si="36"/>
        <v>0.46501876017729937</v>
      </c>
      <c r="DJ37" s="11">
        <f t="shared" ca="1" si="37"/>
        <v>40</v>
      </c>
      <c r="DK37" s="4"/>
      <c r="DL37" s="4">
        <v>37</v>
      </c>
      <c r="DM37" s="4">
        <v>5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0</v>
      </c>
      <c r="E38" s="30" t="str">
        <f t="shared" ca="1" si="46"/>
        <v>.</v>
      </c>
      <c r="F38" s="31">
        <f t="shared" ca="1" si="46"/>
        <v>1</v>
      </c>
      <c r="G38" s="31">
        <f t="shared" ca="1" si="46"/>
        <v>9</v>
      </c>
      <c r="H38" s="31">
        <f t="shared" ca="1" si="46"/>
        <v>3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0</v>
      </c>
      <c r="N38" s="30" t="str">
        <f t="shared" ca="1" si="47"/>
        <v>.</v>
      </c>
      <c r="O38" s="31">
        <f t="shared" ca="1" si="47"/>
        <v>8</v>
      </c>
      <c r="P38" s="31">
        <f t="shared" ca="1" si="47"/>
        <v>2</v>
      </c>
      <c r="Q38" s="31">
        <f t="shared" ca="1" si="47"/>
        <v>7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0</v>
      </c>
      <c r="W38" s="30" t="str">
        <f t="shared" ca="1" si="48"/>
        <v>.</v>
      </c>
      <c r="X38" s="31">
        <f t="shared" ca="1" si="48"/>
        <v>2</v>
      </c>
      <c r="Y38" s="31">
        <f t="shared" ca="1" si="48"/>
        <v>5</v>
      </c>
      <c r="Z38" s="31">
        <f t="shared" ca="1" si="48"/>
        <v>5</v>
      </c>
      <c r="AA38" s="27"/>
      <c r="AF38" s="4" t="s">
        <v>54</v>
      </c>
      <c r="AG38" s="4" t="str">
        <f t="shared" ca="1" si="45"/>
        <v>NO</v>
      </c>
      <c r="AH38" s="59">
        <f t="shared" ca="1" si="42"/>
        <v>2</v>
      </c>
      <c r="AI38" s="59">
        <f t="shared" ca="1" si="43"/>
        <v>5</v>
      </c>
      <c r="AJ38" s="59">
        <f t="shared" ca="1" si="44"/>
        <v>4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>
        <f t="shared" ca="1" si="32"/>
        <v>0.25572634839198216</v>
      </c>
      <c r="CV38" s="11">
        <f t="shared" ca="1" si="33"/>
        <v>81</v>
      </c>
      <c r="CW38" s="4"/>
      <c r="CX38" s="4">
        <v>38</v>
      </c>
      <c r="CY38" s="4">
        <v>3</v>
      </c>
      <c r="CZ38" s="4">
        <v>7</v>
      </c>
      <c r="DB38" s="10">
        <f t="shared" ca="1" si="34"/>
        <v>0.58080629116325722</v>
      </c>
      <c r="DC38" s="11">
        <f t="shared" ca="1" si="35"/>
        <v>34</v>
      </c>
      <c r="DD38" s="4"/>
      <c r="DE38" s="4">
        <v>38</v>
      </c>
      <c r="DF38" s="4">
        <v>3</v>
      </c>
      <c r="DG38" s="4">
        <v>7</v>
      </c>
      <c r="DI38" s="10">
        <f t="shared" ca="1" si="36"/>
        <v>0.51647806003530472</v>
      </c>
      <c r="DJ38" s="11">
        <f t="shared" ca="1" si="37"/>
        <v>38</v>
      </c>
      <c r="DK38" s="4"/>
      <c r="DL38" s="4">
        <v>38</v>
      </c>
      <c r="DM38" s="4">
        <v>5</v>
      </c>
      <c r="DN38" s="4">
        <v>2</v>
      </c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＋</v>
      </c>
      <c r="D39" s="34">
        <f t="shared" ca="1" si="46"/>
        <v>0</v>
      </c>
      <c r="E39" s="34" t="str">
        <f t="shared" ca="1" si="46"/>
        <v>.</v>
      </c>
      <c r="F39" s="35">
        <f t="shared" ca="1" si="46"/>
        <v>3</v>
      </c>
      <c r="G39" s="35">
        <f t="shared" ca="1" si="46"/>
        <v>6</v>
      </c>
      <c r="H39" s="35">
        <f t="shared" ca="1" si="46"/>
        <v>7</v>
      </c>
      <c r="I39" s="27"/>
      <c r="J39" s="13"/>
      <c r="K39" s="32" t="str">
        <f t="shared" ref="K39:Q40" ca="1" si="49">K8</f>
        <v/>
      </c>
      <c r="L39" s="33" t="str">
        <f t="shared" ca="1" si="49"/>
        <v>＋</v>
      </c>
      <c r="M39" s="34">
        <f t="shared" ca="1" si="49"/>
        <v>0</v>
      </c>
      <c r="N39" s="34" t="str">
        <f t="shared" ca="1" si="49"/>
        <v>.</v>
      </c>
      <c r="O39" s="35">
        <f t="shared" ca="1" si="49"/>
        <v>4</v>
      </c>
      <c r="P39" s="35">
        <f t="shared" ca="1" si="49"/>
        <v>6</v>
      </c>
      <c r="Q39" s="35">
        <f t="shared" ca="1" si="49"/>
        <v>9</v>
      </c>
      <c r="R39" s="27"/>
      <c r="S39" s="19"/>
      <c r="T39" s="32" t="str">
        <f t="shared" ref="T39:Z40" ca="1" si="50">T8</f>
        <v/>
      </c>
      <c r="U39" s="33" t="str">
        <f t="shared" ca="1" si="50"/>
        <v>＋</v>
      </c>
      <c r="V39" s="34">
        <f t="shared" ca="1" si="50"/>
        <v>0</v>
      </c>
      <c r="W39" s="34" t="str">
        <f t="shared" ca="1" si="50"/>
        <v>.</v>
      </c>
      <c r="X39" s="35">
        <f t="shared" ca="1" si="50"/>
        <v>9</v>
      </c>
      <c r="Y39" s="35">
        <f t="shared" ca="1" si="50"/>
        <v>9</v>
      </c>
      <c r="Z39" s="35">
        <f t="shared" ca="1" si="50"/>
        <v>9</v>
      </c>
      <c r="AA39" s="27"/>
      <c r="AF39" s="4" t="s">
        <v>42</v>
      </c>
      <c r="AG39" s="4" t="str">
        <f t="shared" ca="1" si="45"/>
        <v>NO</v>
      </c>
      <c r="AH39" s="59">
        <f t="shared" ref="AH39:AH47" ca="1" si="51">BC4</f>
        <v>3</v>
      </c>
      <c r="AI39" s="59">
        <f t="shared" ref="AI39:AJ47" ca="1" si="52">BD4</f>
        <v>1</v>
      </c>
      <c r="AJ39" s="59">
        <f t="shared" ca="1" si="52"/>
        <v>4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>
        <f t="shared" ca="1" si="32"/>
        <v>0.22190190777162289</v>
      </c>
      <c r="CV39" s="11">
        <f t="shared" ca="1" si="33"/>
        <v>83</v>
      </c>
      <c r="CW39" s="4"/>
      <c r="CX39" s="4">
        <v>39</v>
      </c>
      <c r="CY39" s="4">
        <v>3</v>
      </c>
      <c r="CZ39" s="4">
        <v>8</v>
      </c>
      <c r="DB39" s="10">
        <f t="shared" ca="1" si="34"/>
        <v>0.65116565026950723</v>
      </c>
      <c r="DC39" s="11">
        <f t="shared" ca="1" si="35"/>
        <v>26</v>
      </c>
      <c r="DD39" s="4"/>
      <c r="DE39" s="4">
        <v>39</v>
      </c>
      <c r="DF39" s="4">
        <v>3</v>
      </c>
      <c r="DG39" s="4">
        <v>8</v>
      </c>
      <c r="DI39" s="10">
        <f t="shared" ca="1" si="36"/>
        <v>0.66554381091103554</v>
      </c>
      <c r="DJ39" s="11">
        <f t="shared" ca="1" si="37"/>
        <v>26</v>
      </c>
      <c r="DK39" s="4"/>
      <c r="DL39" s="4">
        <v>39</v>
      </c>
      <c r="DM39" s="4">
        <v>5</v>
      </c>
      <c r="DN39" s="4">
        <v>3</v>
      </c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6"/>
        <v>0</v>
      </c>
      <c r="E40" s="62" t="str">
        <f t="shared" si="46"/>
        <v>.</v>
      </c>
      <c r="F40" s="63">
        <f t="shared" ca="1" si="46"/>
        <v>5</v>
      </c>
      <c r="G40" s="64">
        <f t="shared" ca="1" si="46"/>
        <v>6</v>
      </c>
      <c r="H40" s="64">
        <f t="shared" ca="1" si="46"/>
        <v>0</v>
      </c>
      <c r="I40" s="27"/>
      <c r="J40" s="13"/>
      <c r="K40" s="60"/>
      <c r="L40" s="61">
        <f ca="1">L9</f>
        <v>0</v>
      </c>
      <c r="M40" s="62">
        <f t="shared" ca="1" si="49"/>
        <v>1</v>
      </c>
      <c r="N40" s="62" t="str">
        <f t="shared" si="49"/>
        <v>.</v>
      </c>
      <c r="O40" s="63">
        <f t="shared" ca="1" si="49"/>
        <v>2</v>
      </c>
      <c r="P40" s="64">
        <f t="shared" ca="1" si="49"/>
        <v>9</v>
      </c>
      <c r="Q40" s="64">
        <f t="shared" ca="1" si="49"/>
        <v>6</v>
      </c>
      <c r="R40" s="27"/>
      <c r="S40" s="19"/>
      <c r="T40" s="60"/>
      <c r="U40" s="61">
        <f ca="1">U9</f>
        <v>0</v>
      </c>
      <c r="V40" s="62">
        <f t="shared" ca="1" si="50"/>
        <v>1</v>
      </c>
      <c r="W40" s="62" t="str">
        <f t="shared" si="50"/>
        <v>.</v>
      </c>
      <c r="X40" s="63">
        <f t="shared" ca="1" si="50"/>
        <v>2</v>
      </c>
      <c r="Y40" s="64">
        <f t="shared" ca="1" si="50"/>
        <v>5</v>
      </c>
      <c r="Z40" s="64">
        <f t="shared" ca="1" si="50"/>
        <v>4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9">
        <f t="shared" ca="1" si="51"/>
        <v>0</v>
      </c>
      <c r="AI40" s="59">
        <f t="shared" ca="1" si="52"/>
        <v>7</v>
      </c>
      <c r="AJ40" s="59">
        <f t="shared" ca="1" si="52"/>
        <v>9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>
        <f t="shared" ca="1" si="32"/>
        <v>0.4579163268138905</v>
      </c>
      <c r="CV40" s="11">
        <f t="shared" ca="1" si="33"/>
        <v>60</v>
      </c>
      <c r="CW40" s="4"/>
      <c r="CX40" s="4">
        <v>40</v>
      </c>
      <c r="CY40" s="4">
        <v>3</v>
      </c>
      <c r="CZ40" s="4">
        <v>9</v>
      </c>
      <c r="DB40" s="10">
        <f t="shared" ca="1" si="34"/>
        <v>0.41340467495577671</v>
      </c>
      <c r="DC40" s="11">
        <f t="shared" ca="1" si="35"/>
        <v>59</v>
      </c>
      <c r="DD40" s="4"/>
      <c r="DE40" s="4">
        <v>40</v>
      </c>
      <c r="DF40" s="4">
        <v>3</v>
      </c>
      <c r="DG40" s="4">
        <v>9</v>
      </c>
      <c r="DI40" s="10">
        <f t="shared" ca="1" si="36"/>
        <v>0.12407048631180617</v>
      </c>
      <c r="DJ40" s="11">
        <f t="shared" ca="1" si="37"/>
        <v>69</v>
      </c>
      <c r="DK40" s="4"/>
      <c r="DL40" s="4">
        <v>40</v>
      </c>
      <c r="DM40" s="4">
        <v>5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NO</v>
      </c>
      <c r="AH41" s="59">
        <f t="shared" ca="1" si="51"/>
        <v>5</v>
      </c>
      <c r="AI41" s="59">
        <f t="shared" ca="1" si="52"/>
        <v>9</v>
      </c>
      <c r="AJ41" s="59">
        <f t="shared" ca="1" si="52"/>
        <v>6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>
        <f t="shared" ca="1" si="32"/>
        <v>3.9037348570918451E-2</v>
      </c>
      <c r="CV41" s="11">
        <f t="shared" ca="1" si="33"/>
        <v>92</v>
      </c>
      <c r="CW41" s="4"/>
      <c r="CX41" s="4">
        <v>41</v>
      </c>
      <c r="CY41" s="4">
        <v>4</v>
      </c>
      <c r="CZ41" s="4">
        <v>0</v>
      </c>
      <c r="DB41" s="10">
        <f t="shared" ca="1" si="34"/>
        <v>0.732813569589297</v>
      </c>
      <c r="DC41" s="11">
        <f t="shared" ca="1" si="35"/>
        <v>22</v>
      </c>
      <c r="DD41" s="4"/>
      <c r="DE41" s="4">
        <v>41</v>
      </c>
      <c r="DF41" s="4">
        <v>4</v>
      </c>
      <c r="DG41" s="4">
        <v>0</v>
      </c>
      <c r="DI41" s="10">
        <f t="shared" ca="1" si="36"/>
        <v>3.8899048788535562E-2</v>
      </c>
      <c r="DJ41" s="11">
        <f t="shared" ca="1" si="37"/>
        <v>79</v>
      </c>
      <c r="DK41" s="4"/>
      <c r="DL41" s="4">
        <v>41</v>
      </c>
      <c r="DM41" s="4">
        <v>5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9">
        <f t="shared" ca="1" si="51"/>
        <v>3</v>
      </c>
      <c r="AI42" s="59">
        <f t="shared" ca="1" si="52"/>
        <v>7</v>
      </c>
      <c r="AJ42" s="59">
        <f t="shared" ca="1" si="52"/>
        <v>4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>
        <f t="shared" ca="1" si="32"/>
        <v>0.29952827802637427</v>
      </c>
      <c r="CV42" s="11">
        <f t="shared" ca="1" si="33"/>
        <v>80</v>
      </c>
      <c r="CW42" s="4"/>
      <c r="CX42" s="4">
        <v>42</v>
      </c>
      <c r="CY42" s="4">
        <v>4</v>
      </c>
      <c r="CZ42" s="4">
        <v>1</v>
      </c>
      <c r="DB42" s="10">
        <f t="shared" ca="1" si="34"/>
        <v>0.20082227618099047</v>
      </c>
      <c r="DC42" s="11">
        <f t="shared" ca="1" si="35"/>
        <v>81</v>
      </c>
      <c r="DD42" s="4"/>
      <c r="DE42" s="4">
        <v>42</v>
      </c>
      <c r="DF42" s="4">
        <v>4</v>
      </c>
      <c r="DG42" s="4">
        <v>1</v>
      </c>
      <c r="DI42" s="10">
        <f t="shared" ca="1" si="36"/>
        <v>0.20187164510827593</v>
      </c>
      <c r="DJ42" s="11">
        <f t="shared" ca="1" si="37"/>
        <v>62</v>
      </c>
      <c r="DK42" s="4"/>
      <c r="DL42" s="4">
        <v>42</v>
      </c>
      <c r="DM42" s="4">
        <v>5</v>
      </c>
      <c r="DN42" s="4">
        <v>6</v>
      </c>
    </row>
    <row r="43" spans="1:118" ht="48" customHeight="1" thickBot="1" x14ac:dyDescent="0.3">
      <c r="A43" s="23"/>
      <c r="B43" s="97" t="str">
        <f t="shared" ref="B43:G43" ca="1" si="53">B12</f>
        <v>0.252＋0.062＝</v>
      </c>
      <c r="C43" s="98"/>
      <c r="D43" s="98"/>
      <c r="E43" s="98"/>
      <c r="F43" s="98"/>
      <c r="G43" s="95">
        <f t="shared" ca="1" si="53"/>
        <v>0.314</v>
      </c>
      <c r="H43" s="96"/>
      <c r="I43" s="27"/>
      <c r="J43" s="23"/>
      <c r="K43" s="97" t="str">
        <f t="shared" ref="K43:P43" ca="1" si="54">K12</f>
        <v>0.588＋0.491＝</v>
      </c>
      <c r="L43" s="98"/>
      <c r="M43" s="98"/>
      <c r="N43" s="98"/>
      <c r="O43" s="98"/>
      <c r="P43" s="95">
        <f t="shared" ca="1" si="54"/>
        <v>1.079</v>
      </c>
      <c r="Q43" s="96"/>
      <c r="R43" s="27"/>
      <c r="S43" s="23"/>
      <c r="T43" s="97" t="str">
        <f t="shared" ref="T43:Y43" ca="1" si="55">T12</f>
        <v>0.882＋0.714＝</v>
      </c>
      <c r="U43" s="98"/>
      <c r="V43" s="98"/>
      <c r="W43" s="98"/>
      <c r="X43" s="98"/>
      <c r="Y43" s="95">
        <f t="shared" ca="1" si="55"/>
        <v>1.5960000000000001</v>
      </c>
      <c r="Z43" s="96"/>
      <c r="AA43" s="27"/>
      <c r="AF43" s="4" t="s">
        <v>46</v>
      </c>
      <c r="AG43" s="4" t="str">
        <f t="shared" ca="1" si="45"/>
        <v>NO</v>
      </c>
      <c r="AH43" s="59">
        <f t="shared" ca="1" si="51"/>
        <v>3</v>
      </c>
      <c r="AI43" s="59">
        <f t="shared" ca="1" si="52"/>
        <v>7</v>
      </c>
      <c r="AJ43" s="59">
        <f t="shared" ca="1" si="52"/>
        <v>8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>
        <f t="shared" ca="1" si="32"/>
        <v>7.506308829231223E-2</v>
      </c>
      <c r="CV43" s="11">
        <f t="shared" ca="1" si="33"/>
        <v>89</v>
      </c>
      <c r="CW43" s="4"/>
      <c r="CX43" s="4">
        <v>43</v>
      </c>
      <c r="CY43" s="4">
        <v>4</v>
      </c>
      <c r="CZ43" s="4">
        <v>2</v>
      </c>
      <c r="DB43" s="10">
        <f t="shared" ca="1" si="34"/>
        <v>0.46972893745307021</v>
      </c>
      <c r="DC43" s="11">
        <f t="shared" ca="1" si="35"/>
        <v>49</v>
      </c>
      <c r="DD43" s="4"/>
      <c r="DE43" s="4">
        <v>43</v>
      </c>
      <c r="DF43" s="4">
        <v>4</v>
      </c>
      <c r="DG43" s="4">
        <v>2</v>
      </c>
      <c r="DI43" s="10">
        <f t="shared" ca="1" si="36"/>
        <v>0.35840554827839366</v>
      </c>
      <c r="DJ43" s="11">
        <f t="shared" ca="1" si="37"/>
        <v>48</v>
      </c>
      <c r="DK43" s="4"/>
      <c r="DL43" s="4">
        <v>43</v>
      </c>
      <c r="DM43" s="4">
        <v>5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9">
        <f t="shared" ca="1" si="51"/>
        <v>6</v>
      </c>
      <c r="AI44" s="59">
        <f t="shared" ca="1" si="52"/>
        <v>7</v>
      </c>
      <c r="AJ44" s="59">
        <f t="shared" ca="1" si="52"/>
        <v>3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>
        <f t="shared" ca="1" si="32"/>
        <v>0.5290374009777975</v>
      </c>
      <c r="CV44" s="11">
        <f t="shared" ca="1" si="33"/>
        <v>53</v>
      </c>
      <c r="CW44" s="4"/>
      <c r="CX44" s="4">
        <v>44</v>
      </c>
      <c r="CY44" s="4">
        <v>4</v>
      </c>
      <c r="CZ44" s="4">
        <v>3</v>
      </c>
      <c r="DB44" s="10">
        <f t="shared" ca="1" si="34"/>
        <v>0.13730834326479702</v>
      </c>
      <c r="DC44" s="11">
        <f t="shared" ca="1" si="35"/>
        <v>88</v>
      </c>
      <c r="DD44" s="4"/>
      <c r="DE44" s="4">
        <v>44</v>
      </c>
      <c r="DF44" s="4">
        <v>4</v>
      </c>
      <c r="DG44" s="4">
        <v>3</v>
      </c>
      <c r="DI44" s="10">
        <f t="shared" ca="1" si="36"/>
        <v>0.74114512870040483</v>
      </c>
      <c r="DJ44" s="11">
        <f t="shared" ca="1" si="37"/>
        <v>20</v>
      </c>
      <c r="DK44" s="4"/>
      <c r="DL44" s="4">
        <v>44</v>
      </c>
      <c r="DM44" s="4">
        <v>5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0</v>
      </c>
      <c r="E45" s="30" t="str">
        <f t="shared" ca="1" si="56"/>
        <v>.</v>
      </c>
      <c r="F45" s="31">
        <f t="shared" ca="1" si="56"/>
        <v>2</v>
      </c>
      <c r="G45" s="31">
        <f t="shared" ca="1" si="56"/>
        <v>5</v>
      </c>
      <c r="H45" s="31">
        <f t="shared" ca="1" si="56"/>
        <v>2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0</v>
      </c>
      <c r="N45" s="30" t="str">
        <f t="shared" ca="1" si="57"/>
        <v>.</v>
      </c>
      <c r="O45" s="31">
        <f t="shared" ca="1" si="57"/>
        <v>5</v>
      </c>
      <c r="P45" s="31">
        <f t="shared" ca="1" si="57"/>
        <v>8</v>
      </c>
      <c r="Q45" s="31">
        <f t="shared" ca="1" si="57"/>
        <v>8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0</v>
      </c>
      <c r="W45" s="30" t="str">
        <f t="shared" ca="1" si="58"/>
        <v>.</v>
      </c>
      <c r="X45" s="31">
        <f t="shared" ca="1" si="58"/>
        <v>8</v>
      </c>
      <c r="Y45" s="31">
        <f t="shared" ca="1" si="58"/>
        <v>8</v>
      </c>
      <c r="Z45" s="31">
        <f t="shared" ca="1" si="58"/>
        <v>2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9">
        <f t="shared" ca="1" si="51"/>
        <v>2</v>
      </c>
      <c r="AI45" s="59">
        <f t="shared" ca="1" si="52"/>
        <v>8</v>
      </c>
      <c r="AJ45" s="59">
        <f t="shared" ca="1" si="52"/>
        <v>6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>
        <f t="shared" ca="1" si="32"/>
        <v>0.54983565392550759</v>
      </c>
      <c r="CV45" s="11">
        <f t="shared" ca="1" si="33"/>
        <v>51</v>
      </c>
      <c r="CW45" s="4"/>
      <c r="CX45" s="4">
        <v>45</v>
      </c>
      <c r="CY45" s="4">
        <v>4</v>
      </c>
      <c r="CZ45" s="4">
        <v>4</v>
      </c>
      <c r="DB45" s="10">
        <f t="shared" ca="1" si="34"/>
        <v>0.97859619305502299</v>
      </c>
      <c r="DC45" s="11">
        <f t="shared" ca="1" si="35"/>
        <v>2</v>
      </c>
      <c r="DD45" s="4"/>
      <c r="DE45" s="4">
        <v>45</v>
      </c>
      <c r="DF45" s="4">
        <v>4</v>
      </c>
      <c r="DG45" s="4">
        <v>4</v>
      </c>
      <c r="DI45" s="10">
        <f t="shared" ca="1" si="36"/>
        <v>0.70690174924445748</v>
      </c>
      <c r="DJ45" s="11">
        <f t="shared" ca="1" si="37"/>
        <v>22</v>
      </c>
      <c r="DK45" s="4"/>
      <c r="DL45" s="4">
        <v>45</v>
      </c>
      <c r="DM45" s="4">
        <v>5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＋</v>
      </c>
      <c r="D46" s="34">
        <f t="shared" ca="1" si="59"/>
        <v>0</v>
      </c>
      <c r="E46" s="34" t="str">
        <f t="shared" ca="1" si="59"/>
        <v>.</v>
      </c>
      <c r="F46" s="35">
        <f t="shared" ca="1" si="59"/>
        <v>0</v>
      </c>
      <c r="G46" s="35">
        <f t="shared" ca="1" si="59"/>
        <v>6</v>
      </c>
      <c r="H46" s="35">
        <f t="shared" ca="1" si="59"/>
        <v>2</v>
      </c>
      <c r="I46" s="27"/>
      <c r="J46" s="19"/>
      <c r="K46" s="32" t="str">
        <f t="shared" ref="K46:Q47" ca="1" si="60">K15</f>
        <v/>
      </c>
      <c r="L46" s="33" t="str">
        <f t="shared" ca="1" si="60"/>
        <v>＋</v>
      </c>
      <c r="M46" s="34">
        <f t="shared" ca="1" si="60"/>
        <v>0</v>
      </c>
      <c r="N46" s="34" t="str">
        <f t="shared" ca="1" si="60"/>
        <v>.</v>
      </c>
      <c r="O46" s="35">
        <f t="shared" ca="1" si="60"/>
        <v>4</v>
      </c>
      <c r="P46" s="35">
        <f t="shared" ca="1" si="60"/>
        <v>9</v>
      </c>
      <c r="Q46" s="35">
        <f t="shared" ca="1" si="60"/>
        <v>1</v>
      </c>
      <c r="R46" s="27"/>
      <c r="S46" s="19"/>
      <c r="T46" s="32" t="str">
        <f t="shared" ref="T46:Z47" ca="1" si="61">T15</f>
        <v/>
      </c>
      <c r="U46" s="33" t="str">
        <f t="shared" ca="1" si="61"/>
        <v>＋</v>
      </c>
      <c r="V46" s="34">
        <f t="shared" ca="1" si="61"/>
        <v>0</v>
      </c>
      <c r="W46" s="34" t="str">
        <f t="shared" ca="1" si="61"/>
        <v>.</v>
      </c>
      <c r="X46" s="35">
        <f t="shared" ca="1" si="61"/>
        <v>7</v>
      </c>
      <c r="Y46" s="35">
        <f t="shared" ca="1" si="61"/>
        <v>1</v>
      </c>
      <c r="Z46" s="35">
        <f t="shared" ca="1" si="61"/>
        <v>4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9">
        <f t="shared" ca="1" si="51"/>
        <v>5</v>
      </c>
      <c r="AI46" s="59">
        <f t="shared" ca="1" si="52"/>
        <v>7</v>
      </c>
      <c r="AJ46" s="59">
        <f t="shared" ca="1" si="52"/>
        <v>7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2"/>
        <v>0.71511168933332758</v>
      </c>
      <c r="CV46" s="11">
        <f t="shared" ca="1" si="33"/>
        <v>37</v>
      </c>
      <c r="CW46" s="4"/>
      <c r="CX46" s="4">
        <v>46</v>
      </c>
      <c r="CY46" s="4">
        <v>4</v>
      </c>
      <c r="CZ46" s="4">
        <v>5</v>
      </c>
      <c r="DB46" s="10">
        <f t="shared" ca="1" si="34"/>
        <v>0.43148958425677075</v>
      </c>
      <c r="DC46" s="11">
        <f t="shared" ca="1" si="35"/>
        <v>58</v>
      </c>
      <c r="DD46" s="4"/>
      <c r="DE46" s="4">
        <v>46</v>
      </c>
      <c r="DF46" s="4">
        <v>4</v>
      </c>
      <c r="DG46" s="4">
        <v>5</v>
      </c>
      <c r="DI46" s="10">
        <f t="shared" ca="1" si="36"/>
        <v>0.21504583442167646</v>
      </c>
      <c r="DJ46" s="11">
        <f t="shared" ca="1" si="37"/>
        <v>58</v>
      </c>
      <c r="DK46" s="4"/>
      <c r="DL46" s="4">
        <v>46</v>
      </c>
      <c r="DM46" s="4">
        <v>6</v>
      </c>
      <c r="DN46" s="4">
        <v>1</v>
      </c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59"/>
        <v>0</v>
      </c>
      <c r="E47" s="62" t="str">
        <f t="shared" si="59"/>
        <v>.</v>
      </c>
      <c r="F47" s="63">
        <f t="shared" ca="1" si="59"/>
        <v>3</v>
      </c>
      <c r="G47" s="64">
        <f t="shared" ca="1" si="59"/>
        <v>1</v>
      </c>
      <c r="H47" s="64">
        <f t="shared" ca="1" si="59"/>
        <v>4</v>
      </c>
      <c r="I47" s="27"/>
      <c r="J47" s="13"/>
      <c r="K47" s="60"/>
      <c r="L47" s="61">
        <f ca="1">L16</f>
        <v>0</v>
      </c>
      <c r="M47" s="62">
        <f t="shared" ca="1" si="60"/>
        <v>1</v>
      </c>
      <c r="N47" s="62" t="str">
        <f t="shared" si="60"/>
        <v>.</v>
      </c>
      <c r="O47" s="63">
        <f t="shared" ca="1" si="60"/>
        <v>0</v>
      </c>
      <c r="P47" s="64">
        <f t="shared" ca="1" si="60"/>
        <v>7</v>
      </c>
      <c r="Q47" s="64">
        <f t="shared" ca="1" si="60"/>
        <v>9</v>
      </c>
      <c r="R47" s="27"/>
      <c r="S47" s="19"/>
      <c r="T47" s="60"/>
      <c r="U47" s="61">
        <f ca="1">U16</f>
        <v>0</v>
      </c>
      <c r="V47" s="62">
        <f t="shared" ca="1" si="61"/>
        <v>1</v>
      </c>
      <c r="W47" s="62" t="str">
        <f t="shared" si="61"/>
        <v>.</v>
      </c>
      <c r="X47" s="63">
        <f t="shared" ca="1" si="61"/>
        <v>5</v>
      </c>
      <c r="Y47" s="64">
        <f t="shared" ca="1" si="61"/>
        <v>9</v>
      </c>
      <c r="Z47" s="64">
        <f t="shared" ca="1" si="61"/>
        <v>6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9">
        <f t="shared" ca="1" si="51"/>
        <v>1</v>
      </c>
      <c r="AI47" s="59">
        <f t="shared" ca="1" si="52"/>
        <v>8</v>
      </c>
      <c r="AJ47" s="59">
        <f t="shared" ca="1" si="52"/>
        <v>2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>
        <f t="shared" ca="1" si="32"/>
        <v>0.48318431450563026</v>
      </c>
      <c r="CV47" s="11">
        <f t="shared" ca="1" si="33"/>
        <v>57</v>
      </c>
      <c r="CW47" s="4"/>
      <c r="CX47" s="4">
        <v>47</v>
      </c>
      <c r="CY47" s="4">
        <v>4</v>
      </c>
      <c r="CZ47" s="4">
        <v>6</v>
      </c>
      <c r="DB47" s="10">
        <f t="shared" ca="1" si="34"/>
        <v>6.4184133811736377E-2</v>
      </c>
      <c r="DC47" s="11">
        <f t="shared" ca="1" si="35"/>
        <v>96</v>
      </c>
      <c r="DD47" s="4"/>
      <c r="DE47" s="4">
        <v>47</v>
      </c>
      <c r="DF47" s="4">
        <v>4</v>
      </c>
      <c r="DG47" s="4">
        <v>6</v>
      </c>
      <c r="DI47" s="10">
        <f t="shared" ca="1" si="36"/>
        <v>0.89862410677921634</v>
      </c>
      <c r="DJ47" s="11">
        <f t="shared" ca="1" si="37"/>
        <v>9</v>
      </c>
      <c r="DK47" s="4"/>
      <c r="DL47" s="4">
        <v>47</v>
      </c>
      <c r="DM47" s="4">
        <v>6</v>
      </c>
      <c r="DN47" s="4">
        <v>2</v>
      </c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>
        <f t="shared" ca="1" si="32"/>
        <v>0.44659391791036651</v>
      </c>
      <c r="CV48" s="11">
        <f t="shared" ca="1" si="33"/>
        <v>61</v>
      </c>
      <c r="CW48" s="4"/>
      <c r="CX48" s="4">
        <v>48</v>
      </c>
      <c r="CY48" s="4">
        <v>4</v>
      </c>
      <c r="CZ48" s="4">
        <v>7</v>
      </c>
      <c r="DB48" s="10">
        <f t="shared" ca="1" si="34"/>
        <v>0.81904111109898914</v>
      </c>
      <c r="DC48" s="11">
        <f t="shared" ca="1" si="35"/>
        <v>13</v>
      </c>
      <c r="DD48" s="4"/>
      <c r="DE48" s="4">
        <v>48</v>
      </c>
      <c r="DF48" s="4">
        <v>4</v>
      </c>
      <c r="DG48" s="4">
        <v>7</v>
      </c>
      <c r="DI48" s="10">
        <f t="shared" ca="1" si="36"/>
        <v>7.2540625186611196E-2</v>
      </c>
      <c r="DJ48" s="11">
        <f t="shared" ca="1" si="37"/>
        <v>75</v>
      </c>
      <c r="DK48" s="4"/>
      <c r="DL48" s="4">
        <v>48</v>
      </c>
      <c r="DM48" s="4">
        <v>6</v>
      </c>
      <c r="DN48" s="4">
        <v>3</v>
      </c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>
        <f t="shared" ca="1" si="32"/>
        <v>0.71441821042229103</v>
      </c>
      <c r="CV49" s="11">
        <f t="shared" ca="1" si="33"/>
        <v>38</v>
      </c>
      <c r="CW49" s="4"/>
      <c r="CX49" s="4">
        <v>49</v>
      </c>
      <c r="CY49" s="4">
        <v>4</v>
      </c>
      <c r="CZ49" s="4">
        <v>8</v>
      </c>
      <c r="DB49" s="10">
        <f t="shared" ca="1" si="34"/>
        <v>0.86768895479419528</v>
      </c>
      <c r="DC49" s="11">
        <f t="shared" ca="1" si="35"/>
        <v>8</v>
      </c>
      <c r="DD49" s="4"/>
      <c r="DE49" s="4">
        <v>49</v>
      </c>
      <c r="DF49" s="4">
        <v>4</v>
      </c>
      <c r="DG49" s="4">
        <v>8</v>
      </c>
      <c r="DI49" s="10">
        <f t="shared" ca="1" si="36"/>
        <v>0.99034949770843284</v>
      </c>
      <c r="DJ49" s="11">
        <f t="shared" ca="1" si="37"/>
        <v>3</v>
      </c>
      <c r="DK49" s="4"/>
      <c r="DL49" s="4">
        <v>49</v>
      </c>
      <c r="DM49" s="4">
        <v>6</v>
      </c>
      <c r="DN49" s="4">
        <v>4</v>
      </c>
    </row>
    <row r="50" spans="1:118" ht="48" customHeight="1" thickBot="1" x14ac:dyDescent="0.3">
      <c r="A50" s="23"/>
      <c r="B50" s="97" t="str">
        <f t="shared" ref="B50:G50" ca="1" si="62">B19</f>
        <v>0.873＋0.501＝</v>
      </c>
      <c r="C50" s="98"/>
      <c r="D50" s="98"/>
      <c r="E50" s="98"/>
      <c r="F50" s="98"/>
      <c r="G50" s="95">
        <f t="shared" ca="1" si="62"/>
        <v>1.3740000000000001</v>
      </c>
      <c r="H50" s="96"/>
      <c r="I50" s="27"/>
      <c r="J50" s="23"/>
      <c r="K50" s="97" t="str">
        <f t="shared" ref="K50:P50" ca="1" si="63">K19</f>
        <v>0.159＋0.219＝</v>
      </c>
      <c r="L50" s="98"/>
      <c r="M50" s="98"/>
      <c r="N50" s="98"/>
      <c r="O50" s="98"/>
      <c r="P50" s="95">
        <f t="shared" ca="1" si="63"/>
        <v>0.378</v>
      </c>
      <c r="Q50" s="96"/>
      <c r="R50" s="27"/>
      <c r="S50" s="23"/>
      <c r="T50" s="97" t="str">
        <f t="shared" ref="T50:Y50" ca="1" si="64">T19</f>
        <v>0.279＋0.394＝</v>
      </c>
      <c r="U50" s="98"/>
      <c r="V50" s="98"/>
      <c r="W50" s="98"/>
      <c r="X50" s="98"/>
      <c r="Y50" s="95">
        <f t="shared" ca="1" si="64"/>
        <v>0.67300000000000004</v>
      </c>
      <c r="Z50" s="96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>
        <f t="shared" ca="1" si="32"/>
        <v>3.0219732915577224E-2</v>
      </c>
      <c r="CV50" s="11">
        <f t="shared" ca="1" si="33"/>
        <v>95</v>
      </c>
      <c r="CW50" s="4"/>
      <c r="CX50" s="4">
        <v>50</v>
      </c>
      <c r="CY50" s="4">
        <v>4</v>
      </c>
      <c r="CZ50" s="4">
        <v>9</v>
      </c>
      <c r="DB50" s="10">
        <f t="shared" ca="1" si="34"/>
        <v>0.96560480704936424</v>
      </c>
      <c r="DC50" s="11">
        <f t="shared" ca="1" si="35"/>
        <v>3</v>
      </c>
      <c r="DD50" s="4"/>
      <c r="DE50" s="4">
        <v>50</v>
      </c>
      <c r="DF50" s="4">
        <v>4</v>
      </c>
      <c r="DG50" s="4">
        <v>9</v>
      </c>
      <c r="DI50" s="10">
        <f t="shared" ca="1" si="36"/>
        <v>0.55020360111859845</v>
      </c>
      <c r="DJ50" s="11">
        <f t="shared" ca="1" si="37"/>
        <v>35</v>
      </c>
      <c r="DK50" s="4"/>
      <c r="DL50" s="4">
        <v>50</v>
      </c>
      <c r="DM50" s="4">
        <v>6</v>
      </c>
      <c r="DN50" s="4">
        <v>5</v>
      </c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>
        <f t="shared" ca="1" si="32"/>
        <v>0.23790097310624958</v>
      </c>
      <c r="CV51" s="11">
        <f t="shared" ca="1" si="33"/>
        <v>82</v>
      </c>
      <c r="CW51" s="4"/>
      <c r="CX51" s="4">
        <v>51</v>
      </c>
      <c r="CY51" s="4">
        <v>5</v>
      </c>
      <c r="CZ51" s="4">
        <v>0</v>
      </c>
      <c r="DB51" s="10">
        <f t="shared" ca="1" si="34"/>
        <v>0.53049913132836857</v>
      </c>
      <c r="DC51" s="11">
        <f t="shared" ca="1" si="35"/>
        <v>44</v>
      </c>
      <c r="DD51" s="4"/>
      <c r="DE51" s="4">
        <v>51</v>
      </c>
      <c r="DF51" s="4">
        <v>5</v>
      </c>
      <c r="DG51" s="4">
        <v>0</v>
      </c>
      <c r="DI51" s="10">
        <f t="shared" ca="1" si="36"/>
        <v>0.90687118357112118</v>
      </c>
      <c r="DJ51" s="11">
        <f t="shared" ca="1" si="37"/>
        <v>8</v>
      </c>
      <c r="DK51" s="4"/>
      <c r="DL51" s="4">
        <v>51</v>
      </c>
      <c r="DM51" s="4">
        <v>6</v>
      </c>
      <c r="DN51" s="4">
        <v>6</v>
      </c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0</v>
      </c>
      <c r="E52" s="30" t="str">
        <f t="shared" ca="1" si="65"/>
        <v>.</v>
      </c>
      <c r="F52" s="31">
        <f t="shared" ca="1" si="65"/>
        <v>8</v>
      </c>
      <c r="G52" s="31">
        <f t="shared" ca="1" si="65"/>
        <v>7</v>
      </c>
      <c r="H52" s="31">
        <f t="shared" ca="1" si="65"/>
        <v>3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0</v>
      </c>
      <c r="N52" s="30" t="str">
        <f t="shared" ca="1" si="66"/>
        <v>.</v>
      </c>
      <c r="O52" s="31">
        <f t="shared" ca="1" si="66"/>
        <v>1</v>
      </c>
      <c r="P52" s="31">
        <f t="shared" ca="1" si="66"/>
        <v>5</v>
      </c>
      <c r="Q52" s="31">
        <f t="shared" ca="1" si="66"/>
        <v>9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0</v>
      </c>
      <c r="W52" s="30" t="str">
        <f t="shared" ca="1" si="67"/>
        <v>.</v>
      </c>
      <c r="X52" s="31">
        <f t="shared" ca="1" si="67"/>
        <v>2</v>
      </c>
      <c r="Y52" s="31">
        <f t="shared" ca="1" si="67"/>
        <v>7</v>
      </c>
      <c r="Z52" s="31">
        <f t="shared" ca="1" si="67"/>
        <v>9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>
        <f t="shared" ca="1" si="32"/>
        <v>0.37846560128437201</v>
      </c>
      <c r="CV52" s="11">
        <f t="shared" ca="1" si="33"/>
        <v>65</v>
      </c>
      <c r="CW52" s="4"/>
      <c r="CX52" s="4">
        <v>52</v>
      </c>
      <c r="CY52" s="4">
        <v>5</v>
      </c>
      <c r="CZ52" s="4">
        <v>1</v>
      </c>
      <c r="DB52" s="10">
        <f t="shared" ca="1" si="34"/>
        <v>0.56991201938094693</v>
      </c>
      <c r="DC52" s="11">
        <f t="shared" ca="1" si="35"/>
        <v>37</v>
      </c>
      <c r="DD52" s="4"/>
      <c r="DE52" s="4">
        <v>52</v>
      </c>
      <c r="DF52" s="4">
        <v>5</v>
      </c>
      <c r="DG52" s="4">
        <v>1</v>
      </c>
      <c r="DI52" s="10">
        <f t="shared" ca="1" si="36"/>
        <v>0.14081001342730615</v>
      </c>
      <c r="DJ52" s="11">
        <f t="shared" ca="1" si="37"/>
        <v>67</v>
      </c>
      <c r="DK52" s="4"/>
      <c r="DL52" s="4">
        <v>52</v>
      </c>
      <c r="DM52" s="4">
        <v>6</v>
      </c>
      <c r="DN52" s="4">
        <v>7</v>
      </c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＋</v>
      </c>
      <c r="D53" s="34">
        <f t="shared" ca="1" si="68"/>
        <v>0</v>
      </c>
      <c r="E53" s="34" t="str">
        <f t="shared" ca="1" si="68"/>
        <v>.</v>
      </c>
      <c r="F53" s="35">
        <f t="shared" ca="1" si="68"/>
        <v>5</v>
      </c>
      <c r="G53" s="35">
        <f t="shared" ca="1" si="68"/>
        <v>0</v>
      </c>
      <c r="H53" s="35">
        <f t="shared" ca="1" si="68"/>
        <v>1</v>
      </c>
      <c r="I53" s="27"/>
      <c r="J53" s="19"/>
      <c r="K53" s="32" t="str">
        <f t="shared" ref="K53:Q54" ca="1" si="69">K22</f>
        <v/>
      </c>
      <c r="L53" s="33" t="str">
        <f t="shared" ca="1" si="69"/>
        <v>＋</v>
      </c>
      <c r="M53" s="34">
        <f t="shared" ca="1" si="69"/>
        <v>0</v>
      </c>
      <c r="N53" s="34" t="str">
        <f t="shared" ca="1" si="69"/>
        <v>.</v>
      </c>
      <c r="O53" s="35">
        <f t="shared" ca="1" si="69"/>
        <v>2</v>
      </c>
      <c r="P53" s="35">
        <f t="shared" ca="1" si="69"/>
        <v>1</v>
      </c>
      <c r="Q53" s="35">
        <f t="shared" ca="1" si="69"/>
        <v>9</v>
      </c>
      <c r="R53" s="27"/>
      <c r="S53" s="19"/>
      <c r="T53" s="32" t="str">
        <f t="shared" ref="T53:Z54" ca="1" si="70">T22</f>
        <v/>
      </c>
      <c r="U53" s="33" t="str">
        <f t="shared" ca="1" si="70"/>
        <v>＋</v>
      </c>
      <c r="V53" s="34">
        <f t="shared" ca="1" si="70"/>
        <v>0</v>
      </c>
      <c r="W53" s="34" t="str">
        <f t="shared" ca="1" si="70"/>
        <v>.</v>
      </c>
      <c r="X53" s="35">
        <f t="shared" ca="1" si="70"/>
        <v>3</v>
      </c>
      <c r="Y53" s="35">
        <f t="shared" ca="1" si="70"/>
        <v>9</v>
      </c>
      <c r="Z53" s="35">
        <f t="shared" ca="1" si="70"/>
        <v>4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>
        <f t="shared" ca="1" si="32"/>
        <v>0.74889085470249206</v>
      </c>
      <c r="CV53" s="11">
        <f t="shared" ca="1" si="33"/>
        <v>29</v>
      </c>
      <c r="CW53" s="4"/>
      <c r="CX53" s="4">
        <v>53</v>
      </c>
      <c r="CY53" s="4">
        <v>5</v>
      </c>
      <c r="CZ53" s="4">
        <v>2</v>
      </c>
      <c r="DB53" s="10">
        <f t="shared" ca="1" si="34"/>
        <v>0.14902739608801541</v>
      </c>
      <c r="DC53" s="11">
        <f t="shared" ca="1" si="35"/>
        <v>86</v>
      </c>
      <c r="DD53" s="4"/>
      <c r="DE53" s="4">
        <v>53</v>
      </c>
      <c r="DF53" s="4">
        <v>5</v>
      </c>
      <c r="DG53" s="4">
        <v>2</v>
      </c>
      <c r="DI53" s="10">
        <f t="shared" ca="1" si="36"/>
        <v>0.36717432038561115</v>
      </c>
      <c r="DJ53" s="11">
        <f t="shared" ca="1" si="37"/>
        <v>47</v>
      </c>
      <c r="DK53" s="4"/>
      <c r="DL53" s="4">
        <v>53</v>
      </c>
      <c r="DM53" s="4">
        <v>6</v>
      </c>
      <c r="DN53" s="4">
        <v>8</v>
      </c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8"/>
        <v>1</v>
      </c>
      <c r="E54" s="62" t="str">
        <f t="shared" si="68"/>
        <v>.</v>
      </c>
      <c r="F54" s="63">
        <f t="shared" ca="1" si="68"/>
        <v>3</v>
      </c>
      <c r="G54" s="64">
        <f t="shared" ca="1" si="68"/>
        <v>7</v>
      </c>
      <c r="H54" s="64">
        <f t="shared" ca="1" si="68"/>
        <v>4</v>
      </c>
      <c r="I54" s="27"/>
      <c r="J54" s="13"/>
      <c r="K54" s="60"/>
      <c r="L54" s="61">
        <f ca="1">L23</f>
        <v>0</v>
      </c>
      <c r="M54" s="62">
        <f t="shared" ca="1" si="69"/>
        <v>0</v>
      </c>
      <c r="N54" s="62" t="str">
        <f t="shared" si="69"/>
        <v>.</v>
      </c>
      <c r="O54" s="63">
        <f t="shared" ca="1" si="69"/>
        <v>3</v>
      </c>
      <c r="P54" s="64">
        <f t="shared" ca="1" si="69"/>
        <v>7</v>
      </c>
      <c r="Q54" s="64">
        <f t="shared" ca="1" si="69"/>
        <v>8</v>
      </c>
      <c r="R54" s="27"/>
      <c r="S54" s="19"/>
      <c r="T54" s="60"/>
      <c r="U54" s="61">
        <f ca="1">U23</f>
        <v>0</v>
      </c>
      <c r="V54" s="62">
        <f t="shared" ca="1" si="70"/>
        <v>0</v>
      </c>
      <c r="W54" s="62" t="str">
        <f t="shared" si="70"/>
        <v>.</v>
      </c>
      <c r="X54" s="63">
        <f t="shared" ca="1" si="70"/>
        <v>6</v>
      </c>
      <c r="Y54" s="64">
        <f t="shared" ca="1" si="70"/>
        <v>7</v>
      </c>
      <c r="Z54" s="64">
        <f t="shared" ca="1" si="70"/>
        <v>3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>
        <f t="shared" ca="1" si="32"/>
        <v>0.86111397932998657</v>
      </c>
      <c r="CV54" s="11">
        <f t="shared" ca="1" si="33"/>
        <v>19</v>
      </c>
      <c r="CW54" s="4"/>
      <c r="CX54" s="4">
        <v>54</v>
      </c>
      <c r="CY54" s="4">
        <v>5</v>
      </c>
      <c r="CZ54" s="4">
        <v>3</v>
      </c>
      <c r="DB54" s="10">
        <f t="shared" ca="1" si="34"/>
        <v>9.9336656186324479E-2</v>
      </c>
      <c r="DC54" s="11">
        <f t="shared" ca="1" si="35"/>
        <v>91</v>
      </c>
      <c r="DD54" s="4"/>
      <c r="DE54" s="4">
        <v>54</v>
      </c>
      <c r="DF54" s="4">
        <v>5</v>
      </c>
      <c r="DG54" s="4">
        <v>3</v>
      </c>
      <c r="DI54" s="10">
        <f t="shared" ca="1" si="36"/>
        <v>0.73612446321177183</v>
      </c>
      <c r="DJ54" s="11">
        <f t="shared" ca="1" si="37"/>
        <v>21</v>
      </c>
      <c r="DK54" s="4"/>
      <c r="DL54" s="4">
        <v>54</v>
      </c>
      <c r="DM54" s="4">
        <v>6</v>
      </c>
      <c r="DN54" s="4">
        <v>9</v>
      </c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>
        <f t="shared" ca="1" si="32"/>
        <v>0.64574905093286772</v>
      </c>
      <c r="CV55" s="11">
        <f t="shared" ca="1" si="33"/>
        <v>44</v>
      </c>
      <c r="CW55" s="4"/>
      <c r="CX55" s="4">
        <v>55</v>
      </c>
      <c r="CY55" s="4">
        <v>5</v>
      </c>
      <c r="CZ55" s="4">
        <v>4</v>
      </c>
      <c r="DB55" s="10">
        <f t="shared" ca="1" si="34"/>
        <v>0.4978600343532289</v>
      </c>
      <c r="DC55" s="11">
        <f t="shared" ca="1" si="35"/>
        <v>46</v>
      </c>
      <c r="DD55" s="4"/>
      <c r="DE55" s="4">
        <v>55</v>
      </c>
      <c r="DF55" s="4">
        <v>5</v>
      </c>
      <c r="DG55" s="4">
        <v>4</v>
      </c>
      <c r="DI55" s="10">
        <f t="shared" ca="1" si="36"/>
        <v>0.8367796383154783</v>
      </c>
      <c r="DJ55" s="11">
        <f t="shared" ca="1" si="37"/>
        <v>14</v>
      </c>
      <c r="DK55" s="4"/>
      <c r="DL55" s="4">
        <v>55</v>
      </c>
      <c r="DM55" s="4">
        <v>7</v>
      </c>
      <c r="DN55" s="4">
        <v>1</v>
      </c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>
        <f t="shared" ca="1" si="32"/>
        <v>4.9232708226422672E-2</v>
      </c>
      <c r="CV56" s="11">
        <f t="shared" ca="1" si="33"/>
        <v>91</v>
      </c>
      <c r="CW56" s="4"/>
      <c r="CX56" s="4">
        <v>56</v>
      </c>
      <c r="CY56" s="4">
        <v>5</v>
      </c>
      <c r="CZ56" s="4">
        <v>5</v>
      </c>
      <c r="DB56" s="10">
        <f t="shared" ca="1" si="34"/>
        <v>0.16087641871360403</v>
      </c>
      <c r="DC56" s="11">
        <f t="shared" ca="1" si="35"/>
        <v>84</v>
      </c>
      <c r="DD56" s="4"/>
      <c r="DE56" s="4">
        <v>56</v>
      </c>
      <c r="DF56" s="4">
        <v>5</v>
      </c>
      <c r="DG56" s="4">
        <v>5</v>
      </c>
      <c r="DI56" s="10">
        <f t="shared" ca="1" si="36"/>
        <v>0.34772345330463883</v>
      </c>
      <c r="DJ56" s="11">
        <f t="shared" ca="1" si="37"/>
        <v>50</v>
      </c>
      <c r="DK56" s="4"/>
      <c r="DL56" s="4">
        <v>56</v>
      </c>
      <c r="DM56" s="4">
        <v>7</v>
      </c>
      <c r="DN56" s="4">
        <v>2</v>
      </c>
    </row>
    <row r="57" spans="1:118" ht="48" customHeight="1" thickBot="1" x14ac:dyDescent="0.3">
      <c r="A57" s="23"/>
      <c r="B57" s="97" t="str">
        <f t="shared" ref="B57:G57" ca="1" si="71">B26</f>
        <v>0.198＋0.088＝</v>
      </c>
      <c r="C57" s="98"/>
      <c r="D57" s="98"/>
      <c r="E57" s="98"/>
      <c r="F57" s="98"/>
      <c r="G57" s="95">
        <f t="shared" ca="1" si="71"/>
        <v>0.28599999999999998</v>
      </c>
      <c r="H57" s="96"/>
      <c r="I57" s="27"/>
      <c r="J57" s="23"/>
      <c r="K57" s="97" t="str">
        <f t="shared" ref="K57:P57" ca="1" si="72">K26</f>
        <v>0.466＋0.111＝</v>
      </c>
      <c r="L57" s="98"/>
      <c r="M57" s="98"/>
      <c r="N57" s="98"/>
      <c r="O57" s="98"/>
      <c r="P57" s="95">
        <f t="shared" ca="1" si="72"/>
        <v>0.57699999999999996</v>
      </c>
      <c r="Q57" s="96"/>
      <c r="R57" s="27"/>
      <c r="S57" s="23"/>
      <c r="T57" s="97" t="str">
        <f t="shared" ref="T57:Y57" ca="1" si="73">T26</f>
        <v>0.753＋0.429＝</v>
      </c>
      <c r="U57" s="98"/>
      <c r="V57" s="98"/>
      <c r="W57" s="98"/>
      <c r="X57" s="98"/>
      <c r="Y57" s="95">
        <f t="shared" ca="1" si="73"/>
        <v>1.1819999999999999</v>
      </c>
      <c r="Z57" s="96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>
        <f t="shared" ca="1" si="32"/>
        <v>0.41907060838871368</v>
      </c>
      <c r="CV57" s="11">
        <f t="shared" ca="1" si="33"/>
        <v>63</v>
      </c>
      <c r="CW57" s="4"/>
      <c r="CX57" s="4">
        <v>57</v>
      </c>
      <c r="CY57" s="4">
        <v>5</v>
      </c>
      <c r="CZ57" s="4">
        <v>6</v>
      </c>
      <c r="DB57" s="10">
        <f t="shared" ca="1" si="34"/>
        <v>0.45789203767149189</v>
      </c>
      <c r="DC57" s="11">
        <f t="shared" ca="1" si="35"/>
        <v>54</v>
      </c>
      <c r="DD57" s="4"/>
      <c r="DE57" s="4">
        <v>57</v>
      </c>
      <c r="DF57" s="4">
        <v>5</v>
      </c>
      <c r="DG57" s="4">
        <v>6</v>
      </c>
      <c r="DI57" s="10">
        <f t="shared" ca="1" si="36"/>
        <v>0.3119825012895926</v>
      </c>
      <c r="DJ57" s="11">
        <f t="shared" ca="1" si="37"/>
        <v>55</v>
      </c>
      <c r="DK57" s="4"/>
      <c r="DL57" s="4">
        <v>57</v>
      </c>
      <c r="DM57" s="4">
        <v>7</v>
      </c>
      <c r="DN57" s="4">
        <v>3</v>
      </c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>
        <f t="shared" ca="1" si="32"/>
        <v>0.32588449234344952</v>
      </c>
      <c r="CV58" s="11">
        <f t="shared" ca="1" si="33"/>
        <v>79</v>
      </c>
      <c r="CW58" s="4"/>
      <c r="CX58" s="4">
        <v>58</v>
      </c>
      <c r="CY58" s="4">
        <v>5</v>
      </c>
      <c r="CZ58" s="4">
        <v>7</v>
      </c>
      <c r="DB58" s="10">
        <f t="shared" ca="1" si="34"/>
        <v>6.6977619777581432E-2</v>
      </c>
      <c r="DC58" s="11">
        <f t="shared" ca="1" si="35"/>
        <v>95</v>
      </c>
      <c r="DD58" s="4"/>
      <c r="DE58" s="4">
        <v>58</v>
      </c>
      <c r="DF58" s="4">
        <v>5</v>
      </c>
      <c r="DG58" s="4">
        <v>7</v>
      </c>
      <c r="DI58" s="10">
        <f t="shared" ca="1" si="36"/>
        <v>0.53599118280793845</v>
      </c>
      <c r="DJ58" s="11">
        <f t="shared" ca="1" si="37"/>
        <v>36</v>
      </c>
      <c r="DK58" s="4"/>
      <c r="DL58" s="4">
        <v>58</v>
      </c>
      <c r="DM58" s="4">
        <v>7</v>
      </c>
      <c r="DN58" s="4">
        <v>4</v>
      </c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0</v>
      </c>
      <c r="E59" s="30" t="str">
        <f t="shared" ca="1" si="74"/>
        <v>.</v>
      </c>
      <c r="F59" s="31">
        <f t="shared" ca="1" si="74"/>
        <v>1</v>
      </c>
      <c r="G59" s="31">
        <f t="shared" ca="1" si="74"/>
        <v>9</v>
      </c>
      <c r="H59" s="31">
        <f t="shared" ca="1" si="74"/>
        <v>8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0</v>
      </c>
      <c r="N59" s="30" t="str">
        <f t="shared" ca="1" si="75"/>
        <v>.</v>
      </c>
      <c r="O59" s="31">
        <f t="shared" ca="1" si="75"/>
        <v>4</v>
      </c>
      <c r="P59" s="31">
        <f t="shared" ca="1" si="75"/>
        <v>6</v>
      </c>
      <c r="Q59" s="31">
        <f t="shared" ca="1" si="75"/>
        <v>6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0</v>
      </c>
      <c r="W59" s="30" t="str">
        <f t="shared" ca="1" si="76"/>
        <v>.</v>
      </c>
      <c r="X59" s="31">
        <f t="shared" ca="1" si="76"/>
        <v>7</v>
      </c>
      <c r="Y59" s="31">
        <f t="shared" ca="1" si="76"/>
        <v>5</v>
      </c>
      <c r="Z59" s="31">
        <f t="shared" ca="1" si="76"/>
        <v>3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>
        <f t="shared" ca="1" si="32"/>
        <v>0.87378855311664472</v>
      </c>
      <c r="CV59" s="11">
        <f t="shared" ca="1" si="33"/>
        <v>16</v>
      </c>
      <c r="CW59" s="4"/>
      <c r="CX59" s="4">
        <v>59</v>
      </c>
      <c r="CY59" s="4">
        <v>5</v>
      </c>
      <c r="CZ59" s="4">
        <v>8</v>
      </c>
      <c r="DB59" s="10">
        <f t="shared" ca="1" si="34"/>
        <v>0.48195118119242453</v>
      </c>
      <c r="DC59" s="11">
        <f t="shared" ca="1" si="35"/>
        <v>47</v>
      </c>
      <c r="DD59" s="4"/>
      <c r="DE59" s="4">
        <v>59</v>
      </c>
      <c r="DF59" s="4">
        <v>5</v>
      </c>
      <c r="DG59" s="4">
        <v>8</v>
      </c>
      <c r="DI59" s="10">
        <f t="shared" ca="1" si="36"/>
        <v>0.20970312912860645</v>
      </c>
      <c r="DJ59" s="11">
        <f t="shared" ca="1" si="37"/>
        <v>60</v>
      </c>
      <c r="DK59" s="4"/>
      <c r="DL59" s="4">
        <v>59</v>
      </c>
      <c r="DM59" s="4">
        <v>7</v>
      </c>
      <c r="DN59" s="4">
        <v>5</v>
      </c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＋</v>
      </c>
      <c r="D60" s="34">
        <f t="shared" ca="1" si="77"/>
        <v>0</v>
      </c>
      <c r="E60" s="34" t="str">
        <f t="shared" ca="1" si="77"/>
        <v>.</v>
      </c>
      <c r="F60" s="35">
        <f t="shared" ca="1" si="77"/>
        <v>0</v>
      </c>
      <c r="G60" s="35">
        <f t="shared" ca="1" si="77"/>
        <v>8</v>
      </c>
      <c r="H60" s="35">
        <f t="shared" ca="1" si="77"/>
        <v>8</v>
      </c>
      <c r="I60" s="27"/>
      <c r="J60" s="19"/>
      <c r="K60" s="32" t="str">
        <f t="shared" ref="K60:Q61" ca="1" si="78">K29</f>
        <v/>
      </c>
      <c r="L60" s="33" t="str">
        <f t="shared" ca="1" si="78"/>
        <v>＋</v>
      </c>
      <c r="M60" s="34">
        <f t="shared" ca="1" si="78"/>
        <v>0</v>
      </c>
      <c r="N60" s="34" t="str">
        <f t="shared" ca="1" si="78"/>
        <v>.</v>
      </c>
      <c r="O60" s="35">
        <f t="shared" ca="1" si="78"/>
        <v>1</v>
      </c>
      <c r="P60" s="35">
        <f t="shared" ca="1" si="78"/>
        <v>1</v>
      </c>
      <c r="Q60" s="35">
        <f t="shared" ca="1" si="78"/>
        <v>1</v>
      </c>
      <c r="R60" s="27"/>
      <c r="S60" s="19"/>
      <c r="T60" s="32" t="str">
        <f t="shared" ref="T60:Z61" ca="1" si="79">T29</f>
        <v/>
      </c>
      <c r="U60" s="33" t="str">
        <f t="shared" ca="1" si="79"/>
        <v>＋</v>
      </c>
      <c r="V60" s="34">
        <f t="shared" ca="1" si="79"/>
        <v>0</v>
      </c>
      <c r="W60" s="34" t="str">
        <f t="shared" ca="1" si="79"/>
        <v>.</v>
      </c>
      <c r="X60" s="35">
        <f t="shared" ca="1" si="79"/>
        <v>4</v>
      </c>
      <c r="Y60" s="35">
        <f t="shared" ca="1" si="79"/>
        <v>2</v>
      </c>
      <c r="Z60" s="35">
        <f t="shared" ca="1" si="79"/>
        <v>9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>
        <f t="shared" ca="1" si="32"/>
        <v>0.69411363377058599</v>
      </c>
      <c r="CV60" s="11">
        <f t="shared" ca="1" si="33"/>
        <v>40</v>
      </c>
      <c r="CW60" s="4"/>
      <c r="CX60" s="4">
        <v>60</v>
      </c>
      <c r="CY60" s="4">
        <v>5</v>
      </c>
      <c r="CZ60" s="4">
        <v>9</v>
      </c>
      <c r="DB60" s="10">
        <f t="shared" ca="1" si="34"/>
        <v>0.87579131116129605</v>
      </c>
      <c r="DC60" s="11">
        <f t="shared" ca="1" si="35"/>
        <v>6</v>
      </c>
      <c r="DD60" s="4"/>
      <c r="DE60" s="4">
        <v>60</v>
      </c>
      <c r="DF60" s="4">
        <v>5</v>
      </c>
      <c r="DG60" s="4">
        <v>9</v>
      </c>
      <c r="DI60" s="10">
        <f t="shared" ca="1" si="36"/>
        <v>0.99752168951247244</v>
      </c>
      <c r="DJ60" s="11">
        <f t="shared" ca="1" si="37"/>
        <v>1</v>
      </c>
      <c r="DK60" s="4"/>
      <c r="DL60" s="4">
        <v>60</v>
      </c>
      <c r="DM60" s="4">
        <v>7</v>
      </c>
      <c r="DN60" s="4">
        <v>6</v>
      </c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7"/>
        <v>0</v>
      </c>
      <c r="E61" s="62" t="str">
        <f t="shared" si="77"/>
        <v>.</v>
      </c>
      <c r="F61" s="63">
        <f t="shared" ca="1" si="77"/>
        <v>2</v>
      </c>
      <c r="G61" s="64">
        <f t="shared" ca="1" si="77"/>
        <v>8</v>
      </c>
      <c r="H61" s="64">
        <f t="shared" ca="1" si="77"/>
        <v>6</v>
      </c>
      <c r="I61" s="27"/>
      <c r="J61" s="13"/>
      <c r="K61" s="60"/>
      <c r="L61" s="61">
        <f ca="1">L30</f>
        <v>0</v>
      </c>
      <c r="M61" s="62">
        <f t="shared" ca="1" si="78"/>
        <v>0</v>
      </c>
      <c r="N61" s="62" t="str">
        <f t="shared" si="78"/>
        <v>.</v>
      </c>
      <c r="O61" s="63">
        <f t="shared" ca="1" si="78"/>
        <v>5</v>
      </c>
      <c r="P61" s="64">
        <f t="shared" ca="1" si="78"/>
        <v>7</v>
      </c>
      <c r="Q61" s="64">
        <f t="shared" ca="1" si="78"/>
        <v>7</v>
      </c>
      <c r="R61" s="27"/>
      <c r="S61" s="19"/>
      <c r="T61" s="60"/>
      <c r="U61" s="61">
        <f ca="1">U30</f>
        <v>0</v>
      </c>
      <c r="V61" s="62">
        <f t="shared" ca="1" si="79"/>
        <v>1</v>
      </c>
      <c r="W61" s="62" t="str">
        <f t="shared" si="79"/>
        <v>.</v>
      </c>
      <c r="X61" s="63">
        <f t="shared" ca="1" si="79"/>
        <v>1</v>
      </c>
      <c r="Y61" s="64">
        <f t="shared" ca="1" si="79"/>
        <v>8</v>
      </c>
      <c r="Z61" s="64">
        <f t="shared" ca="1" si="79"/>
        <v>2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>
        <f t="shared" ca="1" si="32"/>
        <v>0.6884775667313876</v>
      </c>
      <c r="CV61" s="11">
        <f t="shared" ca="1" si="33"/>
        <v>41</v>
      </c>
      <c r="CW61" s="4"/>
      <c r="CX61" s="4">
        <v>61</v>
      </c>
      <c r="CY61" s="4">
        <v>6</v>
      </c>
      <c r="CZ61" s="4">
        <v>0</v>
      </c>
      <c r="DB61" s="10">
        <f t="shared" ca="1" si="34"/>
        <v>0.20439733480547706</v>
      </c>
      <c r="DC61" s="11">
        <f t="shared" ca="1" si="35"/>
        <v>79</v>
      </c>
      <c r="DD61" s="4"/>
      <c r="DE61" s="4">
        <v>61</v>
      </c>
      <c r="DF61" s="4">
        <v>6</v>
      </c>
      <c r="DG61" s="4">
        <v>0</v>
      </c>
      <c r="DI61" s="10">
        <f t="shared" ca="1" si="36"/>
        <v>0.16019823878394523</v>
      </c>
      <c r="DJ61" s="11">
        <f t="shared" ca="1" si="37"/>
        <v>65</v>
      </c>
      <c r="DK61" s="4"/>
      <c r="DL61" s="4">
        <v>61</v>
      </c>
      <c r="DM61" s="4">
        <v>7</v>
      </c>
      <c r="DN61" s="4">
        <v>7</v>
      </c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>
        <f t="shared" ca="1" si="32"/>
        <v>0.33765856472711397</v>
      </c>
      <c r="CV62" s="11">
        <f t="shared" ca="1" si="33"/>
        <v>73</v>
      </c>
      <c r="CW62" s="4"/>
      <c r="CX62" s="4">
        <v>62</v>
      </c>
      <c r="CY62" s="4">
        <v>6</v>
      </c>
      <c r="CZ62" s="4">
        <v>1</v>
      </c>
      <c r="DB62" s="10">
        <f t="shared" ca="1" si="34"/>
        <v>0.47950595214352143</v>
      </c>
      <c r="DC62" s="11">
        <f t="shared" ca="1" si="35"/>
        <v>48</v>
      </c>
      <c r="DD62" s="4"/>
      <c r="DE62" s="4">
        <v>62</v>
      </c>
      <c r="DF62" s="4">
        <v>6</v>
      </c>
      <c r="DG62" s="4">
        <v>1</v>
      </c>
      <c r="DI62" s="10">
        <f t="shared" ca="1" si="36"/>
        <v>5.4198311579570002E-2</v>
      </c>
      <c r="DJ62" s="11">
        <f t="shared" ca="1" si="37"/>
        <v>78</v>
      </c>
      <c r="DK62" s="4"/>
      <c r="DL62" s="4">
        <v>62</v>
      </c>
      <c r="DM62" s="4">
        <v>7</v>
      </c>
      <c r="DN62" s="4">
        <v>8</v>
      </c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>
        <f t="shared" ca="1" si="32"/>
        <v>0.73296199305467391</v>
      </c>
      <c r="CV63" s="11">
        <f t="shared" ca="1" si="33"/>
        <v>35</v>
      </c>
      <c r="CX63" s="4">
        <v>63</v>
      </c>
      <c r="CY63" s="4">
        <v>6</v>
      </c>
      <c r="CZ63" s="4">
        <v>2</v>
      </c>
      <c r="DB63" s="10">
        <f t="shared" ca="1" si="34"/>
        <v>0.14420555955430669</v>
      </c>
      <c r="DC63" s="11">
        <f t="shared" ca="1" si="35"/>
        <v>87</v>
      </c>
      <c r="DE63" s="4">
        <v>63</v>
      </c>
      <c r="DF63" s="4">
        <v>6</v>
      </c>
      <c r="DG63" s="4">
        <v>2</v>
      </c>
      <c r="DI63" s="10">
        <f t="shared" ca="1" si="36"/>
        <v>0.84996496098336083</v>
      </c>
      <c r="DJ63" s="11">
        <f t="shared" ca="1" si="37"/>
        <v>12</v>
      </c>
      <c r="DL63" s="4">
        <v>63</v>
      </c>
      <c r="DM63" s="4">
        <v>7</v>
      </c>
      <c r="DN63" s="4">
        <v>9</v>
      </c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>
        <f t="shared" ca="1" si="32"/>
        <v>0.13318054893055609</v>
      </c>
      <c r="CV64" s="11">
        <f t="shared" ca="1" si="33"/>
        <v>87</v>
      </c>
      <c r="CX64" s="4">
        <v>64</v>
      </c>
      <c r="CY64" s="4">
        <v>6</v>
      </c>
      <c r="CZ64" s="4">
        <v>3</v>
      </c>
      <c r="DB64" s="10">
        <f t="shared" ca="1" si="34"/>
        <v>0.87218241986186773</v>
      </c>
      <c r="DC64" s="11">
        <f t="shared" ca="1" si="35"/>
        <v>7</v>
      </c>
      <c r="DE64" s="4">
        <v>64</v>
      </c>
      <c r="DF64" s="4">
        <v>6</v>
      </c>
      <c r="DG64" s="4">
        <v>3</v>
      </c>
      <c r="DI64" s="10">
        <f t="shared" ca="1" si="36"/>
        <v>0.35718894640894228</v>
      </c>
      <c r="DJ64" s="11">
        <f t="shared" ca="1" si="37"/>
        <v>49</v>
      </c>
      <c r="DL64" s="4">
        <v>64</v>
      </c>
      <c r="DM64" s="4">
        <v>8</v>
      </c>
      <c r="DN64" s="4">
        <v>1</v>
      </c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>
        <f t="shared" ca="1" si="32"/>
        <v>0.84391973756670402</v>
      </c>
      <c r="CV65" s="11">
        <f t="shared" ca="1" si="33"/>
        <v>20</v>
      </c>
      <c r="CX65" s="4">
        <v>65</v>
      </c>
      <c r="CY65" s="4">
        <v>6</v>
      </c>
      <c r="CZ65" s="4">
        <v>4</v>
      </c>
      <c r="DB65" s="10">
        <f t="shared" ca="1" si="34"/>
        <v>0.26982624644538444</v>
      </c>
      <c r="DC65" s="11">
        <f t="shared" ca="1" si="35"/>
        <v>68</v>
      </c>
      <c r="DE65" s="4">
        <v>65</v>
      </c>
      <c r="DF65" s="4">
        <v>6</v>
      </c>
      <c r="DG65" s="4">
        <v>4</v>
      </c>
      <c r="DI65" s="10">
        <f t="shared" ca="1" si="36"/>
        <v>0.48596617269678</v>
      </c>
      <c r="DJ65" s="11">
        <f t="shared" ca="1" si="37"/>
        <v>39</v>
      </c>
      <c r="DL65" s="4">
        <v>65</v>
      </c>
      <c r="DM65" s="4">
        <v>8</v>
      </c>
      <c r="DN65" s="4">
        <v>2</v>
      </c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>
        <f t="shared" ref="CU66:CU100" ca="1" si="80">RAND()</f>
        <v>0.51951103431542767</v>
      </c>
      <c r="CV66" s="11">
        <f t="shared" ref="CV66:CV100" ca="1" si="81">RANK(CU66,$CU$1:$CU$100,)</f>
        <v>54</v>
      </c>
      <c r="CX66" s="4">
        <v>66</v>
      </c>
      <c r="CY66" s="4">
        <v>6</v>
      </c>
      <c r="CZ66" s="4">
        <v>5</v>
      </c>
      <c r="DB66" s="10">
        <f t="shared" ref="DB66:DB100" ca="1" si="82">RAND()</f>
        <v>0.53909421841136784</v>
      </c>
      <c r="DC66" s="11">
        <f t="shared" ref="DC66:DC100" ca="1" si="83">RANK(DB66,$DB$1:$DB$100,)</f>
        <v>42</v>
      </c>
      <c r="DE66" s="4">
        <v>66</v>
      </c>
      <c r="DF66" s="4">
        <v>6</v>
      </c>
      <c r="DG66" s="4">
        <v>5</v>
      </c>
      <c r="DI66" s="10">
        <f t="shared" ref="DI66:DI81" ca="1" si="84">RAND()</f>
        <v>0.57203069325202505</v>
      </c>
      <c r="DJ66" s="11">
        <f t="shared" ref="DJ66:DJ81" ca="1" si="85">RANK(DI66,$DI$1:$DI$100,)</f>
        <v>33</v>
      </c>
      <c r="DL66" s="4">
        <v>66</v>
      </c>
      <c r="DM66" s="4">
        <v>8</v>
      </c>
      <c r="DN66" s="4">
        <v>3</v>
      </c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>
        <f t="shared" ca="1" si="80"/>
        <v>0.35655419401340871</v>
      </c>
      <c r="CV67" s="11">
        <f t="shared" ca="1" si="81"/>
        <v>67</v>
      </c>
      <c r="CX67" s="4">
        <v>67</v>
      </c>
      <c r="CY67" s="4">
        <v>6</v>
      </c>
      <c r="CZ67" s="4">
        <v>6</v>
      </c>
      <c r="DB67" s="10">
        <f t="shared" ca="1" si="82"/>
        <v>0.56518274228567777</v>
      </c>
      <c r="DC67" s="11">
        <f t="shared" ca="1" si="83"/>
        <v>38</v>
      </c>
      <c r="DE67" s="4">
        <v>67</v>
      </c>
      <c r="DF67" s="4">
        <v>6</v>
      </c>
      <c r="DG67" s="4">
        <v>6</v>
      </c>
      <c r="DI67" s="10">
        <f t="shared" ca="1" si="84"/>
        <v>5.5421305766131135E-2</v>
      </c>
      <c r="DJ67" s="11">
        <f t="shared" ca="1" si="85"/>
        <v>77</v>
      </c>
      <c r="DL67" s="4">
        <v>67</v>
      </c>
      <c r="DM67" s="4">
        <v>8</v>
      </c>
      <c r="DN67" s="4">
        <v>4</v>
      </c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>
        <f t="shared" ca="1" si="80"/>
        <v>0.77932634948068225</v>
      </c>
      <c r="CV68" s="11">
        <f t="shared" ca="1" si="81"/>
        <v>26</v>
      </c>
      <c r="CX68" s="4">
        <v>68</v>
      </c>
      <c r="CY68" s="4">
        <v>6</v>
      </c>
      <c r="CZ68" s="4">
        <v>7</v>
      </c>
      <c r="DB68" s="10">
        <f t="shared" ca="1" si="82"/>
        <v>0.57479540793521489</v>
      </c>
      <c r="DC68" s="11">
        <f t="shared" ca="1" si="83"/>
        <v>36</v>
      </c>
      <c r="DE68" s="4">
        <v>68</v>
      </c>
      <c r="DF68" s="4">
        <v>6</v>
      </c>
      <c r="DG68" s="4">
        <v>7</v>
      </c>
      <c r="DI68" s="10">
        <f t="shared" ca="1" si="84"/>
        <v>0.31892711208394886</v>
      </c>
      <c r="DJ68" s="11">
        <f t="shared" ca="1" si="85"/>
        <v>54</v>
      </c>
      <c r="DL68" s="4">
        <v>68</v>
      </c>
      <c r="DM68" s="4">
        <v>8</v>
      </c>
      <c r="DN68" s="4">
        <v>5</v>
      </c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>
        <f t="shared" ca="1" si="80"/>
        <v>0.54510209152695588</v>
      </c>
      <c r="CV69" s="11">
        <f t="shared" ca="1" si="81"/>
        <v>52</v>
      </c>
      <c r="CX69" s="4">
        <v>69</v>
      </c>
      <c r="CY69" s="4">
        <v>6</v>
      </c>
      <c r="CZ69" s="4">
        <v>8</v>
      </c>
      <c r="DB69" s="10">
        <f t="shared" ca="1" si="82"/>
        <v>0.21475152759248795</v>
      </c>
      <c r="DC69" s="11">
        <f t="shared" ca="1" si="83"/>
        <v>75</v>
      </c>
      <c r="DE69" s="4">
        <v>69</v>
      </c>
      <c r="DF69" s="4">
        <v>6</v>
      </c>
      <c r="DG69" s="4">
        <v>8</v>
      </c>
      <c r="DI69" s="10">
        <f t="shared" ca="1" si="84"/>
        <v>0.45196200948764087</v>
      </c>
      <c r="DJ69" s="11">
        <f t="shared" ca="1" si="85"/>
        <v>42</v>
      </c>
      <c r="DL69" s="4">
        <v>69</v>
      </c>
      <c r="DM69" s="4">
        <v>8</v>
      </c>
      <c r="DN69" s="4">
        <v>6</v>
      </c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>
        <f t="shared" ca="1" si="80"/>
        <v>0.8680729222867084</v>
      </c>
      <c r="CV70" s="11">
        <f t="shared" ca="1" si="81"/>
        <v>18</v>
      </c>
      <c r="CX70" s="4">
        <v>70</v>
      </c>
      <c r="CY70" s="4">
        <v>6</v>
      </c>
      <c r="CZ70" s="4">
        <v>9</v>
      </c>
      <c r="DB70" s="10">
        <f t="shared" ca="1" si="82"/>
        <v>0.21239959952219312</v>
      </c>
      <c r="DC70" s="11">
        <f t="shared" ca="1" si="83"/>
        <v>76</v>
      </c>
      <c r="DE70" s="4">
        <v>70</v>
      </c>
      <c r="DF70" s="4">
        <v>6</v>
      </c>
      <c r="DG70" s="4">
        <v>9</v>
      </c>
      <c r="DI70" s="10">
        <f t="shared" ca="1" si="84"/>
        <v>0.14063754433926134</v>
      </c>
      <c r="DJ70" s="11">
        <f t="shared" ca="1" si="85"/>
        <v>68</v>
      </c>
      <c r="DL70" s="4">
        <v>70</v>
      </c>
      <c r="DM70" s="4">
        <v>8</v>
      </c>
      <c r="DN70" s="4">
        <v>7</v>
      </c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>
        <f t="shared" ca="1" si="80"/>
        <v>1.0547328700261538E-2</v>
      </c>
      <c r="CV71" s="11">
        <f t="shared" ca="1" si="81"/>
        <v>98</v>
      </c>
      <c r="CX71" s="4">
        <v>71</v>
      </c>
      <c r="CY71" s="4">
        <v>7</v>
      </c>
      <c r="CZ71" s="4">
        <v>0</v>
      </c>
      <c r="DB71" s="10">
        <f t="shared" ca="1" si="82"/>
        <v>0.46656548188479696</v>
      </c>
      <c r="DC71" s="11">
        <f t="shared" ca="1" si="83"/>
        <v>50</v>
      </c>
      <c r="DE71" s="4">
        <v>71</v>
      </c>
      <c r="DF71" s="4">
        <v>7</v>
      </c>
      <c r="DG71" s="4">
        <v>0</v>
      </c>
      <c r="DI71" s="10">
        <f t="shared" ca="1" si="84"/>
        <v>0.20242537280674178</v>
      </c>
      <c r="DJ71" s="11">
        <f t="shared" ca="1" si="85"/>
        <v>61</v>
      </c>
      <c r="DL71" s="4">
        <v>71</v>
      </c>
      <c r="DM71" s="4">
        <v>8</v>
      </c>
      <c r="DN71" s="4">
        <v>8</v>
      </c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>
        <f t="shared" ca="1" si="80"/>
        <v>0.95712305221041794</v>
      </c>
      <c r="CV72" s="11">
        <f t="shared" ca="1" si="81"/>
        <v>5</v>
      </c>
      <c r="CX72" s="4">
        <v>72</v>
      </c>
      <c r="CY72" s="4">
        <v>7</v>
      </c>
      <c r="CZ72" s="4">
        <v>1</v>
      </c>
      <c r="DB72" s="10">
        <f t="shared" ca="1" si="82"/>
        <v>1.4149845129657335E-2</v>
      </c>
      <c r="DC72" s="11">
        <f t="shared" ca="1" si="83"/>
        <v>100</v>
      </c>
      <c r="DE72" s="4">
        <v>72</v>
      </c>
      <c r="DF72" s="4">
        <v>7</v>
      </c>
      <c r="DG72" s="4">
        <v>1</v>
      </c>
      <c r="DI72" s="10">
        <f t="shared" ca="1" si="84"/>
        <v>0.98562545408018998</v>
      </c>
      <c r="DJ72" s="11">
        <f t="shared" ca="1" si="85"/>
        <v>4</v>
      </c>
      <c r="DL72" s="4">
        <v>72</v>
      </c>
      <c r="DM72" s="4">
        <v>8</v>
      </c>
      <c r="DN72" s="4">
        <v>9</v>
      </c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>
        <f t="shared" ca="1" si="80"/>
        <v>0.72168476723430319</v>
      </c>
      <c r="CV73" s="11">
        <f t="shared" ca="1" si="81"/>
        <v>36</v>
      </c>
      <c r="CX73" s="4">
        <v>73</v>
      </c>
      <c r="CY73" s="4">
        <v>7</v>
      </c>
      <c r="CZ73" s="4">
        <v>2</v>
      </c>
      <c r="DB73" s="10">
        <f t="shared" ca="1" si="82"/>
        <v>0.31834862907693973</v>
      </c>
      <c r="DC73" s="11">
        <f t="shared" ca="1" si="83"/>
        <v>66</v>
      </c>
      <c r="DE73" s="4">
        <v>73</v>
      </c>
      <c r="DF73" s="4">
        <v>7</v>
      </c>
      <c r="DG73" s="4">
        <v>2</v>
      </c>
      <c r="DI73" s="10">
        <f t="shared" ca="1" si="84"/>
        <v>0.76730185410345408</v>
      </c>
      <c r="DJ73" s="11">
        <f t="shared" ca="1" si="85"/>
        <v>16</v>
      </c>
      <c r="DL73" s="4">
        <v>73</v>
      </c>
      <c r="DM73" s="4">
        <v>9</v>
      </c>
      <c r="DN73" s="4">
        <v>1</v>
      </c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>
        <f t="shared" ca="1" si="80"/>
        <v>0.97644836057455342</v>
      </c>
      <c r="CV74" s="11">
        <f t="shared" ca="1" si="81"/>
        <v>4</v>
      </c>
      <c r="CX74" s="4">
        <v>74</v>
      </c>
      <c r="CY74" s="4">
        <v>7</v>
      </c>
      <c r="CZ74" s="4">
        <v>3</v>
      </c>
      <c r="DB74" s="10">
        <f t="shared" ca="1" si="82"/>
        <v>0.1638446386873631</v>
      </c>
      <c r="DC74" s="11">
        <f t="shared" ca="1" si="83"/>
        <v>83</v>
      </c>
      <c r="DE74" s="4">
        <v>74</v>
      </c>
      <c r="DF74" s="4">
        <v>7</v>
      </c>
      <c r="DG74" s="4">
        <v>3</v>
      </c>
      <c r="DI74" s="10">
        <f t="shared" ca="1" si="84"/>
        <v>0.46429083517559167</v>
      </c>
      <c r="DJ74" s="11">
        <f t="shared" ca="1" si="85"/>
        <v>41</v>
      </c>
      <c r="DL74" s="4">
        <v>74</v>
      </c>
      <c r="DM74" s="4">
        <v>9</v>
      </c>
      <c r="DN74" s="4">
        <v>2</v>
      </c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>
        <f t="shared" ca="1" si="80"/>
        <v>3.5768871308372474E-2</v>
      </c>
      <c r="CV75" s="11">
        <f t="shared" ca="1" si="81"/>
        <v>94</v>
      </c>
      <c r="CX75" s="4">
        <v>75</v>
      </c>
      <c r="CY75" s="4">
        <v>7</v>
      </c>
      <c r="CZ75" s="4">
        <v>4</v>
      </c>
      <c r="DB75" s="10">
        <f t="shared" ca="1" si="82"/>
        <v>0.38894316787242944</v>
      </c>
      <c r="DC75" s="11">
        <f t="shared" ca="1" si="83"/>
        <v>61</v>
      </c>
      <c r="DE75" s="4">
        <v>75</v>
      </c>
      <c r="DF75" s="4">
        <v>7</v>
      </c>
      <c r="DG75" s="4">
        <v>4</v>
      </c>
      <c r="DI75" s="10">
        <f t="shared" ca="1" si="84"/>
        <v>0.1116712036219607</v>
      </c>
      <c r="DJ75" s="11">
        <f t="shared" ca="1" si="85"/>
        <v>72</v>
      </c>
      <c r="DL75" s="4">
        <v>75</v>
      </c>
      <c r="DM75" s="4">
        <v>9</v>
      </c>
      <c r="DN75" s="4">
        <v>3</v>
      </c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>
        <f t="shared" ca="1" si="80"/>
        <v>7.0244995472694249E-2</v>
      </c>
      <c r="CV76" s="11">
        <f t="shared" ca="1" si="81"/>
        <v>90</v>
      </c>
      <c r="CX76" s="4">
        <v>76</v>
      </c>
      <c r="CY76" s="4">
        <v>7</v>
      </c>
      <c r="CZ76" s="4">
        <v>5</v>
      </c>
      <c r="DB76" s="10">
        <f t="shared" ca="1" si="82"/>
        <v>9.2516710575476391E-2</v>
      </c>
      <c r="DC76" s="11">
        <f t="shared" ca="1" si="83"/>
        <v>92</v>
      </c>
      <c r="DE76" s="4">
        <v>76</v>
      </c>
      <c r="DF76" s="4">
        <v>7</v>
      </c>
      <c r="DG76" s="4">
        <v>5</v>
      </c>
      <c r="DI76" s="10">
        <f t="shared" ca="1" si="84"/>
        <v>0.25535182310087623</v>
      </c>
      <c r="DJ76" s="11">
        <f t="shared" ca="1" si="85"/>
        <v>57</v>
      </c>
      <c r="DL76" s="4">
        <v>76</v>
      </c>
      <c r="DM76" s="4">
        <v>9</v>
      </c>
      <c r="DN76" s="4">
        <v>4</v>
      </c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>
        <f t="shared" ca="1" si="80"/>
        <v>0.81398331851158057</v>
      </c>
      <c r="CV77" s="11">
        <f t="shared" ca="1" si="81"/>
        <v>22</v>
      </c>
      <c r="CX77" s="4">
        <v>77</v>
      </c>
      <c r="CY77" s="4">
        <v>7</v>
      </c>
      <c r="CZ77" s="4">
        <v>6</v>
      </c>
      <c r="DB77" s="10">
        <f t="shared" ca="1" si="82"/>
        <v>0.60986713273107118</v>
      </c>
      <c r="DC77" s="11">
        <f t="shared" ca="1" si="83"/>
        <v>29</v>
      </c>
      <c r="DE77" s="4">
        <v>77</v>
      </c>
      <c r="DF77" s="4">
        <v>7</v>
      </c>
      <c r="DG77" s="4">
        <v>6</v>
      </c>
      <c r="DI77" s="10">
        <f t="shared" ca="1" si="84"/>
        <v>2.1004902644003565E-2</v>
      </c>
      <c r="DJ77" s="11">
        <f t="shared" ca="1" si="85"/>
        <v>80</v>
      </c>
      <c r="DL77" s="4">
        <v>77</v>
      </c>
      <c r="DM77" s="4">
        <v>9</v>
      </c>
      <c r="DN77" s="4">
        <v>5</v>
      </c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>
        <f t="shared" ca="1" si="80"/>
        <v>0.47224233976038366</v>
      </c>
      <c r="CV78" s="11">
        <f t="shared" ca="1" si="81"/>
        <v>58</v>
      </c>
      <c r="CX78" s="4">
        <v>78</v>
      </c>
      <c r="CY78" s="4">
        <v>7</v>
      </c>
      <c r="CZ78" s="4">
        <v>7</v>
      </c>
      <c r="DB78" s="10">
        <f t="shared" ca="1" si="82"/>
        <v>0.50807193679209706</v>
      </c>
      <c r="DC78" s="11">
        <f t="shared" ca="1" si="83"/>
        <v>45</v>
      </c>
      <c r="DE78" s="4">
        <v>78</v>
      </c>
      <c r="DF78" s="4">
        <v>7</v>
      </c>
      <c r="DG78" s="4">
        <v>7</v>
      </c>
      <c r="DI78" s="10">
        <f t="shared" ca="1" si="84"/>
        <v>0.33654786857694896</v>
      </c>
      <c r="DJ78" s="11">
        <f t="shared" ca="1" si="85"/>
        <v>52</v>
      </c>
      <c r="DL78" s="4">
        <v>78</v>
      </c>
      <c r="DM78" s="4">
        <v>9</v>
      </c>
      <c r="DN78" s="4">
        <v>6</v>
      </c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>
        <f t="shared" ca="1" si="80"/>
        <v>7.9796917526020472E-3</v>
      </c>
      <c r="CV79" s="11">
        <f t="shared" ca="1" si="81"/>
        <v>99</v>
      </c>
      <c r="CX79" s="4">
        <v>79</v>
      </c>
      <c r="CY79" s="4">
        <v>7</v>
      </c>
      <c r="CZ79" s="4">
        <v>8</v>
      </c>
      <c r="DB79" s="10">
        <f t="shared" ca="1" si="82"/>
        <v>0.33449228531046915</v>
      </c>
      <c r="DC79" s="11">
        <f t="shared" ca="1" si="83"/>
        <v>64</v>
      </c>
      <c r="DE79" s="4">
        <v>79</v>
      </c>
      <c r="DF79" s="4">
        <v>7</v>
      </c>
      <c r="DG79" s="4">
        <v>8</v>
      </c>
      <c r="DI79" s="10">
        <f t="shared" ca="1" si="84"/>
        <v>0.96049730770589981</v>
      </c>
      <c r="DJ79" s="11">
        <f t="shared" ca="1" si="85"/>
        <v>6</v>
      </c>
      <c r="DL79" s="4">
        <v>79</v>
      </c>
      <c r="DM79" s="4">
        <v>9</v>
      </c>
      <c r="DN79" s="4">
        <v>7</v>
      </c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>
        <f t="shared" ca="1" si="80"/>
        <v>0.55827925774456899</v>
      </c>
      <c r="CV80" s="11">
        <f t="shared" ca="1" si="81"/>
        <v>49</v>
      </c>
      <c r="CX80" s="4">
        <v>80</v>
      </c>
      <c r="CY80" s="4">
        <v>7</v>
      </c>
      <c r="CZ80" s="4">
        <v>9</v>
      </c>
      <c r="DB80" s="10">
        <f t="shared" ca="1" si="82"/>
        <v>0.63308078720514804</v>
      </c>
      <c r="DC80" s="11">
        <f t="shared" ca="1" si="83"/>
        <v>28</v>
      </c>
      <c r="DE80" s="4">
        <v>80</v>
      </c>
      <c r="DF80" s="4">
        <v>7</v>
      </c>
      <c r="DG80" s="4">
        <v>9</v>
      </c>
      <c r="DI80" s="10">
        <f t="shared" ca="1" si="84"/>
        <v>0.93379180874943479</v>
      </c>
      <c r="DJ80" s="11">
        <f t="shared" ca="1" si="85"/>
        <v>7</v>
      </c>
      <c r="DL80" s="4">
        <v>80</v>
      </c>
      <c r="DM80" s="4">
        <v>9</v>
      </c>
      <c r="DN80" s="4">
        <v>8</v>
      </c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>
        <f t="shared" ca="1" si="80"/>
        <v>0.92020259820463179</v>
      </c>
      <c r="CV81" s="11">
        <f t="shared" ca="1" si="81"/>
        <v>10</v>
      </c>
      <c r="CX81" s="4">
        <v>81</v>
      </c>
      <c r="CY81" s="4">
        <v>8</v>
      </c>
      <c r="CZ81" s="4">
        <v>0</v>
      </c>
      <c r="DB81" s="10">
        <f t="shared" ca="1" si="82"/>
        <v>0.8622569319196316</v>
      </c>
      <c r="DC81" s="11">
        <f t="shared" ca="1" si="83"/>
        <v>9</v>
      </c>
      <c r="DE81" s="4">
        <v>81</v>
      </c>
      <c r="DF81" s="4">
        <v>8</v>
      </c>
      <c r="DG81" s="4">
        <v>0</v>
      </c>
      <c r="DI81" s="10">
        <f t="shared" ca="1" si="84"/>
        <v>0.59828663904325874</v>
      </c>
      <c r="DJ81" s="11">
        <f t="shared" ca="1" si="85"/>
        <v>31</v>
      </c>
      <c r="DL81" s="4">
        <v>81</v>
      </c>
      <c r="DM81" s="4">
        <v>9</v>
      </c>
      <c r="DN81" s="4">
        <v>9</v>
      </c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>
        <f t="shared" ca="1" si="80"/>
        <v>0.44067585995272096</v>
      </c>
      <c r="CV82" s="11">
        <f t="shared" ca="1" si="81"/>
        <v>62</v>
      </c>
      <c r="CX82" s="4">
        <v>82</v>
      </c>
      <c r="CY82" s="4">
        <v>8</v>
      </c>
      <c r="CZ82" s="4">
        <v>1</v>
      </c>
      <c r="DB82" s="10">
        <f t="shared" ca="1" si="82"/>
        <v>0.22488206588217607</v>
      </c>
      <c r="DC82" s="11">
        <f t="shared" ca="1" si="83"/>
        <v>72</v>
      </c>
      <c r="DE82" s="4">
        <v>82</v>
      </c>
      <c r="DF82" s="4">
        <v>8</v>
      </c>
      <c r="DG82" s="4">
        <v>1</v>
      </c>
      <c r="DI82" s="10"/>
      <c r="DJ82" s="11"/>
      <c r="DL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>
        <f t="shared" ca="1" si="80"/>
        <v>0.21320898721057202</v>
      </c>
      <c r="CV83" s="11">
        <f t="shared" ca="1" si="81"/>
        <v>84</v>
      </c>
      <c r="CX83" s="4">
        <v>83</v>
      </c>
      <c r="CY83" s="4">
        <v>8</v>
      </c>
      <c r="CZ83" s="4">
        <v>2</v>
      </c>
      <c r="DB83" s="10">
        <f t="shared" ca="1" si="82"/>
        <v>5.2910437546085598E-2</v>
      </c>
      <c r="DC83" s="11">
        <f t="shared" ca="1" si="83"/>
        <v>98</v>
      </c>
      <c r="DE83" s="4">
        <v>83</v>
      </c>
      <c r="DF83" s="4">
        <v>8</v>
      </c>
      <c r="DG83" s="4">
        <v>2</v>
      </c>
      <c r="DI83" s="10"/>
      <c r="DJ83" s="11"/>
      <c r="DL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>
        <f t="shared" ca="1" si="80"/>
        <v>0.87626136110690622</v>
      </c>
      <c r="CV84" s="11">
        <f t="shared" ca="1" si="81"/>
        <v>15</v>
      </c>
      <c r="CX84" s="4">
        <v>84</v>
      </c>
      <c r="CY84" s="4">
        <v>8</v>
      </c>
      <c r="CZ84" s="4">
        <v>3</v>
      </c>
      <c r="DB84" s="10">
        <f t="shared" ca="1" si="82"/>
        <v>0.76804434838240054</v>
      </c>
      <c r="DC84" s="11">
        <f t="shared" ca="1" si="83"/>
        <v>20</v>
      </c>
      <c r="DE84" s="4">
        <v>84</v>
      </c>
      <c r="DF84" s="4">
        <v>8</v>
      </c>
      <c r="DG84" s="4">
        <v>3</v>
      </c>
      <c r="DI84" s="10"/>
      <c r="DJ84" s="11"/>
      <c r="DL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>
        <f t="shared" ca="1" si="80"/>
        <v>0.32880310982965411</v>
      </c>
      <c r="CV85" s="11">
        <f t="shared" ca="1" si="81"/>
        <v>77</v>
      </c>
      <c r="CX85" s="4">
        <v>85</v>
      </c>
      <c r="CY85" s="4">
        <v>8</v>
      </c>
      <c r="CZ85" s="4">
        <v>4</v>
      </c>
      <c r="DB85" s="10">
        <f t="shared" ca="1" si="82"/>
        <v>0.80106016397187929</v>
      </c>
      <c r="DC85" s="11">
        <f t="shared" ca="1" si="83"/>
        <v>15</v>
      </c>
      <c r="DE85" s="4">
        <v>85</v>
      </c>
      <c r="DF85" s="4">
        <v>8</v>
      </c>
      <c r="DG85" s="4">
        <v>4</v>
      </c>
      <c r="DI85" s="10"/>
      <c r="DJ85" s="11"/>
      <c r="DL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>
        <f t="shared" ca="1" si="80"/>
        <v>0.73395482264694079</v>
      </c>
      <c r="CV86" s="11">
        <f t="shared" ca="1" si="81"/>
        <v>34</v>
      </c>
      <c r="CX86" s="4">
        <v>86</v>
      </c>
      <c r="CY86" s="4">
        <v>8</v>
      </c>
      <c r="CZ86" s="4">
        <v>5</v>
      </c>
      <c r="DB86" s="10">
        <f t="shared" ca="1" si="82"/>
        <v>0.44250247390397446</v>
      </c>
      <c r="DC86" s="11">
        <f t="shared" ca="1" si="83"/>
        <v>56</v>
      </c>
      <c r="DE86" s="4">
        <v>86</v>
      </c>
      <c r="DF86" s="4">
        <v>8</v>
      </c>
      <c r="DG86" s="4">
        <v>5</v>
      </c>
      <c r="DI86" s="10"/>
      <c r="DJ86" s="11"/>
      <c r="DL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>
        <f t="shared" ca="1" si="80"/>
        <v>0.7571392503028308</v>
      </c>
      <c r="CV87" s="11">
        <f t="shared" ca="1" si="81"/>
        <v>28</v>
      </c>
      <c r="CX87" s="4">
        <v>87</v>
      </c>
      <c r="CY87" s="4">
        <v>8</v>
      </c>
      <c r="CZ87" s="4">
        <v>6</v>
      </c>
      <c r="DB87" s="10">
        <f t="shared" ca="1" si="82"/>
        <v>0.30852016250903602</v>
      </c>
      <c r="DC87" s="11">
        <f t="shared" ca="1" si="83"/>
        <v>67</v>
      </c>
      <c r="DE87" s="4">
        <v>87</v>
      </c>
      <c r="DF87" s="4">
        <v>8</v>
      </c>
      <c r="DG87" s="4">
        <v>6</v>
      </c>
      <c r="DI87" s="10"/>
      <c r="DJ87" s="11"/>
      <c r="DL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>
        <f t="shared" ca="1" si="80"/>
        <v>0.98126897560879589</v>
      </c>
      <c r="CV88" s="11">
        <f t="shared" ca="1" si="81"/>
        <v>3</v>
      </c>
      <c r="CX88" s="4">
        <v>88</v>
      </c>
      <c r="CY88" s="4">
        <v>8</v>
      </c>
      <c r="CZ88" s="4">
        <v>7</v>
      </c>
      <c r="DB88" s="10">
        <f t="shared" ca="1" si="82"/>
        <v>0.79867201589257208</v>
      </c>
      <c r="DC88" s="11">
        <f t="shared" ca="1" si="83"/>
        <v>16</v>
      </c>
      <c r="DE88" s="4">
        <v>88</v>
      </c>
      <c r="DF88" s="4">
        <v>8</v>
      </c>
      <c r="DG88" s="4">
        <v>7</v>
      </c>
      <c r="DI88" s="10"/>
      <c r="DJ88" s="11"/>
      <c r="DL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>
        <f t="shared" ca="1" si="80"/>
        <v>0.93889931127863613</v>
      </c>
      <c r="CV89" s="11">
        <f t="shared" ca="1" si="81"/>
        <v>8</v>
      </c>
      <c r="CX89" s="4">
        <v>89</v>
      </c>
      <c r="CY89" s="4">
        <v>8</v>
      </c>
      <c r="CZ89" s="4">
        <v>8</v>
      </c>
      <c r="DB89" s="10">
        <f t="shared" ca="1" si="82"/>
        <v>0.16064605863827996</v>
      </c>
      <c r="DC89" s="11">
        <f t="shared" ca="1" si="83"/>
        <v>85</v>
      </c>
      <c r="DE89" s="4">
        <v>89</v>
      </c>
      <c r="DF89" s="4">
        <v>8</v>
      </c>
      <c r="DG89" s="4">
        <v>8</v>
      </c>
      <c r="DI89" s="10"/>
      <c r="DJ89" s="11"/>
      <c r="DL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>
        <f t="shared" ca="1" si="80"/>
        <v>0.34706872188015869</v>
      </c>
      <c r="CV90" s="11">
        <f t="shared" ca="1" si="81"/>
        <v>71</v>
      </c>
      <c r="CX90" s="4">
        <v>90</v>
      </c>
      <c r="CY90" s="4">
        <v>8</v>
      </c>
      <c r="CZ90" s="4">
        <v>9</v>
      </c>
      <c r="DB90" s="10">
        <f t="shared" ca="1" si="82"/>
        <v>0.92805042956604722</v>
      </c>
      <c r="DC90" s="11">
        <f t="shared" ca="1" si="83"/>
        <v>5</v>
      </c>
      <c r="DE90" s="4">
        <v>90</v>
      </c>
      <c r="DF90" s="4">
        <v>8</v>
      </c>
      <c r="DG90" s="4">
        <v>9</v>
      </c>
      <c r="DI90" s="10"/>
      <c r="DJ90" s="11"/>
      <c r="DL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>
        <f t="shared" ca="1" si="80"/>
        <v>2.2881397430854489E-2</v>
      </c>
      <c r="CV91" s="11">
        <f t="shared" ca="1" si="81"/>
        <v>97</v>
      </c>
      <c r="CX91" s="4">
        <v>91</v>
      </c>
      <c r="CY91" s="4">
        <v>9</v>
      </c>
      <c r="CZ91" s="4">
        <v>0</v>
      </c>
      <c r="DB91" s="10">
        <f t="shared" ca="1" si="82"/>
        <v>0.71116483572693923</v>
      </c>
      <c r="DC91" s="11">
        <f t="shared" ca="1" si="83"/>
        <v>23</v>
      </c>
      <c r="DE91" s="4">
        <v>91</v>
      </c>
      <c r="DF91" s="4">
        <v>9</v>
      </c>
      <c r="DG91" s="4">
        <v>0</v>
      </c>
      <c r="DI91" s="10"/>
      <c r="DJ91" s="11"/>
      <c r="DL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>
        <f t="shared" ca="1" si="80"/>
        <v>0.73746732954034921</v>
      </c>
      <c r="CV92" s="11">
        <f t="shared" ca="1" si="81"/>
        <v>32</v>
      </c>
      <c r="CX92" s="4">
        <v>92</v>
      </c>
      <c r="CY92" s="4">
        <v>9</v>
      </c>
      <c r="CZ92" s="4">
        <v>1</v>
      </c>
      <c r="DB92" s="10">
        <f t="shared" ca="1" si="82"/>
        <v>0.9299977411312278</v>
      </c>
      <c r="DC92" s="11">
        <f t="shared" ca="1" si="83"/>
        <v>4</v>
      </c>
      <c r="DE92" s="4">
        <v>92</v>
      </c>
      <c r="DF92" s="4">
        <v>9</v>
      </c>
      <c r="DG92" s="4">
        <v>1</v>
      </c>
      <c r="DI92" s="10"/>
      <c r="DJ92" s="11"/>
      <c r="DL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>
        <f t="shared" ca="1" si="80"/>
        <v>0.40108027731743168</v>
      </c>
      <c r="CV93" s="11">
        <f t="shared" ca="1" si="81"/>
        <v>64</v>
      </c>
      <c r="CX93" s="4">
        <v>93</v>
      </c>
      <c r="CY93" s="4">
        <v>9</v>
      </c>
      <c r="CZ93" s="4">
        <v>2</v>
      </c>
      <c r="DB93" s="10">
        <f t="shared" ca="1" si="82"/>
        <v>0.53273803959421695</v>
      </c>
      <c r="DC93" s="11">
        <f t="shared" ca="1" si="83"/>
        <v>43</v>
      </c>
      <c r="DE93" s="4">
        <v>93</v>
      </c>
      <c r="DF93" s="4">
        <v>9</v>
      </c>
      <c r="DG93" s="4">
        <v>2</v>
      </c>
      <c r="DI93" s="10"/>
      <c r="DJ93" s="11"/>
      <c r="DL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>
        <f t="shared" ca="1" si="80"/>
        <v>0.9927269589269706</v>
      </c>
      <c r="CV94" s="11">
        <f t="shared" ca="1" si="81"/>
        <v>1</v>
      </c>
      <c r="CX94" s="4">
        <v>94</v>
      </c>
      <c r="CY94" s="4">
        <v>9</v>
      </c>
      <c r="CZ94" s="4">
        <v>3</v>
      </c>
      <c r="DB94" s="10">
        <f t="shared" ca="1" si="82"/>
        <v>0.54344941119035128</v>
      </c>
      <c r="DC94" s="11">
        <f t="shared" ca="1" si="83"/>
        <v>40</v>
      </c>
      <c r="DE94" s="4">
        <v>94</v>
      </c>
      <c r="DF94" s="4">
        <v>9</v>
      </c>
      <c r="DG94" s="4">
        <v>3</v>
      </c>
      <c r="DI94" s="10"/>
      <c r="DJ94" s="11"/>
      <c r="DL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>
        <f t="shared" ca="1" si="80"/>
        <v>0.8096321774834998</v>
      </c>
      <c r="CV95" s="11">
        <f t="shared" ca="1" si="81"/>
        <v>23</v>
      </c>
      <c r="CX95" s="4">
        <v>95</v>
      </c>
      <c r="CY95" s="4">
        <v>9</v>
      </c>
      <c r="CZ95" s="4">
        <v>4</v>
      </c>
      <c r="DB95" s="10">
        <f t="shared" ca="1" si="82"/>
        <v>0.66820702377957053</v>
      </c>
      <c r="DC95" s="11">
        <f t="shared" ca="1" si="83"/>
        <v>24</v>
      </c>
      <c r="DE95" s="4">
        <v>95</v>
      </c>
      <c r="DF95" s="4">
        <v>9</v>
      </c>
      <c r="DG95" s="4">
        <v>4</v>
      </c>
      <c r="DI95" s="10"/>
      <c r="DJ95" s="11"/>
      <c r="DL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>
        <f t="shared" ca="1" si="80"/>
        <v>0.87261921584176405</v>
      </c>
      <c r="CV96" s="11">
        <f t="shared" ca="1" si="81"/>
        <v>17</v>
      </c>
      <c r="CX96" s="4">
        <v>96</v>
      </c>
      <c r="CY96" s="4">
        <v>9</v>
      </c>
      <c r="CZ96" s="4">
        <v>5</v>
      </c>
      <c r="DB96" s="10">
        <f t="shared" ca="1" si="82"/>
        <v>0.31929994351709923</v>
      </c>
      <c r="DC96" s="11">
        <f t="shared" ca="1" si="83"/>
        <v>65</v>
      </c>
      <c r="DE96" s="4">
        <v>96</v>
      </c>
      <c r="DF96" s="4">
        <v>9</v>
      </c>
      <c r="DG96" s="4">
        <v>5</v>
      </c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>
        <f t="shared" ca="1" si="80"/>
        <v>0.92977202431035033</v>
      </c>
      <c r="CV97" s="11">
        <f t="shared" ca="1" si="81"/>
        <v>9</v>
      </c>
      <c r="CX97" s="4">
        <v>97</v>
      </c>
      <c r="CY97" s="4">
        <v>9</v>
      </c>
      <c r="CZ97" s="4">
        <v>6</v>
      </c>
      <c r="DB97" s="10">
        <f t="shared" ca="1" si="82"/>
        <v>0.8318851109731713</v>
      </c>
      <c r="DC97" s="11">
        <f t="shared" ca="1" si="83"/>
        <v>12</v>
      </c>
      <c r="DE97" s="4">
        <v>97</v>
      </c>
      <c r="DF97" s="4">
        <v>9</v>
      </c>
      <c r="DG97" s="4">
        <v>6</v>
      </c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>
        <f t="shared" ca="1" si="80"/>
        <v>0.77716142252214127</v>
      </c>
      <c r="CV98" s="11">
        <f t="shared" ca="1" si="81"/>
        <v>27</v>
      </c>
      <c r="CX98" s="4">
        <v>98</v>
      </c>
      <c r="CY98" s="4">
        <v>9</v>
      </c>
      <c r="CZ98" s="4">
        <v>7</v>
      </c>
      <c r="DB98" s="10">
        <f t="shared" ca="1" si="82"/>
        <v>0.59884322809140311</v>
      </c>
      <c r="DC98" s="11">
        <f t="shared" ca="1" si="83"/>
        <v>30</v>
      </c>
      <c r="DE98" s="4">
        <v>98</v>
      </c>
      <c r="DF98" s="4">
        <v>9</v>
      </c>
      <c r="DG98" s="4">
        <v>7</v>
      </c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>
        <f t="shared" ca="1" si="80"/>
        <v>0.90883373626851438</v>
      </c>
      <c r="CV99" s="11">
        <f t="shared" ca="1" si="81"/>
        <v>12</v>
      </c>
      <c r="CX99" s="4">
        <v>99</v>
      </c>
      <c r="CY99" s="4">
        <v>9</v>
      </c>
      <c r="CZ99" s="4">
        <v>8</v>
      </c>
      <c r="DB99" s="10">
        <f t="shared" ca="1" si="82"/>
        <v>0.79291690497252243</v>
      </c>
      <c r="DC99" s="11">
        <f t="shared" ca="1" si="83"/>
        <v>19</v>
      </c>
      <c r="DE99" s="4">
        <v>99</v>
      </c>
      <c r="DF99" s="4">
        <v>9</v>
      </c>
      <c r="DG99" s="4">
        <v>8</v>
      </c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R100" s="4"/>
      <c r="CS100" s="4"/>
      <c r="CU100" s="10">
        <f t="shared" ca="1" si="80"/>
        <v>0.50637316009260347</v>
      </c>
      <c r="CV100" s="11">
        <f t="shared" ca="1" si="81"/>
        <v>56</v>
      </c>
      <c r="CX100" s="4">
        <v>100</v>
      </c>
      <c r="CY100" s="4">
        <v>9</v>
      </c>
      <c r="CZ100" s="4">
        <v>9</v>
      </c>
      <c r="DB100" s="10">
        <f t="shared" ca="1" si="82"/>
        <v>0.46388631370518629</v>
      </c>
      <c r="DC100" s="11">
        <f t="shared" ca="1" si="83"/>
        <v>51</v>
      </c>
      <c r="DE100" s="4">
        <v>100</v>
      </c>
      <c r="DF100" s="4">
        <v>9</v>
      </c>
      <c r="DG100" s="4">
        <v>9</v>
      </c>
      <c r="DI100" s="10"/>
      <c r="DJ100" s="11"/>
      <c r="DL100" s="4"/>
    </row>
  </sheetData>
  <sheetProtection algorithmName="SHA-512" hashValue="BaVtW6da6cTcWJgr8wbqg3TdiyyPLtvsPHCP3r3k0DHFTGhWrRIiGt5Ew6OHM0CvS+kXgBVbf4Y/Mcu+h/aITA==" saltValue="It1Z+iqhIb2tOeDUN+K0vA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349">
      <formula>$AM15="NO"</formula>
    </cfRule>
  </conditionalFormatting>
  <conditionalFormatting sqref="C9">
    <cfRule type="expression" dxfId="239" priority="340">
      <formula>C9=0</formula>
    </cfRule>
  </conditionalFormatting>
  <conditionalFormatting sqref="L9">
    <cfRule type="expression" dxfId="238" priority="331">
      <formula>L9=0</formula>
    </cfRule>
  </conditionalFormatting>
  <conditionalFormatting sqref="U9">
    <cfRule type="expression" dxfId="237" priority="322">
      <formula>U9=0</formula>
    </cfRule>
  </conditionalFormatting>
  <conditionalFormatting sqref="C16">
    <cfRule type="expression" dxfId="236" priority="313">
      <formula>C16=0</formula>
    </cfRule>
  </conditionalFormatting>
  <conditionalFormatting sqref="L16">
    <cfRule type="expression" dxfId="235" priority="304">
      <formula>L16=0</formula>
    </cfRule>
  </conditionalFormatting>
  <conditionalFormatting sqref="U16">
    <cfRule type="expression" dxfId="234" priority="295">
      <formula>U16=0</formula>
    </cfRule>
  </conditionalFormatting>
  <conditionalFormatting sqref="C23">
    <cfRule type="expression" dxfId="233" priority="286">
      <formula>C23=0</formula>
    </cfRule>
  </conditionalFormatting>
  <conditionalFormatting sqref="L23">
    <cfRule type="expression" dxfId="232" priority="277">
      <formula>L23=0</formula>
    </cfRule>
  </conditionalFormatting>
  <conditionalFormatting sqref="U23">
    <cfRule type="expression" dxfId="231" priority="268">
      <formula>U23=0</formula>
    </cfRule>
  </conditionalFormatting>
  <conditionalFormatting sqref="C30">
    <cfRule type="expression" dxfId="230" priority="259">
      <formula>C30=0</formula>
    </cfRule>
  </conditionalFormatting>
  <conditionalFormatting sqref="L30">
    <cfRule type="expression" dxfId="229" priority="250">
      <formula>L30=0</formula>
    </cfRule>
  </conditionalFormatting>
  <conditionalFormatting sqref="U30">
    <cfRule type="expression" dxfId="228" priority="241">
      <formula>U30=0</formula>
    </cfRule>
  </conditionalFormatting>
  <conditionalFormatting sqref="H38">
    <cfRule type="expression" dxfId="227" priority="228">
      <formula>H38=0</formula>
    </cfRule>
  </conditionalFormatting>
  <conditionalFormatting sqref="H39">
    <cfRule type="expression" dxfId="226" priority="227">
      <formula>H39=0</formula>
    </cfRule>
  </conditionalFormatting>
  <conditionalFormatting sqref="G38">
    <cfRule type="expression" dxfId="225" priority="226">
      <formula>AND(G38=0,H38=0)</formula>
    </cfRule>
  </conditionalFormatting>
  <conditionalFormatting sqref="G39">
    <cfRule type="expression" dxfId="224" priority="225">
      <formula>AND(G39=0,H39=0)</formula>
    </cfRule>
  </conditionalFormatting>
  <conditionalFormatting sqref="F38">
    <cfRule type="expression" dxfId="223" priority="224">
      <formula>AND(F38=0,G38=0,H38=0)</formula>
    </cfRule>
  </conditionalFormatting>
  <conditionalFormatting sqref="F39">
    <cfRule type="expression" dxfId="222" priority="223">
      <formula>AND(F39=0,G39=0,H39=0)</formula>
    </cfRule>
  </conditionalFormatting>
  <conditionalFormatting sqref="C38">
    <cfRule type="expression" dxfId="221" priority="222">
      <formula>C38=0</formula>
    </cfRule>
  </conditionalFormatting>
  <conditionalFormatting sqref="C39">
    <cfRule type="expression" dxfId="220" priority="221">
      <formula>C39=0</formula>
    </cfRule>
  </conditionalFormatting>
  <conditionalFormatting sqref="C40">
    <cfRule type="expression" dxfId="219" priority="220">
      <formula>C40=0</formula>
    </cfRule>
  </conditionalFormatting>
  <conditionalFormatting sqref="B39">
    <cfRule type="expression" dxfId="218" priority="219">
      <formula>B39=""</formula>
    </cfRule>
  </conditionalFormatting>
  <conditionalFormatting sqref="Q38">
    <cfRule type="expression" dxfId="217" priority="218">
      <formula>Q38=0</formula>
    </cfRule>
  </conditionalFormatting>
  <conditionalFormatting sqref="Q39">
    <cfRule type="expression" dxfId="216" priority="217">
      <formula>Q39=0</formula>
    </cfRule>
  </conditionalFormatting>
  <conditionalFormatting sqref="P38">
    <cfRule type="expression" dxfId="215" priority="216">
      <formula>AND(P38=0,Q38=0)</formula>
    </cfRule>
  </conditionalFormatting>
  <conditionalFormatting sqref="P39">
    <cfRule type="expression" dxfId="214" priority="215">
      <formula>AND(P39=0,Q39=0)</formula>
    </cfRule>
  </conditionalFormatting>
  <conditionalFormatting sqref="O38">
    <cfRule type="expression" dxfId="213" priority="214">
      <formula>AND(O38=0,P38=0,Q38=0)</formula>
    </cfRule>
  </conditionalFormatting>
  <conditionalFormatting sqref="O39">
    <cfRule type="expression" dxfId="212" priority="213">
      <formula>AND(O39=0,P39=0,Q39=0)</formula>
    </cfRule>
  </conditionalFormatting>
  <conditionalFormatting sqref="L38">
    <cfRule type="expression" dxfId="211" priority="212">
      <formula>L38=0</formula>
    </cfRule>
  </conditionalFormatting>
  <conditionalFormatting sqref="L39">
    <cfRule type="expression" dxfId="210" priority="211">
      <formula>L39=0</formula>
    </cfRule>
  </conditionalFormatting>
  <conditionalFormatting sqref="L40">
    <cfRule type="expression" dxfId="209" priority="210">
      <formula>L40=0</formula>
    </cfRule>
  </conditionalFormatting>
  <conditionalFormatting sqref="K39">
    <cfRule type="expression" dxfId="208" priority="209">
      <formula>K39=""</formula>
    </cfRule>
  </conditionalFormatting>
  <conditionalFormatting sqref="Z38">
    <cfRule type="expression" dxfId="207" priority="208">
      <formula>Z38=0</formula>
    </cfRule>
  </conditionalFormatting>
  <conditionalFormatting sqref="Z39">
    <cfRule type="expression" dxfId="206" priority="207">
      <formula>Z39=0</formula>
    </cfRule>
  </conditionalFormatting>
  <conditionalFormatting sqref="Y38">
    <cfRule type="expression" dxfId="205" priority="206">
      <formula>AND(Y38=0,Z38=0)</formula>
    </cfRule>
  </conditionalFormatting>
  <conditionalFormatting sqref="Y39">
    <cfRule type="expression" dxfId="204" priority="205">
      <formula>AND(Y39=0,Z39=0)</formula>
    </cfRule>
  </conditionalFormatting>
  <conditionalFormatting sqref="X38">
    <cfRule type="expression" dxfId="203" priority="204">
      <formula>AND(X38=0,Y38=0,Z38=0)</formula>
    </cfRule>
  </conditionalFormatting>
  <conditionalFormatting sqref="X39">
    <cfRule type="expression" dxfId="202" priority="203">
      <formula>AND(X39=0,Y39=0,Z39=0)</formula>
    </cfRule>
  </conditionalFormatting>
  <conditionalFormatting sqref="U38">
    <cfRule type="expression" dxfId="201" priority="202">
      <formula>U38=0</formula>
    </cfRule>
  </conditionalFormatting>
  <conditionalFormatting sqref="U39">
    <cfRule type="expression" dxfId="200" priority="201">
      <formula>U39=0</formula>
    </cfRule>
  </conditionalFormatting>
  <conditionalFormatting sqref="U40">
    <cfRule type="expression" dxfId="199" priority="200">
      <formula>U40=0</formula>
    </cfRule>
  </conditionalFormatting>
  <conditionalFormatting sqref="T39">
    <cfRule type="expression" dxfId="198" priority="199">
      <formula>T39=""</formula>
    </cfRule>
  </conditionalFormatting>
  <conditionalFormatting sqref="H45">
    <cfRule type="expression" dxfId="197" priority="198">
      <formula>H45=0</formula>
    </cfRule>
  </conditionalFormatting>
  <conditionalFormatting sqref="H46">
    <cfRule type="expression" dxfId="196" priority="197">
      <formula>H46=0</formula>
    </cfRule>
  </conditionalFormatting>
  <conditionalFormatting sqref="G45">
    <cfRule type="expression" dxfId="195" priority="196">
      <formula>AND(G45=0,H45=0)</formula>
    </cfRule>
  </conditionalFormatting>
  <conditionalFormatting sqref="G46">
    <cfRule type="expression" dxfId="194" priority="195">
      <formula>AND(G46=0,H46=0)</formula>
    </cfRule>
  </conditionalFormatting>
  <conditionalFormatting sqref="F45">
    <cfRule type="expression" dxfId="193" priority="194">
      <formula>AND(F45=0,G45=0,H45=0)</formula>
    </cfRule>
  </conditionalFormatting>
  <conditionalFormatting sqref="F46">
    <cfRule type="expression" dxfId="192" priority="193">
      <formula>AND(F46=0,G46=0,H46=0)</formula>
    </cfRule>
  </conditionalFormatting>
  <conditionalFormatting sqref="C45">
    <cfRule type="expression" dxfId="191" priority="192">
      <formula>C45=0</formula>
    </cfRule>
  </conditionalFormatting>
  <conditionalFormatting sqref="C46">
    <cfRule type="expression" dxfId="190" priority="191">
      <formula>C46=0</formula>
    </cfRule>
  </conditionalFormatting>
  <conditionalFormatting sqref="C47">
    <cfRule type="expression" dxfId="189" priority="190">
      <formula>C47=0</formula>
    </cfRule>
  </conditionalFormatting>
  <conditionalFormatting sqref="B46">
    <cfRule type="expression" dxfId="188" priority="189">
      <formula>B46=""</formula>
    </cfRule>
  </conditionalFormatting>
  <conditionalFormatting sqref="Q45">
    <cfRule type="expression" dxfId="187" priority="188">
      <formula>Q45=0</formula>
    </cfRule>
  </conditionalFormatting>
  <conditionalFormatting sqref="Q46">
    <cfRule type="expression" dxfId="186" priority="187">
      <formula>Q46=0</formula>
    </cfRule>
  </conditionalFormatting>
  <conditionalFormatting sqref="P45">
    <cfRule type="expression" dxfId="185" priority="186">
      <formula>AND(P45=0,Q45=0)</formula>
    </cfRule>
  </conditionalFormatting>
  <conditionalFormatting sqref="P46">
    <cfRule type="expression" dxfId="184" priority="185">
      <formula>AND(P46=0,Q46=0)</formula>
    </cfRule>
  </conditionalFormatting>
  <conditionalFormatting sqref="O45">
    <cfRule type="expression" dxfId="183" priority="184">
      <formula>AND(O45=0,P45=0,Q45=0)</formula>
    </cfRule>
  </conditionalFormatting>
  <conditionalFormatting sqref="O46">
    <cfRule type="expression" dxfId="182" priority="183">
      <formula>AND(O46=0,P46=0,Q46=0)</formula>
    </cfRule>
  </conditionalFormatting>
  <conditionalFormatting sqref="L45">
    <cfRule type="expression" dxfId="181" priority="182">
      <formula>L45=0</formula>
    </cfRule>
  </conditionalFormatting>
  <conditionalFormatting sqref="L46">
    <cfRule type="expression" dxfId="180" priority="181">
      <formula>L46=0</formula>
    </cfRule>
  </conditionalFormatting>
  <conditionalFormatting sqref="L47">
    <cfRule type="expression" dxfId="179" priority="180">
      <formula>L47=0</formula>
    </cfRule>
  </conditionalFormatting>
  <conditionalFormatting sqref="K46">
    <cfRule type="expression" dxfId="178" priority="179">
      <formula>K46=""</formula>
    </cfRule>
  </conditionalFormatting>
  <conditionalFormatting sqref="Z45">
    <cfRule type="expression" dxfId="177" priority="178">
      <formula>Z45=0</formula>
    </cfRule>
  </conditionalFormatting>
  <conditionalFormatting sqref="Z46">
    <cfRule type="expression" dxfId="176" priority="177">
      <formula>Z46=0</formula>
    </cfRule>
  </conditionalFormatting>
  <conditionalFormatting sqref="Y45">
    <cfRule type="expression" dxfId="175" priority="176">
      <formula>AND(Y45=0,Z45=0)</formula>
    </cfRule>
  </conditionalFormatting>
  <conditionalFormatting sqref="Y46">
    <cfRule type="expression" dxfId="174" priority="175">
      <formula>AND(Y46=0,Z46=0)</formula>
    </cfRule>
  </conditionalFormatting>
  <conditionalFormatting sqref="X45">
    <cfRule type="expression" dxfId="173" priority="174">
      <formula>AND(X45=0,Y45=0,Z45=0)</formula>
    </cfRule>
  </conditionalFormatting>
  <conditionalFormatting sqref="X46">
    <cfRule type="expression" dxfId="172" priority="173">
      <formula>AND(X46=0,Y46=0,Z46=0)</formula>
    </cfRule>
  </conditionalFormatting>
  <conditionalFormatting sqref="U45">
    <cfRule type="expression" dxfId="171" priority="172">
      <formula>U45=0</formula>
    </cfRule>
  </conditionalFormatting>
  <conditionalFormatting sqref="U46">
    <cfRule type="expression" dxfId="170" priority="171">
      <formula>U46=0</formula>
    </cfRule>
  </conditionalFormatting>
  <conditionalFormatting sqref="U47">
    <cfRule type="expression" dxfId="169" priority="170">
      <formula>U47=0</formula>
    </cfRule>
  </conditionalFormatting>
  <conditionalFormatting sqref="T46">
    <cfRule type="expression" dxfId="168" priority="169">
      <formula>T46=""</formula>
    </cfRule>
  </conditionalFormatting>
  <conditionalFormatting sqref="H52">
    <cfRule type="expression" dxfId="167" priority="168">
      <formula>H52=0</formula>
    </cfRule>
  </conditionalFormatting>
  <conditionalFormatting sqref="H53">
    <cfRule type="expression" dxfId="166" priority="167">
      <formula>H53=0</formula>
    </cfRule>
  </conditionalFormatting>
  <conditionalFormatting sqref="G52">
    <cfRule type="expression" dxfId="165" priority="166">
      <formula>AND(G52=0,H52=0)</formula>
    </cfRule>
  </conditionalFormatting>
  <conditionalFormatting sqref="G53">
    <cfRule type="expression" dxfId="164" priority="165">
      <formula>AND(G53=0,H53=0)</formula>
    </cfRule>
  </conditionalFormatting>
  <conditionalFormatting sqref="F52">
    <cfRule type="expression" dxfId="163" priority="164">
      <formula>AND(F52=0,G52=0,H52=0)</formula>
    </cfRule>
  </conditionalFormatting>
  <conditionalFormatting sqref="F53">
    <cfRule type="expression" dxfId="162" priority="163">
      <formula>AND(F53=0,G53=0,H53=0)</formula>
    </cfRule>
  </conditionalFormatting>
  <conditionalFormatting sqref="C52">
    <cfRule type="expression" dxfId="161" priority="162">
      <formula>C52=0</formula>
    </cfRule>
  </conditionalFormatting>
  <conditionalFormatting sqref="C53">
    <cfRule type="expression" dxfId="160" priority="161">
      <formula>C53=0</formula>
    </cfRule>
  </conditionalFormatting>
  <conditionalFormatting sqref="C54">
    <cfRule type="expression" dxfId="159" priority="160">
      <formula>C54=0</formula>
    </cfRule>
  </conditionalFormatting>
  <conditionalFormatting sqref="B53">
    <cfRule type="expression" dxfId="158" priority="159">
      <formula>B53=""</formula>
    </cfRule>
  </conditionalFormatting>
  <conditionalFormatting sqref="Q52">
    <cfRule type="expression" dxfId="157" priority="158">
      <formula>Q52=0</formula>
    </cfRule>
  </conditionalFormatting>
  <conditionalFormatting sqref="Q53">
    <cfRule type="expression" dxfId="156" priority="157">
      <formula>Q53=0</formula>
    </cfRule>
  </conditionalFormatting>
  <conditionalFormatting sqref="P52">
    <cfRule type="expression" dxfId="155" priority="156">
      <formula>AND(P52=0,Q52=0)</formula>
    </cfRule>
  </conditionalFormatting>
  <conditionalFormatting sqref="P53">
    <cfRule type="expression" dxfId="154" priority="155">
      <formula>AND(P53=0,Q53=0)</formula>
    </cfRule>
  </conditionalFormatting>
  <conditionalFormatting sqref="O52">
    <cfRule type="expression" dxfId="153" priority="154">
      <formula>AND(O52=0,P52=0,Q52=0)</formula>
    </cfRule>
  </conditionalFormatting>
  <conditionalFormatting sqref="O53">
    <cfRule type="expression" dxfId="152" priority="153">
      <formula>AND(O53=0,P53=0,Q53=0)</formula>
    </cfRule>
  </conditionalFormatting>
  <conditionalFormatting sqref="L52">
    <cfRule type="expression" dxfId="151" priority="152">
      <formula>L52=0</formula>
    </cfRule>
  </conditionalFormatting>
  <conditionalFormatting sqref="L53">
    <cfRule type="expression" dxfId="150" priority="151">
      <formula>L53=0</formula>
    </cfRule>
  </conditionalFormatting>
  <conditionalFormatting sqref="L54">
    <cfRule type="expression" dxfId="149" priority="150">
      <formula>L54=0</formula>
    </cfRule>
  </conditionalFormatting>
  <conditionalFormatting sqref="K53">
    <cfRule type="expression" dxfId="148" priority="149">
      <formula>K53=""</formula>
    </cfRule>
  </conditionalFormatting>
  <conditionalFormatting sqref="Z52">
    <cfRule type="expression" dxfId="147" priority="148">
      <formula>Z52=0</formula>
    </cfRule>
  </conditionalFormatting>
  <conditionalFormatting sqref="Z53">
    <cfRule type="expression" dxfId="146" priority="147">
      <formula>Z53=0</formula>
    </cfRule>
  </conditionalFormatting>
  <conditionalFormatting sqref="Y52">
    <cfRule type="expression" dxfId="145" priority="146">
      <formula>AND(Y52=0,Z52=0)</formula>
    </cfRule>
  </conditionalFormatting>
  <conditionalFormatting sqref="Y53">
    <cfRule type="expression" dxfId="144" priority="145">
      <formula>AND(Y53=0,Z53=0)</formula>
    </cfRule>
  </conditionalFormatting>
  <conditionalFormatting sqref="X52">
    <cfRule type="expression" dxfId="143" priority="144">
      <formula>AND(X52=0,Y52=0,Z52=0)</formula>
    </cfRule>
  </conditionalFormatting>
  <conditionalFormatting sqref="X53">
    <cfRule type="expression" dxfId="142" priority="143">
      <formula>AND(X53=0,Y53=0,Z53=0)</formula>
    </cfRule>
  </conditionalFormatting>
  <conditionalFormatting sqref="U52">
    <cfRule type="expression" dxfId="141" priority="142">
      <formula>U52=0</formula>
    </cfRule>
  </conditionalFormatting>
  <conditionalFormatting sqref="U53">
    <cfRule type="expression" dxfId="140" priority="141">
      <formula>U53=0</formula>
    </cfRule>
  </conditionalFormatting>
  <conditionalFormatting sqref="U54">
    <cfRule type="expression" dxfId="139" priority="140">
      <formula>U54=0</formula>
    </cfRule>
  </conditionalFormatting>
  <conditionalFormatting sqref="T53">
    <cfRule type="expression" dxfId="138" priority="139">
      <formula>T53=""</formula>
    </cfRule>
  </conditionalFormatting>
  <conditionalFormatting sqref="H59">
    <cfRule type="expression" dxfId="137" priority="138">
      <formula>H59=0</formula>
    </cfRule>
  </conditionalFormatting>
  <conditionalFormatting sqref="H60">
    <cfRule type="expression" dxfId="136" priority="137">
      <formula>H60=0</formula>
    </cfRule>
  </conditionalFormatting>
  <conditionalFormatting sqref="G59">
    <cfRule type="expression" dxfId="135" priority="136">
      <formula>AND(G59=0,H59=0)</formula>
    </cfRule>
  </conditionalFormatting>
  <conditionalFormatting sqref="G60">
    <cfRule type="expression" dxfId="134" priority="135">
      <formula>AND(G60=0,H60=0)</formula>
    </cfRule>
  </conditionalFormatting>
  <conditionalFormatting sqref="F59">
    <cfRule type="expression" dxfId="133" priority="134">
      <formula>AND(F59=0,G59=0,H59=0)</formula>
    </cfRule>
  </conditionalFormatting>
  <conditionalFormatting sqref="F60">
    <cfRule type="expression" dxfId="132" priority="133">
      <formula>AND(F60=0,G60=0,H60=0)</formula>
    </cfRule>
  </conditionalFormatting>
  <conditionalFormatting sqref="C59">
    <cfRule type="expression" dxfId="131" priority="132">
      <formula>C59=0</formula>
    </cfRule>
  </conditionalFormatting>
  <conditionalFormatting sqref="C60">
    <cfRule type="expression" dxfId="130" priority="131">
      <formula>C60=0</formula>
    </cfRule>
  </conditionalFormatting>
  <conditionalFormatting sqref="C61">
    <cfRule type="expression" dxfId="129" priority="130">
      <formula>C61=0</formula>
    </cfRule>
  </conditionalFormatting>
  <conditionalFormatting sqref="B60">
    <cfRule type="expression" dxfId="128" priority="129">
      <formula>B60=""</formula>
    </cfRule>
  </conditionalFormatting>
  <conditionalFormatting sqref="Q59">
    <cfRule type="expression" dxfId="127" priority="128">
      <formula>Q59=0</formula>
    </cfRule>
  </conditionalFormatting>
  <conditionalFormatting sqref="Q60">
    <cfRule type="expression" dxfId="126" priority="127">
      <formula>Q60=0</formula>
    </cfRule>
  </conditionalFormatting>
  <conditionalFormatting sqref="P59">
    <cfRule type="expression" dxfId="125" priority="126">
      <formula>AND(P59=0,Q59=0)</formula>
    </cfRule>
  </conditionalFormatting>
  <conditionalFormatting sqref="P60">
    <cfRule type="expression" dxfId="124" priority="125">
      <formula>AND(P60=0,Q60=0)</formula>
    </cfRule>
  </conditionalFormatting>
  <conditionalFormatting sqref="O59">
    <cfRule type="expression" dxfId="123" priority="124">
      <formula>AND(O59=0,P59=0,Q59=0)</formula>
    </cfRule>
  </conditionalFormatting>
  <conditionalFormatting sqref="O60">
    <cfRule type="expression" dxfId="122" priority="123">
      <formula>AND(O60=0,P60=0,Q60=0)</formula>
    </cfRule>
  </conditionalFormatting>
  <conditionalFormatting sqref="L59">
    <cfRule type="expression" dxfId="121" priority="122">
      <formula>L59=0</formula>
    </cfRule>
  </conditionalFormatting>
  <conditionalFormatting sqref="L60">
    <cfRule type="expression" dxfId="120" priority="121">
      <formula>L60=0</formula>
    </cfRule>
  </conditionalFormatting>
  <conditionalFormatting sqref="L61">
    <cfRule type="expression" dxfId="119" priority="120">
      <formula>L61=0</formula>
    </cfRule>
  </conditionalFormatting>
  <conditionalFormatting sqref="K60">
    <cfRule type="expression" dxfId="118" priority="119">
      <formula>K60=""</formula>
    </cfRule>
  </conditionalFormatting>
  <conditionalFormatting sqref="Z59">
    <cfRule type="expression" dxfId="117" priority="118">
      <formula>Z59=0</formula>
    </cfRule>
  </conditionalFormatting>
  <conditionalFormatting sqref="Z60">
    <cfRule type="expression" dxfId="116" priority="117">
      <formula>Z60=0</formula>
    </cfRule>
  </conditionalFormatting>
  <conditionalFormatting sqref="Y59">
    <cfRule type="expression" dxfId="115" priority="116">
      <formula>AND(Y59=0,Z59=0)</formula>
    </cfRule>
  </conditionalFormatting>
  <conditionalFormatting sqref="Y60">
    <cfRule type="expression" dxfId="114" priority="115">
      <formula>AND(Y60=0,Z60=0)</formula>
    </cfRule>
  </conditionalFormatting>
  <conditionalFormatting sqref="X59">
    <cfRule type="expression" dxfId="113" priority="114">
      <formula>AND(X59=0,Y59=0,Z59=0)</formula>
    </cfRule>
  </conditionalFormatting>
  <conditionalFormatting sqref="X60">
    <cfRule type="expression" dxfId="112" priority="113">
      <formula>AND(X60=0,Y60=0,Z60=0)</formula>
    </cfRule>
  </conditionalFormatting>
  <conditionalFormatting sqref="U59">
    <cfRule type="expression" dxfId="111" priority="112">
      <formula>U59=0</formula>
    </cfRule>
  </conditionalFormatting>
  <conditionalFormatting sqref="U60">
    <cfRule type="expression" dxfId="110" priority="111">
      <formula>U60=0</formula>
    </cfRule>
  </conditionalFormatting>
  <conditionalFormatting sqref="U61">
    <cfRule type="expression" dxfId="109" priority="110">
      <formula>U61=0</formula>
    </cfRule>
  </conditionalFormatting>
  <conditionalFormatting sqref="T60">
    <cfRule type="expression" dxfId="108" priority="109">
      <formula>T60=""</formula>
    </cfRule>
  </conditionalFormatting>
  <conditionalFormatting sqref="H7">
    <cfRule type="expression" dxfId="107" priority="108">
      <formula>H7=0</formula>
    </cfRule>
  </conditionalFormatting>
  <conditionalFormatting sqref="H8">
    <cfRule type="expression" dxfId="106" priority="107">
      <formula>H8=0</formula>
    </cfRule>
  </conditionalFormatting>
  <conditionalFormatting sqref="G7">
    <cfRule type="expression" dxfId="105" priority="106">
      <formula>AND(G7=0,H7=0)</formula>
    </cfRule>
  </conditionalFormatting>
  <conditionalFormatting sqref="G8">
    <cfRule type="expression" dxfId="104" priority="105">
      <formula>AND(G8=0,H8=0)</formula>
    </cfRule>
  </conditionalFormatting>
  <conditionalFormatting sqref="F7">
    <cfRule type="expression" dxfId="103" priority="104">
      <formula>AND(F7=0,G7=0,H7=0)</formula>
    </cfRule>
  </conditionalFormatting>
  <conditionalFormatting sqref="F8">
    <cfRule type="expression" dxfId="102" priority="103">
      <formula>AND(F8=0,G8=0,H8=0)</formula>
    </cfRule>
  </conditionalFormatting>
  <conditionalFormatting sqref="C7">
    <cfRule type="expression" dxfId="101" priority="102">
      <formula>C7=0</formula>
    </cfRule>
  </conditionalFormatting>
  <conditionalFormatting sqref="C8">
    <cfRule type="expression" dxfId="100" priority="101">
      <formula>C8=0</formula>
    </cfRule>
  </conditionalFormatting>
  <conditionalFormatting sqref="B8">
    <cfRule type="expression" dxfId="99" priority="100">
      <formula>B8=""</formula>
    </cfRule>
  </conditionalFormatting>
  <conditionalFormatting sqref="Q7">
    <cfRule type="expression" dxfId="98" priority="99">
      <formula>Q7=0</formula>
    </cfRule>
  </conditionalFormatting>
  <conditionalFormatting sqref="Q8">
    <cfRule type="expression" dxfId="97" priority="98">
      <formula>Q8=0</formula>
    </cfRule>
  </conditionalFormatting>
  <conditionalFormatting sqref="P7">
    <cfRule type="expression" dxfId="96" priority="97">
      <formula>AND(P7=0,Q7=0)</formula>
    </cfRule>
  </conditionalFormatting>
  <conditionalFormatting sqref="P8">
    <cfRule type="expression" dxfId="95" priority="96">
      <formula>AND(P8=0,Q8=0)</formula>
    </cfRule>
  </conditionalFormatting>
  <conditionalFormatting sqref="O7">
    <cfRule type="expression" dxfId="94" priority="95">
      <formula>AND(O7=0,P7=0,Q7=0)</formula>
    </cfRule>
  </conditionalFormatting>
  <conditionalFormatting sqref="O8">
    <cfRule type="expression" dxfId="93" priority="94">
      <formula>AND(O8=0,P8=0,Q8=0)</formula>
    </cfRule>
  </conditionalFormatting>
  <conditionalFormatting sqref="L7">
    <cfRule type="expression" dxfId="92" priority="93">
      <formula>L7=0</formula>
    </cfRule>
  </conditionalFormatting>
  <conditionalFormatting sqref="L8">
    <cfRule type="expression" dxfId="91" priority="92">
      <formula>L8=0</formula>
    </cfRule>
  </conditionalFormatting>
  <conditionalFormatting sqref="K8">
    <cfRule type="expression" dxfId="90" priority="91">
      <formula>K8=""</formula>
    </cfRule>
  </conditionalFormatting>
  <conditionalFormatting sqref="Z7">
    <cfRule type="expression" dxfId="89" priority="90">
      <formula>Z7=0</formula>
    </cfRule>
  </conditionalFormatting>
  <conditionalFormatting sqref="Z8">
    <cfRule type="expression" dxfId="88" priority="89">
      <formula>Z8=0</formula>
    </cfRule>
  </conditionalFormatting>
  <conditionalFormatting sqref="Y7">
    <cfRule type="expression" dxfId="87" priority="88">
      <formula>AND(Y7=0,Z7=0)</formula>
    </cfRule>
  </conditionalFormatting>
  <conditionalFormatting sqref="Y8">
    <cfRule type="expression" dxfId="86" priority="87">
      <formula>AND(Y8=0,Z8=0)</formula>
    </cfRule>
  </conditionalFormatting>
  <conditionalFormatting sqref="X7">
    <cfRule type="expression" dxfId="85" priority="86">
      <formula>AND(X7=0,Y7=0,Z7=0)</formula>
    </cfRule>
  </conditionalFormatting>
  <conditionalFormatting sqref="X8">
    <cfRule type="expression" dxfId="84" priority="85">
      <formula>AND(X8=0,Y8=0,Z8=0)</formula>
    </cfRule>
  </conditionalFormatting>
  <conditionalFormatting sqref="U7">
    <cfRule type="expression" dxfId="83" priority="84">
      <formula>U7=0</formula>
    </cfRule>
  </conditionalFormatting>
  <conditionalFormatting sqref="U8">
    <cfRule type="expression" dxfId="82" priority="83">
      <formula>U8=0</formula>
    </cfRule>
  </conditionalFormatting>
  <conditionalFormatting sqref="T8">
    <cfRule type="expression" dxfId="81" priority="82">
      <formula>T8=""</formula>
    </cfRule>
  </conditionalFormatting>
  <conditionalFormatting sqref="H14">
    <cfRule type="expression" dxfId="80" priority="81">
      <formula>H14=0</formula>
    </cfRule>
  </conditionalFormatting>
  <conditionalFormatting sqref="H15">
    <cfRule type="expression" dxfId="79" priority="80">
      <formula>H15=0</formula>
    </cfRule>
  </conditionalFormatting>
  <conditionalFormatting sqref="G14">
    <cfRule type="expression" dxfId="78" priority="79">
      <formula>AND(G14=0,H14=0)</formula>
    </cfRule>
  </conditionalFormatting>
  <conditionalFormatting sqref="G15">
    <cfRule type="expression" dxfId="77" priority="78">
      <formula>AND(G15=0,H15=0)</formula>
    </cfRule>
  </conditionalFormatting>
  <conditionalFormatting sqref="F14">
    <cfRule type="expression" dxfId="76" priority="77">
      <formula>AND(F14=0,G14=0,H14=0)</formula>
    </cfRule>
  </conditionalFormatting>
  <conditionalFormatting sqref="F15">
    <cfRule type="expression" dxfId="75" priority="76">
      <formula>AND(F15=0,G15=0,H15=0)</formula>
    </cfRule>
  </conditionalFormatting>
  <conditionalFormatting sqref="C14">
    <cfRule type="expression" dxfId="74" priority="75">
      <formula>C14=0</formula>
    </cfRule>
  </conditionalFormatting>
  <conditionalFormatting sqref="C15">
    <cfRule type="expression" dxfId="73" priority="74">
      <formula>C15=0</formula>
    </cfRule>
  </conditionalFormatting>
  <conditionalFormatting sqref="B15">
    <cfRule type="expression" dxfId="72" priority="73">
      <formula>B15=""</formula>
    </cfRule>
  </conditionalFormatting>
  <conditionalFormatting sqref="Q14">
    <cfRule type="expression" dxfId="71" priority="72">
      <formula>Q14=0</formula>
    </cfRule>
  </conditionalFormatting>
  <conditionalFormatting sqref="Q15">
    <cfRule type="expression" dxfId="70" priority="71">
      <formula>Q15=0</formula>
    </cfRule>
  </conditionalFormatting>
  <conditionalFormatting sqref="P14">
    <cfRule type="expression" dxfId="69" priority="70">
      <formula>AND(P14=0,Q14=0)</formula>
    </cfRule>
  </conditionalFormatting>
  <conditionalFormatting sqref="P15">
    <cfRule type="expression" dxfId="68" priority="69">
      <formula>AND(P15=0,Q15=0)</formula>
    </cfRule>
  </conditionalFormatting>
  <conditionalFormatting sqref="O14">
    <cfRule type="expression" dxfId="67" priority="68">
      <formula>AND(O14=0,P14=0,Q14=0)</formula>
    </cfRule>
  </conditionalFormatting>
  <conditionalFormatting sqref="O15">
    <cfRule type="expression" dxfId="66" priority="67">
      <formula>AND(O15=0,P15=0,Q15=0)</formula>
    </cfRule>
  </conditionalFormatting>
  <conditionalFormatting sqref="L14">
    <cfRule type="expression" dxfId="65" priority="66">
      <formula>L14=0</formula>
    </cfRule>
  </conditionalFormatting>
  <conditionalFormatting sqref="L15">
    <cfRule type="expression" dxfId="64" priority="65">
      <formula>L15=0</formula>
    </cfRule>
  </conditionalFormatting>
  <conditionalFormatting sqref="K15">
    <cfRule type="expression" dxfId="63" priority="64">
      <formula>K15=""</formula>
    </cfRule>
  </conditionalFormatting>
  <conditionalFormatting sqref="Z14">
    <cfRule type="expression" dxfId="62" priority="63">
      <formula>Z14=0</formula>
    </cfRule>
  </conditionalFormatting>
  <conditionalFormatting sqref="Z15">
    <cfRule type="expression" dxfId="61" priority="62">
      <formula>Z15=0</formula>
    </cfRule>
  </conditionalFormatting>
  <conditionalFormatting sqref="Y14">
    <cfRule type="expression" dxfId="60" priority="61">
      <formula>AND(Y14=0,Z14=0)</formula>
    </cfRule>
  </conditionalFormatting>
  <conditionalFormatting sqref="Y15">
    <cfRule type="expression" dxfId="59" priority="60">
      <formula>AND(Y15=0,Z15=0)</formula>
    </cfRule>
  </conditionalFormatting>
  <conditionalFormatting sqref="X14">
    <cfRule type="expression" dxfId="58" priority="59">
      <formula>AND(X14=0,Y14=0,Z14=0)</formula>
    </cfRule>
  </conditionalFormatting>
  <conditionalFormatting sqref="X15">
    <cfRule type="expression" dxfId="57" priority="58">
      <formula>AND(X15=0,Y15=0,Z15=0)</formula>
    </cfRule>
  </conditionalFormatting>
  <conditionalFormatting sqref="U14">
    <cfRule type="expression" dxfId="56" priority="57">
      <formula>U14=0</formula>
    </cfRule>
  </conditionalFormatting>
  <conditionalFormatting sqref="U15">
    <cfRule type="expression" dxfId="55" priority="56">
      <formula>U15=0</formula>
    </cfRule>
  </conditionalFormatting>
  <conditionalFormatting sqref="T15">
    <cfRule type="expression" dxfId="54" priority="55">
      <formula>T15=""</formula>
    </cfRule>
  </conditionalFormatting>
  <conditionalFormatting sqref="H21">
    <cfRule type="expression" dxfId="53" priority="54">
      <formula>H21=0</formula>
    </cfRule>
  </conditionalFormatting>
  <conditionalFormatting sqref="H22">
    <cfRule type="expression" dxfId="52" priority="53">
      <formula>H22=0</formula>
    </cfRule>
  </conditionalFormatting>
  <conditionalFormatting sqref="G21">
    <cfRule type="expression" dxfId="51" priority="52">
      <formula>AND(G21=0,H21=0)</formula>
    </cfRule>
  </conditionalFormatting>
  <conditionalFormatting sqref="G22">
    <cfRule type="expression" dxfId="50" priority="51">
      <formula>AND(G22=0,H22=0)</formula>
    </cfRule>
  </conditionalFormatting>
  <conditionalFormatting sqref="F21">
    <cfRule type="expression" dxfId="49" priority="50">
      <formula>AND(F21=0,G21=0,H21=0)</formula>
    </cfRule>
  </conditionalFormatting>
  <conditionalFormatting sqref="F22">
    <cfRule type="expression" dxfId="48" priority="49">
      <formula>AND(F22=0,G22=0,H22=0)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B22">
    <cfRule type="expression" dxfId="45" priority="46">
      <formula>B22=""</formula>
    </cfRule>
  </conditionalFormatting>
  <conditionalFormatting sqref="Q21">
    <cfRule type="expression" dxfId="44" priority="45">
      <formula>Q21=0</formula>
    </cfRule>
  </conditionalFormatting>
  <conditionalFormatting sqref="Q22">
    <cfRule type="expression" dxfId="43" priority="44">
      <formula>Q22=0</formula>
    </cfRule>
  </conditionalFormatting>
  <conditionalFormatting sqref="P21">
    <cfRule type="expression" dxfId="42" priority="43">
      <formula>AND(P21=0,Q21=0)</formula>
    </cfRule>
  </conditionalFormatting>
  <conditionalFormatting sqref="P22">
    <cfRule type="expression" dxfId="41" priority="42">
      <formula>AND(P22=0,Q22=0)</formula>
    </cfRule>
  </conditionalFormatting>
  <conditionalFormatting sqref="O21">
    <cfRule type="expression" dxfId="40" priority="41">
      <formula>AND(O21=0,P21=0,Q21=0)</formula>
    </cfRule>
  </conditionalFormatting>
  <conditionalFormatting sqref="O22">
    <cfRule type="expression" dxfId="39" priority="40">
      <formula>AND(O22=0,P22=0,Q22=0)</formula>
    </cfRule>
  </conditionalFormatting>
  <conditionalFormatting sqref="L21">
    <cfRule type="expression" dxfId="38" priority="39">
      <formula>L21=0</formula>
    </cfRule>
  </conditionalFormatting>
  <conditionalFormatting sqref="L22">
    <cfRule type="expression" dxfId="37" priority="38">
      <formula>L22=0</formula>
    </cfRule>
  </conditionalFormatting>
  <conditionalFormatting sqref="K22">
    <cfRule type="expression" dxfId="36" priority="37">
      <formula>K22=""</formula>
    </cfRule>
  </conditionalFormatting>
  <conditionalFormatting sqref="Z21">
    <cfRule type="expression" dxfId="35" priority="36">
      <formula>Z21=0</formula>
    </cfRule>
  </conditionalFormatting>
  <conditionalFormatting sqref="Z22">
    <cfRule type="expression" dxfId="34" priority="35">
      <formula>Z22=0</formula>
    </cfRule>
  </conditionalFormatting>
  <conditionalFormatting sqref="Y21">
    <cfRule type="expression" dxfId="33" priority="34">
      <formula>AND(Y21=0,Z21=0)</formula>
    </cfRule>
  </conditionalFormatting>
  <conditionalFormatting sqref="Y22">
    <cfRule type="expression" dxfId="32" priority="33">
      <formula>AND(Y22=0,Z22=0)</formula>
    </cfRule>
  </conditionalFormatting>
  <conditionalFormatting sqref="X21">
    <cfRule type="expression" dxfId="31" priority="32">
      <formula>AND(X21=0,Y21=0,Z21=0)</formula>
    </cfRule>
  </conditionalFormatting>
  <conditionalFormatting sqref="X22">
    <cfRule type="expression" dxfId="30" priority="31">
      <formula>AND(X22=0,Y22=0,Z22=0)</formula>
    </cfRule>
  </conditionalFormatting>
  <conditionalFormatting sqref="U21">
    <cfRule type="expression" dxfId="29" priority="30">
      <formula>U21=0</formula>
    </cfRule>
  </conditionalFormatting>
  <conditionalFormatting sqref="U22">
    <cfRule type="expression" dxfId="28" priority="29">
      <formula>U22=0</formula>
    </cfRule>
  </conditionalFormatting>
  <conditionalFormatting sqref="T22">
    <cfRule type="expression" dxfId="27" priority="28">
      <formula>T22=""</formula>
    </cfRule>
  </conditionalFormatting>
  <conditionalFormatting sqref="H28">
    <cfRule type="expression" dxfId="26" priority="27">
      <formula>H28=0</formula>
    </cfRule>
  </conditionalFormatting>
  <conditionalFormatting sqref="H29">
    <cfRule type="expression" dxfId="25" priority="26">
      <formula>H29=0</formula>
    </cfRule>
  </conditionalFormatting>
  <conditionalFormatting sqref="G28">
    <cfRule type="expression" dxfId="24" priority="25">
      <formula>AND(G28=0,H28=0)</formula>
    </cfRule>
  </conditionalFormatting>
  <conditionalFormatting sqref="G29">
    <cfRule type="expression" dxfId="23" priority="24">
      <formula>AND(G29=0,H29=0)</formula>
    </cfRule>
  </conditionalFormatting>
  <conditionalFormatting sqref="F28">
    <cfRule type="expression" dxfId="22" priority="23">
      <formula>AND(F28=0,G28=0,H28=0)</formula>
    </cfRule>
  </conditionalFormatting>
  <conditionalFormatting sqref="F29">
    <cfRule type="expression" dxfId="21" priority="22">
      <formula>AND(F29=0,G29=0,H29=0)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Q28">
    <cfRule type="expression" dxfId="17" priority="18">
      <formula>Q28=0</formula>
    </cfRule>
  </conditionalFormatting>
  <conditionalFormatting sqref="Q29">
    <cfRule type="expression" dxfId="16" priority="17">
      <formula>Q29=0</formula>
    </cfRule>
  </conditionalFormatting>
  <conditionalFormatting sqref="P28">
    <cfRule type="expression" dxfId="15" priority="16">
      <formula>AND(P28=0,Q28=0)</formula>
    </cfRule>
  </conditionalFormatting>
  <conditionalFormatting sqref="P29">
    <cfRule type="expression" dxfId="14" priority="15">
      <formula>AND(P29=0,Q29=0)</formula>
    </cfRule>
  </conditionalFormatting>
  <conditionalFormatting sqref="O28">
    <cfRule type="expression" dxfId="13" priority="14">
      <formula>AND(O28=0,P28=0,Q28=0)</formula>
    </cfRule>
  </conditionalFormatting>
  <conditionalFormatting sqref="O29">
    <cfRule type="expression" dxfId="12" priority="13">
      <formula>AND(O29=0,P29=0,Q29=0)</formula>
    </cfRule>
  </conditionalFormatting>
  <conditionalFormatting sqref="L28">
    <cfRule type="expression" dxfId="11" priority="12">
      <formula>L28=0</formula>
    </cfRule>
  </conditionalFormatting>
  <conditionalFormatting sqref="L29">
    <cfRule type="expression" dxfId="10" priority="11">
      <formula>L29=0</formula>
    </cfRule>
  </conditionalFormatting>
  <conditionalFormatting sqref="K29">
    <cfRule type="expression" dxfId="9" priority="10">
      <formula>K29=""</formula>
    </cfRule>
  </conditionalFormatting>
  <conditionalFormatting sqref="Z28">
    <cfRule type="expression" dxfId="8" priority="9">
      <formula>Z28=0</formula>
    </cfRule>
  </conditionalFormatting>
  <conditionalFormatting sqref="Z29">
    <cfRule type="expression" dxfId="7" priority="8">
      <formula>Z29=0</formula>
    </cfRule>
  </conditionalFormatting>
  <conditionalFormatting sqref="Y28">
    <cfRule type="expression" dxfId="6" priority="7">
      <formula>AND(Y28=0,Z28=0)</formula>
    </cfRule>
  </conditionalFormatting>
  <conditionalFormatting sqref="Y29">
    <cfRule type="expression" dxfId="5" priority="6">
      <formula>AND(Y29=0,Z29=0)</formula>
    </cfRule>
  </conditionalFormatting>
  <conditionalFormatting sqref="X28">
    <cfRule type="expression" dxfId="4" priority="5">
      <formula>AND(X28=0,Y28=0,Z28=0)</formula>
    </cfRule>
  </conditionalFormatting>
  <conditionalFormatting sqref="X29">
    <cfRule type="expression" dxfId="3" priority="4">
      <formula>AND(X29=0,Y29=0,Z29=0)</formula>
    </cfRule>
  </conditionalFormatting>
  <conditionalFormatting sqref="U28">
    <cfRule type="expression" dxfId="2" priority="3">
      <formula>U28=0</formula>
    </cfRule>
  </conditionalFormatting>
  <conditionalFormatting sqref="U29">
    <cfRule type="expression" dxfId="1" priority="2">
      <formula>U29=0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③(0.111)ミックス</vt:lpstr>
      <vt:lpstr>NO</vt:lpstr>
      <vt:lpstr>OKA</vt:lpstr>
      <vt:lpstr>OKB</vt:lpstr>
      <vt:lpstr>OKC</vt:lpstr>
      <vt:lpstr>'③(0.111)ミックス'!Print_Area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2024-03-28T13:40:38Z</cp:lastPrinted>
  <dcterms:created xsi:type="dcterms:W3CDTF">2024-03-14T12:44:07Z</dcterms:created>
  <dcterms:modified xsi:type="dcterms:W3CDTF">2024-04-12T11:52:46Z</dcterms:modified>
</cp:coreProperties>
</file>