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si_line_B\"/>
    </mc:Choice>
  </mc:AlternateContent>
  <bookViews>
    <workbookView xWindow="0" yWindow="0" windowWidth="28800" windowHeight="12060"/>
  </bookViews>
  <sheets>
    <sheet name="④(1.111)くり上がりなし" sheetId="1" r:id="rId1"/>
  </sheets>
  <definedNames>
    <definedName name="go" localSheetId="0">INDIRECT('④(1.111)くり上がりなし'!$AG$40)</definedName>
    <definedName name="hati" localSheetId="0">INDIRECT('④(1.111)くり上がりなし'!$AG$43)</definedName>
    <definedName name="hati">INDIRECT(#REF!)</definedName>
    <definedName name="hatihati">INDIRECT(#REF!)</definedName>
    <definedName name="iti" localSheetId="0">INDIRECT('④(1.111)くり上がりなし'!$AG$36)</definedName>
    <definedName name="iti">INDIRECT(#REF!)</definedName>
    <definedName name="itit">INDIRECT(#REF!)</definedName>
    <definedName name="ju" localSheetId="0">INDIRECT('④(1.111)くり上がりなし'!$AG$45)</definedName>
    <definedName name="ju">INDIRECT(#REF!)</definedName>
    <definedName name="juiti" localSheetId="0">INDIRECT('④(1.111)くり上がりなし'!$AG$46)</definedName>
    <definedName name="juiti">INDIRECT(#REF!)</definedName>
    <definedName name="juni" localSheetId="0">INDIRECT('④(1.111)くり上がりなし'!$AG$47)</definedName>
    <definedName name="juni">INDIRECT(#REF!)</definedName>
    <definedName name="ku" localSheetId="0">INDIRECT('④(1.111)くり上がりなし'!$AG$44)</definedName>
    <definedName name="ku">INDIRECT(#REF!)</definedName>
    <definedName name="nana" localSheetId="0">INDIRECT('④(1.111)くり上がりなし'!$AG$42)</definedName>
    <definedName name="nana">INDIRECT(#REF!)</definedName>
    <definedName name="ni" localSheetId="0">INDIRECT('④(1.111)くり上がりなし'!$AG$37)</definedName>
    <definedName name="ni">INDIRECT(#REF!)</definedName>
    <definedName name="NO">'④(1.111)くり上がりなし'!$AC$40</definedName>
    <definedName name="OK">#REF!</definedName>
    <definedName name="OKA">'④(1.111)くり上がりなし'!$AC$45</definedName>
    <definedName name="OKB">'④(1.111)くり上がりなし'!$AC$46</definedName>
    <definedName name="OKC">'④(1.111)くり上がりなし'!$AC$47</definedName>
    <definedName name="_xlnm.Print_Area" localSheetId="0">'④(1.111)くり上がりなし'!$A$1:$AA$62</definedName>
    <definedName name="roku" localSheetId="0">INDIRECT('④(1.111)くり上がりなし'!$AG$41)</definedName>
    <definedName name="roku">INDIRECT(#REF!)</definedName>
    <definedName name="san" localSheetId="0">INDIRECT('④(1.111)くり上がりなし'!$AG$38)</definedName>
    <definedName name="san">INDIRECT(#REF!)</definedName>
    <definedName name="si" localSheetId="0">INDIRECT('④(1.111)くり上がりなし'!$AG$39)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37" i="1" l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36" i="1"/>
  <c r="CO35" i="1"/>
  <c r="CO34" i="1"/>
  <c r="CO33" i="1"/>
  <c r="CO27" i="1"/>
  <c r="CO26" i="1"/>
  <c r="CO21" i="1"/>
  <c r="CO16" i="1"/>
  <c r="CO12" i="1"/>
  <c r="CO11" i="1"/>
  <c r="CO9" i="1"/>
  <c r="CO8" i="1"/>
  <c r="CO7" i="1"/>
  <c r="CO32" i="1"/>
  <c r="CO24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CH18" i="1"/>
  <c r="CH14" i="1"/>
  <c r="CH17" i="1"/>
  <c r="CH15" i="1"/>
  <c r="CH13" i="1"/>
  <c r="CH10" i="1"/>
  <c r="CH5" i="1"/>
  <c r="CV8" i="1"/>
  <c r="CH12" i="1"/>
  <c r="CO2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CO25" i="1"/>
  <c r="DJ28" i="1"/>
  <c r="DJ29" i="1"/>
  <c r="CO30" i="1"/>
  <c r="CO3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<sst xmlns="http://schemas.openxmlformats.org/spreadsheetml/2006/main" count="138" uniqueCount="60">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</sst>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59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3114</v>
      </c>
      <c r="AG1" s="4" t="s">
        <v>1</v>
      </c>
      <c r="AH1" s="4">
        <f ca="1">BJ1*10000+BO1*1000+BT1*100+BY1*10+CD1</f>
        <v>5475</v>
      </c>
      <c r="AI1" s="4" t="s">
        <v>2</v>
      </c>
      <c r="AJ1" s="4">
        <f ca="1">AF1+AH1</f>
        <v>8589</v>
      </c>
      <c r="AL1" s="4">
        <f ca="1">BI1</f>
        <v>0</v>
      </c>
      <c r="AM1" s="4">
        <f ca="1">BN1</f>
        <v>3</v>
      </c>
      <c r="AN1" s="4" t="s">
        <v>3</v>
      </c>
      <c r="AO1" s="4">
        <f ca="1">BS1</f>
        <v>1</v>
      </c>
      <c r="AP1" s="4">
        <f ca="1">BX1</f>
        <v>1</v>
      </c>
      <c r="AQ1" s="4">
        <f ca="1">CC1</f>
        <v>4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BT1</f>
        <v>4</v>
      </c>
      <c r="AW1" s="4">
        <f ca="1">BY1</f>
        <v>7</v>
      </c>
      <c r="AX1" s="4">
        <f ca="1">CD1</f>
        <v>5</v>
      </c>
      <c r="AY1" s="4" t="s">
        <v>4</v>
      </c>
      <c r="AZ1" s="4">
        <f ca="1">MOD(ROUNDDOWN(AJ1/10000,0),10)</f>
        <v>0</v>
      </c>
      <c r="BA1" s="4">
        <f ca="1">MOD(ROUNDDOWN(AJ1/1000,0),10)</f>
        <v>8</v>
      </c>
      <c r="BB1" s="4" t="s">
        <v>3</v>
      </c>
      <c r="BC1" s="4">
        <f ca="1">MOD(ROUNDDOWN(AJ1/100,0),10)</f>
        <v>5</v>
      </c>
      <c r="BD1" s="4">
        <f ca="1">MOD(ROUNDDOWN(AJ1/10,0),10)</f>
        <v>8</v>
      </c>
      <c r="BE1" s="4">
        <f ca="1">MOD(ROUNDDOWN(AJ1/1,0),10)</f>
        <v>9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4</v>
      </c>
      <c r="CD1" s="8">
        <f ca="1">VLOOKUP($DJ1,$DL$1:$DN$100,3,FALSE)</f>
        <v>5</v>
      </c>
      <c r="CE1" s="9"/>
      <c r="CF1" s="7"/>
      <c r="CG1" s="10">
        <f ca="1">RAND()</f>
        <v>0.87104558568437329</v>
      </c>
      <c r="CH1" s="11">
        <f ca="1">RANK(CG1,$CG$1:$CG$100,)</f>
        <v>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0.38951192714710259</v>
      </c>
      <c r="CO1" s="11">
        <f ca="1">RANK(CN1,$CN$1:$CN$100,)</f>
        <v>20</v>
      </c>
      <c r="CP1" s="4"/>
      <c r="CQ1" s="4">
        <v>1</v>
      </c>
      <c r="CR1" s="4">
        <v>1</v>
      </c>
      <c r="CS1" s="4">
        <v>1</v>
      </c>
      <c r="CU1" s="10">
        <f ca="1">RAND()</f>
        <v>0.78806116557574479</v>
      </c>
      <c r="CV1" s="11">
        <f ca="1">RANK(CU1,$CU$1:$CU$100,)</f>
        <v>4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0.75894472132387347</v>
      </c>
      <c r="DC1" s="11">
        <f ca="1">RANK(DB1,$DB$1:$DB$100,)</f>
        <v>7</v>
      </c>
      <c r="DD1" s="4"/>
      <c r="DE1" s="4">
        <v>1</v>
      </c>
      <c r="DF1" s="4">
        <v>1</v>
      </c>
      <c r="DG1" s="4">
        <v>1</v>
      </c>
      <c r="DI1" s="10">
        <f ca="1">RAND()</f>
        <v>0.21323310776908</v>
      </c>
      <c r="DJ1" s="11">
        <f ca="1">RANK(DI1,$DI$1:$DI$100,)</f>
        <v>26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5112</v>
      </c>
      <c r="AG2" s="4" t="s">
        <v>1</v>
      </c>
      <c r="AH2" s="4">
        <f t="shared" ref="AH2:AH12" ca="1" si="2">BJ2*10000+BO2*1000+BT2*100+BY2*10+CD2</f>
        <v>1563</v>
      </c>
      <c r="AI2" s="4" t="s">
        <v>13</v>
      </c>
      <c r="AJ2" s="4">
        <f t="shared" ref="AJ2:AJ12" ca="1" si="3">AF2+AH2</f>
        <v>6675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1</v>
      </c>
      <c r="AP2" s="4">
        <f t="shared" ref="AP2:AP12" ca="1" si="7">BX2</f>
        <v>1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6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6</v>
      </c>
      <c r="BB2" s="4" t="s">
        <v>15</v>
      </c>
      <c r="BC2" s="4">
        <f t="shared" ref="BC2:BC12" ca="1" si="16">MOD(ROUNDDOWN(AJ2/100,0),10)</f>
        <v>6</v>
      </c>
      <c r="BD2" s="4">
        <f t="shared" ref="BD2:BD12" ca="1" si="17">MOD(ROUNDDOWN(AJ2/10,0),10)</f>
        <v>7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1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0.47606069203248702</v>
      </c>
      <c r="CH2" s="11">
        <f t="shared" ref="CH2:CH18" ca="1" si="29">RANK(CG2,$CG$1:$CG$100,)</f>
        <v>11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0.24302946639955902</v>
      </c>
      <c r="CO2" s="11">
        <f t="shared" ref="CO2:CO36" ca="1" si="31">RANK(CN2,$CN$1:$CN$100,)</f>
        <v>27</v>
      </c>
      <c r="CP2" s="4"/>
      <c r="CQ2" s="4">
        <v>2</v>
      </c>
      <c r="CR2" s="4">
        <v>1</v>
      </c>
      <c r="CS2" s="4">
        <v>2</v>
      </c>
      <c r="CU2" s="10">
        <f t="shared" ref="CU2:CU36" ca="1" si="32">RAND()</f>
        <v>0.78712322659872103</v>
      </c>
      <c r="CV2" s="11">
        <f t="shared" ref="CV2:CV36" ca="1" si="33">RANK(CU2,$CU$1:$CU$100,)</f>
        <v>5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0.76269578217568956</v>
      </c>
      <c r="DC2" s="11">
        <f t="shared" ref="DC2:DC37" ca="1" si="35">RANK(DB2,$DB$1:$DB$100,)</f>
        <v>6</v>
      </c>
      <c r="DD2" s="4"/>
      <c r="DE2" s="4">
        <v>2</v>
      </c>
      <c r="DF2" s="4">
        <v>1</v>
      </c>
      <c r="DG2" s="4">
        <v>2</v>
      </c>
      <c r="DI2" s="10">
        <f t="shared" ref="DI2:DI36" ca="1" si="36">RAND()</f>
        <v>0.62711765274603748</v>
      </c>
      <c r="DJ2" s="11">
        <f t="shared" ref="DJ2:DJ36" ca="1" si="37">RANK(DI2,$DI$1:$DI$100,)</f>
        <v>11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7432</v>
      </c>
      <c r="AG3" s="4" t="s">
        <v>1</v>
      </c>
      <c r="AH3" s="4">
        <f t="shared" ca="1" si="2"/>
        <v>1127</v>
      </c>
      <c r="AI3" s="4" t="s">
        <v>13</v>
      </c>
      <c r="AJ3" s="4">
        <f t="shared" ca="1" si="3"/>
        <v>8559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4</v>
      </c>
      <c r="AP3" s="4">
        <f t="shared" ca="1" si="7"/>
        <v>3</v>
      </c>
      <c r="AQ3" s="4">
        <f t="shared" ca="1" si="8"/>
        <v>2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1</v>
      </c>
      <c r="AW3" s="4">
        <f t="shared" ca="1" si="12"/>
        <v>2</v>
      </c>
      <c r="AX3" s="4">
        <f t="shared" ca="1" si="13"/>
        <v>7</v>
      </c>
      <c r="AY3" s="4" t="s">
        <v>4</v>
      </c>
      <c r="AZ3" s="4">
        <f t="shared" ca="1" si="14"/>
        <v>0</v>
      </c>
      <c r="BA3" s="4">
        <f t="shared" ca="1" si="15"/>
        <v>8</v>
      </c>
      <c r="BB3" s="4" t="s">
        <v>3</v>
      </c>
      <c r="BC3" s="4">
        <f t="shared" ca="1" si="16"/>
        <v>5</v>
      </c>
      <c r="BD3" s="4">
        <f t="shared" ca="1" si="17"/>
        <v>5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1</v>
      </c>
      <c r="BP3" s="7"/>
      <c r="BR3" s="4">
        <v>3</v>
      </c>
      <c r="BS3" s="8">
        <f t="shared" ca="1" si="23"/>
        <v>4</v>
      </c>
      <c r="BT3" s="8">
        <f t="shared" ca="1" si="0"/>
        <v>1</v>
      </c>
      <c r="BU3" s="9"/>
      <c r="BW3" s="4">
        <v>3</v>
      </c>
      <c r="BX3" s="8">
        <f t="shared" ca="1" si="24"/>
        <v>3</v>
      </c>
      <c r="BY3" s="8">
        <f t="shared" ca="1" si="25"/>
        <v>2</v>
      </c>
      <c r="BZ3" s="9"/>
      <c r="CB3" s="4">
        <v>3</v>
      </c>
      <c r="CC3" s="8">
        <f t="shared" ca="1" si="26"/>
        <v>2</v>
      </c>
      <c r="CD3" s="8">
        <f t="shared" ca="1" si="27"/>
        <v>7</v>
      </c>
      <c r="CE3" s="9"/>
      <c r="CF3" s="7"/>
      <c r="CG3" s="10">
        <f t="shared" ca="1" si="28"/>
        <v>0.23495836423429561</v>
      </c>
      <c r="CH3" s="11">
        <f t="shared" ca="1" si="29"/>
        <v>15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7.4606862802257146E-2</v>
      </c>
      <c r="CO3" s="11">
        <f t="shared" ca="1" si="31"/>
        <v>34</v>
      </c>
      <c r="CP3" s="4"/>
      <c r="CQ3" s="4">
        <v>3</v>
      </c>
      <c r="CR3" s="4">
        <v>1</v>
      </c>
      <c r="CS3" s="4">
        <v>3</v>
      </c>
      <c r="CU3" s="10">
        <f t="shared" ca="1" si="32"/>
        <v>0.31450561932395515</v>
      </c>
      <c r="CV3" s="11">
        <f t="shared" ca="1" si="33"/>
        <v>22</v>
      </c>
      <c r="CW3" s="4"/>
      <c r="CX3" s="4">
        <v>3</v>
      </c>
      <c r="CY3" s="4">
        <v>1</v>
      </c>
      <c r="CZ3" s="4">
        <v>3</v>
      </c>
      <c r="DB3" s="10">
        <f t="shared" ca="1" si="34"/>
        <v>0.50588744248918416</v>
      </c>
      <c r="DC3" s="11">
        <f t="shared" ca="1" si="35"/>
        <v>17</v>
      </c>
      <c r="DD3" s="4"/>
      <c r="DE3" s="4">
        <v>3</v>
      </c>
      <c r="DF3" s="4">
        <v>1</v>
      </c>
      <c r="DG3" s="4">
        <v>3</v>
      </c>
      <c r="DI3" s="10">
        <f t="shared" ca="1" si="36"/>
        <v>0.4935309239136948</v>
      </c>
      <c r="DJ3" s="11">
        <f t="shared" ca="1" si="37"/>
        <v>15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1114</v>
      </c>
      <c r="AG4" s="4" t="s">
        <v>1</v>
      </c>
      <c r="AH4" s="4">
        <f t="shared" ca="1" si="2"/>
        <v>1123</v>
      </c>
      <c r="AI4" s="4" t="s">
        <v>4</v>
      </c>
      <c r="AJ4" s="4">
        <f t="shared" ca="1" si="3"/>
        <v>2237</v>
      </c>
      <c r="AL4" s="4">
        <f t="shared" ca="1" si="4"/>
        <v>0</v>
      </c>
      <c r="AM4" s="4">
        <f t="shared" ca="1" si="5"/>
        <v>1</v>
      </c>
      <c r="AN4" s="4" t="s">
        <v>3</v>
      </c>
      <c r="AO4" s="4">
        <f t="shared" ca="1" si="6"/>
        <v>1</v>
      </c>
      <c r="AP4" s="4">
        <f t="shared" ca="1" si="7"/>
        <v>1</v>
      </c>
      <c r="AQ4" s="4">
        <f t="shared" ca="1" si="8"/>
        <v>4</v>
      </c>
      <c r="AR4" s="4" t="s">
        <v>21</v>
      </c>
      <c r="AS4" s="4">
        <f t="shared" ca="1" si="9"/>
        <v>0</v>
      </c>
      <c r="AT4" s="4">
        <f t="shared" ca="1" si="10"/>
        <v>1</v>
      </c>
      <c r="AU4" s="4" t="s">
        <v>3</v>
      </c>
      <c r="AV4" s="4">
        <f t="shared" ca="1" si="11"/>
        <v>1</v>
      </c>
      <c r="AW4" s="4">
        <f t="shared" ca="1" si="12"/>
        <v>2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2</v>
      </c>
      <c r="BD4" s="4">
        <f t="shared" ca="1" si="17"/>
        <v>3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1</v>
      </c>
      <c r="BO4" s="6">
        <f t="shared" ca="1" si="22"/>
        <v>1</v>
      </c>
      <c r="BP4" s="7"/>
      <c r="BR4" s="4">
        <v>4</v>
      </c>
      <c r="BS4" s="8">
        <f t="shared" ca="1" si="23"/>
        <v>1</v>
      </c>
      <c r="BT4" s="8">
        <f t="shared" ca="1" si="0"/>
        <v>1</v>
      </c>
      <c r="BU4" s="9"/>
      <c r="BW4" s="4">
        <v>4</v>
      </c>
      <c r="BX4" s="8">
        <f t="shared" ca="1" si="24"/>
        <v>1</v>
      </c>
      <c r="BY4" s="8">
        <f t="shared" ca="1" si="25"/>
        <v>2</v>
      </c>
      <c r="BZ4" s="9"/>
      <c r="CB4" s="4">
        <v>4</v>
      </c>
      <c r="CC4" s="8">
        <f t="shared" ca="1" si="26"/>
        <v>4</v>
      </c>
      <c r="CD4" s="8">
        <f t="shared" ca="1" si="27"/>
        <v>3</v>
      </c>
      <c r="CE4" s="9"/>
      <c r="CF4" s="7"/>
      <c r="CG4" s="10">
        <f t="shared" ca="1" si="28"/>
        <v>0.80342510249309851</v>
      </c>
      <c r="CH4" s="11">
        <f t="shared" ca="1" si="29"/>
        <v>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0.99917102923315804</v>
      </c>
      <c r="CO4" s="11">
        <f t="shared" ca="1" si="31"/>
        <v>1</v>
      </c>
      <c r="CP4" s="4"/>
      <c r="CQ4" s="4">
        <v>4</v>
      </c>
      <c r="CR4" s="4">
        <v>1</v>
      </c>
      <c r="CS4" s="4">
        <v>4</v>
      </c>
      <c r="CU4" s="10">
        <f t="shared" ca="1" si="32"/>
        <v>0.99760473197460642</v>
      </c>
      <c r="CV4" s="11">
        <f t="shared" ca="1" si="33"/>
        <v>1</v>
      </c>
      <c r="CW4" s="4"/>
      <c r="CX4" s="4">
        <v>4</v>
      </c>
      <c r="CY4" s="4">
        <v>1</v>
      </c>
      <c r="CZ4" s="4">
        <v>4</v>
      </c>
      <c r="DB4" s="10">
        <f t="shared" ca="1" si="34"/>
        <v>0.98385573876454879</v>
      </c>
      <c r="DC4" s="11">
        <f t="shared" ca="1" si="35"/>
        <v>2</v>
      </c>
      <c r="DD4" s="4"/>
      <c r="DE4" s="4">
        <v>4</v>
      </c>
      <c r="DF4" s="4">
        <v>1</v>
      </c>
      <c r="DG4" s="4">
        <v>4</v>
      </c>
      <c r="DI4" s="10">
        <f t="shared" ca="1" si="36"/>
        <v>0.29097704662709512</v>
      </c>
      <c r="DJ4" s="11">
        <f t="shared" ca="1" si="37"/>
        <v>24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3.114＋5.475＝</v>
      </c>
      <c r="C5" s="83"/>
      <c r="D5" s="83"/>
      <c r="E5" s="83"/>
      <c r="F5" s="83"/>
      <c r="G5" s="80">
        <f ca="1">$AJ1/1000</f>
        <v>8.5890000000000004</v>
      </c>
      <c r="H5" s="81"/>
      <c r="I5" s="20"/>
      <c r="J5" s="19"/>
      <c r="K5" s="82" t="str">
        <f ca="1">$AF2/1000&amp;$AG2&amp;$AH2/1000&amp;$AI2</f>
        <v>5.112＋1.563＝</v>
      </c>
      <c r="L5" s="83"/>
      <c r="M5" s="83"/>
      <c r="N5" s="83"/>
      <c r="O5" s="83"/>
      <c r="P5" s="80">
        <f ca="1">$AJ2/1000</f>
        <v>6.6749999999999998</v>
      </c>
      <c r="Q5" s="81"/>
      <c r="R5" s="21"/>
      <c r="S5" s="19"/>
      <c r="T5" s="82" t="str">
        <f ca="1">$AF3/1000&amp;$AG3&amp;$AH3/1000&amp;$AI3</f>
        <v>7.432＋1.127＝</v>
      </c>
      <c r="U5" s="83"/>
      <c r="V5" s="83"/>
      <c r="W5" s="83"/>
      <c r="X5" s="83"/>
      <c r="Y5" s="80">
        <f ca="1">$AJ3/1000</f>
        <v>8.5589999999999993</v>
      </c>
      <c r="Z5" s="81"/>
      <c r="AA5" s="22"/>
      <c r="AE5" s="2" t="s">
        <v>22</v>
      </c>
      <c r="AF5" s="4">
        <f t="shared" ca="1" si="1"/>
        <v>2431</v>
      </c>
      <c r="AG5" s="4" t="s">
        <v>1</v>
      </c>
      <c r="AH5" s="4">
        <f t="shared" ca="1" si="2"/>
        <v>2216</v>
      </c>
      <c r="AI5" s="4" t="s">
        <v>13</v>
      </c>
      <c r="AJ5" s="4">
        <f t="shared" ca="1" si="3"/>
        <v>4647</v>
      </c>
      <c r="AL5" s="4">
        <f t="shared" ca="1" si="4"/>
        <v>0</v>
      </c>
      <c r="AM5" s="4">
        <f t="shared" ca="1" si="5"/>
        <v>2</v>
      </c>
      <c r="AN5" s="4" t="s">
        <v>3</v>
      </c>
      <c r="AO5" s="4">
        <f t="shared" ca="1" si="6"/>
        <v>4</v>
      </c>
      <c r="AP5" s="4">
        <f t="shared" ca="1" si="7"/>
        <v>3</v>
      </c>
      <c r="AQ5" s="4">
        <f t="shared" ca="1" si="8"/>
        <v>1</v>
      </c>
      <c r="AR5" s="4" t="s">
        <v>21</v>
      </c>
      <c r="AS5" s="4">
        <f t="shared" ca="1" si="9"/>
        <v>0</v>
      </c>
      <c r="AT5" s="4">
        <f t="shared" ca="1" si="10"/>
        <v>2</v>
      </c>
      <c r="AU5" s="4" t="s">
        <v>17</v>
      </c>
      <c r="AV5" s="4">
        <f t="shared" ca="1" si="11"/>
        <v>2</v>
      </c>
      <c r="AW5" s="4">
        <f t="shared" ca="1" si="12"/>
        <v>1</v>
      </c>
      <c r="AX5" s="4">
        <f t="shared" ca="1" si="13"/>
        <v>6</v>
      </c>
      <c r="AY5" s="4" t="s">
        <v>4</v>
      </c>
      <c r="AZ5" s="4">
        <f t="shared" ca="1" si="14"/>
        <v>0</v>
      </c>
      <c r="BA5" s="4">
        <f t="shared" ca="1" si="15"/>
        <v>4</v>
      </c>
      <c r="BB5" s="4" t="s">
        <v>17</v>
      </c>
      <c r="BC5" s="4">
        <f t="shared" ca="1" si="16"/>
        <v>6</v>
      </c>
      <c r="BD5" s="4">
        <f t="shared" ca="1" si="17"/>
        <v>4</v>
      </c>
      <c r="BE5" s="4">
        <f t="shared" ca="1" si="18"/>
        <v>7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2</v>
      </c>
      <c r="BO5" s="6">
        <f t="shared" ca="1" si="22"/>
        <v>2</v>
      </c>
      <c r="BP5" s="7"/>
      <c r="BR5" s="4">
        <v>5</v>
      </c>
      <c r="BS5" s="8">
        <f t="shared" ca="1" si="23"/>
        <v>4</v>
      </c>
      <c r="BT5" s="8">
        <f t="shared" ca="1" si="0"/>
        <v>2</v>
      </c>
      <c r="BU5" s="9"/>
      <c r="BW5" s="4">
        <v>5</v>
      </c>
      <c r="BX5" s="8">
        <f t="shared" ca="1" si="24"/>
        <v>3</v>
      </c>
      <c r="BY5" s="8">
        <f t="shared" ca="1" si="25"/>
        <v>1</v>
      </c>
      <c r="BZ5" s="9"/>
      <c r="CB5" s="4">
        <v>5</v>
      </c>
      <c r="CC5" s="8">
        <f t="shared" ca="1" si="26"/>
        <v>1</v>
      </c>
      <c r="CD5" s="8">
        <f t="shared" ca="1" si="27"/>
        <v>6</v>
      </c>
      <c r="CE5" s="9"/>
      <c r="CF5" s="7"/>
      <c r="CG5" s="10">
        <f t="shared" ca="1" si="28"/>
        <v>1.1047816600922022E-2</v>
      </c>
      <c r="CH5" s="11">
        <f t="shared" ca="1" si="29"/>
        <v>18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0.80145405274452153</v>
      </c>
      <c r="CO5" s="11">
        <f t="shared" ca="1" si="31"/>
        <v>10</v>
      </c>
      <c r="CP5" s="4"/>
      <c r="CQ5" s="4">
        <v>5</v>
      </c>
      <c r="CR5" s="4">
        <v>1</v>
      </c>
      <c r="CS5" s="4">
        <v>5</v>
      </c>
      <c r="CU5" s="10">
        <f t="shared" ca="1" si="32"/>
        <v>0.30916312897957576</v>
      </c>
      <c r="CV5" s="11">
        <f t="shared" ca="1" si="33"/>
        <v>23</v>
      </c>
      <c r="CW5" s="4"/>
      <c r="CX5" s="4">
        <v>5</v>
      </c>
      <c r="CY5" s="4">
        <v>1</v>
      </c>
      <c r="CZ5" s="4">
        <v>5</v>
      </c>
      <c r="DB5" s="10">
        <f t="shared" ca="1" si="34"/>
        <v>0.51413954990212951</v>
      </c>
      <c r="DC5" s="11">
        <f t="shared" ca="1" si="35"/>
        <v>16</v>
      </c>
      <c r="DD5" s="4"/>
      <c r="DE5" s="4">
        <v>5</v>
      </c>
      <c r="DF5" s="4">
        <v>1</v>
      </c>
      <c r="DG5" s="4">
        <v>5</v>
      </c>
      <c r="DI5" s="10">
        <f t="shared" ca="1" si="36"/>
        <v>0.85402749443706472</v>
      </c>
      <c r="DJ5" s="11">
        <f t="shared" ca="1" si="37"/>
        <v>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6251</v>
      </c>
      <c r="AG6" s="4" t="s">
        <v>1</v>
      </c>
      <c r="AH6" s="4">
        <f t="shared" ca="1" si="2"/>
        <v>2738</v>
      </c>
      <c r="AI6" s="4" t="s">
        <v>4</v>
      </c>
      <c r="AJ6" s="4">
        <f t="shared" ca="1" si="3"/>
        <v>8989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2</v>
      </c>
      <c r="AP6" s="4">
        <f t="shared" ca="1" si="7"/>
        <v>5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2</v>
      </c>
      <c r="AU6" s="4" t="s">
        <v>17</v>
      </c>
      <c r="AV6" s="4">
        <f t="shared" ca="1" si="11"/>
        <v>7</v>
      </c>
      <c r="AW6" s="4">
        <f t="shared" ca="1" si="12"/>
        <v>3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8</v>
      </c>
      <c r="BB6" s="4" t="s">
        <v>3</v>
      </c>
      <c r="BC6" s="4">
        <f t="shared" ca="1" si="16"/>
        <v>9</v>
      </c>
      <c r="BD6" s="4">
        <f t="shared" ca="1" si="17"/>
        <v>8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2</v>
      </c>
      <c r="BP6" s="7"/>
      <c r="BR6" s="4">
        <v>6</v>
      </c>
      <c r="BS6" s="8">
        <f t="shared" ca="1" si="23"/>
        <v>2</v>
      </c>
      <c r="BT6" s="8">
        <f t="shared" ca="1" si="0"/>
        <v>7</v>
      </c>
      <c r="BU6" s="9"/>
      <c r="BW6" s="4">
        <v>6</v>
      </c>
      <c r="BX6" s="8">
        <f t="shared" ca="1" si="24"/>
        <v>5</v>
      </c>
      <c r="BY6" s="8">
        <f t="shared" ca="1" si="25"/>
        <v>3</v>
      </c>
      <c r="BZ6" s="9"/>
      <c r="CB6" s="4">
        <v>6</v>
      </c>
      <c r="CC6" s="8">
        <f t="shared" ca="1" si="26"/>
        <v>1</v>
      </c>
      <c r="CD6" s="8">
        <f t="shared" ca="1" si="27"/>
        <v>8</v>
      </c>
      <c r="CE6" s="9"/>
      <c r="CF6" s="7"/>
      <c r="CG6" s="10">
        <f t="shared" ca="1" si="28"/>
        <v>0.69330742758953368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0.15895071403066385</v>
      </c>
      <c r="CO6" s="11">
        <f t="shared" ca="1" si="31"/>
        <v>32</v>
      </c>
      <c r="CP6" s="4"/>
      <c r="CQ6" s="4">
        <v>6</v>
      </c>
      <c r="CR6" s="4">
        <v>1</v>
      </c>
      <c r="CS6" s="4">
        <v>6</v>
      </c>
      <c r="CU6" s="10">
        <f t="shared" ca="1" si="32"/>
        <v>0.48314439816409394</v>
      </c>
      <c r="CV6" s="11">
        <f t="shared" ca="1" si="33"/>
        <v>15</v>
      </c>
      <c r="CW6" s="4"/>
      <c r="CX6" s="4">
        <v>6</v>
      </c>
      <c r="CY6" s="4">
        <v>1</v>
      </c>
      <c r="CZ6" s="4">
        <v>6</v>
      </c>
      <c r="DB6" s="10">
        <f t="shared" ca="1" si="34"/>
        <v>0.13517721912741187</v>
      </c>
      <c r="DC6" s="11">
        <f t="shared" ca="1" si="35"/>
        <v>30</v>
      </c>
      <c r="DD6" s="4"/>
      <c r="DE6" s="4">
        <v>6</v>
      </c>
      <c r="DF6" s="4">
        <v>1</v>
      </c>
      <c r="DG6" s="4">
        <v>6</v>
      </c>
      <c r="DI6" s="10">
        <f t="shared" ca="1" si="36"/>
        <v>0.75060397494408782</v>
      </c>
      <c r="DJ6" s="11">
        <f t="shared" ca="1" si="37"/>
        <v>8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3</v>
      </c>
      <c r="E7" s="38" t="str">
        <f ca="1">IF(AND(F7=0,G7=0,H7=0),"",".")</f>
        <v>.</v>
      </c>
      <c r="F7" s="39">
        <f ca="1">$BS1</f>
        <v>1</v>
      </c>
      <c r="G7" s="39">
        <f ca="1">$BX1</f>
        <v>1</v>
      </c>
      <c r="H7" s="39">
        <f ca="1">$CC1</f>
        <v>4</v>
      </c>
      <c r="I7" s="27"/>
      <c r="J7" s="19"/>
      <c r="K7" s="36"/>
      <c r="L7" s="37">
        <f ca="1">$BI2</f>
        <v>0</v>
      </c>
      <c r="M7" s="38">
        <f ca="1">$BN2</f>
        <v>5</v>
      </c>
      <c r="N7" s="38" t="str">
        <f ca="1">IF(AND(O7=0,P7=0,Q7=0),"",".")</f>
        <v>.</v>
      </c>
      <c r="O7" s="39">
        <f ca="1">$BS2</f>
        <v>1</v>
      </c>
      <c r="P7" s="39">
        <f ca="1">$BX2</f>
        <v>1</v>
      </c>
      <c r="Q7" s="39">
        <f ca="1">$CC2</f>
        <v>2</v>
      </c>
      <c r="R7" s="27"/>
      <c r="S7" s="19"/>
      <c r="T7" s="36"/>
      <c r="U7" s="37">
        <f ca="1">$BI3</f>
        <v>0</v>
      </c>
      <c r="V7" s="38">
        <f ca="1">$BN3</f>
        <v>7</v>
      </c>
      <c r="W7" s="38" t="str">
        <f ca="1">IF(AND(X7=0,Y7=0,Z7=0),"",".")</f>
        <v>.</v>
      </c>
      <c r="X7" s="39">
        <f ca="1">$BS3</f>
        <v>4</v>
      </c>
      <c r="Y7" s="39">
        <f ca="1">$BX3</f>
        <v>3</v>
      </c>
      <c r="Z7" s="39">
        <f ca="1">$CC3</f>
        <v>2</v>
      </c>
      <c r="AA7" s="27"/>
      <c r="AE7" s="2" t="s">
        <v>24</v>
      </c>
      <c r="AF7" s="4">
        <f t="shared" ca="1" si="1"/>
        <v>1821</v>
      </c>
      <c r="AG7" s="4" t="s">
        <v>21</v>
      </c>
      <c r="AH7" s="4">
        <f t="shared" ca="1" si="2"/>
        <v>8114</v>
      </c>
      <c r="AI7" s="4" t="s">
        <v>4</v>
      </c>
      <c r="AJ7" s="4">
        <f t="shared" ca="1" si="3"/>
        <v>9935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8</v>
      </c>
      <c r="AP7" s="4">
        <f t="shared" ca="1" si="7"/>
        <v>2</v>
      </c>
      <c r="AQ7" s="4">
        <f t="shared" ca="1" si="8"/>
        <v>1</v>
      </c>
      <c r="AR7" s="4" t="s">
        <v>1</v>
      </c>
      <c r="AS7" s="4">
        <f t="shared" ca="1" si="9"/>
        <v>0</v>
      </c>
      <c r="AT7" s="4">
        <f t="shared" ca="1" si="10"/>
        <v>8</v>
      </c>
      <c r="AU7" s="4" t="s">
        <v>17</v>
      </c>
      <c r="AV7" s="4">
        <f t="shared" ca="1" si="11"/>
        <v>1</v>
      </c>
      <c r="AW7" s="4">
        <f t="shared" ca="1" si="12"/>
        <v>1</v>
      </c>
      <c r="AX7" s="4">
        <f t="shared" ca="1" si="13"/>
        <v>4</v>
      </c>
      <c r="AY7" s="4" t="s">
        <v>13</v>
      </c>
      <c r="AZ7" s="4">
        <f t="shared" ca="1" si="14"/>
        <v>0</v>
      </c>
      <c r="BA7" s="4">
        <f t="shared" ca="1" si="15"/>
        <v>9</v>
      </c>
      <c r="BB7" s="4" t="s">
        <v>3</v>
      </c>
      <c r="BC7" s="4">
        <f t="shared" ca="1" si="16"/>
        <v>9</v>
      </c>
      <c r="BD7" s="4">
        <f t="shared" ca="1" si="17"/>
        <v>3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8</v>
      </c>
      <c r="BP7" s="7"/>
      <c r="BR7" s="4">
        <v>7</v>
      </c>
      <c r="BS7" s="8">
        <f t="shared" ca="1" si="23"/>
        <v>8</v>
      </c>
      <c r="BT7" s="8">
        <f t="shared" ca="1" si="0"/>
        <v>1</v>
      </c>
      <c r="BU7" s="9"/>
      <c r="BW7" s="4">
        <v>7</v>
      </c>
      <c r="BX7" s="8">
        <f t="shared" ca="1" si="24"/>
        <v>2</v>
      </c>
      <c r="BY7" s="8">
        <f t="shared" ca="1" si="25"/>
        <v>1</v>
      </c>
      <c r="BZ7" s="9"/>
      <c r="CB7" s="4">
        <v>7</v>
      </c>
      <c r="CC7" s="8">
        <f t="shared" ca="1" si="26"/>
        <v>1</v>
      </c>
      <c r="CD7" s="8">
        <f t="shared" ca="1" si="27"/>
        <v>4</v>
      </c>
      <c r="CE7" s="9"/>
      <c r="CF7" s="7"/>
      <c r="CG7" s="10">
        <f t="shared" ca="1" si="28"/>
        <v>0.7130190730882594</v>
      </c>
      <c r="CH7" s="11">
        <f t="shared" ca="1" si="29"/>
        <v>6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0.82887980272822714</v>
      </c>
      <c r="CO7" s="11">
        <f t="shared" ca="1" si="31"/>
        <v>8</v>
      </c>
      <c r="CP7" s="4"/>
      <c r="CQ7" s="4">
        <v>7</v>
      </c>
      <c r="CR7" s="4">
        <v>1</v>
      </c>
      <c r="CS7" s="4">
        <v>7</v>
      </c>
      <c r="CU7" s="10">
        <f t="shared" ca="1" si="32"/>
        <v>4.6260478658151083E-3</v>
      </c>
      <c r="CV7" s="11">
        <f t="shared" ca="1" si="33"/>
        <v>36</v>
      </c>
      <c r="CW7" s="4"/>
      <c r="CX7" s="4">
        <v>7</v>
      </c>
      <c r="CY7" s="4">
        <v>1</v>
      </c>
      <c r="CZ7" s="4">
        <v>7</v>
      </c>
      <c r="DB7" s="10">
        <f t="shared" ca="1" si="34"/>
        <v>0.68374237346410616</v>
      </c>
      <c r="DC7" s="11">
        <f t="shared" ca="1" si="35"/>
        <v>9</v>
      </c>
      <c r="DD7" s="4"/>
      <c r="DE7" s="4">
        <v>7</v>
      </c>
      <c r="DF7" s="4">
        <v>1</v>
      </c>
      <c r="DG7" s="4">
        <v>7</v>
      </c>
      <c r="DI7" s="10">
        <f t="shared" ca="1" si="36"/>
        <v>0.87123005407446741</v>
      </c>
      <c r="DJ7" s="11">
        <f t="shared" ca="1" si="37"/>
        <v>4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5</v>
      </c>
      <c r="E8" s="67" t="str">
        <f ca="1">IF(AND(F8=0,G8=0,H8=0),"",".")</f>
        <v>.</v>
      </c>
      <c r="F8" s="68">
        <f ca="1">$BT1</f>
        <v>4</v>
      </c>
      <c r="G8" s="68">
        <f ca="1">$BY1</f>
        <v>7</v>
      </c>
      <c r="H8" s="68">
        <f ca="1">$CD1</f>
        <v>5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1</v>
      </c>
      <c r="N8" s="67" t="str">
        <f ca="1">IF(AND(O8=0,P8=0,Q8=0),"",".")</f>
        <v>.</v>
      </c>
      <c r="O8" s="68">
        <f ca="1">$BT2</f>
        <v>5</v>
      </c>
      <c r="P8" s="68">
        <f ca="1">$BY2</f>
        <v>6</v>
      </c>
      <c r="Q8" s="68">
        <f ca="1">$CD2</f>
        <v>3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1</v>
      </c>
      <c r="W8" s="67" t="str">
        <f ca="1">IF(AND(X8=0,Y8=0,Z8=0),"",".")</f>
        <v>.</v>
      </c>
      <c r="X8" s="68">
        <f ca="1">$BT3</f>
        <v>1</v>
      </c>
      <c r="Y8" s="68">
        <f ca="1">$BY3</f>
        <v>2</v>
      </c>
      <c r="Z8" s="68">
        <f ca="1">$CD3</f>
        <v>7</v>
      </c>
      <c r="AA8" s="27"/>
      <c r="AE8" s="2" t="s">
        <v>25</v>
      </c>
      <c r="AF8" s="4">
        <f t="shared" ca="1" si="1"/>
        <v>5376</v>
      </c>
      <c r="AG8" s="4" t="s">
        <v>1</v>
      </c>
      <c r="AH8" s="4">
        <f t="shared" ca="1" si="2"/>
        <v>2421</v>
      </c>
      <c r="AI8" s="4" t="s">
        <v>13</v>
      </c>
      <c r="AJ8" s="4">
        <f t="shared" ca="1" si="3"/>
        <v>7797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3</v>
      </c>
      <c r="AP8" s="4">
        <f t="shared" ca="1" si="7"/>
        <v>7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2</v>
      </c>
      <c r="AU8" s="4" t="s">
        <v>17</v>
      </c>
      <c r="AV8" s="4">
        <f t="shared" ca="1" si="11"/>
        <v>4</v>
      </c>
      <c r="AW8" s="4">
        <f t="shared" ca="1" si="12"/>
        <v>2</v>
      </c>
      <c r="AX8" s="4">
        <f t="shared" ca="1" si="13"/>
        <v>1</v>
      </c>
      <c r="AY8" s="4" t="s">
        <v>13</v>
      </c>
      <c r="AZ8" s="4">
        <f t="shared" ca="1" si="14"/>
        <v>0</v>
      </c>
      <c r="BA8" s="4">
        <f t="shared" ca="1" si="15"/>
        <v>7</v>
      </c>
      <c r="BB8" s="4" t="s">
        <v>17</v>
      </c>
      <c r="BC8" s="4">
        <f t="shared" ca="1" si="16"/>
        <v>7</v>
      </c>
      <c r="BD8" s="4">
        <f t="shared" ca="1" si="17"/>
        <v>9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2</v>
      </c>
      <c r="BP8" s="7"/>
      <c r="BR8" s="4">
        <v>8</v>
      </c>
      <c r="BS8" s="8">
        <f t="shared" ca="1" si="23"/>
        <v>3</v>
      </c>
      <c r="BT8" s="8">
        <f t="shared" ca="1" si="0"/>
        <v>4</v>
      </c>
      <c r="BU8" s="9"/>
      <c r="BW8" s="4">
        <v>8</v>
      </c>
      <c r="BX8" s="8">
        <f t="shared" ca="1" si="24"/>
        <v>7</v>
      </c>
      <c r="BY8" s="8">
        <f t="shared" ca="1" si="25"/>
        <v>2</v>
      </c>
      <c r="BZ8" s="9"/>
      <c r="CB8" s="4">
        <v>8</v>
      </c>
      <c r="CC8" s="8">
        <f t="shared" ca="1" si="26"/>
        <v>6</v>
      </c>
      <c r="CD8" s="8">
        <f t="shared" ca="1" si="27"/>
        <v>1</v>
      </c>
      <c r="CE8" s="9"/>
      <c r="CF8" s="7"/>
      <c r="CG8" s="10">
        <f t="shared" ca="1" si="28"/>
        <v>0.51348397956208247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0.23421908117313761</v>
      </c>
      <c r="CO8" s="11">
        <f t="shared" ca="1" si="31"/>
        <v>28</v>
      </c>
      <c r="CP8" s="4"/>
      <c r="CQ8" s="4">
        <v>8</v>
      </c>
      <c r="CR8" s="4">
        <v>1</v>
      </c>
      <c r="CS8" s="4">
        <v>8</v>
      </c>
      <c r="CU8" s="10">
        <f t="shared" ca="1" si="32"/>
        <v>0.36412295769844927</v>
      </c>
      <c r="CV8" s="11">
        <f t="shared" ca="1" si="33"/>
        <v>19</v>
      </c>
      <c r="CW8" s="4"/>
      <c r="CX8" s="4">
        <v>8</v>
      </c>
      <c r="CY8" s="4">
        <v>1</v>
      </c>
      <c r="CZ8" s="4">
        <v>8</v>
      </c>
      <c r="DB8" s="10">
        <f t="shared" ca="1" si="34"/>
        <v>9.830914141535585E-3</v>
      </c>
      <c r="DC8" s="11">
        <f t="shared" ca="1" si="35"/>
        <v>36</v>
      </c>
      <c r="DD8" s="4"/>
      <c r="DE8" s="4">
        <v>8</v>
      </c>
      <c r="DF8" s="4">
        <v>1</v>
      </c>
      <c r="DG8" s="4">
        <v>8</v>
      </c>
      <c r="DI8" s="10">
        <f t="shared" ca="1" si="36"/>
        <v>0.10700823876901089</v>
      </c>
      <c r="DJ8" s="11">
        <f t="shared" ca="1" si="37"/>
        <v>31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8</v>
      </c>
      <c r="E9" s="38" t="str">
        <f>$BB1</f>
        <v>.</v>
      </c>
      <c r="F9" s="39">
        <f ca="1">$BC1</f>
        <v>5</v>
      </c>
      <c r="G9" s="40">
        <f ca="1">$BD1</f>
        <v>8</v>
      </c>
      <c r="H9" s="40">
        <f ca="1">$BE1</f>
        <v>9</v>
      </c>
      <c r="I9" s="41"/>
      <c r="J9" s="42"/>
      <c r="K9" s="36"/>
      <c r="L9" s="37">
        <f ca="1">$AZ2</f>
        <v>0</v>
      </c>
      <c r="M9" s="38">
        <f ca="1">$BA2</f>
        <v>6</v>
      </c>
      <c r="N9" s="38" t="str">
        <f>$BB2</f>
        <v>.</v>
      </c>
      <c r="O9" s="39">
        <f ca="1">$BC2</f>
        <v>6</v>
      </c>
      <c r="P9" s="40">
        <f ca="1">$BD2</f>
        <v>7</v>
      </c>
      <c r="Q9" s="40">
        <f ca="1">$BE2</f>
        <v>5</v>
      </c>
      <c r="R9" s="41"/>
      <c r="S9" s="42"/>
      <c r="T9" s="36"/>
      <c r="U9" s="37">
        <f ca="1">$AZ3</f>
        <v>0</v>
      </c>
      <c r="V9" s="38">
        <f ca="1">$BA3</f>
        <v>8</v>
      </c>
      <c r="W9" s="38" t="str">
        <f>$BB3</f>
        <v>.</v>
      </c>
      <c r="X9" s="39">
        <f ca="1">$BC3</f>
        <v>5</v>
      </c>
      <c r="Y9" s="40">
        <f ca="1">$BD3</f>
        <v>5</v>
      </c>
      <c r="Z9" s="40">
        <f ca="1">$BE3</f>
        <v>9</v>
      </c>
      <c r="AA9" s="43"/>
      <c r="AE9" s="2" t="s">
        <v>26</v>
      </c>
      <c r="AF9" s="4">
        <f t="shared" ca="1" si="1"/>
        <v>2316</v>
      </c>
      <c r="AG9" s="4" t="s">
        <v>1</v>
      </c>
      <c r="AH9" s="4">
        <f t="shared" ca="1" si="2"/>
        <v>5352</v>
      </c>
      <c r="AI9" s="4" t="s">
        <v>13</v>
      </c>
      <c r="AJ9" s="4">
        <f t="shared" ca="1" si="3"/>
        <v>7668</v>
      </c>
      <c r="AL9" s="4">
        <f t="shared" ca="1" si="4"/>
        <v>0</v>
      </c>
      <c r="AM9" s="4">
        <f t="shared" ca="1" si="5"/>
        <v>2</v>
      </c>
      <c r="AN9" s="4" t="s">
        <v>17</v>
      </c>
      <c r="AO9" s="4">
        <f t="shared" ca="1" si="6"/>
        <v>3</v>
      </c>
      <c r="AP9" s="4">
        <f t="shared" ca="1" si="7"/>
        <v>1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5</v>
      </c>
      <c r="AU9" s="4" t="s">
        <v>17</v>
      </c>
      <c r="AV9" s="4">
        <f t="shared" ca="1" si="11"/>
        <v>3</v>
      </c>
      <c r="AW9" s="4">
        <f t="shared" ca="1" si="12"/>
        <v>5</v>
      </c>
      <c r="AX9" s="4">
        <f t="shared" ca="1" si="13"/>
        <v>2</v>
      </c>
      <c r="AY9" s="4" t="s">
        <v>13</v>
      </c>
      <c r="AZ9" s="4">
        <f t="shared" ca="1" si="14"/>
        <v>0</v>
      </c>
      <c r="BA9" s="4">
        <f t="shared" ca="1" si="15"/>
        <v>7</v>
      </c>
      <c r="BB9" s="4" t="s">
        <v>17</v>
      </c>
      <c r="BC9" s="4">
        <f t="shared" ca="1" si="16"/>
        <v>6</v>
      </c>
      <c r="BD9" s="4">
        <f t="shared" ca="1" si="17"/>
        <v>6</v>
      </c>
      <c r="BE9" s="4">
        <f t="shared" ca="1" si="18"/>
        <v>8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2</v>
      </c>
      <c r="BO9" s="6">
        <f t="shared" ca="1" si="22"/>
        <v>5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1</v>
      </c>
      <c r="BY9" s="8">
        <f t="shared" ca="1" si="25"/>
        <v>5</v>
      </c>
      <c r="BZ9" s="9"/>
      <c r="CB9" s="4">
        <v>9</v>
      </c>
      <c r="CC9" s="8">
        <f t="shared" ca="1" si="26"/>
        <v>6</v>
      </c>
      <c r="CD9" s="8">
        <f t="shared" ca="1" si="27"/>
        <v>2</v>
      </c>
      <c r="CE9" s="9"/>
      <c r="CF9" s="7"/>
      <c r="CG9" s="10">
        <f t="shared" ca="1" si="28"/>
        <v>0.10321506081795595</v>
      </c>
      <c r="CH9" s="11">
        <f t="shared" ca="1" si="29"/>
        <v>16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0.58169360659960567</v>
      </c>
      <c r="CO9" s="11">
        <f t="shared" ca="1" si="31"/>
        <v>13</v>
      </c>
      <c r="CP9" s="4"/>
      <c r="CQ9" s="4">
        <v>9</v>
      </c>
      <c r="CR9" s="4">
        <v>2</v>
      </c>
      <c r="CS9" s="4">
        <v>1</v>
      </c>
      <c r="CU9" s="10">
        <f t="shared" ca="1" si="32"/>
        <v>0.41089158440921203</v>
      </c>
      <c r="CV9" s="11">
        <f t="shared" ca="1" si="33"/>
        <v>18</v>
      </c>
      <c r="CW9" s="4"/>
      <c r="CX9" s="4">
        <v>9</v>
      </c>
      <c r="CY9" s="4">
        <v>2</v>
      </c>
      <c r="CZ9" s="4">
        <v>1</v>
      </c>
      <c r="DB9" s="10">
        <f t="shared" ca="1" si="34"/>
        <v>0.84134235662768686</v>
      </c>
      <c r="DC9" s="11">
        <f t="shared" ca="1" si="35"/>
        <v>5</v>
      </c>
      <c r="DD9" s="4"/>
      <c r="DE9" s="4">
        <v>9</v>
      </c>
      <c r="DF9" s="4">
        <v>2</v>
      </c>
      <c r="DG9" s="4">
        <v>1</v>
      </c>
      <c r="DI9" s="10">
        <f t="shared" ca="1" si="36"/>
        <v>7.5242803829702942E-2</v>
      </c>
      <c r="DJ9" s="11">
        <f t="shared" ca="1" si="37"/>
        <v>32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1224</v>
      </c>
      <c r="AG10" s="4" t="s">
        <v>21</v>
      </c>
      <c r="AH10" s="4">
        <f t="shared" ca="1" si="2"/>
        <v>3151</v>
      </c>
      <c r="AI10" s="4" t="s">
        <v>4</v>
      </c>
      <c r="AJ10" s="4">
        <f t="shared" ca="1" si="3"/>
        <v>4375</v>
      </c>
      <c r="AL10" s="4">
        <f t="shared" ca="1" si="4"/>
        <v>0</v>
      </c>
      <c r="AM10" s="4">
        <f t="shared" ca="1" si="5"/>
        <v>1</v>
      </c>
      <c r="AN10" s="4" t="s">
        <v>3</v>
      </c>
      <c r="AO10" s="4">
        <f t="shared" ca="1" si="6"/>
        <v>2</v>
      </c>
      <c r="AP10" s="4">
        <f t="shared" ca="1" si="7"/>
        <v>2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3</v>
      </c>
      <c r="AU10" s="4" t="s">
        <v>17</v>
      </c>
      <c r="AV10" s="4">
        <f t="shared" ca="1" si="11"/>
        <v>1</v>
      </c>
      <c r="AW10" s="4">
        <f t="shared" ca="1" si="12"/>
        <v>5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4</v>
      </c>
      <c r="BB10" s="4" t="s">
        <v>17</v>
      </c>
      <c r="BC10" s="4">
        <f t="shared" ca="1" si="16"/>
        <v>3</v>
      </c>
      <c r="BD10" s="4">
        <f t="shared" ca="1" si="17"/>
        <v>7</v>
      </c>
      <c r="BE10" s="4">
        <f t="shared" ca="1" si="18"/>
        <v>5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1</v>
      </c>
      <c r="BO10" s="6">
        <f t="shared" ca="1" si="22"/>
        <v>3</v>
      </c>
      <c r="BP10" s="7"/>
      <c r="BR10" s="4">
        <v>10</v>
      </c>
      <c r="BS10" s="8">
        <f t="shared" ca="1" si="23"/>
        <v>2</v>
      </c>
      <c r="BT10" s="8">
        <f t="shared" ca="1" si="0"/>
        <v>1</v>
      </c>
      <c r="BU10" s="9"/>
      <c r="BW10" s="4">
        <v>10</v>
      </c>
      <c r="BX10" s="8">
        <f t="shared" ca="1" si="24"/>
        <v>2</v>
      </c>
      <c r="BY10" s="8">
        <f t="shared" ca="1" si="25"/>
        <v>5</v>
      </c>
      <c r="BZ10" s="9"/>
      <c r="CB10" s="4">
        <v>10</v>
      </c>
      <c r="CC10" s="8">
        <f t="shared" ca="1" si="26"/>
        <v>4</v>
      </c>
      <c r="CD10" s="8">
        <f t="shared" ca="1" si="27"/>
        <v>1</v>
      </c>
      <c r="CE10" s="9"/>
      <c r="CF10" s="7"/>
      <c r="CG10" s="10">
        <f t="shared" ca="1" si="28"/>
        <v>0.36310258122224537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0.9297965415514623</v>
      </c>
      <c r="CO10" s="11">
        <f t="shared" ca="1" si="31"/>
        <v>3</v>
      </c>
      <c r="CP10" s="4"/>
      <c r="CQ10" s="4">
        <v>10</v>
      </c>
      <c r="CR10" s="4">
        <v>2</v>
      </c>
      <c r="CS10" s="4">
        <v>2</v>
      </c>
      <c r="CU10" s="10">
        <f t="shared" ca="1" si="32"/>
        <v>0.6829720177482187</v>
      </c>
      <c r="CV10" s="11">
        <f t="shared" ca="1" si="33"/>
        <v>9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0.61376017153324935</v>
      </c>
      <c r="DC10" s="11">
        <f t="shared" ca="1" si="35"/>
        <v>13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0.36195838041005268</v>
      </c>
      <c r="DJ10" s="11">
        <f t="shared" ca="1" si="37"/>
        <v>22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3267</v>
      </c>
      <c r="AG11" s="4" t="s">
        <v>1</v>
      </c>
      <c r="AH11" s="4">
        <f t="shared" ca="1" si="2"/>
        <v>1522</v>
      </c>
      <c r="AI11" s="4" t="s">
        <v>13</v>
      </c>
      <c r="AJ11" s="4">
        <f t="shared" ca="1" si="3"/>
        <v>4789</v>
      </c>
      <c r="AL11" s="4">
        <f t="shared" ca="1" si="4"/>
        <v>0</v>
      </c>
      <c r="AM11" s="4">
        <f t="shared" ca="1" si="5"/>
        <v>3</v>
      </c>
      <c r="AN11" s="4" t="s">
        <v>17</v>
      </c>
      <c r="AO11" s="4">
        <f t="shared" ca="1" si="6"/>
        <v>2</v>
      </c>
      <c r="AP11" s="4">
        <f t="shared" ca="1" si="7"/>
        <v>6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5</v>
      </c>
      <c r="AW11" s="4">
        <f t="shared" ca="1" si="12"/>
        <v>2</v>
      </c>
      <c r="AX11" s="4">
        <f t="shared" ca="1" si="13"/>
        <v>2</v>
      </c>
      <c r="AY11" s="4" t="s">
        <v>13</v>
      </c>
      <c r="AZ11" s="4">
        <f t="shared" ca="1" si="14"/>
        <v>0</v>
      </c>
      <c r="BA11" s="4">
        <f t="shared" ca="1" si="15"/>
        <v>4</v>
      </c>
      <c r="BB11" s="4" t="s">
        <v>17</v>
      </c>
      <c r="BC11" s="4">
        <f t="shared" ca="1" si="16"/>
        <v>7</v>
      </c>
      <c r="BD11" s="4">
        <f t="shared" ca="1" si="17"/>
        <v>8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1</v>
      </c>
      <c r="BP11" s="7"/>
      <c r="BR11" s="4">
        <v>11</v>
      </c>
      <c r="BS11" s="8">
        <f t="shared" ca="1" si="23"/>
        <v>2</v>
      </c>
      <c r="BT11" s="8">
        <f t="shared" ca="1" si="0"/>
        <v>5</v>
      </c>
      <c r="BU11" s="9"/>
      <c r="BW11" s="4">
        <v>11</v>
      </c>
      <c r="BX11" s="8">
        <f t="shared" ca="1" si="24"/>
        <v>6</v>
      </c>
      <c r="BY11" s="8">
        <f t="shared" ca="1" si="25"/>
        <v>2</v>
      </c>
      <c r="BZ11" s="9"/>
      <c r="CB11" s="4">
        <v>11</v>
      </c>
      <c r="CC11" s="8">
        <f t="shared" ca="1" si="26"/>
        <v>7</v>
      </c>
      <c r="CD11" s="8">
        <f t="shared" ca="1" si="27"/>
        <v>2</v>
      </c>
      <c r="CE11" s="9"/>
      <c r="CF11" s="7"/>
      <c r="CG11" s="10">
        <f t="shared" ca="1" si="28"/>
        <v>0.72957376712316357</v>
      </c>
      <c r="CH11" s="11">
        <f t="shared" ca="1" si="29"/>
        <v>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0.56097407104109198</v>
      </c>
      <c r="CO11" s="11">
        <f t="shared" ca="1" si="31"/>
        <v>16</v>
      </c>
      <c r="CP11" s="4"/>
      <c r="CQ11" s="4">
        <v>11</v>
      </c>
      <c r="CR11" s="4">
        <v>2</v>
      </c>
      <c r="CS11" s="4">
        <v>3</v>
      </c>
      <c r="CU11" s="10">
        <f t="shared" ca="1" si="32"/>
        <v>0.61764123306194696</v>
      </c>
      <c r="CV11" s="11">
        <f t="shared" ca="1" si="33"/>
        <v>13</v>
      </c>
      <c r="CW11" s="4"/>
      <c r="CX11" s="4">
        <v>11</v>
      </c>
      <c r="CY11" s="4">
        <v>2</v>
      </c>
      <c r="CZ11" s="4">
        <v>3</v>
      </c>
      <c r="DB11" s="10">
        <f t="shared" ca="1" si="34"/>
        <v>6.0777665506414391E-2</v>
      </c>
      <c r="DC11" s="11">
        <f t="shared" ca="1" si="35"/>
        <v>33</v>
      </c>
      <c r="DD11" s="4"/>
      <c r="DE11" s="4">
        <v>11</v>
      </c>
      <c r="DF11" s="4">
        <v>2</v>
      </c>
      <c r="DG11" s="4">
        <v>3</v>
      </c>
      <c r="DI11" s="10">
        <f t="shared" ca="1" si="36"/>
        <v>5.5863060275667564E-2</v>
      </c>
      <c r="DJ11" s="11">
        <f t="shared" ca="1" si="37"/>
        <v>35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2" t="str">
        <f ca="1">$AF4/1000&amp;$AG4&amp;$AH4/1000&amp;$AI4</f>
        <v>1.114＋1.123＝</v>
      </c>
      <c r="C12" s="83"/>
      <c r="D12" s="83"/>
      <c r="E12" s="83"/>
      <c r="F12" s="83"/>
      <c r="G12" s="80">
        <f ca="1">$AJ4/1000</f>
        <v>2.2370000000000001</v>
      </c>
      <c r="H12" s="81"/>
      <c r="I12" s="20"/>
      <c r="J12" s="19"/>
      <c r="K12" s="82" t="str">
        <f ca="1">$AF5/1000&amp;$AG5&amp;$AH5/1000&amp;$AI5</f>
        <v>2.431＋2.216＝</v>
      </c>
      <c r="L12" s="83"/>
      <c r="M12" s="83"/>
      <c r="N12" s="83"/>
      <c r="O12" s="83"/>
      <c r="P12" s="80">
        <f ca="1">$AJ5/1000</f>
        <v>4.6470000000000002</v>
      </c>
      <c r="Q12" s="81"/>
      <c r="R12" s="21"/>
      <c r="S12" s="19"/>
      <c r="T12" s="82" t="str">
        <f ca="1">$AF6/1000&amp;$AG6&amp;$AH6/1000&amp;$AI6</f>
        <v>6.251＋2.738＝</v>
      </c>
      <c r="U12" s="83"/>
      <c r="V12" s="83"/>
      <c r="W12" s="83"/>
      <c r="X12" s="83"/>
      <c r="Y12" s="80">
        <f ca="1">$AJ6/1000</f>
        <v>8.9890000000000008</v>
      </c>
      <c r="Z12" s="81"/>
      <c r="AA12" s="27"/>
      <c r="AE12" s="2" t="s">
        <v>32</v>
      </c>
      <c r="AF12" s="4">
        <f t="shared" ca="1" si="1"/>
        <v>5463</v>
      </c>
      <c r="AG12" s="4" t="s">
        <v>21</v>
      </c>
      <c r="AH12" s="4">
        <f t="shared" ca="1" si="2"/>
        <v>4431</v>
      </c>
      <c r="AI12" s="4" t="s">
        <v>4</v>
      </c>
      <c r="AJ12" s="4">
        <f t="shared" ca="1" si="3"/>
        <v>9894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4</v>
      </c>
      <c r="AP12" s="4">
        <f t="shared" ca="1" si="7"/>
        <v>6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4</v>
      </c>
      <c r="AU12" s="4" t="s">
        <v>17</v>
      </c>
      <c r="AV12" s="4">
        <f t="shared" ca="1" si="11"/>
        <v>4</v>
      </c>
      <c r="AW12" s="4">
        <f t="shared" ca="1" si="12"/>
        <v>3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9</v>
      </c>
      <c r="BB12" s="4" t="s">
        <v>17</v>
      </c>
      <c r="BC12" s="4">
        <f t="shared" ca="1" si="16"/>
        <v>8</v>
      </c>
      <c r="BD12" s="4">
        <f t="shared" ca="1" si="17"/>
        <v>9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5</v>
      </c>
      <c r="BO12" s="6">
        <f t="shared" ca="1" si="22"/>
        <v>4</v>
      </c>
      <c r="BP12" s="7"/>
      <c r="BR12" s="4">
        <v>12</v>
      </c>
      <c r="BS12" s="8">
        <f t="shared" ca="1" si="23"/>
        <v>4</v>
      </c>
      <c r="BT12" s="8">
        <f t="shared" ca="1" si="0"/>
        <v>4</v>
      </c>
      <c r="BU12" s="9"/>
      <c r="BW12" s="4">
        <v>12</v>
      </c>
      <c r="BX12" s="8">
        <f t="shared" ca="1" si="24"/>
        <v>6</v>
      </c>
      <c r="BY12" s="8">
        <f t="shared" ca="1" si="25"/>
        <v>3</v>
      </c>
      <c r="BZ12" s="9"/>
      <c r="CB12" s="4">
        <v>12</v>
      </c>
      <c r="CC12" s="8">
        <f t="shared" ca="1" si="26"/>
        <v>3</v>
      </c>
      <c r="CD12" s="8">
        <f t="shared" ca="1" si="27"/>
        <v>1</v>
      </c>
      <c r="CE12" s="9"/>
      <c r="CF12" s="7"/>
      <c r="CG12" s="10">
        <f t="shared" ca="1" si="28"/>
        <v>0.82048780855617931</v>
      </c>
      <c r="CH12" s="11">
        <f t="shared" ca="1" si="29"/>
        <v>2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0.18334269320334662</v>
      </c>
      <c r="CO12" s="11">
        <f t="shared" ca="1" si="31"/>
        <v>30</v>
      </c>
      <c r="CP12" s="4"/>
      <c r="CQ12" s="4">
        <v>12</v>
      </c>
      <c r="CR12" s="4">
        <v>2</v>
      </c>
      <c r="CS12" s="4">
        <v>4</v>
      </c>
      <c r="CU12" s="10">
        <f t="shared" ca="1" si="32"/>
        <v>0.23119493663661028</v>
      </c>
      <c r="CV12" s="11">
        <f t="shared" ca="1" si="33"/>
        <v>25</v>
      </c>
      <c r="CW12" s="4"/>
      <c r="CX12" s="4">
        <v>12</v>
      </c>
      <c r="CY12" s="4">
        <v>2</v>
      </c>
      <c r="CZ12" s="4">
        <v>4</v>
      </c>
      <c r="DB12" s="10">
        <f t="shared" ca="1" si="34"/>
        <v>3.6107758408783996E-2</v>
      </c>
      <c r="DC12" s="11">
        <f t="shared" ca="1" si="35"/>
        <v>34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0.46651470214448132</v>
      </c>
      <c r="DJ12" s="11">
        <f t="shared" ca="1" si="37"/>
        <v>16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0.37379013767351832</v>
      </c>
      <c r="CH13" s="11">
        <f t="shared" ca="1" si="29"/>
        <v>13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0.25346820230676825</v>
      </c>
      <c r="CO13" s="11">
        <f t="shared" ca="1" si="31"/>
        <v>26</v>
      </c>
      <c r="CP13" s="4"/>
      <c r="CQ13" s="4">
        <v>13</v>
      </c>
      <c r="CR13" s="4">
        <v>2</v>
      </c>
      <c r="CS13" s="4">
        <v>5</v>
      </c>
      <c r="CU13" s="10">
        <f t="shared" ca="1" si="32"/>
        <v>0.63840342049993837</v>
      </c>
      <c r="CV13" s="11">
        <f t="shared" ca="1" si="33"/>
        <v>10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0.3101343085526802</v>
      </c>
      <c r="DC13" s="11">
        <f t="shared" ca="1" si="35"/>
        <v>23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0.23201558394509403</v>
      </c>
      <c r="DJ13" s="11">
        <f t="shared" ca="1" si="37"/>
        <v>25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1</v>
      </c>
      <c r="E14" s="38" t="str">
        <f ca="1">IF(AND(F14=0,G14=0,H14=0),"",".")</f>
        <v>.</v>
      </c>
      <c r="F14" s="39">
        <f ca="1">$BS4</f>
        <v>1</v>
      </c>
      <c r="G14" s="39">
        <f ca="1">$BX4</f>
        <v>1</v>
      </c>
      <c r="H14" s="39">
        <f ca="1">$CC4</f>
        <v>4</v>
      </c>
      <c r="I14" s="27"/>
      <c r="J14" s="19"/>
      <c r="K14" s="36"/>
      <c r="L14" s="37">
        <f ca="1">$BI5</f>
        <v>0</v>
      </c>
      <c r="M14" s="38">
        <f ca="1">$BN5</f>
        <v>2</v>
      </c>
      <c r="N14" s="38" t="str">
        <f ca="1">IF(AND(O14=0,P14=0,Q14=0),"",".")</f>
        <v>.</v>
      </c>
      <c r="O14" s="39">
        <f ca="1">$BS5</f>
        <v>4</v>
      </c>
      <c r="P14" s="39">
        <f ca="1">$BX5</f>
        <v>3</v>
      </c>
      <c r="Q14" s="39">
        <f ca="1">$CC5</f>
        <v>1</v>
      </c>
      <c r="R14" s="27"/>
      <c r="S14" s="19"/>
      <c r="T14" s="36"/>
      <c r="U14" s="37">
        <f ca="1">$BI6</f>
        <v>0</v>
      </c>
      <c r="V14" s="38">
        <f ca="1">$BN6</f>
        <v>6</v>
      </c>
      <c r="W14" s="38" t="str">
        <f ca="1">IF(AND(X14=0,Y14=0,Z14=0),"",".")</f>
        <v>.</v>
      </c>
      <c r="X14" s="39">
        <f ca="1">$BS6</f>
        <v>2</v>
      </c>
      <c r="Y14" s="39">
        <f ca="1">$BX6</f>
        <v>5</v>
      </c>
      <c r="Z14" s="39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0.46261109464065941</v>
      </c>
      <c r="CH14" s="11">
        <f t="shared" ca="1" si="29"/>
        <v>12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0.36257387222075177</v>
      </c>
      <c r="CO14" s="11">
        <f t="shared" ca="1" si="31"/>
        <v>21</v>
      </c>
      <c r="CP14" s="4"/>
      <c r="CQ14" s="4">
        <v>14</v>
      </c>
      <c r="CR14" s="4">
        <v>2</v>
      </c>
      <c r="CS14" s="4">
        <v>6</v>
      </c>
      <c r="CU14" s="10">
        <f t="shared" ca="1" si="32"/>
        <v>2.1590223213592608E-2</v>
      </c>
      <c r="CV14" s="11">
        <f t="shared" ca="1" si="33"/>
        <v>32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0.6094198289791144</v>
      </c>
      <c r="DC14" s="11">
        <f t="shared" ca="1" si="35"/>
        <v>14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0.41806217819038438</v>
      </c>
      <c r="DJ14" s="11">
        <f t="shared" ca="1" si="37"/>
        <v>19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1</v>
      </c>
      <c r="E15" s="67" t="str">
        <f ca="1">IF(AND(F15=0,G15=0,H15=0),"",".")</f>
        <v>.</v>
      </c>
      <c r="F15" s="68">
        <f ca="1">$BT4</f>
        <v>1</v>
      </c>
      <c r="G15" s="68">
        <f ca="1">$BY4</f>
        <v>2</v>
      </c>
      <c r="H15" s="68">
        <f ca="1">$CD4</f>
        <v>3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2</v>
      </c>
      <c r="N15" s="67" t="str">
        <f ca="1">IF(AND(O15=0,P15=0,Q15=0),"",".")</f>
        <v>.</v>
      </c>
      <c r="O15" s="68">
        <f ca="1">$BT5</f>
        <v>2</v>
      </c>
      <c r="P15" s="68">
        <f ca="1">$BY5</f>
        <v>1</v>
      </c>
      <c r="Q15" s="68">
        <f ca="1">$CD5</f>
        <v>6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2</v>
      </c>
      <c r="W15" s="67" t="str">
        <f ca="1">IF(AND(X15=0,Y15=0,Z15=0),"",".")</f>
        <v>.</v>
      </c>
      <c r="X15" s="68">
        <f ca="1">$BT6</f>
        <v>7</v>
      </c>
      <c r="Y15" s="68">
        <f ca="1">$BY6</f>
        <v>3</v>
      </c>
      <c r="Z15" s="68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9.7556357814406747E-2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0.22257829953864372</v>
      </c>
      <c r="CO15" s="11">
        <f t="shared" ca="1" si="31"/>
        <v>29</v>
      </c>
      <c r="CP15" s="4"/>
      <c r="CQ15" s="4">
        <v>15</v>
      </c>
      <c r="CR15" s="4">
        <v>2</v>
      </c>
      <c r="CS15" s="4">
        <v>7</v>
      </c>
      <c r="CU15" s="10">
        <f t="shared" ca="1" si="32"/>
        <v>0.20369629488048169</v>
      </c>
      <c r="CV15" s="11">
        <f t="shared" ca="1" si="33"/>
        <v>28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0.99178011560768331</v>
      </c>
      <c r="DC15" s="11">
        <f t="shared" ca="1" si="35"/>
        <v>1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0.85836003606937705</v>
      </c>
      <c r="DJ15" s="11">
        <f t="shared" ca="1" si="37"/>
        <v>5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2</v>
      </c>
      <c r="G16" s="40">
        <f ca="1">$BD4</f>
        <v>3</v>
      </c>
      <c r="H16" s="40">
        <f ca="1">$BE4</f>
        <v>7</v>
      </c>
      <c r="I16" s="41"/>
      <c r="J16" s="42"/>
      <c r="K16" s="36"/>
      <c r="L16" s="37">
        <f ca="1">$AZ5</f>
        <v>0</v>
      </c>
      <c r="M16" s="38">
        <f ca="1">$BA5</f>
        <v>4</v>
      </c>
      <c r="N16" s="38" t="str">
        <f>$BB5</f>
        <v>.</v>
      </c>
      <c r="O16" s="39">
        <f ca="1">$BC5</f>
        <v>6</v>
      </c>
      <c r="P16" s="40">
        <f ca="1">$BD5</f>
        <v>4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8</v>
      </c>
      <c r="W16" s="38" t="str">
        <f>$BB6</f>
        <v>.</v>
      </c>
      <c r="X16" s="39">
        <f ca="1">$BC6</f>
        <v>9</v>
      </c>
      <c r="Y16" s="40">
        <f ca="1">$BD6</f>
        <v>8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0.62255446329296704</v>
      </c>
      <c r="CH16" s="11">
        <f t="shared" ca="1" si="29"/>
        <v>9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0.84588628413048095</v>
      </c>
      <c r="CO16" s="11">
        <f t="shared" ca="1" si="31"/>
        <v>6</v>
      </c>
      <c r="CP16" s="4"/>
      <c r="CQ16" s="4">
        <v>16</v>
      </c>
      <c r="CR16" s="4">
        <v>3</v>
      </c>
      <c r="CS16" s="4">
        <v>1</v>
      </c>
      <c r="CU16" s="10">
        <f t="shared" ca="1" si="32"/>
        <v>0.18708756965916984</v>
      </c>
      <c r="CV16" s="11">
        <f t="shared" ca="1" si="33"/>
        <v>29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0.49959473963871326</v>
      </c>
      <c r="DC16" s="11">
        <f t="shared" ca="1" si="35"/>
        <v>18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0.9968890632370323</v>
      </c>
      <c r="DJ16" s="11">
        <f t="shared" ca="1" si="37"/>
        <v>1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0.68581067618047975</v>
      </c>
      <c r="CH17" s="11">
        <f t="shared" ca="1" si="29"/>
        <v>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0.33986948258182426</v>
      </c>
      <c r="CO17" s="11">
        <f t="shared" ca="1" si="31"/>
        <v>22</v>
      </c>
      <c r="CP17" s="4"/>
      <c r="CQ17" s="4">
        <v>17</v>
      </c>
      <c r="CR17" s="4">
        <v>3</v>
      </c>
      <c r="CS17" s="4">
        <v>2</v>
      </c>
      <c r="CU17" s="10">
        <f t="shared" ca="1" si="32"/>
        <v>0.13000162649593261</v>
      </c>
      <c r="CV17" s="11">
        <f t="shared" ca="1" si="33"/>
        <v>30</v>
      </c>
      <c r="CW17" s="4"/>
      <c r="CX17" s="4">
        <v>17</v>
      </c>
      <c r="CY17" s="4">
        <v>3</v>
      </c>
      <c r="CZ17" s="4">
        <v>2</v>
      </c>
      <c r="DB17" s="10">
        <f t="shared" ca="1" si="34"/>
        <v>6.1738039264530697E-2</v>
      </c>
      <c r="DC17" s="11">
        <f t="shared" ca="1" si="35"/>
        <v>32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0.10809712616057532</v>
      </c>
      <c r="DJ17" s="11">
        <f t="shared" ca="1" si="37"/>
        <v>30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0.79235553749019549</v>
      </c>
      <c r="CH18" s="11">
        <f t="shared" ca="1" si="29"/>
        <v>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0.26566210399544898</v>
      </c>
      <c r="CO18" s="11">
        <f t="shared" ca="1" si="31"/>
        <v>25</v>
      </c>
      <c r="CP18" s="4"/>
      <c r="CQ18" s="4">
        <v>18</v>
      </c>
      <c r="CR18" s="4">
        <v>3</v>
      </c>
      <c r="CS18" s="4">
        <v>3</v>
      </c>
      <c r="CU18" s="10">
        <f t="shared" ca="1" si="32"/>
        <v>0.25973751767482556</v>
      </c>
      <c r="CV18" s="11">
        <f t="shared" ca="1" si="33"/>
        <v>24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0.66689625179601475</v>
      </c>
      <c r="DC18" s="11">
        <f t="shared" ca="1" si="35"/>
        <v>11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0.38803343349359309</v>
      </c>
      <c r="DJ18" s="11">
        <f t="shared" ca="1" si="37"/>
        <v>21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2" t="str">
        <f ca="1">$AF7/1000&amp;$AG7&amp;$AH7/1000&amp;$AI7</f>
        <v>1.821＋8.114＝</v>
      </c>
      <c r="C19" s="83"/>
      <c r="D19" s="83"/>
      <c r="E19" s="83"/>
      <c r="F19" s="83"/>
      <c r="G19" s="80">
        <f ca="1">$AJ7/1000</f>
        <v>9.9350000000000005</v>
      </c>
      <c r="H19" s="81"/>
      <c r="I19" s="20"/>
      <c r="J19" s="19"/>
      <c r="K19" s="82" t="str">
        <f ca="1">$AF8/1000&amp;$AG8&amp;$AH8/1000&amp;$AI8</f>
        <v>5.376＋2.421＝</v>
      </c>
      <c r="L19" s="83"/>
      <c r="M19" s="83"/>
      <c r="N19" s="83"/>
      <c r="O19" s="83"/>
      <c r="P19" s="80">
        <f ca="1">$AJ8/1000</f>
        <v>7.7969999999999997</v>
      </c>
      <c r="Q19" s="81"/>
      <c r="R19" s="21"/>
      <c r="S19" s="19"/>
      <c r="T19" s="82" t="str">
        <f ca="1">$AF9/1000&amp;$AG9&amp;$AH9/1000&amp;$AI9</f>
        <v>2.316＋5.352＝</v>
      </c>
      <c r="U19" s="83"/>
      <c r="V19" s="83"/>
      <c r="W19" s="83"/>
      <c r="X19" s="83"/>
      <c r="Y19" s="80">
        <f ca="1">$AJ9/1000</f>
        <v>7.6680000000000001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0.46887256383524756</v>
      </c>
      <c r="CO19" s="11">
        <f t="shared" ca="1" si="31"/>
        <v>17</v>
      </c>
      <c r="CP19" s="4"/>
      <c r="CQ19" s="4">
        <v>19</v>
      </c>
      <c r="CR19" s="4">
        <v>3</v>
      </c>
      <c r="CS19" s="4">
        <v>4</v>
      </c>
      <c r="CU19" s="10">
        <f t="shared" ca="1" si="32"/>
        <v>0.78495042739680365</v>
      </c>
      <c r="CV19" s="11">
        <f t="shared" ca="1" si="33"/>
        <v>6</v>
      </c>
      <c r="CW19" s="4"/>
      <c r="CX19" s="4">
        <v>19</v>
      </c>
      <c r="CY19" s="4">
        <v>3</v>
      </c>
      <c r="CZ19" s="4">
        <v>4</v>
      </c>
      <c r="DB19" s="10">
        <f t="shared" ca="1" si="34"/>
        <v>5.377807471044993E-3</v>
      </c>
      <c r="DC19" s="11">
        <f t="shared" ca="1" si="35"/>
        <v>37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0.8776928738704225</v>
      </c>
      <c r="DJ19" s="11">
        <f t="shared" ca="1" si="37"/>
        <v>3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0.16937894459618152</v>
      </c>
      <c r="CO20" s="11">
        <f t="shared" ca="1" si="31"/>
        <v>31</v>
      </c>
      <c r="CP20" s="4"/>
      <c r="CQ20" s="4">
        <v>20</v>
      </c>
      <c r="CR20" s="4">
        <v>3</v>
      </c>
      <c r="CS20" s="4">
        <v>5</v>
      </c>
      <c r="CU20" s="10">
        <f t="shared" ca="1" si="32"/>
        <v>0.10019527628159453</v>
      </c>
      <c r="CV20" s="11">
        <f t="shared" ca="1" si="33"/>
        <v>31</v>
      </c>
      <c r="CW20" s="4"/>
      <c r="CX20" s="4">
        <v>20</v>
      </c>
      <c r="CY20" s="4">
        <v>3</v>
      </c>
      <c r="CZ20" s="4">
        <v>5</v>
      </c>
      <c r="DB20" s="10">
        <f t="shared" ca="1" si="34"/>
        <v>9.440059121939226E-2</v>
      </c>
      <c r="DC20" s="11">
        <f t="shared" ca="1" si="35"/>
        <v>31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0.12016557677496398</v>
      </c>
      <c r="DJ20" s="11">
        <f t="shared" ca="1" si="37"/>
        <v>29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1</v>
      </c>
      <c r="E21" s="38" t="str">
        <f ca="1">IF(AND(F21=0,G21=0,H21=0),"",".")</f>
        <v>.</v>
      </c>
      <c r="F21" s="39">
        <f ca="1">$BS7</f>
        <v>8</v>
      </c>
      <c r="G21" s="39">
        <f ca="1">$BX7</f>
        <v>2</v>
      </c>
      <c r="H21" s="39">
        <f ca="1">$CC7</f>
        <v>1</v>
      </c>
      <c r="I21" s="27"/>
      <c r="J21" s="19"/>
      <c r="K21" s="36"/>
      <c r="L21" s="37">
        <f ca="1">$BI8</f>
        <v>0</v>
      </c>
      <c r="M21" s="38">
        <f ca="1">$BN8</f>
        <v>5</v>
      </c>
      <c r="N21" s="38" t="str">
        <f ca="1">IF(AND(O21=0,P21=0,Q21=0),"",".")</f>
        <v>.</v>
      </c>
      <c r="O21" s="39">
        <f ca="1">$BS8</f>
        <v>3</v>
      </c>
      <c r="P21" s="39">
        <f ca="1">$BX8</f>
        <v>7</v>
      </c>
      <c r="Q21" s="39">
        <f ca="1">$CC8</f>
        <v>6</v>
      </c>
      <c r="R21" s="27"/>
      <c r="S21" s="19"/>
      <c r="T21" s="36"/>
      <c r="U21" s="37">
        <f ca="1">$BI9</f>
        <v>0</v>
      </c>
      <c r="V21" s="38">
        <f ca="1">$BN9</f>
        <v>2</v>
      </c>
      <c r="W21" s="38" t="str">
        <f ca="1">IF(AND(X21=0,Y21=0,Z21=0),"",".")</f>
        <v>.</v>
      </c>
      <c r="X21" s="39">
        <f ca="1">$BS9</f>
        <v>3</v>
      </c>
      <c r="Y21" s="39">
        <f ca="1">$BX9</f>
        <v>1</v>
      </c>
      <c r="Z21" s="39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0.5668147316960489</v>
      </c>
      <c r="CO21" s="11">
        <f t="shared" ca="1" si="31"/>
        <v>14</v>
      </c>
      <c r="CP21" s="4"/>
      <c r="CQ21" s="4">
        <v>21</v>
      </c>
      <c r="CR21" s="4">
        <v>3</v>
      </c>
      <c r="CS21" s="4">
        <v>6</v>
      </c>
      <c r="CU21" s="10">
        <f t="shared" ca="1" si="32"/>
        <v>0.45320531623477878</v>
      </c>
      <c r="CV21" s="11">
        <f t="shared" ca="1" si="33"/>
        <v>17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0.33313029494009927</v>
      </c>
      <c r="DC21" s="11">
        <f t="shared" ca="1" si="35"/>
        <v>22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0.12399814801796627</v>
      </c>
      <c r="DJ21" s="11">
        <f t="shared" ca="1" si="37"/>
        <v>28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8</v>
      </c>
      <c r="E22" s="67" t="str">
        <f ca="1">IF(AND(F22=0,G22=0,H22=0),"",".")</f>
        <v>.</v>
      </c>
      <c r="F22" s="68">
        <f ca="1">$BT7</f>
        <v>1</v>
      </c>
      <c r="G22" s="68">
        <f ca="1">$BY7</f>
        <v>1</v>
      </c>
      <c r="H22" s="68">
        <f ca="1">$CD7</f>
        <v>4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2</v>
      </c>
      <c r="N22" s="67" t="str">
        <f ca="1">IF(AND(O22=0,P22=0,Q22=0),"",".")</f>
        <v>.</v>
      </c>
      <c r="O22" s="68">
        <f ca="1">$BT8</f>
        <v>4</v>
      </c>
      <c r="P22" s="68">
        <f ca="1">$BY8</f>
        <v>2</v>
      </c>
      <c r="Q22" s="68">
        <f ca="1">$CD8</f>
        <v>1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5</v>
      </c>
      <c r="W22" s="67" t="str">
        <f ca="1">IF(AND(X22=0,Y22=0,Z22=0),"",".")</f>
        <v>.</v>
      </c>
      <c r="X22" s="68">
        <f ca="1">$BT9</f>
        <v>3</v>
      </c>
      <c r="Y22" s="68">
        <f ca="1">$BY9</f>
        <v>5</v>
      </c>
      <c r="Z22" s="68">
        <f ca="1">$CD9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0.11742745286319267</v>
      </c>
      <c r="CO22" s="11">
        <f t="shared" ca="1" si="31"/>
        <v>33</v>
      </c>
      <c r="CP22" s="4"/>
      <c r="CQ22" s="4">
        <v>22</v>
      </c>
      <c r="CR22" s="4">
        <v>4</v>
      </c>
      <c r="CS22" s="4">
        <v>1</v>
      </c>
      <c r="CU22" s="10">
        <f t="shared" ca="1" si="32"/>
        <v>1.306330645410636E-2</v>
      </c>
      <c r="CV22" s="11">
        <f t="shared" ca="1" si="33"/>
        <v>33</v>
      </c>
      <c r="CW22" s="4"/>
      <c r="CX22" s="4">
        <v>22</v>
      </c>
      <c r="CY22" s="4">
        <v>4</v>
      </c>
      <c r="CZ22" s="4">
        <v>1</v>
      </c>
      <c r="DB22" s="10">
        <f t="shared" ca="1" si="34"/>
        <v>0.19961016256796826</v>
      </c>
      <c r="DC22" s="11">
        <f t="shared" ca="1" si="35"/>
        <v>27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0.34080760971207102</v>
      </c>
      <c r="DJ22" s="11">
        <f t="shared" ca="1" si="37"/>
        <v>23</v>
      </c>
      <c r="DK22" s="4"/>
      <c r="DL22" s="4">
        <v>22</v>
      </c>
      <c r="DM22" s="4">
        <v>4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9</v>
      </c>
      <c r="E23" s="38" t="str">
        <f>$BB7</f>
        <v>.</v>
      </c>
      <c r="F23" s="39">
        <f ca="1">$BC7</f>
        <v>9</v>
      </c>
      <c r="G23" s="40">
        <f ca="1">$BD7</f>
        <v>3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7</v>
      </c>
      <c r="N23" s="38" t="str">
        <f>$BB8</f>
        <v>.</v>
      </c>
      <c r="O23" s="39">
        <f ca="1">$BC8</f>
        <v>7</v>
      </c>
      <c r="P23" s="40">
        <f ca="1">$BD8</f>
        <v>9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7</v>
      </c>
      <c r="W23" s="38" t="str">
        <f>$BB9</f>
        <v>.</v>
      </c>
      <c r="X23" s="39">
        <f ca="1">$BC9</f>
        <v>6</v>
      </c>
      <c r="Y23" s="40">
        <f ca="1">$BD9</f>
        <v>6</v>
      </c>
      <c r="Z23" s="40">
        <f ca="1">$BE9</f>
        <v>8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4.6643026350995598E-2</v>
      </c>
      <c r="CO23" s="11">
        <f t="shared" ca="1" si="31"/>
        <v>35</v>
      </c>
      <c r="CP23" s="4"/>
      <c r="CQ23" s="4">
        <v>23</v>
      </c>
      <c r="CR23" s="4">
        <v>4</v>
      </c>
      <c r="CS23" s="4">
        <v>2</v>
      </c>
      <c r="CU23" s="10">
        <f t="shared" ca="1" si="32"/>
        <v>0.45667773485743124</v>
      </c>
      <c r="CV23" s="11">
        <f t="shared" ca="1" si="33"/>
        <v>16</v>
      </c>
      <c r="CW23" s="4"/>
      <c r="CX23" s="4">
        <v>23</v>
      </c>
      <c r="CY23" s="4">
        <v>4</v>
      </c>
      <c r="CZ23" s="4">
        <v>2</v>
      </c>
      <c r="DB23" s="10">
        <f t="shared" ca="1" si="34"/>
        <v>0.17842249096336549</v>
      </c>
      <c r="DC23" s="11">
        <f t="shared" ca="1" si="35"/>
        <v>28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0.55613494529200513</v>
      </c>
      <c r="DJ23" s="11">
        <f t="shared" ca="1" si="37"/>
        <v>14</v>
      </c>
      <c r="DK23" s="4"/>
      <c r="DL23" s="4">
        <v>23</v>
      </c>
      <c r="DM23" s="4">
        <v>4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0.82408330854846612</v>
      </c>
      <c r="CO24" s="11">
        <f t="shared" ca="1" si="31"/>
        <v>9</v>
      </c>
      <c r="CP24" s="4"/>
      <c r="CQ24" s="4">
        <v>24</v>
      </c>
      <c r="CR24" s="4">
        <v>4</v>
      </c>
      <c r="CS24" s="4">
        <v>3</v>
      </c>
      <c r="CU24" s="10">
        <f t="shared" ca="1" si="32"/>
        <v>0.34124425131565239</v>
      </c>
      <c r="CV24" s="11">
        <f t="shared" ca="1" si="33"/>
        <v>20</v>
      </c>
      <c r="CW24" s="4"/>
      <c r="CX24" s="4">
        <v>24</v>
      </c>
      <c r="CY24" s="4">
        <v>4</v>
      </c>
      <c r="CZ24" s="4">
        <v>3</v>
      </c>
      <c r="DB24" s="10">
        <f t="shared" ca="1" si="34"/>
        <v>0.2609817620151198</v>
      </c>
      <c r="DC24" s="11">
        <f t="shared" ca="1" si="35"/>
        <v>25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0.45976959788642391</v>
      </c>
      <c r="DJ24" s="11">
        <f t="shared" ca="1" si="37"/>
        <v>17</v>
      </c>
      <c r="DK24" s="4"/>
      <c r="DL24" s="4">
        <v>24</v>
      </c>
      <c r="DM24" s="4">
        <v>4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0.79132278572585357</v>
      </c>
      <c r="CO25" s="11">
        <f t="shared" ca="1" si="31"/>
        <v>11</v>
      </c>
      <c r="CP25" s="4"/>
      <c r="CQ25" s="4">
        <v>25</v>
      </c>
      <c r="CR25" s="4">
        <v>4</v>
      </c>
      <c r="CS25" s="4">
        <v>4</v>
      </c>
      <c r="CU25" s="10">
        <f t="shared" ca="1" si="32"/>
        <v>8.2096496667675156E-3</v>
      </c>
      <c r="CV25" s="11">
        <f t="shared" ca="1" si="33"/>
        <v>34</v>
      </c>
      <c r="CW25" s="4"/>
      <c r="CX25" s="4">
        <v>25</v>
      </c>
      <c r="CY25" s="4">
        <v>4</v>
      </c>
      <c r="CZ25" s="4">
        <v>4</v>
      </c>
      <c r="DB25" s="10">
        <f t="shared" ca="1" si="34"/>
        <v>0.48843471728790955</v>
      </c>
      <c r="DC25" s="11">
        <f t="shared" ca="1" si="35"/>
        <v>20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0.89702472351319185</v>
      </c>
      <c r="DJ25" s="11">
        <f t="shared" ca="1" si="37"/>
        <v>2</v>
      </c>
      <c r="DK25" s="4"/>
      <c r="DL25" s="4">
        <v>25</v>
      </c>
      <c r="DM25" s="4">
        <v>4</v>
      </c>
      <c r="DN25" s="4">
        <v>4</v>
      </c>
    </row>
    <row r="26" spans="1:118" ht="48" customHeight="1" thickBot="1" x14ac:dyDescent="0.3">
      <c r="A26" s="23"/>
      <c r="B26" s="82" t="str">
        <f ca="1">$AF10/1000&amp;$AG10&amp;$AH10/1000&amp;$AI10</f>
        <v>1.224＋3.151＝</v>
      </c>
      <c r="C26" s="83"/>
      <c r="D26" s="83"/>
      <c r="E26" s="83"/>
      <c r="F26" s="83"/>
      <c r="G26" s="80">
        <f ca="1">$AJ10/1000</f>
        <v>4.375</v>
      </c>
      <c r="H26" s="81"/>
      <c r="I26" s="20"/>
      <c r="J26" s="19"/>
      <c r="K26" s="82" t="str">
        <f ca="1">$AF11/1000&amp;$AG11&amp;$AH11/1000&amp;$AI11</f>
        <v>3.267＋1.522＝</v>
      </c>
      <c r="L26" s="83"/>
      <c r="M26" s="83"/>
      <c r="N26" s="83"/>
      <c r="O26" s="83"/>
      <c r="P26" s="80">
        <f ca="1">$AJ11/1000</f>
        <v>4.7889999999999997</v>
      </c>
      <c r="Q26" s="81"/>
      <c r="R26" s="21"/>
      <c r="S26" s="19"/>
      <c r="T26" s="82" t="str">
        <f ca="1">$AF12/1000&amp;$AG12&amp;$AH12/1000&amp;$AI12</f>
        <v>5.463＋4.431＝</v>
      </c>
      <c r="U26" s="83"/>
      <c r="V26" s="83"/>
      <c r="W26" s="83"/>
      <c r="X26" s="83"/>
      <c r="Y26" s="80">
        <f ca="1">$AJ12/1000</f>
        <v>9.8940000000000001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0.92736212242338567</v>
      </c>
      <c r="CO26" s="11">
        <f t="shared" ca="1" si="31"/>
        <v>4</v>
      </c>
      <c r="CP26" s="4"/>
      <c r="CQ26" s="4">
        <v>26</v>
      </c>
      <c r="CR26" s="4">
        <v>4</v>
      </c>
      <c r="CS26" s="4">
        <v>5</v>
      </c>
      <c r="CU26" s="10">
        <f t="shared" ca="1" si="32"/>
        <v>0.80985182490585095</v>
      </c>
      <c r="CV26" s="11">
        <f t="shared" ca="1" si="33"/>
        <v>3</v>
      </c>
      <c r="CW26" s="4"/>
      <c r="CX26" s="4">
        <v>26</v>
      </c>
      <c r="CY26" s="4">
        <v>4</v>
      </c>
      <c r="CZ26" s="4">
        <v>5</v>
      </c>
      <c r="DB26" s="10">
        <f t="shared" ca="1" si="34"/>
        <v>0.70730787079707691</v>
      </c>
      <c r="DC26" s="11">
        <f t="shared" ca="1" si="35"/>
        <v>8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0.40471986266469928</v>
      </c>
      <c r="DJ26" s="11">
        <f t="shared" ca="1" si="37"/>
        <v>20</v>
      </c>
      <c r="DK26" s="4"/>
      <c r="DL26" s="4">
        <v>26</v>
      </c>
      <c r="DM26" s="4">
        <v>4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0.56414103878182287</v>
      </c>
      <c r="CO27" s="11">
        <f t="shared" ca="1" si="31"/>
        <v>15</v>
      </c>
      <c r="CP27" s="4"/>
      <c r="CQ27" s="4">
        <v>27</v>
      </c>
      <c r="CR27" s="4">
        <v>5</v>
      </c>
      <c r="CS27" s="4">
        <v>1</v>
      </c>
      <c r="CU27" s="10">
        <f t="shared" ca="1" si="32"/>
        <v>0.33215332157118083</v>
      </c>
      <c r="CV27" s="11">
        <f t="shared" ca="1" si="33"/>
        <v>21</v>
      </c>
      <c r="CW27" s="4"/>
      <c r="CX27" s="4">
        <v>27</v>
      </c>
      <c r="CY27" s="4">
        <v>5</v>
      </c>
      <c r="CZ27" s="4">
        <v>1</v>
      </c>
      <c r="DB27" s="10">
        <f t="shared" ca="1" si="34"/>
        <v>0.67273009874082268</v>
      </c>
      <c r="DC27" s="11">
        <f t="shared" ca="1" si="35"/>
        <v>10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0.84015961998875466</v>
      </c>
      <c r="DJ27" s="11">
        <f t="shared" ca="1" si="37"/>
        <v>7</v>
      </c>
      <c r="DK27" s="4"/>
      <c r="DL27" s="4">
        <v>27</v>
      </c>
      <c r="DM27" s="4">
        <v>5</v>
      </c>
      <c r="DN27" s="4">
        <v>1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1</v>
      </c>
      <c r="E28" s="38" t="str">
        <f ca="1">IF(AND(F28=0,G28=0,H28=0),"",".")</f>
        <v>.</v>
      </c>
      <c r="F28" s="39">
        <f ca="1">$BS10</f>
        <v>2</v>
      </c>
      <c r="G28" s="39">
        <f ca="1">$BX10</f>
        <v>2</v>
      </c>
      <c r="H28" s="39">
        <f ca="1">$CC10</f>
        <v>4</v>
      </c>
      <c r="I28" s="27"/>
      <c r="J28" s="19"/>
      <c r="K28" s="36"/>
      <c r="L28" s="37">
        <f ca="1">$BI11</f>
        <v>0</v>
      </c>
      <c r="M28" s="38">
        <f ca="1">$BN11</f>
        <v>3</v>
      </c>
      <c r="N28" s="38" t="str">
        <f ca="1">IF(AND(O28=0,P28=0,Q28=0),"",".")</f>
        <v>.</v>
      </c>
      <c r="O28" s="39">
        <f ca="1">$BS11</f>
        <v>2</v>
      </c>
      <c r="P28" s="39">
        <f ca="1">$BX11</f>
        <v>6</v>
      </c>
      <c r="Q28" s="39">
        <f ca="1">$CC11</f>
        <v>7</v>
      </c>
      <c r="R28" s="27"/>
      <c r="S28" s="19"/>
      <c r="T28" s="36"/>
      <c r="U28" s="37">
        <f ca="1">$BI12</f>
        <v>0</v>
      </c>
      <c r="V28" s="38">
        <f ca="1">$BN12</f>
        <v>5</v>
      </c>
      <c r="W28" s="38" t="str">
        <f ca="1">IF(AND(X28=0,Y28=0,Z28=0),"",".")</f>
        <v>.</v>
      </c>
      <c r="X28" s="39">
        <f ca="1">$BS12</f>
        <v>4</v>
      </c>
      <c r="Y28" s="39">
        <f ca="1">$BX12</f>
        <v>6</v>
      </c>
      <c r="Z28" s="39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0.3345505525796173</v>
      </c>
      <c r="CO28" s="11">
        <f t="shared" ca="1" si="31"/>
        <v>23</v>
      </c>
      <c r="CP28" s="4"/>
      <c r="CQ28" s="4">
        <v>28</v>
      </c>
      <c r="CR28" s="4">
        <v>5</v>
      </c>
      <c r="CS28" s="4">
        <v>2</v>
      </c>
      <c r="CU28" s="10">
        <f t="shared" ca="1" si="32"/>
        <v>7.7844284217309934E-3</v>
      </c>
      <c r="CV28" s="11">
        <f t="shared" ca="1" si="33"/>
        <v>35</v>
      </c>
      <c r="CW28" s="4"/>
      <c r="CX28" s="4">
        <v>28</v>
      </c>
      <c r="CY28" s="4">
        <v>5</v>
      </c>
      <c r="CZ28" s="4">
        <v>2</v>
      </c>
      <c r="DB28" s="10">
        <f t="shared" ca="1" si="34"/>
        <v>0.62949742217596527</v>
      </c>
      <c r="DC28" s="11">
        <f t="shared" ca="1" si="35"/>
        <v>12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0.45585430036624264</v>
      </c>
      <c r="DJ28" s="11">
        <f t="shared" ca="1" si="37"/>
        <v>18</v>
      </c>
      <c r="DK28" s="4"/>
      <c r="DL28" s="4">
        <v>28</v>
      </c>
      <c r="DM28" s="4">
        <v>5</v>
      </c>
      <c r="DN28" s="4">
        <v>2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3</v>
      </c>
      <c r="E29" s="67" t="str">
        <f ca="1">IF(AND(F29=0,G29=0,H29=0),"",".")</f>
        <v>.</v>
      </c>
      <c r="F29" s="68">
        <f ca="1">$BT10</f>
        <v>1</v>
      </c>
      <c r="G29" s="68">
        <f ca="1">$BY10</f>
        <v>5</v>
      </c>
      <c r="H29" s="68">
        <f ca="1">$CD10</f>
        <v>1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1</v>
      </c>
      <c r="N29" s="67" t="str">
        <f ca="1">IF(AND(O29=0,P29=0,Q29=0),"",".")</f>
        <v>.</v>
      </c>
      <c r="O29" s="68">
        <f ca="1">$BT11</f>
        <v>5</v>
      </c>
      <c r="P29" s="68">
        <f ca="1">$BY11</f>
        <v>2</v>
      </c>
      <c r="Q29" s="68">
        <f ca="1">$CD11</f>
        <v>2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4</v>
      </c>
      <c r="W29" s="67" t="str">
        <f ca="1">IF(AND(X29=0,Y29=0,Z29=0),"",".")</f>
        <v>.</v>
      </c>
      <c r="X29" s="68">
        <f ca="1">$BT12</f>
        <v>4</v>
      </c>
      <c r="Y29" s="68">
        <f ca="1">$BY12</f>
        <v>3</v>
      </c>
      <c r="Z29" s="68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0.43129199711888877</v>
      </c>
      <c r="CO29" s="11">
        <f t="shared" ca="1" si="31"/>
        <v>18</v>
      </c>
      <c r="CP29" s="4"/>
      <c r="CQ29" s="4">
        <v>29</v>
      </c>
      <c r="CR29" s="4">
        <v>5</v>
      </c>
      <c r="CS29" s="4">
        <v>3</v>
      </c>
      <c r="CU29" s="10">
        <f t="shared" ca="1" si="32"/>
        <v>0.20488633395011746</v>
      </c>
      <c r="CV29" s="11">
        <f t="shared" ca="1" si="33"/>
        <v>27</v>
      </c>
      <c r="CW29" s="4"/>
      <c r="CX29" s="4">
        <v>29</v>
      </c>
      <c r="CY29" s="4">
        <v>5</v>
      </c>
      <c r="CZ29" s="4">
        <v>3</v>
      </c>
      <c r="DB29" s="10">
        <f t="shared" ca="1" si="34"/>
        <v>0.13888978996242174</v>
      </c>
      <c r="DC29" s="11">
        <f t="shared" ca="1" si="35"/>
        <v>29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0.72603102500960226</v>
      </c>
      <c r="DJ29" s="11">
        <f t="shared" ca="1" si="37"/>
        <v>9</v>
      </c>
      <c r="DK29" s="4"/>
      <c r="DL29" s="4">
        <v>29</v>
      </c>
      <c r="DM29" s="4">
        <v>5</v>
      </c>
      <c r="DN29" s="4">
        <v>3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4</v>
      </c>
      <c r="E30" s="38" t="str">
        <f>$BB10</f>
        <v>.</v>
      </c>
      <c r="F30" s="39">
        <f ca="1">$BC10</f>
        <v>3</v>
      </c>
      <c r="G30" s="40">
        <f ca="1">$BD10</f>
        <v>7</v>
      </c>
      <c r="H30" s="40">
        <f ca="1">$BE10</f>
        <v>5</v>
      </c>
      <c r="I30" s="41"/>
      <c r="J30" s="42"/>
      <c r="K30" s="36"/>
      <c r="L30" s="37">
        <f ca="1">$AZ11</f>
        <v>0</v>
      </c>
      <c r="M30" s="38">
        <f ca="1">$BA11</f>
        <v>4</v>
      </c>
      <c r="N30" s="38" t="str">
        <f>$BB11</f>
        <v>.</v>
      </c>
      <c r="O30" s="39">
        <f ca="1">$BC11</f>
        <v>7</v>
      </c>
      <c r="P30" s="40">
        <f ca="1">$BD11</f>
        <v>8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9</v>
      </c>
      <c r="W30" s="38" t="str">
        <f>$BB12</f>
        <v>.</v>
      </c>
      <c r="X30" s="39">
        <f ca="1">$BC12</f>
        <v>8</v>
      </c>
      <c r="Y30" s="40">
        <f ca="1">$BD12</f>
        <v>9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0.42483942580631817</v>
      </c>
      <c r="CO30" s="11">
        <f t="shared" ca="1" si="31"/>
        <v>19</v>
      </c>
      <c r="CP30" s="4"/>
      <c r="CQ30" s="4">
        <v>30</v>
      </c>
      <c r="CR30" s="4">
        <v>5</v>
      </c>
      <c r="CS30" s="4">
        <v>4</v>
      </c>
      <c r="CU30" s="10">
        <f t="shared" ca="1" si="32"/>
        <v>0.92250865059653819</v>
      </c>
      <c r="CV30" s="11">
        <f t="shared" ca="1" si="33"/>
        <v>2</v>
      </c>
      <c r="CW30" s="4"/>
      <c r="CX30" s="4">
        <v>30</v>
      </c>
      <c r="CY30" s="4">
        <v>5</v>
      </c>
      <c r="CZ30" s="4">
        <v>4</v>
      </c>
      <c r="DB30" s="10">
        <f t="shared" ca="1" si="34"/>
        <v>0.21672666138863506</v>
      </c>
      <c r="DC30" s="11">
        <f t="shared" ca="1" si="35"/>
        <v>26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0.59208945740475205</v>
      </c>
      <c r="DJ30" s="11">
        <f t="shared" ca="1" si="37"/>
        <v>13</v>
      </c>
      <c r="DK30" s="4"/>
      <c r="DL30" s="4">
        <v>30</v>
      </c>
      <c r="DM30" s="4">
        <v>5</v>
      </c>
      <c r="DN30" s="4">
        <v>4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3.2001153639333646E-2</v>
      </c>
      <c r="CO31" s="11">
        <f t="shared" ca="1" si="31"/>
        <v>36</v>
      </c>
      <c r="CP31" s="4"/>
      <c r="CQ31" s="4">
        <v>31</v>
      </c>
      <c r="CR31" s="4">
        <v>6</v>
      </c>
      <c r="CS31" s="4">
        <v>1</v>
      </c>
      <c r="CU31" s="10">
        <f t="shared" ca="1" si="32"/>
        <v>0.78485399558830271</v>
      </c>
      <c r="CV31" s="11">
        <f t="shared" ca="1" si="33"/>
        <v>7</v>
      </c>
      <c r="CW31" s="4"/>
      <c r="CX31" s="4">
        <v>31</v>
      </c>
      <c r="CY31" s="4">
        <v>6</v>
      </c>
      <c r="CZ31" s="4">
        <v>1</v>
      </c>
      <c r="DB31" s="10">
        <f t="shared" ca="1" si="34"/>
        <v>0.28321351930018979</v>
      </c>
      <c r="DC31" s="11">
        <f t="shared" ca="1" si="35"/>
        <v>24</v>
      </c>
      <c r="DD31" s="4"/>
      <c r="DE31" s="4">
        <v>31</v>
      </c>
      <c r="DF31" s="4">
        <v>5</v>
      </c>
      <c r="DG31" s="4">
        <v>4</v>
      </c>
      <c r="DI31" s="10">
        <f t="shared" ca="1" si="36"/>
        <v>4.1818293846253018E-2</v>
      </c>
      <c r="DJ31" s="11">
        <f t="shared" ca="1" si="37"/>
        <v>36</v>
      </c>
      <c r="DK31" s="4"/>
      <c r="DL31" s="4">
        <v>31</v>
      </c>
      <c r="DM31" s="4">
        <v>6</v>
      </c>
      <c r="DN31" s="4">
        <v>1</v>
      </c>
    </row>
    <row r="32" spans="1:118" ht="39.950000000000003" customHeight="1" thickBot="1" x14ac:dyDescent="0.3">
      <c r="A32" s="84" t="str">
        <f>A1</f>
        <v>小数 たし算 小数第三位 (1.111) くり上がりなし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8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0.99178609767420334</v>
      </c>
      <c r="CO32" s="11">
        <f t="shared" ca="1" si="31"/>
        <v>2</v>
      </c>
      <c r="CP32" s="4"/>
      <c r="CQ32" s="4">
        <v>32</v>
      </c>
      <c r="CR32" s="4">
        <v>6</v>
      </c>
      <c r="CS32" s="4">
        <v>2</v>
      </c>
      <c r="CU32" s="10">
        <f t="shared" ca="1" si="32"/>
        <v>0.74644308094980238</v>
      </c>
      <c r="CV32" s="11">
        <f t="shared" ca="1" si="33"/>
        <v>8</v>
      </c>
      <c r="CW32" s="4"/>
      <c r="CX32" s="4">
        <v>32</v>
      </c>
      <c r="CY32" s="4">
        <v>6</v>
      </c>
      <c r="CZ32" s="4">
        <v>2</v>
      </c>
      <c r="DA32" s="4"/>
      <c r="DB32" s="10">
        <f t="shared" ca="1" si="34"/>
        <v>0.86383618266650031</v>
      </c>
      <c r="DC32" s="11">
        <f t="shared" ca="1" si="35"/>
        <v>4</v>
      </c>
      <c r="DD32" s="4"/>
      <c r="DE32" s="4">
        <v>32</v>
      </c>
      <c r="DF32" s="4">
        <v>6</v>
      </c>
      <c r="DG32" s="4">
        <v>1</v>
      </c>
      <c r="DI32" s="10">
        <f t="shared" ca="1" si="36"/>
        <v>7.1542731997861986E-2</v>
      </c>
      <c r="DJ32" s="11">
        <f t="shared" ca="1" si="37"/>
        <v>33</v>
      </c>
      <c r="DK32" s="4"/>
      <c r="DL32" s="4">
        <v>32</v>
      </c>
      <c r="DM32" s="4">
        <v>6</v>
      </c>
      <c r="DN32" s="4">
        <v>2</v>
      </c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0.32114209328300258</v>
      </c>
      <c r="CO33" s="11">
        <f t="shared" ca="1" si="31"/>
        <v>24</v>
      </c>
      <c r="CP33" s="4"/>
      <c r="CQ33" s="4">
        <v>33</v>
      </c>
      <c r="CR33" s="4">
        <v>6</v>
      </c>
      <c r="CS33" s="4">
        <v>3</v>
      </c>
      <c r="CU33" s="10">
        <f t="shared" ca="1" si="32"/>
        <v>0.63133356787418726</v>
      </c>
      <c r="CV33" s="11">
        <f t="shared" ca="1" si="33"/>
        <v>11</v>
      </c>
      <c r="CW33" s="4"/>
      <c r="CX33" s="4">
        <v>33</v>
      </c>
      <c r="CY33" s="4">
        <v>6</v>
      </c>
      <c r="CZ33" s="4">
        <v>3</v>
      </c>
      <c r="DB33" s="10">
        <f t="shared" ca="1" si="34"/>
        <v>0.55458089678341582</v>
      </c>
      <c r="DC33" s="11">
        <f t="shared" ca="1" si="35"/>
        <v>15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0.66877045719610007</v>
      </c>
      <c r="DJ33" s="11">
        <f t="shared" ca="1" si="37"/>
        <v>10</v>
      </c>
      <c r="DK33" s="4"/>
      <c r="DL33" s="4">
        <v>33</v>
      </c>
      <c r="DM33" s="4">
        <v>6</v>
      </c>
      <c r="DN33" s="4">
        <v>3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0.69521062752391249</v>
      </c>
      <c r="CO34" s="11">
        <f t="shared" ca="1" si="31"/>
        <v>12</v>
      </c>
      <c r="CP34" s="4"/>
      <c r="CQ34" s="4">
        <v>34</v>
      </c>
      <c r="CR34" s="4">
        <v>7</v>
      </c>
      <c r="CS34" s="4">
        <v>1</v>
      </c>
      <c r="CU34" s="10">
        <f t="shared" ca="1" si="32"/>
        <v>0.2191416131255931</v>
      </c>
      <c r="CV34" s="11">
        <f t="shared" ca="1" si="33"/>
        <v>26</v>
      </c>
      <c r="CW34" s="4"/>
      <c r="CX34" s="4">
        <v>34</v>
      </c>
      <c r="CY34" s="4">
        <v>7</v>
      </c>
      <c r="CZ34" s="4">
        <v>1</v>
      </c>
      <c r="DB34" s="10">
        <f t="shared" ca="1" si="34"/>
        <v>1.9859331133831204E-2</v>
      </c>
      <c r="DC34" s="11">
        <f t="shared" ca="1" si="35"/>
        <v>35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0.62617852836918808</v>
      </c>
      <c r="DJ34" s="11">
        <f t="shared" ca="1" si="37"/>
        <v>12</v>
      </c>
      <c r="DK34" s="4"/>
      <c r="DL34" s="4">
        <v>34</v>
      </c>
      <c r="DM34" s="4">
        <v>7</v>
      </c>
      <c r="DN34" s="4">
        <v>1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0.88350648207251536</v>
      </c>
      <c r="CO35" s="11">
        <f t="shared" ca="1" si="31"/>
        <v>5</v>
      </c>
      <c r="CP35" s="4"/>
      <c r="CQ35" s="4">
        <v>35</v>
      </c>
      <c r="CR35" s="4">
        <v>7</v>
      </c>
      <c r="CS35" s="4">
        <v>2</v>
      </c>
      <c r="CU35" s="10">
        <f t="shared" ca="1" si="32"/>
        <v>0.54290764139548608</v>
      </c>
      <c r="CV35" s="11">
        <f t="shared" ca="1" si="33"/>
        <v>14</v>
      </c>
      <c r="CW35" s="4"/>
      <c r="CX35" s="4">
        <v>35</v>
      </c>
      <c r="CY35" s="4">
        <v>7</v>
      </c>
      <c r="CZ35" s="4">
        <v>2</v>
      </c>
      <c r="DB35" s="10">
        <f t="shared" ca="1" si="34"/>
        <v>0.95359812037132241</v>
      </c>
      <c r="DC35" s="11">
        <f t="shared" ca="1" si="35"/>
        <v>3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0.14607918851011459</v>
      </c>
      <c r="DJ35" s="11">
        <f t="shared" ca="1" si="37"/>
        <v>27</v>
      </c>
      <c r="DK35" s="4"/>
      <c r="DL35" s="4">
        <v>35</v>
      </c>
      <c r="DM35" s="4">
        <v>7</v>
      </c>
      <c r="DN35" s="4">
        <v>2</v>
      </c>
    </row>
    <row r="36" spans="1:118" ht="48" customHeight="1" thickBot="1" x14ac:dyDescent="0.3">
      <c r="A36" s="55"/>
      <c r="B36" s="97" t="str">
        <f t="shared" ref="B36:G36" ca="1" si="39">B5</f>
        <v>3.114＋5.475＝</v>
      </c>
      <c r="C36" s="98"/>
      <c r="D36" s="98"/>
      <c r="E36" s="98"/>
      <c r="F36" s="98"/>
      <c r="G36" s="95">
        <f t="shared" ca="1" si="39"/>
        <v>8.5890000000000004</v>
      </c>
      <c r="H36" s="96"/>
      <c r="I36" s="56"/>
      <c r="J36" s="57"/>
      <c r="K36" s="97" t="str">
        <f t="shared" ref="K36:P36" ca="1" si="40">K5</f>
        <v>5.112＋1.563＝</v>
      </c>
      <c r="L36" s="98"/>
      <c r="M36" s="98"/>
      <c r="N36" s="98"/>
      <c r="O36" s="98"/>
      <c r="P36" s="95">
        <f t="shared" ca="1" si="40"/>
        <v>6.6749999999999998</v>
      </c>
      <c r="Q36" s="96"/>
      <c r="R36" s="27"/>
      <c r="S36" s="23"/>
      <c r="T36" s="97" t="str">
        <f t="shared" ref="T36:Y36" ca="1" si="41">T5</f>
        <v>7.432＋1.127＝</v>
      </c>
      <c r="U36" s="98"/>
      <c r="V36" s="98"/>
      <c r="W36" s="98"/>
      <c r="X36" s="98"/>
      <c r="Y36" s="95">
        <f t="shared" ca="1" si="41"/>
        <v>8.5589999999999993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5</v>
      </c>
      <c r="AI36" s="59">
        <f t="shared" ref="AI36:AI38" ca="1" si="43">BD1</f>
        <v>8</v>
      </c>
      <c r="AJ36" s="59">
        <f t="shared" ref="AJ36:AJ38" ca="1" si="44">BE1</f>
        <v>9</v>
      </c>
      <c r="CG36" s="10"/>
      <c r="CH36" s="11"/>
      <c r="CI36" s="11"/>
      <c r="CJ36" s="4"/>
      <c r="CK36" s="4"/>
      <c r="CL36" s="4"/>
      <c r="CM36" s="4"/>
      <c r="CN36" s="10">
        <f t="shared" ca="1" si="30"/>
        <v>0.83450543300662194</v>
      </c>
      <c r="CO36" s="11">
        <f t="shared" ca="1" si="31"/>
        <v>7</v>
      </c>
      <c r="CP36" s="4"/>
      <c r="CQ36" s="4">
        <v>36</v>
      </c>
      <c r="CR36" s="4">
        <v>8</v>
      </c>
      <c r="CS36" s="4">
        <v>1</v>
      </c>
      <c r="CU36" s="10">
        <f t="shared" ca="1" si="32"/>
        <v>0.63077953255666652</v>
      </c>
      <c r="CV36" s="11">
        <f t="shared" ca="1" si="33"/>
        <v>12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0.48943744056641136</v>
      </c>
      <c r="DC36" s="11">
        <f t="shared" ca="1" si="35"/>
        <v>19</v>
      </c>
      <c r="DD36" s="4"/>
      <c r="DE36" s="4">
        <v>36</v>
      </c>
      <c r="DF36" s="4">
        <v>7</v>
      </c>
      <c r="DG36" s="4">
        <v>2</v>
      </c>
      <c r="DI36" s="10">
        <f t="shared" ca="1" si="36"/>
        <v>5.7170266039534456E-2</v>
      </c>
      <c r="DJ36" s="11">
        <f t="shared" ca="1" si="37"/>
        <v>34</v>
      </c>
      <c r="DK36" s="4"/>
      <c r="DL36" s="4">
        <v>36</v>
      </c>
      <c r="DM36" s="4">
        <v>8</v>
      </c>
      <c r="DN36" s="4">
        <v>1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6</v>
      </c>
      <c r="AI37" s="59">
        <f t="shared" ca="1" si="43"/>
        <v>7</v>
      </c>
      <c r="AJ37" s="59">
        <f t="shared" ca="1" si="44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>
        <f t="shared" ca="1" si="34"/>
        <v>0.46380659154597292</v>
      </c>
      <c r="DC37" s="11">
        <f t="shared" ca="1" si="35"/>
        <v>21</v>
      </c>
      <c r="DD37" s="4"/>
      <c r="DE37" s="4">
        <v>37</v>
      </c>
      <c r="DF37" s="4">
        <v>8</v>
      </c>
      <c r="DG37" s="4">
        <v>1</v>
      </c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1</v>
      </c>
      <c r="H38" s="31">
        <f t="shared" ca="1" si="46"/>
        <v>4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5</v>
      </c>
      <c r="N38" s="30" t="str">
        <f t="shared" ca="1" si="47"/>
        <v>.</v>
      </c>
      <c r="O38" s="31">
        <f t="shared" ca="1" si="47"/>
        <v>1</v>
      </c>
      <c r="P38" s="31">
        <f t="shared" ca="1" si="47"/>
        <v>1</v>
      </c>
      <c r="Q38" s="31">
        <f t="shared" ca="1" si="47"/>
        <v>2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7</v>
      </c>
      <c r="W38" s="30" t="str">
        <f t="shared" ca="1" si="48"/>
        <v>.</v>
      </c>
      <c r="X38" s="31">
        <f t="shared" ca="1" si="48"/>
        <v>4</v>
      </c>
      <c r="Y38" s="31">
        <f t="shared" ca="1" si="48"/>
        <v>3</v>
      </c>
      <c r="Z38" s="31">
        <f t="shared" ca="1" si="48"/>
        <v>2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5</v>
      </c>
      <c r="AI38" s="59">
        <f t="shared" ca="1" si="43"/>
        <v>5</v>
      </c>
      <c r="AJ38" s="59">
        <f t="shared" ca="1" si="44"/>
        <v>9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5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7</v>
      </c>
      <c r="H39" s="35">
        <f t="shared" ca="1" si="46"/>
        <v>5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1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6</v>
      </c>
      <c r="Q39" s="35">
        <f t="shared" ca="1" si="49"/>
        <v>3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1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2</v>
      </c>
      <c r="Z39" s="35">
        <f t="shared" ca="1" si="50"/>
        <v>7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2</v>
      </c>
      <c r="AI39" s="59">
        <f t="shared" ref="AI39:AJ47" ca="1" si="52">BD4</f>
        <v>3</v>
      </c>
      <c r="AJ39" s="59">
        <f t="shared" ca="1" si="52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8</v>
      </c>
      <c r="E40" s="62" t="str">
        <f t="shared" si="46"/>
        <v>.</v>
      </c>
      <c r="F40" s="63">
        <f t="shared" ca="1" si="46"/>
        <v>5</v>
      </c>
      <c r="G40" s="64">
        <f t="shared" ca="1" si="46"/>
        <v>8</v>
      </c>
      <c r="H40" s="64">
        <f t="shared" ca="1" si="46"/>
        <v>9</v>
      </c>
      <c r="I40" s="27"/>
      <c r="J40" s="13"/>
      <c r="K40" s="60"/>
      <c r="L40" s="61">
        <f ca="1">L9</f>
        <v>0</v>
      </c>
      <c r="M40" s="62">
        <f t="shared" ca="1" si="49"/>
        <v>6</v>
      </c>
      <c r="N40" s="62" t="str">
        <f t="shared" si="49"/>
        <v>.</v>
      </c>
      <c r="O40" s="63">
        <f t="shared" ca="1" si="49"/>
        <v>6</v>
      </c>
      <c r="P40" s="64">
        <f t="shared" ca="1" si="49"/>
        <v>7</v>
      </c>
      <c r="Q40" s="64">
        <f t="shared" ca="1" si="49"/>
        <v>5</v>
      </c>
      <c r="R40" s="27"/>
      <c r="S40" s="19"/>
      <c r="T40" s="60"/>
      <c r="U40" s="61">
        <f ca="1">U9</f>
        <v>0</v>
      </c>
      <c r="V40" s="62">
        <f t="shared" ca="1" si="50"/>
        <v>8</v>
      </c>
      <c r="W40" s="62" t="str">
        <f t="shared" si="50"/>
        <v>.</v>
      </c>
      <c r="X40" s="63">
        <f t="shared" ca="1" si="50"/>
        <v>5</v>
      </c>
      <c r="Y40" s="64">
        <f t="shared" ca="1" si="50"/>
        <v>5</v>
      </c>
      <c r="Z40" s="64">
        <f t="shared" ca="1" si="50"/>
        <v>9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6</v>
      </c>
      <c r="AI40" s="59">
        <f t="shared" ca="1" si="52"/>
        <v>4</v>
      </c>
      <c r="AJ40" s="59">
        <f t="shared" ca="1" si="52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9</v>
      </c>
      <c r="AI41" s="59">
        <f t="shared" ca="1" si="52"/>
        <v>8</v>
      </c>
      <c r="AJ41" s="59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9</v>
      </c>
      <c r="AI42" s="59">
        <f t="shared" ca="1" si="52"/>
        <v>3</v>
      </c>
      <c r="AJ42" s="59">
        <f t="shared" ca="1" si="5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7" t="str">
        <f t="shared" ref="B43:G43" ca="1" si="53">B12</f>
        <v>1.114＋1.123＝</v>
      </c>
      <c r="C43" s="98"/>
      <c r="D43" s="98"/>
      <c r="E43" s="98"/>
      <c r="F43" s="98"/>
      <c r="G43" s="95">
        <f t="shared" ca="1" si="53"/>
        <v>2.2370000000000001</v>
      </c>
      <c r="H43" s="96"/>
      <c r="I43" s="27"/>
      <c r="J43" s="23"/>
      <c r="K43" s="97" t="str">
        <f t="shared" ref="K43:P43" ca="1" si="54">K12</f>
        <v>2.431＋2.216＝</v>
      </c>
      <c r="L43" s="98"/>
      <c r="M43" s="98"/>
      <c r="N43" s="98"/>
      <c r="O43" s="98"/>
      <c r="P43" s="95">
        <f t="shared" ca="1" si="54"/>
        <v>4.6470000000000002</v>
      </c>
      <c r="Q43" s="96"/>
      <c r="R43" s="27"/>
      <c r="S43" s="23"/>
      <c r="T43" s="97" t="str">
        <f t="shared" ref="T43:Y43" ca="1" si="55">T12</f>
        <v>6.251＋2.738＝</v>
      </c>
      <c r="U43" s="98"/>
      <c r="V43" s="98"/>
      <c r="W43" s="98"/>
      <c r="X43" s="98"/>
      <c r="Y43" s="95">
        <f t="shared" ca="1" si="55"/>
        <v>8.9890000000000008</v>
      </c>
      <c r="Z43" s="96"/>
      <c r="AA43" s="27"/>
      <c r="AF43" s="4" t="s">
        <v>46</v>
      </c>
      <c r="AG43" s="4" t="str">
        <f t="shared" ca="1" si="45"/>
        <v>NO</v>
      </c>
      <c r="AH43" s="59">
        <f t="shared" ca="1" si="51"/>
        <v>7</v>
      </c>
      <c r="AI43" s="59">
        <f t="shared" ca="1" si="52"/>
        <v>9</v>
      </c>
      <c r="AJ43" s="59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6</v>
      </c>
      <c r="AI44" s="59">
        <f t="shared" ca="1" si="52"/>
        <v>6</v>
      </c>
      <c r="AJ44" s="59">
        <f t="shared" ca="1" si="52"/>
        <v>8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1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1</v>
      </c>
      <c r="H45" s="31">
        <f t="shared" ca="1" si="56"/>
        <v>4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2</v>
      </c>
      <c r="N45" s="30" t="str">
        <f t="shared" ca="1" si="57"/>
        <v>.</v>
      </c>
      <c r="O45" s="31">
        <f t="shared" ca="1" si="57"/>
        <v>4</v>
      </c>
      <c r="P45" s="31">
        <f t="shared" ca="1" si="57"/>
        <v>3</v>
      </c>
      <c r="Q45" s="31">
        <f t="shared" ca="1" si="57"/>
        <v>1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6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5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3</v>
      </c>
      <c r="AI45" s="59">
        <f t="shared" ca="1" si="52"/>
        <v>7</v>
      </c>
      <c r="AJ45" s="59">
        <f t="shared" ca="1" si="52"/>
        <v>5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1</v>
      </c>
      <c r="E46" s="34" t="str">
        <f t="shared" ca="1" si="59"/>
        <v>.</v>
      </c>
      <c r="F46" s="35">
        <f t="shared" ca="1" si="59"/>
        <v>1</v>
      </c>
      <c r="G46" s="35">
        <f t="shared" ca="1" si="59"/>
        <v>2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2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1</v>
      </c>
      <c r="Q46" s="35">
        <f t="shared" ca="1" si="60"/>
        <v>6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2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3</v>
      </c>
      <c r="Z46" s="35">
        <f t="shared" ca="1" si="61"/>
        <v>8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7</v>
      </c>
      <c r="AI46" s="59">
        <f t="shared" ca="1" si="52"/>
        <v>8</v>
      </c>
      <c r="AJ46" s="59">
        <f t="shared" ca="1" si="52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2</v>
      </c>
      <c r="E47" s="62" t="str">
        <f t="shared" si="59"/>
        <v>.</v>
      </c>
      <c r="F47" s="63">
        <f t="shared" ca="1" si="59"/>
        <v>2</v>
      </c>
      <c r="G47" s="64">
        <f t="shared" ca="1" si="59"/>
        <v>3</v>
      </c>
      <c r="H47" s="64">
        <f t="shared" ca="1" si="59"/>
        <v>7</v>
      </c>
      <c r="I47" s="27"/>
      <c r="J47" s="13"/>
      <c r="K47" s="60"/>
      <c r="L47" s="61">
        <f ca="1">L16</f>
        <v>0</v>
      </c>
      <c r="M47" s="62">
        <f t="shared" ca="1" si="60"/>
        <v>4</v>
      </c>
      <c r="N47" s="62" t="str">
        <f t="shared" si="60"/>
        <v>.</v>
      </c>
      <c r="O47" s="63">
        <f t="shared" ca="1" si="60"/>
        <v>6</v>
      </c>
      <c r="P47" s="64">
        <f t="shared" ca="1" si="60"/>
        <v>4</v>
      </c>
      <c r="Q47" s="64">
        <f t="shared" ca="1" si="60"/>
        <v>7</v>
      </c>
      <c r="R47" s="27"/>
      <c r="S47" s="19"/>
      <c r="T47" s="60"/>
      <c r="U47" s="61">
        <f ca="1">U16</f>
        <v>0</v>
      </c>
      <c r="V47" s="62">
        <f t="shared" ca="1" si="61"/>
        <v>8</v>
      </c>
      <c r="W47" s="62" t="str">
        <f t="shared" si="61"/>
        <v>.</v>
      </c>
      <c r="X47" s="63">
        <f t="shared" ca="1" si="61"/>
        <v>9</v>
      </c>
      <c r="Y47" s="64">
        <f t="shared" ca="1" si="61"/>
        <v>8</v>
      </c>
      <c r="Z47" s="64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8</v>
      </c>
      <c r="AI47" s="59">
        <f t="shared" ca="1" si="52"/>
        <v>9</v>
      </c>
      <c r="AJ47" s="59">
        <f t="shared" ca="1" si="52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7" t="str">
        <f t="shared" ref="B50:G50" ca="1" si="62">B19</f>
        <v>1.821＋8.114＝</v>
      </c>
      <c r="C50" s="98"/>
      <c r="D50" s="98"/>
      <c r="E50" s="98"/>
      <c r="F50" s="98"/>
      <c r="G50" s="95">
        <f t="shared" ca="1" si="62"/>
        <v>9.9350000000000005</v>
      </c>
      <c r="H50" s="96"/>
      <c r="I50" s="27"/>
      <c r="J50" s="23"/>
      <c r="K50" s="97" t="str">
        <f t="shared" ref="K50:P50" ca="1" si="63">K19</f>
        <v>5.376＋2.421＝</v>
      </c>
      <c r="L50" s="98"/>
      <c r="M50" s="98"/>
      <c r="N50" s="98"/>
      <c r="O50" s="98"/>
      <c r="P50" s="95">
        <f t="shared" ca="1" si="63"/>
        <v>7.7969999999999997</v>
      </c>
      <c r="Q50" s="96"/>
      <c r="R50" s="27"/>
      <c r="S50" s="23"/>
      <c r="T50" s="97" t="str">
        <f t="shared" ref="T50:Y50" ca="1" si="64">T19</f>
        <v>2.316＋5.352＝</v>
      </c>
      <c r="U50" s="98"/>
      <c r="V50" s="98"/>
      <c r="W50" s="98"/>
      <c r="X50" s="98"/>
      <c r="Y50" s="95">
        <f t="shared" ca="1" si="64"/>
        <v>7.6680000000000001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8</v>
      </c>
      <c r="G52" s="31">
        <f t="shared" ca="1" si="65"/>
        <v>2</v>
      </c>
      <c r="H52" s="31">
        <f t="shared" ca="1" si="65"/>
        <v>1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5</v>
      </c>
      <c r="N52" s="30" t="str">
        <f t="shared" ca="1" si="66"/>
        <v>.</v>
      </c>
      <c r="O52" s="31">
        <f t="shared" ca="1" si="66"/>
        <v>3</v>
      </c>
      <c r="P52" s="31">
        <f t="shared" ca="1" si="66"/>
        <v>7</v>
      </c>
      <c r="Q52" s="31">
        <f t="shared" ca="1" si="66"/>
        <v>6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2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1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8</v>
      </c>
      <c r="E53" s="34" t="str">
        <f t="shared" ca="1" si="68"/>
        <v>.</v>
      </c>
      <c r="F53" s="35">
        <f t="shared" ca="1" si="68"/>
        <v>1</v>
      </c>
      <c r="G53" s="35">
        <f t="shared" ca="1" si="68"/>
        <v>1</v>
      </c>
      <c r="H53" s="35">
        <f t="shared" ca="1" si="68"/>
        <v>4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2</v>
      </c>
      <c r="N53" s="34" t="str">
        <f t="shared" ca="1" si="69"/>
        <v>.</v>
      </c>
      <c r="O53" s="35">
        <f t="shared" ca="1" si="69"/>
        <v>4</v>
      </c>
      <c r="P53" s="35">
        <f t="shared" ca="1" si="69"/>
        <v>2</v>
      </c>
      <c r="Q53" s="35">
        <f t="shared" ca="1" si="69"/>
        <v>1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5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5</v>
      </c>
      <c r="Z53" s="35">
        <f t="shared" ca="1" si="70"/>
        <v>2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9</v>
      </c>
      <c r="E54" s="62" t="str">
        <f t="shared" si="68"/>
        <v>.</v>
      </c>
      <c r="F54" s="63">
        <f t="shared" ca="1" si="68"/>
        <v>9</v>
      </c>
      <c r="G54" s="64">
        <f t="shared" ca="1" si="68"/>
        <v>3</v>
      </c>
      <c r="H54" s="64">
        <f t="shared" ca="1" si="68"/>
        <v>5</v>
      </c>
      <c r="I54" s="27"/>
      <c r="J54" s="13"/>
      <c r="K54" s="60"/>
      <c r="L54" s="61">
        <f ca="1">L23</f>
        <v>0</v>
      </c>
      <c r="M54" s="62">
        <f t="shared" ca="1" si="69"/>
        <v>7</v>
      </c>
      <c r="N54" s="62" t="str">
        <f t="shared" si="69"/>
        <v>.</v>
      </c>
      <c r="O54" s="63">
        <f t="shared" ca="1" si="69"/>
        <v>7</v>
      </c>
      <c r="P54" s="64">
        <f t="shared" ca="1" si="69"/>
        <v>9</v>
      </c>
      <c r="Q54" s="64">
        <f t="shared" ca="1" si="69"/>
        <v>7</v>
      </c>
      <c r="R54" s="27"/>
      <c r="S54" s="19"/>
      <c r="T54" s="60"/>
      <c r="U54" s="61">
        <f ca="1">U23</f>
        <v>0</v>
      </c>
      <c r="V54" s="62">
        <f t="shared" ca="1" si="70"/>
        <v>7</v>
      </c>
      <c r="W54" s="62" t="str">
        <f t="shared" si="70"/>
        <v>.</v>
      </c>
      <c r="X54" s="63">
        <f t="shared" ca="1" si="70"/>
        <v>6</v>
      </c>
      <c r="Y54" s="64">
        <f t="shared" ca="1" si="70"/>
        <v>6</v>
      </c>
      <c r="Z54" s="64">
        <f t="shared" ca="1" si="70"/>
        <v>8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97" t="str">
        <f t="shared" ref="B57:G57" ca="1" si="71">B26</f>
        <v>1.224＋3.151＝</v>
      </c>
      <c r="C57" s="98"/>
      <c r="D57" s="98"/>
      <c r="E57" s="98"/>
      <c r="F57" s="98"/>
      <c r="G57" s="95">
        <f t="shared" ca="1" si="71"/>
        <v>4.375</v>
      </c>
      <c r="H57" s="96"/>
      <c r="I57" s="27"/>
      <c r="J57" s="23"/>
      <c r="K57" s="97" t="str">
        <f t="shared" ref="K57:P57" ca="1" si="72">K26</f>
        <v>3.267＋1.522＝</v>
      </c>
      <c r="L57" s="98"/>
      <c r="M57" s="98"/>
      <c r="N57" s="98"/>
      <c r="O57" s="98"/>
      <c r="P57" s="95">
        <f t="shared" ca="1" si="72"/>
        <v>4.7889999999999997</v>
      </c>
      <c r="Q57" s="96"/>
      <c r="R57" s="27"/>
      <c r="S57" s="23"/>
      <c r="T57" s="97" t="str">
        <f t="shared" ref="T57:Y57" ca="1" si="73">T26</f>
        <v>5.463＋4.431＝</v>
      </c>
      <c r="U57" s="98"/>
      <c r="V57" s="98"/>
      <c r="W57" s="98"/>
      <c r="X57" s="98"/>
      <c r="Y57" s="95">
        <f t="shared" ca="1" si="73"/>
        <v>9.8940000000000001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1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2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3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6</v>
      </c>
      <c r="Q59" s="31">
        <f t="shared" ca="1" si="75"/>
        <v>7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6</v>
      </c>
      <c r="Z59" s="31">
        <f t="shared" ca="1" si="76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3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5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1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2</v>
      </c>
      <c r="Q60" s="35">
        <f t="shared" ca="1" si="78"/>
        <v>2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4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3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4</v>
      </c>
      <c r="E61" s="62" t="str">
        <f t="shared" si="77"/>
        <v>.</v>
      </c>
      <c r="F61" s="63">
        <f t="shared" ca="1" si="77"/>
        <v>3</v>
      </c>
      <c r="G61" s="64">
        <f t="shared" ca="1" si="77"/>
        <v>7</v>
      </c>
      <c r="H61" s="64">
        <f t="shared" ca="1" si="77"/>
        <v>5</v>
      </c>
      <c r="I61" s="27"/>
      <c r="J61" s="13"/>
      <c r="K61" s="60"/>
      <c r="L61" s="61">
        <f ca="1">L30</f>
        <v>0</v>
      </c>
      <c r="M61" s="62">
        <f t="shared" ca="1" si="78"/>
        <v>4</v>
      </c>
      <c r="N61" s="62" t="str">
        <f t="shared" si="78"/>
        <v>.</v>
      </c>
      <c r="O61" s="63">
        <f t="shared" ca="1" si="78"/>
        <v>7</v>
      </c>
      <c r="P61" s="64">
        <f t="shared" ca="1" si="78"/>
        <v>8</v>
      </c>
      <c r="Q61" s="64">
        <f t="shared" ca="1" si="78"/>
        <v>9</v>
      </c>
      <c r="R61" s="27"/>
      <c r="S61" s="19"/>
      <c r="T61" s="60"/>
      <c r="U61" s="61">
        <f ca="1">U30</f>
        <v>0</v>
      </c>
      <c r="V61" s="62">
        <f t="shared" ca="1" si="79"/>
        <v>9</v>
      </c>
      <c r="W61" s="62" t="str">
        <f t="shared" si="79"/>
        <v>.</v>
      </c>
      <c r="X61" s="63">
        <f t="shared" ca="1" si="79"/>
        <v>8</v>
      </c>
      <c r="Y61" s="64">
        <f t="shared" ca="1" si="79"/>
        <v>9</v>
      </c>
      <c r="Z61" s="64">
        <f t="shared" ca="1" si="79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zZPewlAy70aDxzzgXHk88J1z6XoqhNyc0N6QXV5quLD/OsewDMVS3xcy15bEPUEukgh/AZ5H4iT1i5qHFZv/4Q==" saltValue="AKOcHC4fczKV0sLGPaE3C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④(1.111)くり上がりなし</vt:lpstr>
      <vt:lpstr>NO</vt:lpstr>
      <vt:lpstr>OKA</vt:lpstr>
      <vt:lpstr>OKB</vt:lpstr>
      <vt:lpstr>OKC</vt:lpstr>
      <vt:lpstr>'④(1.111)くり上がりなし'!Print_Area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2024-03-30T11:37:28Z</dcterms:modified>
</cp:coreProperties>
</file>