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⑧(11.111)(1.111)ミックス" sheetId="1" r:id="rId1"/>
  </sheets>
  <definedNames>
    <definedName name="go" localSheetId="0">INDIRECT('⑧(11.111)(1.111)ミックス'!$AG$40)</definedName>
    <definedName name="hati" localSheetId="0">INDIRECT('⑧(11.111)(1.111)ミックス'!$AG$43)</definedName>
    <definedName name="hati">INDIRECT(#REF!)</definedName>
    <definedName name="hatihati">INDIRECT(#REF!)</definedName>
    <definedName name="iti" localSheetId="0">INDIRECT('⑧(11.111)(1.111)ミックス'!$AG$36)</definedName>
    <definedName name="iti">INDIRECT(#REF!)</definedName>
    <definedName name="itit">INDIRECT(#REF!)</definedName>
    <definedName name="ju" localSheetId="0">INDIRECT('⑧(11.111)(1.111)ミックス'!$AG$45)</definedName>
    <definedName name="ju">INDIRECT(#REF!)</definedName>
    <definedName name="juiti" localSheetId="0">INDIRECT('⑧(11.111)(1.111)ミックス'!$AG$46)</definedName>
    <definedName name="juiti">INDIRECT(#REF!)</definedName>
    <definedName name="juni" localSheetId="0">INDIRECT('⑧(11.111)(1.111)ミックス'!$AG$47)</definedName>
    <definedName name="juni">INDIRECT(#REF!)</definedName>
    <definedName name="ku" localSheetId="0">INDIRECT('⑧(11.111)(1.111)ミックス'!$AG$44)</definedName>
    <definedName name="ku">INDIRECT(#REF!)</definedName>
    <definedName name="nana" localSheetId="0">INDIRECT('⑧(11.111)(1.111)ミックス'!$AG$42)</definedName>
    <definedName name="nana">INDIRECT(#REF!)</definedName>
    <definedName name="ni" localSheetId="0">INDIRECT('⑧(11.111)(1.111)ミックス'!$AG$37)</definedName>
    <definedName name="ni">INDIRECT(#REF!)</definedName>
    <definedName name="NO">'⑧(11.111)(1.111)ミックス'!$AC$40</definedName>
    <definedName name="OK">#REF!</definedName>
    <definedName name="OKA">'⑧(11.111)(1.111)ミックス'!$AC$45</definedName>
    <definedName name="OKB">'⑧(11.111)(1.111)ミックス'!$AC$46</definedName>
    <definedName name="OKC">'⑧(11.111)(1.111)ミックス'!$AC$47</definedName>
    <definedName name="_xlnm.Print_Area" localSheetId="0">'⑧(11.111)(1.111)ミックス'!$A$1:$AA$62</definedName>
    <definedName name="roku" localSheetId="0">INDIRECT('⑧(11.111)(1.111)ミックス'!$AG$41)</definedName>
    <definedName name="roku">INDIRECT(#REF!)</definedName>
    <definedName name="san" localSheetId="0">INDIRECT('⑧(11.111)(1.111)ミックス'!$AG$38)</definedName>
    <definedName name="san">INDIRECT(#REF!)</definedName>
    <definedName name="si" localSheetId="0">INDIRECT('⑧(11.111)(1.111)ミックス'!$AG$39)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I81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DI17" i="1"/>
  <c r="DB17" i="1"/>
  <c r="CU17" i="1"/>
  <c r="CN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52" i="1"/>
  <c r="DJ51" i="1"/>
  <c r="DJ50" i="1"/>
  <c r="DJ46" i="1"/>
  <c r="DJ38" i="1"/>
  <c r="DJ37" i="1"/>
  <c r="DJ32" i="1"/>
  <c r="DJ27" i="1"/>
  <c r="DJ34" i="1"/>
  <c r="DJ24" i="1"/>
  <c r="DJ20" i="1"/>
  <c r="DJ18" i="1"/>
  <c r="DJ14" i="1"/>
  <c r="DJ48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O42" i="1"/>
  <c r="DJ49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DC38" i="1"/>
  <c r="DC39" i="1"/>
  <c r="CV40" i="1"/>
  <c r="CV41" i="1"/>
  <c r="DJ45" i="1"/>
  <c r="CH14" i="1"/>
  <c r="CH15" i="1"/>
  <c r="CH13" i="1"/>
  <c r="CH10" i="1"/>
  <c r="CH5" i="1"/>
  <c r="CV8" i="1"/>
  <c r="CH12" i="1"/>
  <c r="CO29" i="1"/>
  <c r="DJ47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CO45" i="1"/>
  <c r="CV57" i="1"/>
  <c r="CV58" i="1"/>
  <c r="DC59" i="1"/>
  <c r="DC23" i="1"/>
  <c r="DJ25" i="1"/>
  <c r="DC28" i="1"/>
  <c r="DC29" i="1"/>
  <c r="DJ30" i="1"/>
  <c r="DJ31" i="1"/>
  <c r="CO39" i="1"/>
  <c r="DJ40" i="1"/>
  <c r="DJ41" i="1"/>
  <c r="DC42" i="1"/>
  <c r="CO43" i="1"/>
  <c r="CO44" i="1"/>
  <c r="CV45" i="1"/>
  <c r="CV53" i="1"/>
  <c r="DJ23" i="1"/>
  <c r="CO25" i="1"/>
  <c r="DJ28" i="1"/>
  <c r="DJ29" i="1"/>
  <c r="CO30" i="1"/>
  <c r="CO31" i="1"/>
  <c r="CV39" i="1"/>
  <c r="CO40" i="1"/>
  <c r="CO41" i="1"/>
  <c r="DJ42" i="1"/>
  <c r="CV43" i="1"/>
  <c r="CV44" i="1"/>
  <c r="DC45" i="1"/>
  <c r="CO54" i="1"/>
  <c r="CO55" i="1"/>
  <c r="CO56" i="1"/>
  <c r="DC53" i="1"/>
  <c r="CV54" i="1"/>
  <c r="CV55" i="1"/>
  <c r="CV56" i="1"/>
  <c r="DC57" i="1"/>
  <c r="DC58" i="1"/>
  <c r="DJ59" i="1"/>
  <c r="DJ53" i="1"/>
  <c r="DC54" i="1"/>
  <c r="DC55" i="1"/>
  <c r="DC56" i="1"/>
  <c r="DJ57" i="1"/>
  <c r="DJ58" i="1"/>
  <c r="CO59" i="1"/>
  <c r="CO53" i="1"/>
  <c r="DJ54" i="1"/>
  <c r="DJ55" i="1"/>
  <c r="DJ56" i="1"/>
  <c r="CO57" i="1"/>
  <c r="CO58" i="1"/>
  <c r="CV59" i="1"/>
  <c r="DJ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<sst xmlns="http://schemas.openxmlformats.org/spreadsheetml/2006/main" count="138" uniqueCount="60">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</sst>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23867</v>
      </c>
      <c r="AG1" s="4" t="s">
        <v>1</v>
      </c>
      <c r="AH1" s="4">
        <f ca="1">BJ1*10000+BO1*1000+BT1*100+BY1*10+CD1</f>
        <v>8499</v>
      </c>
      <c r="AI1" s="4" t="s">
        <v>2</v>
      </c>
      <c r="AJ1" s="4">
        <f ca="1">AF1+AH1</f>
        <v>32366</v>
      </c>
      <c r="AL1" s="4">
        <f ca="1">BI1</f>
        <v>2</v>
      </c>
      <c r="AM1" s="4">
        <f ca="1">BN1</f>
        <v>3</v>
      </c>
      <c r="AN1" s="4" t="s">
        <v>3</v>
      </c>
      <c r="AO1" s="4">
        <f ca="1">BS1</f>
        <v>8</v>
      </c>
      <c r="AP1" s="4">
        <f ca="1">BX1</f>
        <v>6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8</v>
      </c>
      <c r="AU1" s="4" t="s">
        <v>3</v>
      </c>
      <c r="AV1" s="4">
        <f ca="1">BT1</f>
        <v>4</v>
      </c>
      <c r="AW1" s="4">
        <f ca="1">BY1</f>
        <v>9</v>
      </c>
      <c r="AX1" s="4">
        <f ca="1">CD1</f>
        <v>9</v>
      </c>
      <c r="AY1" s="4" t="s">
        <v>4</v>
      </c>
      <c r="AZ1" s="4">
        <f ca="1">MOD(ROUNDDOWN(AJ1/10000,0),10)</f>
        <v>3</v>
      </c>
      <c r="BA1" s="4">
        <f ca="1">MOD(ROUNDDOWN(AJ1/1000,0),10)</f>
        <v>2</v>
      </c>
      <c r="BB1" s="4" t="s">
        <v>3</v>
      </c>
      <c r="BC1" s="4">
        <f ca="1">MOD(ROUNDDOWN(AJ1/100,0),10)</f>
        <v>3</v>
      </c>
      <c r="BD1" s="4">
        <f ca="1">MOD(ROUNDDOWN(AJ1/10,0),10)</f>
        <v>6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2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8</v>
      </c>
      <c r="BP1" s="7"/>
      <c r="BQ1" s="5" t="s">
        <v>7</v>
      </c>
      <c r="BR1" s="4">
        <v>1</v>
      </c>
      <c r="BS1" s="8">
        <f ca="1">VLOOKUP($CV1,$CX$1:$CZ$100,2,FALSE)</f>
        <v>8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9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9</v>
      </c>
      <c r="CE1" s="9"/>
      <c r="CF1" s="7"/>
      <c r="CG1" s="10">
        <f ca="1">RAND()</f>
        <v>0.32583469458654324</v>
      </c>
      <c r="CH1" s="11">
        <f ca="1">RANK(CG1,$CG$1:$CG$100,)</f>
        <v>10</v>
      </c>
      <c r="CI1" s="11"/>
      <c r="CJ1" s="4">
        <v>1</v>
      </c>
      <c r="CK1" s="4">
        <v>0</v>
      </c>
      <c r="CL1" s="4">
        <v>1</v>
      </c>
      <c r="CM1" s="4"/>
      <c r="CN1" s="10">
        <f ca="1">RAND()</f>
        <v>0.69097812035403428</v>
      </c>
      <c r="CO1" s="11">
        <f ca="1">RANK(CN1,$CN$1:$CN$100,)</f>
        <v>26</v>
      </c>
      <c r="CP1" s="4"/>
      <c r="CQ1" s="4">
        <v>1</v>
      </c>
      <c r="CR1" s="4">
        <v>1</v>
      </c>
      <c r="CS1" s="4">
        <v>1</v>
      </c>
      <c r="CU1" s="10">
        <f ca="1">RAND()</f>
        <v>0.13019137615498899</v>
      </c>
      <c r="CV1" s="11">
        <f ca="1">RANK(CU1,$CU$1:$CU$100,)</f>
        <v>85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0.3467288546582673</v>
      </c>
      <c r="DC1" s="11">
        <f ca="1">RANK(DB1,$DB$1:$DB$100,)</f>
        <v>70</v>
      </c>
      <c r="DD1" s="4"/>
      <c r="DE1" s="4">
        <v>1</v>
      </c>
      <c r="DF1" s="4">
        <v>0</v>
      </c>
      <c r="DG1" s="4">
        <v>0</v>
      </c>
      <c r="DI1" s="10">
        <f ca="1">RAND()</f>
        <v>0.22019684596512634</v>
      </c>
      <c r="DJ1" s="11">
        <f ca="1">RANK(DI1,$DI$1:$DI$100,)</f>
        <v>63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44759</v>
      </c>
      <c r="AG2" s="4" t="s">
        <v>1</v>
      </c>
      <c r="AH2" s="4">
        <f t="shared" ref="AH2:AH12" ca="1" si="2">BJ2*10000+BO2*1000+BT2*100+BY2*10+CD2</f>
        <v>6829</v>
      </c>
      <c r="AI2" s="4" t="s">
        <v>13</v>
      </c>
      <c r="AJ2" s="4">
        <f t="shared" ref="AJ2:AJ12" ca="1" si="3">AF2+AH2</f>
        <v>51588</v>
      </c>
      <c r="AL2" s="4">
        <f t="shared" ref="AL2:AL12" ca="1" si="4">BI2</f>
        <v>4</v>
      </c>
      <c r="AM2" s="4">
        <f t="shared" ref="AM2:AM12" ca="1" si="5">BN2</f>
        <v>4</v>
      </c>
      <c r="AN2" s="4" t="s">
        <v>3</v>
      </c>
      <c r="AO2" s="4">
        <f t="shared" ref="AO2:AO12" ca="1" si="6">BS2</f>
        <v>7</v>
      </c>
      <c r="AP2" s="4">
        <f t="shared" ref="AP2:AP12" ca="1" si="7">BX2</f>
        <v>5</v>
      </c>
      <c r="AQ2" s="4">
        <f t="shared" ref="AQ2:AQ12" ca="1" si="8">CC2</f>
        <v>9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6</v>
      </c>
      <c r="AU2" s="4" t="s">
        <v>15</v>
      </c>
      <c r="AV2" s="4">
        <f t="shared" ref="AV2:AV12" ca="1" si="11">BT2</f>
        <v>8</v>
      </c>
      <c r="AW2" s="4">
        <f t="shared" ref="AW2:AW12" ca="1" si="12">BY2</f>
        <v>2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5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5</v>
      </c>
      <c r="BD2" s="4">
        <f t="shared" ref="BD2:BD12" ca="1" si="17">MOD(ROUNDDOWN(AJ2/10,0),10)</f>
        <v>8</v>
      </c>
      <c r="BE2" s="4">
        <f t="shared" ref="BE2:BE12" ca="1" si="18">MOD(ROUNDDOWN(AJ2/1,0),10)</f>
        <v>8</v>
      </c>
      <c r="BH2" s="4">
        <v>2</v>
      </c>
      <c r="BI2" s="6">
        <f t="shared" ref="BI2:BI12" ca="1" si="19">VLOOKUP($CH2,$CJ$1:$CL$100,2,FALSE)</f>
        <v>4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4</v>
      </c>
      <c r="BO2" s="6">
        <f t="shared" ref="BO2:BO12" ca="1" si="22">VLOOKUP($CO2,$CQ$1:$CS$100,3,FALSE)</f>
        <v>6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5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9</v>
      </c>
      <c r="CD2" s="8">
        <f t="shared" ref="CD2:CD12" ca="1" si="27">VLOOKUP($DJ2,$DL$1:$DN$100,3,FALSE)</f>
        <v>9</v>
      </c>
      <c r="CE2" s="9"/>
      <c r="CF2" s="7"/>
      <c r="CG2" s="10">
        <f t="shared" ref="CG2:CG16" ca="1" si="28">RAND()</f>
        <v>0.236654572103561</v>
      </c>
      <c r="CH2" s="11">
        <f t="shared" ref="CH2:CH16" ca="1" si="29">RANK(CG2,$CG$1:$CG$100,)</f>
        <v>12</v>
      </c>
      <c r="CI2" s="11"/>
      <c r="CJ2" s="4">
        <v>2</v>
      </c>
      <c r="CK2" s="4">
        <v>0</v>
      </c>
      <c r="CL2" s="4">
        <v>2</v>
      </c>
      <c r="CM2" s="4"/>
      <c r="CN2" s="10">
        <f t="shared" ref="CN2:CN65" ca="1" si="30">RAND()</f>
        <v>0.60609114826124977</v>
      </c>
      <c r="CO2" s="11">
        <f t="shared" ref="CO2:CO65" ca="1" si="31">RANK(CN2,$CN$1:$CN$100,)</f>
        <v>33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0.1746801686679168</v>
      </c>
      <c r="CV2" s="11">
        <f t="shared" ref="CV2:CV65" ca="1" si="33">RANK(CU2,$CU$1:$CU$100,)</f>
        <v>79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0.48646578321762923</v>
      </c>
      <c r="DC2" s="11">
        <f t="shared" ref="DC2:DC65" ca="1" si="35">RANK(DB2,$DB$1:$DB$100,)</f>
        <v>53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1.330606987543026E-2</v>
      </c>
      <c r="DJ2" s="11">
        <f t="shared" ref="DJ2:DJ65" ca="1" si="37">RANK(DI2,$DI$1:$DI$100,)</f>
        <v>81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6949</v>
      </c>
      <c r="AG3" s="4" t="s">
        <v>1</v>
      </c>
      <c r="AH3" s="4">
        <f t="shared" ca="1" si="2"/>
        <v>57693</v>
      </c>
      <c r="AI3" s="4" t="s">
        <v>13</v>
      </c>
      <c r="AJ3" s="4">
        <f t="shared" ca="1" si="3"/>
        <v>64642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9</v>
      </c>
      <c r="AP3" s="4">
        <f t="shared" ca="1" si="7"/>
        <v>4</v>
      </c>
      <c r="AQ3" s="4">
        <f t="shared" ca="1" si="8"/>
        <v>9</v>
      </c>
      <c r="AR3" s="4" t="s">
        <v>1</v>
      </c>
      <c r="AS3" s="4">
        <f t="shared" ca="1" si="9"/>
        <v>5</v>
      </c>
      <c r="AT3" s="4">
        <f t="shared" ca="1" si="10"/>
        <v>7</v>
      </c>
      <c r="AU3" s="4" t="s">
        <v>17</v>
      </c>
      <c r="AV3" s="4">
        <f t="shared" ca="1" si="11"/>
        <v>6</v>
      </c>
      <c r="AW3" s="4">
        <f t="shared" ca="1" si="12"/>
        <v>9</v>
      </c>
      <c r="AX3" s="4">
        <f t="shared" ca="1" si="13"/>
        <v>3</v>
      </c>
      <c r="AY3" s="4" t="s">
        <v>4</v>
      </c>
      <c r="AZ3" s="4">
        <f t="shared" ca="1" si="14"/>
        <v>6</v>
      </c>
      <c r="BA3" s="4">
        <f t="shared" ca="1" si="15"/>
        <v>4</v>
      </c>
      <c r="BB3" s="4" t="s">
        <v>3</v>
      </c>
      <c r="BC3" s="4">
        <f t="shared" ca="1" si="16"/>
        <v>6</v>
      </c>
      <c r="BD3" s="4">
        <f t="shared" ca="1" si="17"/>
        <v>4</v>
      </c>
      <c r="BE3" s="4">
        <f t="shared" ca="1" si="18"/>
        <v>2</v>
      </c>
      <c r="BH3" s="4">
        <v>3</v>
      </c>
      <c r="BI3" s="6">
        <f t="shared" ca="1" si="19"/>
        <v>0</v>
      </c>
      <c r="BJ3" s="6">
        <f t="shared" ca="1" si="20"/>
        <v>5</v>
      </c>
      <c r="BK3" s="7"/>
      <c r="BM3" s="4">
        <v>3</v>
      </c>
      <c r="BN3" s="6">
        <f t="shared" ca="1" si="21"/>
        <v>6</v>
      </c>
      <c r="BO3" s="6">
        <f t="shared" ca="1" si="22"/>
        <v>7</v>
      </c>
      <c r="BP3" s="7"/>
      <c r="BR3" s="4">
        <v>3</v>
      </c>
      <c r="BS3" s="8">
        <f t="shared" ca="1" si="23"/>
        <v>9</v>
      </c>
      <c r="BT3" s="8">
        <f t="shared" ca="1" si="0"/>
        <v>6</v>
      </c>
      <c r="BU3" s="9"/>
      <c r="BW3" s="4">
        <v>3</v>
      </c>
      <c r="BX3" s="8">
        <f t="shared" ca="1" si="24"/>
        <v>4</v>
      </c>
      <c r="BY3" s="8">
        <f t="shared" ca="1" si="25"/>
        <v>9</v>
      </c>
      <c r="BZ3" s="9"/>
      <c r="CB3" s="4">
        <v>3</v>
      </c>
      <c r="CC3" s="8">
        <f t="shared" ca="1" si="26"/>
        <v>9</v>
      </c>
      <c r="CD3" s="8">
        <f t="shared" ca="1" si="27"/>
        <v>3</v>
      </c>
      <c r="CE3" s="9"/>
      <c r="CF3" s="7"/>
      <c r="CG3" s="10">
        <f t="shared" ca="1" si="28"/>
        <v>0.48263523262181907</v>
      </c>
      <c r="CH3" s="11">
        <f t="shared" ca="1" si="29"/>
        <v>5</v>
      </c>
      <c r="CI3" s="11"/>
      <c r="CJ3" s="4">
        <v>3</v>
      </c>
      <c r="CK3" s="4">
        <v>0</v>
      </c>
      <c r="CL3" s="4">
        <v>3</v>
      </c>
      <c r="CM3" s="4"/>
      <c r="CN3" s="10">
        <f t="shared" ca="1" si="30"/>
        <v>0.40154269518005226</v>
      </c>
      <c r="CO3" s="11">
        <f t="shared" ca="1" si="31"/>
        <v>52</v>
      </c>
      <c r="CP3" s="4"/>
      <c r="CQ3" s="4">
        <v>3</v>
      </c>
      <c r="CR3" s="4">
        <v>1</v>
      </c>
      <c r="CS3" s="4">
        <v>3</v>
      </c>
      <c r="CU3" s="10">
        <f t="shared" ca="1" si="32"/>
        <v>4.7572903303572667E-2</v>
      </c>
      <c r="CV3" s="11">
        <f t="shared" ca="1" si="33"/>
        <v>97</v>
      </c>
      <c r="CW3" s="4"/>
      <c r="CX3" s="4">
        <v>3</v>
      </c>
      <c r="CY3" s="4">
        <v>0</v>
      </c>
      <c r="CZ3" s="4">
        <v>2</v>
      </c>
      <c r="DB3" s="10">
        <f t="shared" ca="1" si="34"/>
        <v>0.50046878108153903</v>
      </c>
      <c r="DC3" s="11">
        <f t="shared" ca="1" si="35"/>
        <v>50</v>
      </c>
      <c r="DD3" s="4"/>
      <c r="DE3" s="4">
        <v>3</v>
      </c>
      <c r="DF3" s="4">
        <v>0</v>
      </c>
      <c r="DG3" s="4">
        <v>2</v>
      </c>
      <c r="DI3" s="10">
        <f t="shared" ca="1" si="36"/>
        <v>7.7703544610975284E-2</v>
      </c>
      <c r="DJ3" s="11">
        <f t="shared" ca="1" si="37"/>
        <v>75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56421</v>
      </c>
      <c r="AG4" s="4" t="s">
        <v>1</v>
      </c>
      <c r="AH4" s="4">
        <f t="shared" ca="1" si="2"/>
        <v>8428</v>
      </c>
      <c r="AI4" s="4" t="s">
        <v>4</v>
      </c>
      <c r="AJ4" s="4">
        <f t="shared" ca="1" si="3"/>
        <v>64849</v>
      </c>
      <c r="AL4" s="4">
        <f t="shared" ca="1" si="4"/>
        <v>5</v>
      </c>
      <c r="AM4" s="4">
        <f t="shared" ca="1" si="5"/>
        <v>6</v>
      </c>
      <c r="AN4" s="4" t="s">
        <v>3</v>
      </c>
      <c r="AO4" s="4">
        <f t="shared" ca="1" si="6"/>
        <v>4</v>
      </c>
      <c r="AP4" s="4">
        <f t="shared" ca="1" si="7"/>
        <v>2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8</v>
      </c>
      <c r="AU4" s="4" t="s">
        <v>3</v>
      </c>
      <c r="AV4" s="4">
        <f t="shared" ca="1" si="11"/>
        <v>4</v>
      </c>
      <c r="AW4" s="4">
        <f t="shared" ca="1" si="12"/>
        <v>2</v>
      </c>
      <c r="AX4" s="4">
        <f t="shared" ca="1" si="13"/>
        <v>8</v>
      </c>
      <c r="AY4" s="4" t="s">
        <v>13</v>
      </c>
      <c r="AZ4" s="4">
        <f t="shared" ca="1" si="14"/>
        <v>6</v>
      </c>
      <c r="BA4" s="4">
        <f t="shared" ca="1" si="15"/>
        <v>4</v>
      </c>
      <c r="BB4" s="4" t="s">
        <v>3</v>
      </c>
      <c r="BC4" s="4">
        <f t="shared" ca="1" si="16"/>
        <v>8</v>
      </c>
      <c r="BD4" s="4">
        <f t="shared" ca="1" si="17"/>
        <v>4</v>
      </c>
      <c r="BE4" s="4">
        <f t="shared" ca="1" si="18"/>
        <v>9</v>
      </c>
      <c r="BH4" s="4">
        <v>4</v>
      </c>
      <c r="BI4" s="6">
        <f t="shared" ca="1" si="19"/>
        <v>5</v>
      </c>
      <c r="BJ4" s="6">
        <f t="shared" ca="1" si="20"/>
        <v>0</v>
      </c>
      <c r="BK4" s="7"/>
      <c r="BM4" s="4">
        <v>4</v>
      </c>
      <c r="BN4" s="6">
        <f t="shared" ca="1" si="21"/>
        <v>6</v>
      </c>
      <c r="BO4" s="6">
        <f t="shared" ca="1" si="22"/>
        <v>8</v>
      </c>
      <c r="BP4" s="7"/>
      <c r="BR4" s="4">
        <v>4</v>
      </c>
      <c r="BS4" s="8">
        <f t="shared" ca="1" si="23"/>
        <v>4</v>
      </c>
      <c r="BT4" s="8">
        <f t="shared" ca="1" si="0"/>
        <v>4</v>
      </c>
      <c r="BU4" s="9"/>
      <c r="BW4" s="4">
        <v>4</v>
      </c>
      <c r="BX4" s="8">
        <f t="shared" ca="1" si="24"/>
        <v>2</v>
      </c>
      <c r="BY4" s="8">
        <f t="shared" ca="1" si="25"/>
        <v>2</v>
      </c>
      <c r="BZ4" s="9"/>
      <c r="CB4" s="4">
        <v>4</v>
      </c>
      <c r="CC4" s="8">
        <f t="shared" ca="1" si="26"/>
        <v>1</v>
      </c>
      <c r="CD4" s="8">
        <f t="shared" ca="1" si="27"/>
        <v>8</v>
      </c>
      <c r="CE4" s="9"/>
      <c r="CF4" s="7"/>
      <c r="CG4" s="10">
        <f t="shared" ca="1" si="28"/>
        <v>0.21964287489489775</v>
      </c>
      <c r="CH4" s="11">
        <f t="shared" ca="1" si="29"/>
        <v>13</v>
      </c>
      <c r="CI4" s="11"/>
      <c r="CJ4" s="4">
        <v>4</v>
      </c>
      <c r="CK4" s="4">
        <v>0</v>
      </c>
      <c r="CL4" s="4">
        <v>4</v>
      </c>
      <c r="CM4" s="4"/>
      <c r="CN4" s="10">
        <f t="shared" ca="1" si="30"/>
        <v>0.36515322883491097</v>
      </c>
      <c r="CO4" s="11">
        <f t="shared" ca="1" si="31"/>
        <v>53</v>
      </c>
      <c r="CP4" s="4"/>
      <c r="CQ4" s="4">
        <v>4</v>
      </c>
      <c r="CR4" s="4">
        <v>1</v>
      </c>
      <c r="CS4" s="4">
        <v>4</v>
      </c>
      <c r="CU4" s="10">
        <f t="shared" ca="1" si="32"/>
        <v>0.45193867154620981</v>
      </c>
      <c r="CV4" s="11">
        <f t="shared" ca="1" si="33"/>
        <v>45</v>
      </c>
      <c r="CW4" s="4"/>
      <c r="CX4" s="4">
        <v>4</v>
      </c>
      <c r="CY4" s="4">
        <v>0</v>
      </c>
      <c r="CZ4" s="4">
        <v>3</v>
      </c>
      <c r="DB4" s="10">
        <f t="shared" ca="1" si="34"/>
        <v>0.77151531861435474</v>
      </c>
      <c r="DC4" s="11">
        <f t="shared" ca="1" si="35"/>
        <v>23</v>
      </c>
      <c r="DD4" s="4"/>
      <c r="DE4" s="4">
        <v>4</v>
      </c>
      <c r="DF4" s="4">
        <v>0</v>
      </c>
      <c r="DG4" s="4">
        <v>3</v>
      </c>
      <c r="DI4" s="10">
        <f t="shared" ca="1" si="36"/>
        <v>0.88280511959598651</v>
      </c>
      <c r="DJ4" s="11">
        <f t="shared" ca="1" si="37"/>
        <v>8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6" t="str">
        <f ca="1">$AF1/1000&amp;$AG1&amp;$AH1/1000&amp;$AI1</f>
        <v>23.867＋8.499＝</v>
      </c>
      <c r="C5" s="87"/>
      <c r="D5" s="87"/>
      <c r="E5" s="87"/>
      <c r="F5" s="87"/>
      <c r="G5" s="84">
        <f ca="1">$AJ1/1000</f>
        <v>32.366</v>
      </c>
      <c r="H5" s="85"/>
      <c r="I5" s="20"/>
      <c r="J5" s="19"/>
      <c r="K5" s="86" t="str">
        <f ca="1">$AF2/1000&amp;$AG2&amp;$AH2/1000&amp;$AI2</f>
        <v>44.759＋6.829＝</v>
      </c>
      <c r="L5" s="87"/>
      <c r="M5" s="87"/>
      <c r="N5" s="87"/>
      <c r="O5" s="87"/>
      <c r="P5" s="84">
        <f ca="1">$AJ2/1000</f>
        <v>51.588000000000001</v>
      </c>
      <c r="Q5" s="85"/>
      <c r="R5" s="21"/>
      <c r="S5" s="19"/>
      <c r="T5" s="86" t="str">
        <f ca="1">$AF3/1000&amp;$AG3&amp;$AH3/1000&amp;$AI3</f>
        <v>6.949＋57.693＝</v>
      </c>
      <c r="U5" s="87"/>
      <c r="V5" s="87"/>
      <c r="W5" s="87"/>
      <c r="X5" s="87"/>
      <c r="Y5" s="84">
        <f ca="1">$AJ3/1000</f>
        <v>64.641999999999996</v>
      </c>
      <c r="Z5" s="85"/>
      <c r="AA5" s="22"/>
      <c r="AE5" s="2" t="s">
        <v>22</v>
      </c>
      <c r="AF5" s="4">
        <f t="shared" ca="1" si="1"/>
        <v>8765</v>
      </c>
      <c r="AG5" s="4" t="s">
        <v>1</v>
      </c>
      <c r="AH5" s="4">
        <f t="shared" ca="1" si="2"/>
        <v>29076</v>
      </c>
      <c r="AI5" s="4" t="s">
        <v>13</v>
      </c>
      <c r="AJ5" s="4">
        <f t="shared" ca="1" si="3"/>
        <v>37841</v>
      </c>
      <c r="AL5" s="4">
        <f t="shared" ca="1" si="4"/>
        <v>0</v>
      </c>
      <c r="AM5" s="4">
        <f t="shared" ca="1" si="5"/>
        <v>8</v>
      </c>
      <c r="AN5" s="4" t="s">
        <v>3</v>
      </c>
      <c r="AO5" s="4">
        <f t="shared" ca="1" si="6"/>
        <v>7</v>
      </c>
      <c r="AP5" s="4">
        <f t="shared" ca="1" si="7"/>
        <v>6</v>
      </c>
      <c r="AQ5" s="4">
        <f t="shared" ca="1" si="8"/>
        <v>5</v>
      </c>
      <c r="AR5" s="4" t="s">
        <v>21</v>
      </c>
      <c r="AS5" s="4">
        <f t="shared" ca="1" si="9"/>
        <v>2</v>
      </c>
      <c r="AT5" s="4">
        <f t="shared" ca="1" si="10"/>
        <v>9</v>
      </c>
      <c r="AU5" s="4" t="s">
        <v>17</v>
      </c>
      <c r="AV5" s="4">
        <f t="shared" ca="1" si="11"/>
        <v>0</v>
      </c>
      <c r="AW5" s="4">
        <f t="shared" ca="1" si="12"/>
        <v>7</v>
      </c>
      <c r="AX5" s="4">
        <f t="shared" ca="1" si="13"/>
        <v>6</v>
      </c>
      <c r="AY5" s="4" t="s">
        <v>4</v>
      </c>
      <c r="AZ5" s="4">
        <f t="shared" ca="1" si="14"/>
        <v>3</v>
      </c>
      <c r="BA5" s="4">
        <f t="shared" ca="1" si="15"/>
        <v>7</v>
      </c>
      <c r="BB5" s="4" t="s">
        <v>17</v>
      </c>
      <c r="BC5" s="4">
        <f t="shared" ca="1" si="16"/>
        <v>8</v>
      </c>
      <c r="BD5" s="4">
        <f t="shared" ca="1" si="17"/>
        <v>4</v>
      </c>
      <c r="BE5" s="4">
        <f t="shared" ca="1" si="18"/>
        <v>1</v>
      </c>
      <c r="BH5" s="4">
        <v>5</v>
      </c>
      <c r="BI5" s="6">
        <f t="shared" ca="1" si="19"/>
        <v>0</v>
      </c>
      <c r="BJ5" s="6">
        <f t="shared" ca="1" si="20"/>
        <v>2</v>
      </c>
      <c r="BK5" s="7"/>
      <c r="BM5" s="4">
        <v>5</v>
      </c>
      <c r="BN5" s="6">
        <f t="shared" ca="1" si="21"/>
        <v>8</v>
      </c>
      <c r="BO5" s="6">
        <f t="shared" ca="1" si="22"/>
        <v>9</v>
      </c>
      <c r="BP5" s="7"/>
      <c r="BR5" s="4">
        <v>5</v>
      </c>
      <c r="BS5" s="8">
        <f t="shared" ca="1" si="23"/>
        <v>7</v>
      </c>
      <c r="BT5" s="8">
        <f t="shared" ca="1" si="0"/>
        <v>0</v>
      </c>
      <c r="BU5" s="9"/>
      <c r="BW5" s="4">
        <v>5</v>
      </c>
      <c r="BX5" s="8">
        <f t="shared" ca="1" si="24"/>
        <v>6</v>
      </c>
      <c r="BY5" s="8">
        <f t="shared" ca="1" si="25"/>
        <v>7</v>
      </c>
      <c r="BZ5" s="9"/>
      <c r="CB5" s="4">
        <v>5</v>
      </c>
      <c r="CC5" s="8">
        <f t="shared" ca="1" si="26"/>
        <v>5</v>
      </c>
      <c r="CD5" s="8">
        <f t="shared" ca="1" si="27"/>
        <v>6</v>
      </c>
      <c r="CE5" s="9"/>
      <c r="CF5" s="7"/>
      <c r="CG5" s="10">
        <f t="shared" ca="1" si="28"/>
        <v>0.69688533304821054</v>
      </c>
      <c r="CH5" s="11">
        <f t="shared" ca="1" si="29"/>
        <v>2</v>
      </c>
      <c r="CI5" s="11"/>
      <c r="CJ5" s="4">
        <v>5</v>
      </c>
      <c r="CK5" s="4">
        <v>0</v>
      </c>
      <c r="CL5" s="4">
        <v>5</v>
      </c>
      <c r="CM5" s="4"/>
      <c r="CN5" s="10">
        <f t="shared" ca="1" si="30"/>
        <v>0.13389677156664703</v>
      </c>
      <c r="CO5" s="11">
        <f t="shared" ca="1" si="31"/>
        <v>72</v>
      </c>
      <c r="CP5" s="4"/>
      <c r="CQ5" s="4">
        <v>5</v>
      </c>
      <c r="CR5" s="4">
        <v>1</v>
      </c>
      <c r="CS5" s="4">
        <v>5</v>
      </c>
      <c r="CU5" s="10">
        <f t="shared" ca="1" si="32"/>
        <v>0.24606251138860036</v>
      </c>
      <c r="CV5" s="11">
        <f t="shared" ca="1" si="33"/>
        <v>71</v>
      </c>
      <c r="CW5" s="4"/>
      <c r="CX5" s="4">
        <v>5</v>
      </c>
      <c r="CY5" s="4">
        <v>0</v>
      </c>
      <c r="CZ5" s="4">
        <v>4</v>
      </c>
      <c r="DB5" s="10">
        <f t="shared" ca="1" si="34"/>
        <v>0.35953474565734134</v>
      </c>
      <c r="DC5" s="11">
        <f t="shared" ca="1" si="35"/>
        <v>68</v>
      </c>
      <c r="DD5" s="4"/>
      <c r="DE5" s="4">
        <v>5</v>
      </c>
      <c r="DF5" s="4">
        <v>0</v>
      </c>
      <c r="DG5" s="4">
        <v>4</v>
      </c>
      <c r="DI5" s="10">
        <f t="shared" ca="1" si="36"/>
        <v>0.49047636906320402</v>
      </c>
      <c r="DJ5" s="11">
        <f t="shared" ca="1" si="37"/>
        <v>42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8467</v>
      </c>
      <c r="AG6" s="4" t="s">
        <v>1</v>
      </c>
      <c r="AH6" s="4">
        <f t="shared" ca="1" si="2"/>
        <v>76807</v>
      </c>
      <c r="AI6" s="4" t="s">
        <v>4</v>
      </c>
      <c r="AJ6" s="4">
        <f t="shared" ca="1" si="3"/>
        <v>85274</v>
      </c>
      <c r="AL6" s="4">
        <f t="shared" ca="1" si="4"/>
        <v>0</v>
      </c>
      <c r="AM6" s="4">
        <f t="shared" ca="1" si="5"/>
        <v>8</v>
      </c>
      <c r="AN6" s="4" t="s">
        <v>17</v>
      </c>
      <c r="AO6" s="4">
        <f t="shared" ca="1" si="6"/>
        <v>4</v>
      </c>
      <c r="AP6" s="4">
        <f t="shared" ca="1" si="7"/>
        <v>6</v>
      </c>
      <c r="AQ6" s="4">
        <f t="shared" ca="1" si="8"/>
        <v>7</v>
      </c>
      <c r="AR6" s="4" t="s">
        <v>21</v>
      </c>
      <c r="AS6" s="4">
        <f t="shared" ca="1" si="9"/>
        <v>7</v>
      </c>
      <c r="AT6" s="4">
        <f t="shared" ca="1" si="10"/>
        <v>6</v>
      </c>
      <c r="AU6" s="4" t="s">
        <v>17</v>
      </c>
      <c r="AV6" s="4">
        <f t="shared" ca="1" si="11"/>
        <v>8</v>
      </c>
      <c r="AW6" s="4">
        <f t="shared" ca="1" si="12"/>
        <v>0</v>
      </c>
      <c r="AX6" s="4">
        <f t="shared" ca="1" si="13"/>
        <v>7</v>
      </c>
      <c r="AY6" s="4" t="s">
        <v>13</v>
      </c>
      <c r="AZ6" s="4">
        <f t="shared" ca="1" si="14"/>
        <v>8</v>
      </c>
      <c r="BA6" s="4">
        <f t="shared" ca="1" si="15"/>
        <v>5</v>
      </c>
      <c r="BB6" s="4" t="s">
        <v>3</v>
      </c>
      <c r="BC6" s="4">
        <f t="shared" ca="1" si="16"/>
        <v>2</v>
      </c>
      <c r="BD6" s="4">
        <f t="shared" ca="1" si="17"/>
        <v>7</v>
      </c>
      <c r="BE6" s="4">
        <f t="shared" ca="1" si="18"/>
        <v>4</v>
      </c>
      <c r="BH6" s="4">
        <v>6</v>
      </c>
      <c r="BI6" s="6">
        <f t="shared" ca="1" si="19"/>
        <v>0</v>
      </c>
      <c r="BJ6" s="6">
        <f t="shared" ca="1" si="20"/>
        <v>7</v>
      </c>
      <c r="BK6" s="7"/>
      <c r="BM6" s="4">
        <v>6</v>
      </c>
      <c r="BN6" s="6">
        <f t="shared" ca="1" si="21"/>
        <v>8</v>
      </c>
      <c r="BO6" s="6">
        <f t="shared" ca="1" si="22"/>
        <v>6</v>
      </c>
      <c r="BP6" s="7"/>
      <c r="BR6" s="4">
        <v>6</v>
      </c>
      <c r="BS6" s="8">
        <f t="shared" ca="1" si="23"/>
        <v>4</v>
      </c>
      <c r="BT6" s="8">
        <f t="shared" ca="1" si="0"/>
        <v>8</v>
      </c>
      <c r="BU6" s="9"/>
      <c r="BW6" s="4">
        <v>6</v>
      </c>
      <c r="BX6" s="8">
        <f t="shared" ca="1" si="24"/>
        <v>6</v>
      </c>
      <c r="BY6" s="8">
        <f t="shared" ca="1" si="25"/>
        <v>0</v>
      </c>
      <c r="BZ6" s="9"/>
      <c r="CB6" s="4">
        <v>6</v>
      </c>
      <c r="CC6" s="8">
        <f t="shared" ca="1" si="26"/>
        <v>7</v>
      </c>
      <c r="CD6" s="8">
        <f t="shared" ca="1" si="27"/>
        <v>7</v>
      </c>
      <c r="CE6" s="9"/>
      <c r="CF6" s="7"/>
      <c r="CG6" s="10">
        <f t="shared" ca="1" si="28"/>
        <v>0.41178208301807084</v>
      </c>
      <c r="CH6" s="11">
        <f t="shared" ca="1" si="29"/>
        <v>7</v>
      </c>
      <c r="CI6" s="11"/>
      <c r="CJ6" s="4">
        <v>6</v>
      </c>
      <c r="CK6" s="4">
        <v>0</v>
      </c>
      <c r="CL6" s="4">
        <v>6</v>
      </c>
      <c r="CM6" s="4"/>
      <c r="CN6" s="10">
        <f t="shared" ca="1" si="30"/>
        <v>0.15153070164601246</v>
      </c>
      <c r="CO6" s="11">
        <f t="shared" ca="1" si="31"/>
        <v>69</v>
      </c>
      <c r="CP6" s="4"/>
      <c r="CQ6" s="4">
        <v>6</v>
      </c>
      <c r="CR6" s="4">
        <v>1</v>
      </c>
      <c r="CS6" s="4">
        <v>6</v>
      </c>
      <c r="CU6" s="10">
        <f t="shared" ca="1" si="32"/>
        <v>0.41267207653569149</v>
      </c>
      <c r="CV6" s="11">
        <f t="shared" ca="1" si="33"/>
        <v>49</v>
      </c>
      <c r="CW6" s="4"/>
      <c r="CX6" s="4">
        <v>6</v>
      </c>
      <c r="CY6" s="4">
        <v>0</v>
      </c>
      <c r="CZ6" s="4">
        <v>5</v>
      </c>
      <c r="DB6" s="10">
        <f t="shared" ca="1" si="34"/>
        <v>0.41368990931205296</v>
      </c>
      <c r="DC6" s="11">
        <f t="shared" ca="1" si="35"/>
        <v>61</v>
      </c>
      <c r="DD6" s="4"/>
      <c r="DE6" s="4">
        <v>6</v>
      </c>
      <c r="DF6" s="4">
        <v>0</v>
      </c>
      <c r="DG6" s="4">
        <v>5</v>
      </c>
      <c r="DI6" s="10">
        <f t="shared" ca="1" si="36"/>
        <v>0.26789572925911687</v>
      </c>
      <c r="DJ6" s="11">
        <f t="shared" ca="1" si="37"/>
        <v>61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2</v>
      </c>
      <c r="D7" s="38">
        <f ca="1">$BN1</f>
        <v>3</v>
      </c>
      <c r="E7" s="38" t="str">
        <f ca="1">IF(AND(F7=0,G7=0,H7=0),"",".")</f>
        <v>.</v>
      </c>
      <c r="F7" s="39">
        <f ca="1">$BS1</f>
        <v>8</v>
      </c>
      <c r="G7" s="39">
        <f ca="1">$BX1</f>
        <v>6</v>
      </c>
      <c r="H7" s="39">
        <f ca="1">$CC1</f>
        <v>7</v>
      </c>
      <c r="I7" s="27"/>
      <c r="J7" s="19"/>
      <c r="K7" s="36"/>
      <c r="L7" s="37">
        <f ca="1">$BI2</f>
        <v>4</v>
      </c>
      <c r="M7" s="38">
        <f ca="1">$BN2</f>
        <v>4</v>
      </c>
      <c r="N7" s="38" t="str">
        <f ca="1">IF(AND(O7=0,P7=0,Q7=0),"",".")</f>
        <v>.</v>
      </c>
      <c r="O7" s="39">
        <f ca="1">$BS2</f>
        <v>7</v>
      </c>
      <c r="P7" s="39">
        <f ca="1">$BX2</f>
        <v>5</v>
      </c>
      <c r="Q7" s="39">
        <f ca="1">$CC2</f>
        <v>9</v>
      </c>
      <c r="R7" s="27"/>
      <c r="S7" s="19"/>
      <c r="T7" s="36"/>
      <c r="U7" s="37">
        <f ca="1">$BI3</f>
        <v>0</v>
      </c>
      <c r="V7" s="38">
        <f ca="1">$BN3</f>
        <v>6</v>
      </c>
      <c r="W7" s="38" t="str">
        <f ca="1">IF(AND(X7=0,Y7=0,Z7=0),"",".")</f>
        <v>.</v>
      </c>
      <c r="X7" s="39">
        <f ca="1">$BS3</f>
        <v>9</v>
      </c>
      <c r="Y7" s="39">
        <f ca="1">$BX3</f>
        <v>4</v>
      </c>
      <c r="Z7" s="39">
        <f ca="1">$CC3</f>
        <v>9</v>
      </c>
      <c r="AA7" s="27"/>
      <c r="AE7" s="2" t="s">
        <v>24</v>
      </c>
      <c r="AF7" s="4">
        <f t="shared" ca="1" si="1"/>
        <v>4014</v>
      </c>
      <c r="AG7" s="4" t="s">
        <v>21</v>
      </c>
      <c r="AH7" s="4">
        <f t="shared" ca="1" si="2"/>
        <v>17745</v>
      </c>
      <c r="AI7" s="4" t="s">
        <v>4</v>
      </c>
      <c r="AJ7" s="4">
        <f t="shared" ca="1" si="3"/>
        <v>21759</v>
      </c>
      <c r="AL7" s="4">
        <f t="shared" ca="1" si="4"/>
        <v>0</v>
      </c>
      <c r="AM7" s="4">
        <f t="shared" ca="1" si="5"/>
        <v>4</v>
      </c>
      <c r="AN7" s="4" t="s">
        <v>3</v>
      </c>
      <c r="AO7" s="4">
        <f t="shared" ca="1" si="6"/>
        <v>0</v>
      </c>
      <c r="AP7" s="4">
        <f t="shared" ca="1" si="7"/>
        <v>1</v>
      </c>
      <c r="AQ7" s="4">
        <f t="shared" ca="1" si="8"/>
        <v>4</v>
      </c>
      <c r="AR7" s="4" t="s">
        <v>1</v>
      </c>
      <c r="AS7" s="4">
        <f t="shared" ca="1" si="9"/>
        <v>1</v>
      </c>
      <c r="AT7" s="4">
        <f t="shared" ca="1" si="10"/>
        <v>7</v>
      </c>
      <c r="AU7" s="4" t="s">
        <v>17</v>
      </c>
      <c r="AV7" s="4">
        <f t="shared" ca="1" si="11"/>
        <v>7</v>
      </c>
      <c r="AW7" s="4">
        <f t="shared" ca="1" si="12"/>
        <v>4</v>
      </c>
      <c r="AX7" s="4">
        <f t="shared" ca="1" si="13"/>
        <v>5</v>
      </c>
      <c r="AY7" s="4" t="s">
        <v>13</v>
      </c>
      <c r="AZ7" s="4">
        <f t="shared" ca="1" si="14"/>
        <v>2</v>
      </c>
      <c r="BA7" s="4">
        <f t="shared" ca="1" si="15"/>
        <v>1</v>
      </c>
      <c r="BB7" s="4" t="s">
        <v>3</v>
      </c>
      <c r="BC7" s="4">
        <f t="shared" ca="1" si="16"/>
        <v>7</v>
      </c>
      <c r="BD7" s="4">
        <f t="shared" ca="1" si="17"/>
        <v>5</v>
      </c>
      <c r="BE7" s="4">
        <f t="shared" ca="1" si="18"/>
        <v>9</v>
      </c>
      <c r="BH7" s="4">
        <v>7</v>
      </c>
      <c r="BI7" s="6">
        <f t="shared" ca="1" si="19"/>
        <v>0</v>
      </c>
      <c r="BJ7" s="6">
        <f t="shared" ca="1" si="20"/>
        <v>1</v>
      </c>
      <c r="BK7" s="7"/>
      <c r="BM7" s="4">
        <v>7</v>
      </c>
      <c r="BN7" s="6">
        <f t="shared" ca="1" si="21"/>
        <v>4</v>
      </c>
      <c r="BO7" s="6">
        <f t="shared" ca="1" si="22"/>
        <v>7</v>
      </c>
      <c r="BP7" s="7"/>
      <c r="BR7" s="4">
        <v>7</v>
      </c>
      <c r="BS7" s="8">
        <f t="shared" ca="1" si="23"/>
        <v>0</v>
      </c>
      <c r="BT7" s="8">
        <f t="shared" ca="1" si="0"/>
        <v>7</v>
      </c>
      <c r="BU7" s="9"/>
      <c r="BW7" s="4">
        <v>7</v>
      </c>
      <c r="BX7" s="8">
        <f t="shared" ca="1" si="24"/>
        <v>1</v>
      </c>
      <c r="BY7" s="8">
        <f t="shared" ca="1" si="25"/>
        <v>4</v>
      </c>
      <c r="BZ7" s="9"/>
      <c r="CB7" s="4">
        <v>7</v>
      </c>
      <c r="CC7" s="8">
        <f t="shared" ca="1" si="26"/>
        <v>4</v>
      </c>
      <c r="CD7" s="8">
        <f t="shared" ca="1" si="27"/>
        <v>5</v>
      </c>
      <c r="CE7" s="9"/>
      <c r="CF7" s="7"/>
      <c r="CG7" s="10">
        <f t="shared" ca="1" si="28"/>
        <v>0.89660228708808176</v>
      </c>
      <c r="CH7" s="11">
        <f t="shared" ca="1" si="29"/>
        <v>1</v>
      </c>
      <c r="CI7" s="11"/>
      <c r="CJ7" s="4">
        <v>7</v>
      </c>
      <c r="CK7" s="4">
        <v>0</v>
      </c>
      <c r="CL7" s="4">
        <v>7</v>
      </c>
      <c r="CM7" s="4"/>
      <c r="CN7" s="10">
        <f t="shared" ca="1" si="30"/>
        <v>0.59773322816906427</v>
      </c>
      <c r="CO7" s="11">
        <f t="shared" ca="1" si="31"/>
        <v>34</v>
      </c>
      <c r="CP7" s="4"/>
      <c r="CQ7" s="4">
        <v>7</v>
      </c>
      <c r="CR7" s="4">
        <v>1</v>
      </c>
      <c r="CS7" s="4">
        <v>7</v>
      </c>
      <c r="CU7" s="10">
        <f t="shared" ca="1" si="32"/>
        <v>0.93478279332128378</v>
      </c>
      <c r="CV7" s="11">
        <f t="shared" ca="1" si="33"/>
        <v>8</v>
      </c>
      <c r="CW7" s="4"/>
      <c r="CX7" s="4">
        <v>7</v>
      </c>
      <c r="CY7" s="4">
        <v>0</v>
      </c>
      <c r="CZ7" s="4">
        <v>6</v>
      </c>
      <c r="DB7" s="10">
        <f t="shared" ca="1" si="34"/>
        <v>0.87834206918417324</v>
      </c>
      <c r="DC7" s="11">
        <f t="shared" ca="1" si="35"/>
        <v>15</v>
      </c>
      <c r="DD7" s="4"/>
      <c r="DE7" s="4">
        <v>7</v>
      </c>
      <c r="DF7" s="4">
        <v>0</v>
      </c>
      <c r="DG7" s="4">
        <v>6</v>
      </c>
      <c r="DI7" s="10">
        <f t="shared" ca="1" si="36"/>
        <v>0.57528974149438794</v>
      </c>
      <c r="DJ7" s="11">
        <f t="shared" ca="1" si="37"/>
        <v>32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>＋</v>
      </c>
      <c r="C8" s="66">
        <f ca="1">IF(AND($BJ1=0,$BI1=0),"＋",$BJ1)</f>
        <v>0</v>
      </c>
      <c r="D8" s="67">
        <f ca="1">$BO1</f>
        <v>8</v>
      </c>
      <c r="E8" s="67" t="str">
        <f ca="1">IF(AND(F8=0,G8=0,H8=0),"",".")</f>
        <v>.</v>
      </c>
      <c r="F8" s="68">
        <f ca="1">$BT1</f>
        <v>4</v>
      </c>
      <c r="G8" s="68">
        <f ca="1">$BY1</f>
        <v>9</v>
      </c>
      <c r="H8" s="68">
        <f ca="1">$CD1</f>
        <v>9</v>
      </c>
      <c r="I8" s="27"/>
      <c r="J8" s="19"/>
      <c r="K8" s="65" t="str">
        <f ca="1">IF(AND($BJ2=0,$BI2=0),"","＋")</f>
        <v>＋</v>
      </c>
      <c r="L8" s="66">
        <f ca="1">IF(AND($BJ2=0,$BI2=0),"＋",$BJ2)</f>
        <v>0</v>
      </c>
      <c r="M8" s="67">
        <f ca="1">$BO2</f>
        <v>6</v>
      </c>
      <c r="N8" s="67" t="str">
        <f ca="1">IF(AND(O8=0,P8=0,Q8=0),"",".")</f>
        <v>.</v>
      </c>
      <c r="O8" s="68">
        <f ca="1">$BT2</f>
        <v>8</v>
      </c>
      <c r="P8" s="68">
        <f ca="1">$BY2</f>
        <v>2</v>
      </c>
      <c r="Q8" s="68">
        <f ca="1">$CD2</f>
        <v>9</v>
      </c>
      <c r="R8" s="27"/>
      <c r="S8" s="19"/>
      <c r="T8" s="65" t="str">
        <f ca="1">IF(AND($BJ3=0,$BI3=0),"","＋")</f>
        <v>＋</v>
      </c>
      <c r="U8" s="66">
        <f ca="1">IF(AND($BJ3=0,$BI3=0),"＋",$BJ3)</f>
        <v>5</v>
      </c>
      <c r="V8" s="67">
        <f ca="1">$BO3</f>
        <v>7</v>
      </c>
      <c r="W8" s="67" t="str">
        <f ca="1">IF(AND(X8=0,Y8=0,Z8=0),"",".")</f>
        <v>.</v>
      </c>
      <c r="X8" s="68">
        <f ca="1">$BT3</f>
        <v>6</v>
      </c>
      <c r="Y8" s="68">
        <f ca="1">$BY3</f>
        <v>9</v>
      </c>
      <c r="Z8" s="68">
        <f ca="1">$CD3</f>
        <v>3</v>
      </c>
      <c r="AA8" s="27"/>
      <c r="AE8" s="2" t="s">
        <v>25</v>
      </c>
      <c r="AF8" s="4">
        <f t="shared" ca="1" si="1"/>
        <v>13793</v>
      </c>
      <c r="AG8" s="4" t="s">
        <v>1</v>
      </c>
      <c r="AH8" s="4">
        <f t="shared" ca="1" si="2"/>
        <v>1466</v>
      </c>
      <c r="AI8" s="4" t="s">
        <v>13</v>
      </c>
      <c r="AJ8" s="4">
        <f t="shared" ca="1" si="3"/>
        <v>15259</v>
      </c>
      <c r="AL8" s="4">
        <f t="shared" ca="1" si="4"/>
        <v>1</v>
      </c>
      <c r="AM8" s="4">
        <f t="shared" ca="1" si="5"/>
        <v>3</v>
      </c>
      <c r="AN8" s="4" t="s">
        <v>3</v>
      </c>
      <c r="AO8" s="4">
        <f t="shared" ca="1" si="6"/>
        <v>7</v>
      </c>
      <c r="AP8" s="4">
        <f t="shared" ca="1" si="7"/>
        <v>9</v>
      </c>
      <c r="AQ8" s="4">
        <f t="shared" ca="1" si="8"/>
        <v>3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4</v>
      </c>
      <c r="AW8" s="4">
        <f t="shared" ca="1" si="12"/>
        <v>6</v>
      </c>
      <c r="AX8" s="4">
        <f t="shared" ca="1" si="13"/>
        <v>6</v>
      </c>
      <c r="AY8" s="4" t="s">
        <v>13</v>
      </c>
      <c r="AZ8" s="4">
        <f t="shared" ca="1" si="14"/>
        <v>1</v>
      </c>
      <c r="BA8" s="4">
        <f t="shared" ca="1" si="15"/>
        <v>5</v>
      </c>
      <c r="BB8" s="4" t="s">
        <v>17</v>
      </c>
      <c r="BC8" s="4">
        <f t="shared" ca="1" si="16"/>
        <v>2</v>
      </c>
      <c r="BD8" s="4">
        <f t="shared" ca="1" si="17"/>
        <v>5</v>
      </c>
      <c r="BE8" s="4">
        <f t="shared" ca="1" si="18"/>
        <v>9</v>
      </c>
      <c r="BH8" s="4">
        <v>8</v>
      </c>
      <c r="BI8" s="6">
        <f t="shared" ca="1" si="19"/>
        <v>1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1</v>
      </c>
      <c r="BP8" s="7"/>
      <c r="BR8" s="4">
        <v>8</v>
      </c>
      <c r="BS8" s="8">
        <f t="shared" ca="1" si="23"/>
        <v>7</v>
      </c>
      <c r="BT8" s="8">
        <f t="shared" ca="1" si="0"/>
        <v>4</v>
      </c>
      <c r="BU8" s="9"/>
      <c r="BW8" s="4">
        <v>8</v>
      </c>
      <c r="BX8" s="8">
        <f t="shared" ca="1" si="24"/>
        <v>9</v>
      </c>
      <c r="BY8" s="8">
        <f t="shared" ca="1" si="25"/>
        <v>6</v>
      </c>
      <c r="BZ8" s="9"/>
      <c r="CB8" s="4">
        <v>8</v>
      </c>
      <c r="CC8" s="8">
        <f t="shared" ca="1" si="26"/>
        <v>3</v>
      </c>
      <c r="CD8" s="8">
        <f t="shared" ca="1" si="27"/>
        <v>6</v>
      </c>
      <c r="CE8" s="9"/>
      <c r="CF8" s="7"/>
      <c r="CG8" s="10">
        <f t="shared" ca="1" si="28"/>
        <v>0.3972965176353902</v>
      </c>
      <c r="CH8" s="11">
        <f t="shared" ca="1" si="29"/>
        <v>9</v>
      </c>
      <c r="CI8" s="11"/>
      <c r="CJ8" s="4">
        <v>8</v>
      </c>
      <c r="CK8" s="4">
        <v>0</v>
      </c>
      <c r="CL8" s="4">
        <v>8</v>
      </c>
      <c r="CM8" s="4"/>
      <c r="CN8" s="10">
        <f t="shared" ca="1" si="30"/>
        <v>0.7896975284294756</v>
      </c>
      <c r="CO8" s="11">
        <f t="shared" ca="1" si="31"/>
        <v>19</v>
      </c>
      <c r="CP8" s="4"/>
      <c r="CQ8" s="4">
        <v>8</v>
      </c>
      <c r="CR8" s="4">
        <v>1</v>
      </c>
      <c r="CS8" s="4">
        <v>8</v>
      </c>
      <c r="CU8" s="10">
        <f t="shared" ca="1" si="32"/>
        <v>0.22031327950722113</v>
      </c>
      <c r="CV8" s="11">
        <f t="shared" ca="1" si="33"/>
        <v>75</v>
      </c>
      <c r="CW8" s="4"/>
      <c r="CX8" s="4">
        <v>8</v>
      </c>
      <c r="CY8" s="4">
        <v>0</v>
      </c>
      <c r="CZ8" s="4">
        <v>7</v>
      </c>
      <c r="DB8" s="10">
        <f t="shared" ca="1" si="34"/>
        <v>3.7308525582428032E-2</v>
      </c>
      <c r="DC8" s="11">
        <f t="shared" ca="1" si="35"/>
        <v>97</v>
      </c>
      <c r="DD8" s="4"/>
      <c r="DE8" s="4">
        <v>8</v>
      </c>
      <c r="DF8" s="4">
        <v>0</v>
      </c>
      <c r="DG8" s="4">
        <v>7</v>
      </c>
      <c r="DI8" s="10">
        <f t="shared" ca="1" si="36"/>
        <v>0.64589385852088943</v>
      </c>
      <c r="DJ8" s="11">
        <f t="shared" ca="1" si="37"/>
        <v>24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3</v>
      </c>
      <c r="D9" s="38">
        <f ca="1">$BA1</f>
        <v>2</v>
      </c>
      <c r="E9" s="38" t="str">
        <f>$BB1</f>
        <v>.</v>
      </c>
      <c r="F9" s="39">
        <f ca="1">$BC1</f>
        <v>3</v>
      </c>
      <c r="G9" s="40">
        <f ca="1">$BD1</f>
        <v>6</v>
      </c>
      <c r="H9" s="40">
        <f ca="1">$BE1</f>
        <v>6</v>
      </c>
      <c r="I9" s="41"/>
      <c r="J9" s="42"/>
      <c r="K9" s="36"/>
      <c r="L9" s="37">
        <f ca="1">$AZ2</f>
        <v>5</v>
      </c>
      <c r="M9" s="38">
        <f ca="1">$BA2</f>
        <v>1</v>
      </c>
      <c r="N9" s="38" t="str">
        <f>$BB2</f>
        <v>.</v>
      </c>
      <c r="O9" s="39">
        <f ca="1">$BC2</f>
        <v>5</v>
      </c>
      <c r="P9" s="40">
        <f ca="1">$BD2</f>
        <v>8</v>
      </c>
      <c r="Q9" s="40">
        <f ca="1">$BE2</f>
        <v>8</v>
      </c>
      <c r="R9" s="41"/>
      <c r="S9" s="42"/>
      <c r="T9" s="36"/>
      <c r="U9" s="37">
        <f ca="1">$AZ3</f>
        <v>6</v>
      </c>
      <c r="V9" s="38">
        <f ca="1">$BA3</f>
        <v>4</v>
      </c>
      <c r="W9" s="38" t="str">
        <f>$BB3</f>
        <v>.</v>
      </c>
      <c r="X9" s="39">
        <f ca="1">$BC3</f>
        <v>6</v>
      </c>
      <c r="Y9" s="40">
        <f ca="1">$BD3</f>
        <v>4</v>
      </c>
      <c r="Z9" s="40">
        <f ca="1">$BE3</f>
        <v>2</v>
      </c>
      <c r="AA9" s="43"/>
      <c r="AE9" s="2" t="s">
        <v>26</v>
      </c>
      <c r="AF9" s="4">
        <f t="shared" ca="1" si="1"/>
        <v>67171</v>
      </c>
      <c r="AG9" s="4" t="s">
        <v>1</v>
      </c>
      <c r="AH9" s="4">
        <f t="shared" ca="1" si="2"/>
        <v>2893</v>
      </c>
      <c r="AI9" s="4" t="s">
        <v>13</v>
      </c>
      <c r="AJ9" s="4">
        <f t="shared" ca="1" si="3"/>
        <v>70064</v>
      </c>
      <c r="AL9" s="4">
        <f t="shared" ca="1" si="4"/>
        <v>6</v>
      </c>
      <c r="AM9" s="4">
        <f t="shared" ca="1" si="5"/>
        <v>7</v>
      </c>
      <c r="AN9" s="4" t="s">
        <v>17</v>
      </c>
      <c r="AO9" s="4">
        <f t="shared" ca="1" si="6"/>
        <v>1</v>
      </c>
      <c r="AP9" s="4">
        <f t="shared" ca="1" si="7"/>
        <v>7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8</v>
      </c>
      <c r="AW9" s="4">
        <f t="shared" ca="1" si="12"/>
        <v>9</v>
      </c>
      <c r="AX9" s="4">
        <f t="shared" ca="1" si="13"/>
        <v>3</v>
      </c>
      <c r="AY9" s="4" t="s">
        <v>13</v>
      </c>
      <c r="AZ9" s="4">
        <f t="shared" ca="1" si="14"/>
        <v>7</v>
      </c>
      <c r="BA9" s="4">
        <f t="shared" ca="1" si="15"/>
        <v>0</v>
      </c>
      <c r="BB9" s="4" t="s">
        <v>17</v>
      </c>
      <c r="BC9" s="4">
        <f t="shared" ca="1" si="16"/>
        <v>0</v>
      </c>
      <c r="BD9" s="4">
        <f t="shared" ca="1" si="17"/>
        <v>6</v>
      </c>
      <c r="BE9" s="4">
        <f t="shared" ca="1" si="18"/>
        <v>4</v>
      </c>
      <c r="BH9" s="4">
        <v>9</v>
      </c>
      <c r="BI9" s="6">
        <f t="shared" ca="1" si="19"/>
        <v>6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2</v>
      </c>
      <c r="BP9" s="7"/>
      <c r="BR9" s="4">
        <v>9</v>
      </c>
      <c r="BS9" s="8">
        <f t="shared" ca="1" si="23"/>
        <v>1</v>
      </c>
      <c r="BT9" s="8">
        <f t="shared" ca="1" si="0"/>
        <v>8</v>
      </c>
      <c r="BU9" s="9"/>
      <c r="BW9" s="4">
        <v>9</v>
      </c>
      <c r="BX9" s="8">
        <f t="shared" ca="1" si="24"/>
        <v>7</v>
      </c>
      <c r="BY9" s="8">
        <f t="shared" ca="1" si="25"/>
        <v>9</v>
      </c>
      <c r="BZ9" s="9"/>
      <c r="CB9" s="4">
        <v>9</v>
      </c>
      <c r="CC9" s="8">
        <f t="shared" ca="1" si="26"/>
        <v>1</v>
      </c>
      <c r="CD9" s="8">
        <f t="shared" ca="1" si="27"/>
        <v>3</v>
      </c>
      <c r="CE9" s="9"/>
      <c r="CF9" s="7"/>
      <c r="CG9" s="10">
        <f t="shared" ca="1" si="28"/>
        <v>0.15785548788649217</v>
      </c>
      <c r="CH9" s="11">
        <f t="shared" ca="1" si="29"/>
        <v>14</v>
      </c>
      <c r="CI9" s="11"/>
      <c r="CJ9" s="4">
        <v>9</v>
      </c>
      <c r="CK9" s="4">
        <v>1</v>
      </c>
      <c r="CL9" s="4">
        <v>0</v>
      </c>
      <c r="CM9" s="4"/>
      <c r="CN9" s="10">
        <f t="shared" ca="1" si="30"/>
        <v>0.30431833432720479</v>
      </c>
      <c r="CO9" s="11">
        <f t="shared" ca="1" si="31"/>
        <v>56</v>
      </c>
      <c r="CP9" s="4"/>
      <c r="CQ9" s="4">
        <v>9</v>
      </c>
      <c r="CR9" s="4">
        <v>1</v>
      </c>
      <c r="CS9" s="4">
        <v>9</v>
      </c>
      <c r="CU9" s="10">
        <f t="shared" ca="1" si="32"/>
        <v>0.80262824553890932</v>
      </c>
      <c r="CV9" s="11">
        <f t="shared" ca="1" si="33"/>
        <v>19</v>
      </c>
      <c r="CW9" s="4"/>
      <c r="CX9" s="4">
        <v>9</v>
      </c>
      <c r="CY9" s="4">
        <v>0</v>
      </c>
      <c r="CZ9" s="4">
        <v>8</v>
      </c>
      <c r="DB9" s="10">
        <f t="shared" ca="1" si="34"/>
        <v>0.24103784173040144</v>
      </c>
      <c r="DC9" s="11">
        <f t="shared" ca="1" si="35"/>
        <v>80</v>
      </c>
      <c r="DD9" s="4"/>
      <c r="DE9" s="4">
        <v>9</v>
      </c>
      <c r="DF9" s="4">
        <v>0</v>
      </c>
      <c r="DG9" s="4">
        <v>8</v>
      </c>
      <c r="DI9" s="10">
        <f t="shared" ca="1" si="36"/>
        <v>0.93241441554702165</v>
      </c>
      <c r="DJ9" s="11">
        <f t="shared" ca="1" si="37"/>
        <v>3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72735</v>
      </c>
      <c r="AG10" s="4" t="s">
        <v>21</v>
      </c>
      <c r="AH10" s="4">
        <f t="shared" ca="1" si="2"/>
        <v>5595</v>
      </c>
      <c r="AI10" s="4" t="s">
        <v>4</v>
      </c>
      <c r="AJ10" s="4">
        <f t="shared" ca="1" si="3"/>
        <v>78330</v>
      </c>
      <c r="AL10" s="4">
        <f t="shared" ca="1" si="4"/>
        <v>7</v>
      </c>
      <c r="AM10" s="4">
        <f t="shared" ca="1" si="5"/>
        <v>2</v>
      </c>
      <c r="AN10" s="4" t="s">
        <v>3</v>
      </c>
      <c r="AO10" s="4">
        <f t="shared" ca="1" si="6"/>
        <v>7</v>
      </c>
      <c r="AP10" s="4">
        <f t="shared" ca="1" si="7"/>
        <v>3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5</v>
      </c>
      <c r="AU10" s="4" t="s">
        <v>17</v>
      </c>
      <c r="AV10" s="4">
        <f t="shared" ca="1" si="11"/>
        <v>5</v>
      </c>
      <c r="AW10" s="4">
        <f t="shared" ca="1" si="12"/>
        <v>9</v>
      </c>
      <c r="AX10" s="4">
        <f t="shared" ca="1" si="13"/>
        <v>5</v>
      </c>
      <c r="AY10" s="4" t="s">
        <v>4</v>
      </c>
      <c r="AZ10" s="4">
        <f t="shared" ca="1" si="14"/>
        <v>7</v>
      </c>
      <c r="BA10" s="4">
        <f t="shared" ca="1" si="15"/>
        <v>8</v>
      </c>
      <c r="BB10" s="4" t="s">
        <v>17</v>
      </c>
      <c r="BC10" s="4">
        <f t="shared" ca="1" si="16"/>
        <v>3</v>
      </c>
      <c r="BD10" s="4">
        <f t="shared" ca="1" si="17"/>
        <v>3</v>
      </c>
      <c r="BE10" s="4">
        <f t="shared" ca="1" si="18"/>
        <v>0</v>
      </c>
      <c r="BH10" s="4">
        <v>10</v>
      </c>
      <c r="BI10" s="6">
        <f t="shared" ca="1" si="19"/>
        <v>7</v>
      </c>
      <c r="BJ10" s="6">
        <f t="shared" ca="1" si="20"/>
        <v>0</v>
      </c>
      <c r="BK10" s="7"/>
      <c r="BM10" s="4">
        <v>10</v>
      </c>
      <c r="BN10" s="6">
        <f t="shared" ca="1" si="21"/>
        <v>2</v>
      </c>
      <c r="BO10" s="6">
        <f t="shared" ca="1" si="22"/>
        <v>5</v>
      </c>
      <c r="BP10" s="7"/>
      <c r="BR10" s="4">
        <v>10</v>
      </c>
      <c r="BS10" s="8">
        <f t="shared" ca="1" si="23"/>
        <v>7</v>
      </c>
      <c r="BT10" s="8">
        <f t="shared" ca="1" si="0"/>
        <v>5</v>
      </c>
      <c r="BU10" s="9"/>
      <c r="BW10" s="4">
        <v>10</v>
      </c>
      <c r="BX10" s="8">
        <f t="shared" ca="1" si="24"/>
        <v>3</v>
      </c>
      <c r="BY10" s="8">
        <f t="shared" ca="1" si="25"/>
        <v>9</v>
      </c>
      <c r="BZ10" s="9"/>
      <c r="CB10" s="4">
        <v>10</v>
      </c>
      <c r="CC10" s="8">
        <f t="shared" ca="1" si="26"/>
        <v>5</v>
      </c>
      <c r="CD10" s="8">
        <f t="shared" ca="1" si="27"/>
        <v>5</v>
      </c>
      <c r="CE10" s="9"/>
      <c r="CF10" s="7"/>
      <c r="CG10" s="10">
        <f t="shared" ca="1" si="28"/>
        <v>6.298449893364888E-2</v>
      </c>
      <c r="CH10" s="11">
        <f t="shared" ca="1" si="29"/>
        <v>15</v>
      </c>
      <c r="CI10" s="11"/>
      <c r="CJ10" s="4">
        <v>10</v>
      </c>
      <c r="CK10" s="4">
        <v>2</v>
      </c>
      <c r="CL10" s="4">
        <v>0</v>
      </c>
      <c r="CM10" s="4"/>
      <c r="CN10" s="10">
        <f t="shared" ca="1" si="30"/>
        <v>0.86087660302221025</v>
      </c>
      <c r="CO10" s="11">
        <f t="shared" ca="1" si="31"/>
        <v>14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0.21545556938157295</v>
      </c>
      <c r="CV10" s="11">
        <f t="shared" ca="1" si="33"/>
        <v>76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0.63462816657427801</v>
      </c>
      <c r="DC10" s="11">
        <f t="shared" ca="1" si="35"/>
        <v>40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0.49236397553171984</v>
      </c>
      <c r="DJ10" s="11">
        <f t="shared" ca="1" si="37"/>
        <v>41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7075</v>
      </c>
      <c r="AG11" s="4" t="s">
        <v>1</v>
      </c>
      <c r="AH11" s="4">
        <f t="shared" ca="1" si="2"/>
        <v>67687</v>
      </c>
      <c r="AI11" s="4" t="s">
        <v>13</v>
      </c>
      <c r="AJ11" s="4">
        <f t="shared" ca="1" si="3"/>
        <v>74762</v>
      </c>
      <c r="AL11" s="4">
        <f t="shared" ca="1" si="4"/>
        <v>0</v>
      </c>
      <c r="AM11" s="4">
        <f t="shared" ca="1" si="5"/>
        <v>7</v>
      </c>
      <c r="AN11" s="4" t="s">
        <v>17</v>
      </c>
      <c r="AO11" s="4">
        <f t="shared" ca="1" si="6"/>
        <v>0</v>
      </c>
      <c r="AP11" s="4">
        <f t="shared" ca="1" si="7"/>
        <v>7</v>
      </c>
      <c r="AQ11" s="4">
        <f t="shared" ca="1" si="8"/>
        <v>5</v>
      </c>
      <c r="AR11" s="4" t="s">
        <v>1</v>
      </c>
      <c r="AS11" s="4">
        <f t="shared" ca="1" si="9"/>
        <v>6</v>
      </c>
      <c r="AT11" s="4">
        <f t="shared" ca="1" si="10"/>
        <v>7</v>
      </c>
      <c r="AU11" s="4" t="s">
        <v>3</v>
      </c>
      <c r="AV11" s="4">
        <f t="shared" ca="1" si="11"/>
        <v>6</v>
      </c>
      <c r="AW11" s="4">
        <f t="shared" ca="1" si="12"/>
        <v>8</v>
      </c>
      <c r="AX11" s="4">
        <f t="shared" ca="1" si="13"/>
        <v>7</v>
      </c>
      <c r="AY11" s="4" t="s">
        <v>13</v>
      </c>
      <c r="AZ11" s="4">
        <f t="shared" ca="1" si="14"/>
        <v>7</v>
      </c>
      <c r="BA11" s="4">
        <f t="shared" ca="1" si="15"/>
        <v>4</v>
      </c>
      <c r="BB11" s="4" t="s">
        <v>17</v>
      </c>
      <c r="BC11" s="4">
        <f t="shared" ca="1" si="16"/>
        <v>7</v>
      </c>
      <c r="BD11" s="4">
        <f t="shared" ca="1" si="17"/>
        <v>6</v>
      </c>
      <c r="BE11" s="4">
        <f t="shared" ca="1" si="18"/>
        <v>2</v>
      </c>
      <c r="BH11" s="4">
        <v>11</v>
      </c>
      <c r="BI11" s="6">
        <f t="shared" ca="1" si="19"/>
        <v>0</v>
      </c>
      <c r="BJ11" s="6">
        <f t="shared" ca="1" si="20"/>
        <v>6</v>
      </c>
      <c r="BK11" s="7"/>
      <c r="BM11" s="4">
        <v>11</v>
      </c>
      <c r="BN11" s="6">
        <f t="shared" ca="1" si="21"/>
        <v>7</v>
      </c>
      <c r="BO11" s="6">
        <f t="shared" ca="1" si="22"/>
        <v>7</v>
      </c>
      <c r="BP11" s="7"/>
      <c r="BR11" s="4">
        <v>11</v>
      </c>
      <c r="BS11" s="8">
        <f t="shared" ca="1" si="23"/>
        <v>0</v>
      </c>
      <c r="BT11" s="8">
        <f t="shared" ca="1" si="0"/>
        <v>6</v>
      </c>
      <c r="BU11" s="9"/>
      <c r="BW11" s="4">
        <v>11</v>
      </c>
      <c r="BX11" s="8">
        <f t="shared" ca="1" si="24"/>
        <v>7</v>
      </c>
      <c r="BY11" s="8">
        <f t="shared" ca="1" si="25"/>
        <v>8</v>
      </c>
      <c r="BZ11" s="9"/>
      <c r="CB11" s="4">
        <v>11</v>
      </c>
      <c r="CC11" s="8">
        <f t="shared" ca="1" si="26"/>
        <v>5</v>
      </c>
      <c r="CD11" s="8">
        <f t="shared" ca="1" si="27"/>
        <v>7</v>
      </c>
      <c r="CE11" s="9"/>
      <c r="CF11" s="7"/>
      <c r="CG11" s="10">
        <f t="shared" ca="1" si="28"/>
        <v>0.41932931825669728</v>
      </c>
      <c r="CH11" s="11">
        <f t="shared" ca="1" si="29"/>
        <v>6</v>
      </c>
      <c r="CI11" s="11"/>
      <c r="CJ11" s="4">
        <v>11</v>
      </c>
      <c r="CK11" s="4">
        <v>3</v>
      </c>
      <c r="CL11" s="4">
        <v>0</v>
      </c>
      <c r="CM11" s="4"/>
      <c r="CN11" s="10">
        <f t="shared" ca="1" si="30"/>
        <v>0.23162887022684764</v>
      </c>
      <c r="CO11" s="11">
        <f t="shared" ca="1" si="31"/>
        <v>61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0.93680874433412631</v>
      </c>
      <c r="CV11" s="11">
        <f t="shared" ca="1" si="33"/>
        <v>7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0.26666510224241868</v>
      </c>
      <c r="DC11" s="11">
        <f t="shared" ca="1" si="35"/>
        <v>79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0.46045432848067369</v>
      </c>
      <c r="DJ11" s="11">
        <f t="shared" ca="1" si="37"/>
        <v>43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6" t="str">
        <f ca="1">$AF4/1000&amp;$AG4&amp;$AH4/1000&amp;$AI4</f>
        <v>56.421＋8.428＝</v>
      </c>
      <c r="C12" s="87"/>
      <c r="D12" s="87"/>
      <c r="E12" s="87"/>
      <c r="F12" s="87"/>
      <c r="G12" s="84">
        <f ca="1">$AJ4/1000</f>
        <v>64.849000000000004</v>
      </c>
      <c r="H12" s="85"/>
      <c r="I12" s="20"/>
      <c r="J12" s="19"/>
      <c r="K12" s="86" t="str">
        <f ca="1">$AF5/1000&amp;$AG5&amp;$AH5/1000&amp;$AI5</f>
        <v>8.765＋29.076＝</v>
      </c>
      <c r="L12" s="87"/>
      <c r="M12" s="87"/>
      <c r="N12" s="87"/>
      <c r="O12" s="87"/>
      <c r="P12" s="84">
        <f ca="1">$AJ5/1000</f>
        <v>37.841000000000001</v>
      </c>
      <c r="Q12" s="85"/>
      <c r="R12" s="21"/>
      <c r="S12" s="19"/>
      <c r="T12" s="86" t="str">
        <f ca="1">$AF6/1000&amp;$AG6&amp;$AH6/1000&amp;$AI6</f>
        <v>8.467＋76.807＝</v>
      </c>
      <c r="U12" s="87"/>
      <c r="V12" s="87"/>
      <c r="W12" s="87"/>
      <c r="X12" s="87"/>
      <c r="Y12" s="84">
        <f ca="1">$AJ6/1000</f>
        <v>85.274000000000001</v>
      </c>
      <c r="Z12" s="85"/>
      <c r="AA12" s="27"/>
      <c r="AE12" s="2" t="s">
        <v>32</v>
      </c>
      <c r="AF12" s="4">
        <f t="shared" ca="1" si="1"/>
        <v>81497</v>
      </c>
      <c r="AG12" s="4" t="s">
        <v>21</v>
      </c>
      <c r="AH12" s="4">
        <f t="shared" ca="1" si="2"/>
        <v>4553</v>
      </c>
      <c r="AI12" s="4" t="s">
        <v>4</v>
      </c>
      <c r="AJ12" s="4">
        <f t="shared" ca="1" si="3"/>
        <v>86050</v>
      </c>
      <c r="AL12" s="4">
        <f t="shared" ca="1" si="4"/>
        <v>8</v>
      </c>
      <c r="AM12" s="4">
        <f t="shared" ca="1" si="5"/>
        <v>1</v>
      </c>
      <c r="AN12" s="4" t="s">
        <v>17</v>
      </c>
      <c r="AO12" s="4">
        <f t="shared" ca="1" si="6"/>
        <v>4</v>
      </c>
      <c r="AP12" s="4">
        <f t="shared" ca="1" si="7"/>
        <v>9</v>
      </c>
      <c r="AQ12" s="4">
        <f t="shared" ca="1" si="8"/>
        <v>7</v>
      </c>
      <c r="AR12" s="4" t="s">
        <v>21</v>
      </c>
      <c r="AS12" s="4">
        <f t="shared" ca="1" si="9"/>
        <v>0</v>
      </c>
      <c r="AT12" s="4">
        <f t="shared" ca="1" si="10"/>
        <v>4</v>
      </c>
      <c r="AU12" s="4" t="s">
        <v>17</v>
      </c>
      <c r="AV12" s="4">
        <f t="shared" ca="1" si="11"/>
        <v>5</v>
      </c>
      <c r="AW12" s="4">
        <f t="shared" ca="1" si="12"/>
        <v>5</v>
      </c>
      <c r="AX12" s="4">
        <f t="shared" ca="1" si="13"/>
        <v>3</v>
      </c>
      <c r="AY12" s="4" t="s">
        <v>4</v>
      </c>
      <c r="AZ12" s="4">
        <f t="shared" ca="1" si="14"/>
        <v>8</v>
      </c>
      <c r="BA12" s="4">
        <f t="shared" ca="1" si="15"/>
        <v>6</v>
      </c>
      <c r="BB12" s="4" t="s">
        <v>17</v>
      </c>
      <c r="BC12" s="4">
        <f t="shared" ca="1" si="16"/>
        <v>0</v>
      </c>
      <c r="BD12" s="4">
        <f t="shared" ca="1" si="17"/>
        <v>5</v>
      </c>
      <c r="BE12" s="4">
        <f t="shared" ca="1" si="18"/>
        <v>0</v>
      </c>
      <c r="BH12" s="4">
        <v>12</v>
      </c>
      <c r="BI12" s="6">
        <f t="shared" ca="1" si="19"/>
        <v>8</v>
      </c>
      <c r="BJ12" s="6">
        <f t="shared" ca="1" si="20"/>
        <v>0</v>
      </c>
      <c r="BK12" s="7"/>
      <c r="BM12" s="4">
        <v>12</v>
      </c>
      <c r="BN12" s="6">
        <f t="shared" ca="1" si="21"/>
        <v>1</v>
      </c>
      <c r="BO12" s="6">
        <f t="shared" ca="1" si="22"/>
        <v>4</v>
      </c>
      <c r="BP12" s="7"/>
      <c r="BR12" s="4">
        <v>12</v>
      </c>
      <c r="BS12" s="8">
        <f t="shared" ca="1" si="23"/>
        <v>4</v>
      </c>
      <c r="BT12" s="8">
        <f t="shared" ca="1" si="0"/>
        <v>5</v>
      </c>
      <c r="BU12" s="9"/>
      <c r="BW12" s="4">
        <v>12</v>
      </c>
      <c r="BX12" s="8">
        <f t="shared" ca="1" si="24"/>
        <v>9</v>
      </c>
      <c r="BY12" s="8">
        <f t="shared" ca="1" si="25"/>
        <v>5</v>
      </c>
      <c r="BZ12" s="9"/>
      <c r="CB12" s="4">
        <v>12</v>
      </c>
      <c r="CC12" s="8">
        <f t="shared" ca="1" si="26"/>
        <v>7</v>
      </c>
      <c r="CD12" s="8">
        <f t="shared" ca="1" si="27"/>
        <v>3</v>
      </c>
      <c r="CE12" s="9"/>
      <c r="CF12" s="7"/>
      <c r="CG12" s="10">
        <f t="shared" ca="1" si="28"/>
        <v>4.3011003002946691E-2</v>
      </c>
      <c r="CH12" s="11">
        <f t="shared" ca="1" si="29"/>
        <v>16</v>
      </c>
      <c r="CI12" s="11"/>
      <c r="CJ12" s="4">
        <v>12</v>
      </c>
      <c r="CK12" s="4">
        <v>4</v>
      </c>
      <c r="CL12" s="4">
        <v>0</v>
      </c>
      <c r="CM12" s="4"/>
      <c r="CN12" s="10">
        <f t="shared" ca="1" si="30"/>
        <v>0.95918359048688207</v>
      </c>
      <c r="CO12" s="11">
        <f t="shared" ca="1" si="31"/>
        <v>4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0.44267702272253906</v>
      </c>
      <c r="CV12" s="11">
        <f t="shared" ca="1" si="33"/>
        <v>46</v>
      </c>
      <c r="CW12" s="4"/>
      <c r="CX12" s="4">
        <v>12</v>
      </c>
      <c r="CY12" s="4">
        <v>1</v>
      </c>
      <c r="CZ12" s="4">
        <v>1</v>
      </c>
      <c r="DB12" s="10">
        <f t="shared" ca="1" si="34"/>
        <v>6.9218673776944906E-2</v>
      </c>
      <c r="DC12" s="11">
        <f t="shared" ca="1" si="35"/>
        <v>96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0.32126906908076514</v>
      </c>
      <c r="DJ12" s="11">
        <f t="shared" ca="1" si="37"/>
        <v>57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0.65589654131185082</v>
      </c>
      <c r="CH13" s="11">
        <f t="shared" ca="1" si="29"/>
        <v>3</v>
      </c>
      <c r="CI13" s="11"/>
      <c r="CJ13" s="4">
        <v>13</v>
      </c>
      <c r="CK13" s="4">
        <v>5</v>
      </c>
      <c r="CL13" s="4">
        <v>0</v>
      </c>
      <c r="CM13" s="4"/>
      <c r="CN13" s="10">
        <f t="shared" ca="1" si="30"/>
        <v>0.15925378557418679</v>
      </c>
      <c r="CO13" s="11">
        <f t="shared" ca="1" si="31"/>
        <v>67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0.65660154935803161</v>
      </c>
      <c r="CV13" s="11">
        <f t="shared" ca="1" si="33"/>
        <v>28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0.63985578992462544</v>
      </c>
      <c r="DC13" s="11">
        <f t="shared" ca="1" si="35"/>
        <v>39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0.44274844517208078</v>
      </c>
      <c r="DJ13" s="11">
        <f t="shared" ca="1" si="37"/>
        <v>47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5</v>
      </c>
      <c r="D14" s="38">
        <f ca="1">$BN4</f>
        <v>6</v>
      </c>
      <c r="E14" s="38" t="str">
        <f ca="1">IF(AND(F14=0,G14=0,H14=0),"",".")</f>
        <v>.</v>
      </c>
      <c r="F14" s="39">
        <f ca="1">$BS4</f>
        <v>4</v>
      </c>
      <c r="G14" s="39">
        <f ca="1">$BX4</f>
        <v>2</v>
      </c>
      <c r="H14" s="39">
        <f ca="1">$CC4</f>
        <v>1</v>
      </c>
      <c r="I14" s="27"/>
      <c r="J14" s="19"/>
      <c r="K14" s="36"/>
      <c r="L14" s="37">
        <f ca="1">$BI5</f>
        <v>0</v>
      </c>
      <c r="M14" s="38">
        <f ca="1">$BN5</f>
        <v>8</v>
      </c>
      <c r="N14" s="38" t="str">
        <f ca="1">IF(AND(O14=0,P14=0,Q14=0),"",".")</f>
        <v>.</v>
      </c>
      <c r="O14" s="39">
        <f ca="1">$BS5</f>
        <v>7</v>
      </c>
      <c r="P14" s="39">
        <f ca="1">$BX5</f>
        <v>6</v>
      </c>
      <c r="Q14" s="39">
        <f ca="1">$CC5</f>
        <v>5</v>
      </c>
      <c r="R14" s="27"/>
      <c r="S14" s="19"/>
      <c r="T14" s="36"/>
      <c r="U14" s="37">
        <f ca="1">$BI6</f>
        <v>0</v>
      </c>
      <c r="V14" s="38">
        <f ca="1">$BN6</f>
        <v>8</v>
      </c>
      <c r="W14" s="38" t="str">
        <f ca="1">IF(AND(X14=0,Y14=0,Z14=0),"",".")</f>
        <v>.</v>
      </c>
      <c r="X14" s="39">
        <f ca="1">$BS6</f>
        <v>4</v>
      </c>
      <c r="Y14" s="39">
        <f ca="1">$BX6</f>
        <v>6</v>
      </c>
      <c r="Z14" s="39">
        <f ca="1">$CC6</f>
        <v>7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0.52402294850008313</v>
      </c>
      <c r="CH14" s="11">
        <f t="shared" ca="1" si="29"/>
        <v>4</v>
      </c>
      <c r="CI14" s="11"/>
      <c r="CJ14" s="4">
        <v>14</v>
      </c>
      <c r="CK14" s="4">
        <v>6</v>
      </c>
      <c r="CL14" s="4">
        <v>0</v>
      </c>
      <c r="CM14" s="4"/>
      <c r="CN14" s="10">
        <f t="shared" ca="1" si="30"/>
        <v>5.7951845918985612E-2</v>
      </c>
      <c r="CO14" s="11">
        <f t="shared" ca="1" si="31"/>
        <v>75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0.91080440213193958</v>
      </c>
      <c r="CV14" s="11">
        <f t="shared" ca="1" si="33"/>
        <v>9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0.46578707311958945</v>
      </c>
      <c r="DC14" s="11">
        <f t="shared" ca="1" si="35"/>
        <v>58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0.63025364307633613</v>
      </c>
      <c r="DJ14" s="11">
        <f t="shared" ca="1" si="37"/>
        <v>28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>＋</v>
      </c>
      <c r="C15" s="66">
        <f ca="1">IF(AND($BJ4=0,$BI4=0),"＋",$BJ4)</f>
        <v>0</v>
      </c>
      <c r="D15" s="67">
        <f ca="1">$BO4</f>
        <v>8</v>
      </c>
      <c r="E15" s="67" t="str">
        <f ca="1">IF(AND(F15=0,G15=0,H15=0),"",".")</f>
        <v>.</v>
      </c>
      <c r="F15" s="68">
        <f ca="1">$BT4</f>
        <v>4</v>
      </c>
      <c r="G15" s="68">
        <f ca="1">$BY4</f>
        <v>2</v>
      </c>
      <c r="H15" s="68">
        <f ca="1">$CD4</f>
        <v>8</v>
      </c>
      <c r="I15" s="27"/>
      <c r="J15" s="19"/>
      <c r="K15" s="65" t="str">
        <f ca="1">IF(AND($BJ5=0,$BI5=0),"","＋")</f>
        <v>＋</v>
      </c>
      <c r="L15" s="66">
        <f ca="1">IF(AND($BJ5=0,$BI5=0),"＋",$BJ5)</f>
        <v>2</v>
      </c>
      <c r="M15" s="67">
        <f ca="1">$BO5</f>
        <v>9</v>
      </c>
      <c r="N15" s="67" t="str">
        <f ca="1">IF(AND(O15=0,P15=0,Q15=0),"",".")</f>
        <v>.</v>
      </c>
      <c r="O15" s="68">
        <f ca="1">$BT5</f>
        <v>0</v>
      </c>
      <c r="P15" s="68">
        <f ca="1">$BY5</f>
        <v>7</v>
      </c>
      <c r="Q15" s="68">
        <f ca="1">$CD5</f>
        <v>6</v>
      </c>
      <c r="R15" s="27"/>
      <c r="S15" s="19"/>
      <c r="T15" s="65" t="str">
        <f ca="1">IF(AND($BJ6=0,$BI6=0),"","＋")</f>
        <v>＋</v>
      </c>
      <c r="U15" s="66">
        <f ca="1">IF(AND($BJ6=0,$BI6=0),"＋",$BJ6)</f>
        <v>7</v>
      </c>
      <c r="V15" s="67">
        <f ca="1">$BO6</f>
        <v>6</v>
      </c>
      <c r="W15" s="67" t="str">
        <f ca="1">IF(AND(X15=0,Y15=0,Z15=0),"",".")</f>
        <v>.</v>
      </c>
      <c r="X15" s="68">
        <f ca="1">$BT6</f>
        <v>8</v>
      </c>
      <c r="Y15" s="68">
        <f ca="1">$BY6</f>
        <v>0</v>
      </c>
      <c r="Z15" s="68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0.40087729910722514</v>
      </c>
      <c r="CH15" s="11">
        <f t="shared" ca="1" si="29"/>
        <v>8</v>
      </c>
      <c r="CI15" s="11"/>
      <c r="CJ15" s="4">
        <v>15</v>
      </c>
      <c r="CK15" s="4">
        <v>7</v>
      </c>
      <c r="CL15" s="4">
        <v>0</v>
      </c>
      <c r="CM15" s="4"/>
      <c r="CN15" s="10">
        <f t="shared" ca="1" si="30"/>
        <v>0.47391117996480359</v>
      </c>
      <c r="CO15" s="11">
        <f t="shared" ca="1" si="31"/>
        <v>43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0.8061954254897189</v>
      </c>
      <c r="CV15" s="11">
        <f t="shared" ca="1" si="33"/>
        <v>18</v>
      </c>
      <c r="CW15" s="4"/>
      <c r="CX15" s="4">
        <v>15</v>
      </c>
      <c r="CY15" s="4">
        <v>1</v>
      </c>
      <c r="CZ15" s="4">
        <v>4</v>
      </c>
      <c r="DB15" s="10">
        <f t="shared" ca="1" si="34"/>
        <v>8.3431006794239204E-2</v>
      </c>
      <c r="DC15" s="11">
        <f t="shared" ca="1" si="35"/>
        <v>95</v>
      </c>
      <c r="DD15" s="4"/>
      <c r="DE15" s="4">
        <v>15</v>
      </c>
      <c r="DF15" s="4">
        <v>1</v>
      </c>
      <c r="DG15" s="4">
        <v>4</v>
      </c>
      <c r="DI15" s="10">
        <f t="shared" ca="1" si="36"/>
        <v>3.9679079651169791E-2</v>
      </c>
      <c r="DJ15" s="11">
        <f t="shared" ca="1" si="37"/>
        <v>79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6</v>
      </c>
      <c r="D16" s="38">
        <f ca="1">$BA4</f>
        <v>4</v>
      </c>
      <c r="E16" s="38" t="str">
        <f>$BB4</f>
        <v>.</v>
      </c>
      <c r="F16" s="39">
        <f ca="1">$BC4</f>
        <v>8</v>
      </c>
      <c r="G16" s="40">
        <f ca="1">$BD4</f>
        <v>4</v>
      </c>
      <c r="H16" s="40">
        <f ca="1">$BE4</f>
        <v>9</v>
      </c>
      <c r="I16" s="41"/>
      <c r="J16" s="42"/>
      <c r="K16" s="36"/>
      <c r="L16" s="37">
        <f ca="1">$AZ5</f>
        <v>3</v>
      </c>
      <c r="M16" s="38">
        <f ca="1">$BA5</f>
        <v>7</v>
      </c>
      <c r="N16" s="38" t="str">
        <f>$BB5</f>
        <v>.</v>
      </c>
      <c r="O16" s="39">
        <f ca="1">$BC5</f>
        <v>8</v>
      </c>
      <c r="P16" s="40">
        <f ca="1">$BD5</f>
        <v>4</v>
      </c>
      <c r="Q16" s="40">
        <f ca="1">$BE5</f>
        <v>1</v>
      </c>
      <c r="R16" s="41"/>
      <c r="S16" s="42"/>
      <c r="T16" s="36"/>
      <c r="U16" s="37">
        <f ca="1">$AZ6</f>
        <v>8</v>
      </c>
      <c r="V16" s="38">
        <f ca="1">$BA6</f>
        <v>5</v>
      </c>
      <c r="W16" s="38" t="str">
        <f>$BB6</f>
        <v>.</v>
      </c>
      <c r="X16" s="39">
        <f ca="1">$BC6</f>
        <v>2</v>
      </c>
      <c r="Y16" s="40">
        <f ca="1">$BD6</f>
        <v>7</v>
      </c>
      <c r="Z16" s="4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0.30123424421732248</v>
      </c>
      <c r="CH16" s="11">
        <f t="shared" ca="1" si="29"/>
        <v>11</v>
      </c>
      <c r="CI16" s="11"/>
      <c r="CJ16" s="4">
        <v>16</v>
      </c>
      <c r="CK16" s="4">
        <v>8</v>
      </c>
      <c r="CL16" s="4">
        <v>0</v>
      </c>
      <c r="CM16" s="4"/>
      <c r="CN16" s="10">
        <f t="shared" ca="1" si="30"/>
        <v>0.80737988096697411</v>
      </c>
      <c r="CO16" s="11">
        <f t="shared" ca="1" si="31"/>
        <v>17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0.37696534146160454</v>
      </c>
      <c r="CV16" s="11">
        <f t="shared" ca="1" si="33"/>
        <v>57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0.7122350531596523</v>
      </c>
      <c r="DC16" s="11">
        <f t="shared" ca="1" si="35"/>
        <v>28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0.52370094166455083</v>
      </c>
      <c r="DJ16" s="11">
        <f t="shared" ca="1" si="37"/>
        <v>38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/>
      <c r="CH17" s="11"/>
      <c r="CI17" s="11"/>
      <c r="CJ17" s="4"/>
      <c r="CK17" s="4"/>
      <c r="CL17" s="4"/>
      <c r="CM17" s="4"/>
      <c r="CN17" s="10">
        <f t="shared" ca="1" si="30"/>
        <v>0.45819206325008532</v>
      </c>
      <c r="CO17" s="11">
        <f t="shared" ca="1" si="31"/>
        <v>45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0.7187955631369064</v>
      </c>
      <c r="CV17" s="11">
        <f t="shared" ca="1" si="33"/>
        <v>25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0.41166282319159675</v>
      </c>
      <c r="DC17" s="11">
        <f t="shared" ca="1" si="35"/>
        <v>62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0.81282377065254052</v>
      </c>
      <c r="DJ17" s="11">
        <f t="shared" ca="1" si="37"/>
        <v>14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/>
      <c r="CH18" s="11"/>
      <c r="CI18" s="11"/>
      <c r="CJ18" s="4"/>
      <c r="CK18" s="4"/>
      <c r="CL18" s="4"/>
      <c r="CM18" s="4"/>
      <c r="CN18" s="10">
        <f t="shared" ca="1" si="30"/>
        <v>5.0667719033265612E-2</v>
      </c>
      <c r="CO18" s="11">
        <f t="shared" ca="1" si="31"/>
        <v>77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0.5787710314186546</v>
      </c>
      <c r="CV18" s="11">
        <f t="shared" ca="1" si="33"/>
        <v>34</v>
      </c>
      <c r="CW18" s="4"/>
      <c r="CX18" s="4">
        <v>18</v>
      </c>
      <c r="CY18" s="4">
        <v>1</v>
      </c>
      <c r="CZ18" s="4">
        <v>7</v>
      </c>
      <c r="DB18" s="10">
        <f t="shared" ca="1" si="34"/>
        <v>2.7442378276276269E-2</v>
      </c>
      <c r="DC18" s="11">
        <f t="shared" ca="1" si="35"/>
        <v>99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0.4311852289240482</v>
      </c>
      <c r="DJ18" s="11">
        <f t="shared" ca="1" si="37"/>
        <v>49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6" t="str">
        <f ca="1">$AF7/1000&amp;$AG7&amp;$AH7/1000&amp;$AI7</f>
        <v>4.014＋17.745＝</v>
      </c>
      <c r="C19" s="87"/>
      <c r="D19" s="87"/>
      <c r="E19" s="87"/>
      <c r="F19" s="87"/>
      <c r="G19" s="84">
        <f ca="1">$AJ7/1000</f>
        <v>21.759</v>
      </c>
      <c r="H19" s="85"/>
      <c r="I19" s="20"/>
      <c r="J19" s="19"/>
      <c r="K19" s="86" t="str">
        <f ca="1">$AF8/1000&amp;$AG8&amp;$AH8/1000&amp;$AI8</f>
        <v>13.793＋1.466＝</v>
      </c>
      <c r="L19" s="87"/>
      <c r="M19" s="87"/>
      <c r="N19" s="87"/>
      <c r="O19" s="87"/>
      <c r="P19" s="84">
        <f ca="1">$AJ8/1000</f>
        <v>15.259</v>
      </c>
      <c r="Q19" s="85"/>
      <c r="R19" s="21"/>
      <c r="S19" s="19"/>
      <c r="T19" s="86" t="str">
        <f ca="1">$AF9/1000&amp;$AG9&amp;$AH9/1000&amp;$AI9</f>
        <v>67.171＋2.893＝</v>
      </c>
      <c r="U19" s="87"/>
      <c r="V19" s="87"/>
      <c r="W19" s="87"/>
      <c r="X19" s="87"/>
      <c r="Y19" s="84">
        <f ca="1">$AJ9/1000</f>
        <v>70.063999999999993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0.92927268344108382</v>
      </c>
      <c r="CO19" s="11">
        <f t="shared" ca="1" si="31"/>
        <v>9</v>
      </c>
      <c r="CP19" s="4"/>
      <c r="CQ19" s="4">
        <v>19</v>
      </c>
      <c r="CR19" s="4">
        <v>3</v>
      </c>
      <c r="CS19" s="4">
        <v>1</v>
      </c>
      <c r="CU19" s="10">
        <f t="shared" ca="1" si="32"/>
        <v>5.4610240015192324E-2</v>
      </c>
      <c r="CV19" s="11">
        <f t="shared" ca="1" si="33"/>
        <v>96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0.70647411043758612</v>
      </c>
      <c r="DC19" s="11">
        <f t="shared" ca="1" si="35"/>
        <v>30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0.1848461621118388</v>
      </c>
      <c r="DJ19" s="11">
        <f t="shared" ca="1" si="37"/>
        <v>67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0.96490985867592594</v>
      </c>
      <c r="CO20" s="11">
        <f t="shared" ca="1" si="31"/>
        <v>3</v>
      </c>
      <c r="CP20" s="4"/>
      <c r="CQ20" s="4">
        <v>20</v>
      </c>
      <c r="CR20" s="4">
        <v>3</v>
      </c>
      <c r="CS20" s="4">
        <v>2</v>
      </c>
      <c r="CU20" s="10">
        <f t="shared" ca="1" si="32"/>
        <v>9.8305035862350398E-2</v>
      </c>
      <c r="CV20" s="11">
        <f t="shared" ca="1" si="33"/>
        <v>89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0.3131547697814614</v>
      </c>
      <c r="DC20" s="11">
        <f t="shared" ca="1" si="35"/>
        <v>74</v>
      </c>
      <c r="DD20" s="4"/>
      <c r="DE20" s="4">
        <v>20</v>
      </c>
      <c r="DF20" s="4">
        <v>1</v>
      </c>
      <c r="DG20" s="4">
        <v>9</v>
      </c>
      <c r="DI20" s="10">
        <f t="shared" ca="1" si="36"/>
        <v>5.3111009095903716E-2</v>
      </c>
      <c r="DJ20" s="11">
        <f t="shared" ca="1" si="37"/>
        <v>77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4</v>
      </c>
      <c r="E21" s="38" t="str">
        <f ca="1">IF(AND(F21=0,G21=0,H21=0),"",".")</f>
        <v>.</v>
      </c>
      <c r="F21" s="39">
        <f ca="1">$BS7</f>
        <v>0</v>
      </c>
      <c r="G21" s="39">
        <f ca="1">$BX7</f>
        <v>1</v>
      </c>
      <c r="H21" s="39">
        <f ca="1">$CC7</f>
        <v>4</v>
      </c>
      <c r="I21" s="27"/>
      <c r="J21" s="19"/>
      <c r="K21" s="36"/>
      <c r="L21" s="37">
        <f ca="1">$BI8</f>
        <v>1</v>
      </c>
      <c r="M21" s="38">
        <f ca="1">$BN8</f>
        <v>3</v>
      </c>
      <c r="N21" s="38" t="str">
        <f ca="1">IF(AND(O21=0,P21=0,Q21=0),"",".")</f>
        <v>.</v>
      </c>
      <c r="O21" s="39">
        <f ca="1">$BS8</f>
        <v>7</v>
      </c>
      <c r="P21" s="39">
        <f ca="1">$BX8</f>
        <v>9</v>
      </c>
      <c r="Q21" s="39">
        <f ca="1">$CC8</f>
        <v>3</v>
      </c>
      <c r="R21" s="27"/>
      <c r="S21" s="19"/>
      <c r="T21" s="36"/>
      <c r="U21" s="37">
        <f ca="1">$BI9</f>
        <v>6</v>
      </c>
      <c r="V21" s="38">
        <f ca="1">$BN9</f>
        <v>7</v>
      </c>
      <c r="W21" s="38" t="str">
        <f ca="1">IF(AND(X21=0,Y21=0,Z21=0),"",".")</f>
        <v>.</v>
      </c>
      <c r="X21" s="39">
        <f ca="1">$BS9</f>
        <v>1</v>
      </c>
      <c r="Y21" s="39">
        <f ca="1">$BX9</f>
        <v>7</v>
      </c>
      <c r="Z21" s="39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0.78709552107555336</v>
      </c>
      <c r="CO21" s="11">
        <f t="shared" ca="1" si="31"/>
        <v>20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0.34328218549452261</v>
      </c>
      <c r="CV21" s="11">
        <f t="shared" ca="1" si="33"/>
        <v>60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0.66582531354931329</v>
      </c>
      <c r="DC21" s="11">
        <f t="shared" ca="1" si="35"/>
        <v>36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0.17867906227091435</v>
      </c>
      <c r="DJ21" s="11">
        <f t="shared" ca="1" si="37"/>
        <v>69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IF(AND($BJ7=0,$BI7=0),"","＋")</f>
        <v>＋</v>
      </c>
      <c r="C22" s="66">
        <f ca="1">IF(AND($BJ7=0,$BI7=0),"＋",$BJ7)</f>
        <v>1</v>
      </c>
      <c r="D22" s="67">
        <f ca="1">$BO7</f>
        <v>7</v>
      </c>
      <c r="E22" s="67" t="str">
        <f ca="1">IF(AND(F22=0,G22=0,H22=0),"",".")</f>
        <v>.</v>
      </c>
      <c r="F22" s="68">
        <f ca="1">$BT7</f>
        <v>7</v>
      </c>
      <c r="G22" s="68">
        <f ca="1">$BY7</f>
        <v>4</v>
      </c>
      <c r="H22" s="68">
        <f ca="1">$CD7</f>
        <v>5</v>
      </c>
      <c r="I22" s="27"/>
      <c r="J22" s="19"/>
      <c r="K22" s="65" t="str">
        <f ca="1">IF(AND($BJ8=0,$BI8=0),"","＋")</f>
        <v>＋</v>
      </c>
      <c r="L22" s="66">
        <f ca="1">IF(AND($BJ8=0,$BI8=0),"＋",$BJ8)</f>
        <v>0</v>
      </c>
      <c r="M22" s="67">
        <f ca="1">$BO8</f>
        <v>1</v>
      </c>
      <c r="N22" s="67" t="str">
        <f ca="1">IF(AND(O22=0,P22=0,Q22=0),"",".")</f>
        <v>.</v>
      </c>
      <c r="O22" s="68">
        <f ca="1">$BT8</f>
        <v>4</v>
      </c>
      <c r="P22" s="68">
        <f ca="1">$BY8</f>
        <v>6</v>
      </c>
      <c r="Q22" s="68">
        <f ca="1">$CD8</f>
        <v>6</v>
      </c>
      <c r="R22" s="27"/>
      <c r="S22" s="19"/>
      <c r="T22" s="65" t="str">
        <f ca="1">IF(AND($BJ9=0,$BI9=0),"","＋")</f>
        <v>＋</v>
      </c>
      <c r="U22" s="66">
        <f ca="1">IF(AND($BJ9=0,$BI9=0),"＋",$BJ9)</f>
        <v>0</v>
      </c>
      <c r="V22" s="67">
        <f ca="1">$BO9</f>
        <v>2</v>
      </c>
      <c r="W22" s="67" t="str">
        <f ca="1">IF(AND(X22=0,Y22=0,Z22=0),"",".")</f>
        <v>.</v>
      </c>
      <c r="X22" s="68">
        <f ca="1">$BT9</f>
        <v>8</v>
      </c>
      <c r="Y22" s="68">
        <f ca="1">$BY9</f>
        <v>9</v>
      </c>
      <c r="Z22" s="68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0.10759086262098438</v>
      </c>
      <c r="CO22" s="11">
        <f t="shared" ca="1" si="31"/>
        <v>74</v>
      </c>
      <c r="CP22" s="4"/>
      <c r="CQ22" s="4">
        <v>22</v>
      </c>
      <c r="CR22" s="4">
        <v>3</v>
      </c>
      <c r="CS22" s="4">
        <v>4</v>
      </c>
      <c r="CU22" s="10">
        <f t="shared" ca="1" si="32"/>
        <v>4.5456322708564478E-2</v>
      </c>
      <c r="CV22" s="11">
        <f t="shared" ca="1" si="33"/>
        <v>98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0.94748674886390361</v>
      </c>
      <c r="DC22" s="11">
        <f t="shared" ca="1" si="35"/>
        <v>10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0.33529193194634599</v>
      </c>
      <c r="DJ22" s="11">
        <f t="shared" ca="1" si="37"/>
        <v>55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2</v>
      </c>
      <c r="D23" s="38">
        <f ca="1">$BA7</f>
        <v>1</v>
      </c>
      <c r="E23" s="38" t="str">
        <f>$BB7</f>
        <v>.</v>
      </c>
      <c r="F23" s="39">
        <f ca="1">$BC7</f>
        <v>7</v>
      </c>
      <c r="G23" s="40">
        <f ca="1">$BD7</f>
        <v>5</v>
      </c>
      <c r="H23" s="40">
        <f ca="1">$BE7</f>
        <v>9</v>
      </c>
      <c r="I23" s="41"/>
      <c r="J23" s="42"/>
      <c r="K23" s="36"/>
      <c r="L23" s="37">
        <f ca="1">$AZ8</f>
        <v>1</v>
      </c>
      <c r="M23" s="38">
        <f ca="1">$BA8</f>
        <v>5</v>
      </c>
      <c r="N23" s="38" t="str">
        <f>$BB8</f>
        <v>.</v>
      </c>
      <c r="O23" s="39">
        <f ca="1">$BC8</f>
        <v>2</v>
      </c>
      <c r="P23" s="40">
        <f ca="1">$BD8</f>
        <v>5</v>
      </c>
      <c r="Q23" s="40">
        <f ca="1">$BE8</f>
        <v>9</v>
      </c>
      <c r="R23" s="41"/>
      <c r="S23" s="42"/>
      <c r="T23" s="36"/>
      <c r="U23" s="37">
        <f ca="1">$AZ9</f>
        <v>7</v>
      </c>
      <c r="V23" s="38">
        <f ca="1">$BA9</f>
        <v>0</v>
      </c>
      <c r="W23" s="38" t="str">
        <f>$BB9</f>
        <v>.</v>
      </c>
      <c r="X23" s="39">
        <f ca="1">$BC9</f>
        <v>0</v>
      </c>
      <c r="Y23" s="40">
        <f ca="1">$BD9</f>
        <v>6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0.68898015831422266</v>
      </c>
      <c r="CO23" s="11">
        <f t="shared" ca="1" si="31"/>
        <v>27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0.10476877611847379</v>
      </c>
      <c r="CV23" s="11">
        <f t="shared" ca="1" si="33"/>
        <v>88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0.23740620941967117</v>
      </c>
      <c r="DC23" s="11">
        <f t="shared" ca="1" si="35"/>
        <v>81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0.54363782667310523</v>
      </c>
      <c r="DJ23" s="11">
        <f t="shared" ca="1" si="37"/>
        <v>34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1.2232058923624889E-2</v>
      </c>
      <c r="CO24" s="11">
        <f t="shared" ca="1" si="31"/>
        <v>81</v>
      </c>
      <c r="CP24" s="4"/>
      <c r="CQ24" s="4">
        <v>24</v>
      </c>
      <c r="CR24" s="4">
        <v>3</v>
      </c>
      <c r="CS24" s="4">
        <v>6</v>
      </c>
      <c r="CU24" s="10">
        <f t="shared" ca="1" si="32"/>
        <v>6.4029748834685374E-2</v>
      </c>
      <c r="CV24" s="11">
        <f t="shared" ca="1" si="33"/>
        <v>93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0.82709503704564957</v>
      </c>
      <c r="DC24" s="11">
        <f t="shared" ca="1" si="35"/>
        <v>18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0.58553226242449663</v>
      </c>
      <c r="DJ24" s="11">
        <f t="shared" ca="1" si="37"/>
        <v>31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2.2522510717815525E-2</v>
      </c>
      <c r="CO25" s="11">
        <f t="shared" ca="1" si="31"/>
        <v>80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0.83136507343896149</v>
      </c>
      <c r="CV25" s="11">
        <f t="shared" ca="1" si="33"/>
        <v>15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0.21632038328726444</v>
      </c>
      <c r="DC25" s="11">
        <f t="shared" ca="1" si="35"/>
        <v>84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0.84738956810472665</v>
      </c>
      <c r="DJ25" s="11">
        <f t="shared" ca="1" si="37"/>
        <v>11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6" t="str">
        <f ca="1">$AF10/1000&amp;$AG10&amp;$AH10/1000&amp;$AI10</f>
        <v>72.735＋5.595＝</v>
      </c>
      <c r="C26" s="87"/>
      <c r="D26" s="87"/>
      <c r="E26" s="87"/>
      <c r="F26" s="87"/>
      <c r="G26" s="84">
        <f ca="1">$AJ10/1000</f>
        <v>78.33</v>
      </c>
      <c r="H26" s="85"/>
      <c r="I26" s="20"/>
      <c r="J26" s="19"/>
      <c r="K26" s="86" t="str">
        <f ca="1">$AF11/1000&amp;$AG11&amp;$AH11/1000&amp;$AI11</f>
        <v>7.075＋67.687＝</v>
      </c>
      <c r="L26" s="87"/>
      <c r="M26" s="87"/>
      <c r="N26" s="87"/>
      <c r="O26" s="87"/>
      <c r="P26" s="84">
        <f ca="1">$AJ11/1000</f>
        <v>74.762</v>
      </c>
      <c r="Q26" s="85"/>
      <c r="R26" s="21"/>
      <c r="S26" s="19"/>
      <c r="T26" s="86" t="str">
        <f ca="1">$AF12/1000&amp;$AG12&amp;$AH12/1000&amp;$AI12</f>
        <v>81.497＋4.553＝</v>
      </c>
      <c r="U26" s="87"/>
      <c r="V26" s="87"/>
      <c r="W26" s="87"/>
      <c r="X26" s="87"/>
      <c r="Y26" s="84">
        <f ca="1">$AJ12/1000</f>
        <v>86.05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0.94952283132841764</v>
      </c>
      <c r="CO26" s="11">
        <f t="shared" ca="1" si="31"/>
        <v>6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0.60379323008115082</v>
      </c>
      <c r="CV26" s="11">
        <f t="shared" ca="1" si="33"/>
        <v>31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0.30011224202340547</v>
      </c>
      <c r="DC26" s="11">
        <f t="shared" ca="1" si="35"/>
        <v>76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0.49832649864310319</v>
      </c>
      <c r="DJ26" s="11">
        <f t="shared" ca="1" si="37"/>
        <v>40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0.99748713274244127</v>
      </c>
      <c r="CO27" s="11">
        <f t="shared" ca="1" si="31"/>
        <v>1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0.30763425428147095</v>
      </c>
      <c r="CV27" s="11">
        <f t="shared" ca="1" si="33"/>
        <v>65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0.96005978206382703</v>
      </c>
      <c r="DC27" s="11">
        <f t="shared" ca="1" si="35"/>
        <v>6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0.71284013403154678</v>
      </c>
      <c r="DJ27" s="11">
        <f t="shared" ca="1" si="37"/>
        <v>20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7</v>
      </c>
      <c r="D28" s="38">
        <f ca="1">$BN10</f>
        <v>2</v>
      </c>
      <c r="E28" s="38" t="str">
        <f ca="1">IF(AND(F28=0,G28=0,H28=0),"",".")</f>
        <v>.</v>
      </c>
      <c r="F28" s="39">
        <f ca="1">$BS10</f>
        <v>7</v>
      </c>
      <c r="G28" s="39">
        <f ca="1">$BX10</f>
        <v>3</v>
      </c>
      <c r="H28" s="39">
        <f ca="1">$CC10</f>
        <v>5</v>
      </c>
      <c r="I28" s="27"/>
      <c r="J28" s="19"/>
      <c r="K28" s="36"/>
      <c r="L28" s="37">
        <f ca="1">$BI11</f>
        <v>0</v>
      </c>
      <c r="M28" s="38">
        <f ca="1">$BN11</f>
        <v>7</v>
      </c>
      <c r="N28" s="38" t="str">
        <f ca="1">IF(AND(O28=0,P28=0,Q28=0),"",".")</f>
        <v>.</v>
      </c>
      <c r="O28" s="39">
        <f ca="1">$BS11</f>
        <v>0</v>
      </c>
      <c r="P28" s="39">
        <f ca="1">$BX11</f>
        <v>7</v>
      </c>
      <c r="Q28" s="39">
        <f ca="1">$CC11</f>
        <v>5</v>
      </c>
      <c r="R28" s="27"/>
      <c r="S28" s="19"/>
      <c r="T28" s="36"/>
      <c r="U28" s="37">
        <f ca="1">$BI12</f>
        <v>8</v>
      </c>
      <c r="V28" s="38">
        <f ca="1">$BN12</f>
        <v>1</v>
      </c>
      <c r="W28" s="38" t="str">
        <f ca="1">IF(AND(X28=0,Y28=0,Z28=0),"",".")</f>
        <v>.</v>
      </c>
      <c r="X28" s="39">
        <f ca="1">$BS12</f>
        <v>4</v>
      </c>
      <c r="Y28" s="39">
        <f ca="1">$BX12</f>
        <v>9</v>
      </c>
      <c r="Z28" s="39">
        <f ca="1">$CC12</f>
        <v>7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0.74030419691624272</v>
      </c>
      <c r="CO28" s="11">
        <f t="shared" ca="1" si="31"/>
        <v>22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0.16635604848284857</v>
      </c>
      <c r="CV28" s="11">
        <f t="shared" ca="1" si="33"/>
        <v>82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0.17403004597426786</v>
      </c>
      <c r="DC28" s="11">
        <f t="shared" ca="1" si="35"/>
        <v>90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0.27064390324721388</v>
      </c>
      <c r="DJ28" s="11">
        <f t="shared" ca="1" si="37"/>
        <v>60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>＋</v>
      </c>
      <c r="C29" s="66">
        <f ca="1">IF(AND($BJ10=0,$BI10=0),"＋",$BJ10)</f>
        <v>0</v>
      </c>
      <c r="D29" s="67">
        <f ca="1">$BO10</f>
        <v>5</v>
      </c>
      <c r="E29" s="67" t="str">
        <f ca="1">IF(AND(F29=0,G29=0,H29=0),"",".")</f>
        <v>.</v>
      </c>
      <c r="F29" s="68">
        <f ca="1">$BT10</f>
        <v>5</v>
      </c>
      <c r="G29" s="68">
        <f ca="1">$BY10</f>
        <v>9</v>
      </c>
      <c r="H29" s="68">
        <f ca="1">$CD10</f>
        <v>5</v>
      </c>
      <c r="I29" s="27"/>
      <c r="J29" s="19"/>
      <c r="K29" s="65" t="str">
        <f ca="1">IF(AND($BJ11=0,$BI11=0),"","＋")</f>
        <v>＋</v>
      </c>
      <c r="L29" s="66">
        <f ca="1">IF(AND($BJ11=0,$BI11=0),"＋",$BJ11)</f>
        <v>6</v>
      </c>
      <c r="M29" s="67">
        <f ca="1">$BO11</f>
        <v>7</v>
      </c>
      <c r="N29" s="67" t="str">
        <f ca="1">IF(AND(O29=0,P29=0,Q29=0),"",".")</f>
        <v>.</v>
      </c>
      <c r="O29" s="68">
        <f ca="1">$BT11</f>
        <v>6</v>
      </c>
      <c r="P29" s="68">
        <f ca="1">$BY11</f>
        <v>8</v>
      </c>
      <c r="Q29" s="68">
        <f ca="1">$CD11</f>
        <v>7</v>
      </c>
      <c r="R29" s="27"/>
      <c r="S29" s="19"/>
      <c r="T29" s="65" t="str">
        <f ca="1">IF(AND($BJ12=0,$BI12=0),"","＋")</f>
        <v>＋</v>
      </c>
      <c r="U29" s="66">
        <f ca="1">IF(AND($BJ12=0,$BI12=0),"＋",$BJ12)</f>
        <v>0</v>
      </c>
      <c r="V29" s="67">
        <f ca="1">$BO12</f>
        <v>4</v>
      </c>
      <c r="W29" s="67" t="str">
        <f ca="1">IF(AND(X29=0,Y29=0,Z29=0),"",".")</f>
        <v>.</v>
      </c>
      <c r="X29" s="68">
        <f ca="1">$BT12</f>
        <v>5</v>
      </c>
      <c r="Y29" s="68">
        <f ca="1">$BY12</f>
        <v>5</v>
      </c>
      <c r="Z29" s="68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0.19143572394216668</v>
      </c>
      <c r="CO29" s="11">
        <f t="shared" ca="1" si="31"/>
        <v>66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0.40294263347691139</v>
      </c>
      <c r="CV29" s="11">
        <f t="shared" ca="1" si="33"/>
        <v>51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0.86990291348403415</v>
      </c>
      <c r="DC29" s="11">
        <f t="shared" ca="1" si="35"/>
        <v>16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0.29942009578981532</v>
      </c>
      <c r="DJ29" s="11">
        <f t="shared" ca="1" si="37"/>
        <v>59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7</v>
      </c>
      <c r="D30" s="38">
        <f ca="1">$BA10</f>
        <v>8</v>
      </c>
      <c r="E30" s="38" t="str">
        <f>$BB10</f>
        <v>.</v>
      </c>
      <c r="F30" s="39">
        <f ca="1">$BC10</f>
        <v>3</v>
      </c>
      <c r="G30" s="40">
        <f ca="1">$BD10</f>
        <v>3</v>
      </c>
      <c r="H30" s="40">
        <f ca="1">$BE10</f>
        <v>0</v>
      </c>
      <c r="I30" s="41"/>
      <c r="J30" s="42"/>
      <c r="K30" s="36"/>
      <c r="L30" s="37">
        <f ca="1">$AZ11</f>
        <v>7</v>
      </c>
      <c r="M30" s="38">
        <f ca="1">$BA11</f>
        <v>4</v>
      </c>
      <c r="N30" s="38" t="str">
        <f>$BB11</f>
        <v>.</v>
      </c>
      <c r="O30" s="39">
        <f ca="1">$BC11</f>
        <v>7</v>
      </c>
      <c r="P30" s="40">
        <f ca="1">$BD11</f>
        <v>6</v>
      </c>
      <c r="Q30" s="40">
        <f ca="1">$BE11</f>
        <v>2</v>
      </c>
      <c r="R30" s="41"/>
      <c r="S30" s="42"/>
      <c r="T30" s="36"/>
      <c r="U30" s="37">
        <f ca="1">$AZ12</f>
        <v>8</v>
      </c>
      <c r="V30" s="38">
        <f ca="1">$BA12</f>
        <v>6</v>
      </c>
      <c r="W30" s="38" t="str">
        <f>$BB12</f>
        <v>.</v>
      </c>
      <c r="X30" s="39">
        <f ca="1">$BC12</f>
        <v>0</v>
      </c>
      <c r="Y30" s="40">
        <f ca="1">$BD12</f>
        <v>5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0.45411160480656354</v>
      </c>
      <c r="CO30" s="11">
        <f t="shared" ca="1" si="31"/>
        <v>46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0.86658987809907362</v>
      </c>
      <c r="CV30" s="11">
        <f t="shared" ca="1" si="33"/>
        <v>14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0.48471326053001063</v>
      </c>
      <c r="DC30" s="11">
        <f t="shared" ca="1" si="35"/>
        <v>54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0.5284112247695828</v>
      </c>
      <c r="DJ30" s="11">
        <f t="shared" ca="1" si="37"/>
        <v>37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0.21192703958667225</v>
      </c>
      <c r="CO31" s="11">
        <f t="shared" ca="1" si="31"/>
        <v>63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0.32071508217744737</v>
      </c>
      <c r="CV31" s="11">
        <f t="shared" ca="1" si="33"/>
        <v>64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0.61568719866854182</v>
      </c>
      <c r="DC31" s="11">
        <f t="shared" ca="1" si="35"/>
        <v>42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0.77610350879293677</v>
      </c>
      <c r="DJ31" s="11">
        <f t="shared" ca="1" si="37"/>
        <v>16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3" t="str">
        <f>A1</f>
        <v>小数 たし算 小数第三位 (11.111)(1.111) ミックス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8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0.35774138433156721</v>
      </c>
      <c r="CO32" s="11">
        <f t="shared" ca="1" si="31"/>
        <v>54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0.95677653242146377</v>
      </c>
      <c r="CV32" s="11">
        <f t="shared" ca="1" si="33"/>
        <v>6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0.64183952843259595</v>
      </c>
      <c r="DC32" s="11">
        <f t="shared" ca="1" si="35"/>
        <v>37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0.77402081516288845</v>
      </c>
      <c r="DJ32" s="11">
        <f t="shared" ca="1" si="37"/>
        <v>18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0.95610938637994136</v>
      </c>
      <c r="CO33" s="11">
        <f t="shared" ca="1" si="31"/>
        <v>5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0.36830513334957349</v>
      </c>
      <c r="CV33" s="11">
        <f t="shared" ca="1" si="33"/>
        <v>58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0.33430746708010739</v>
      </c>
      <c r="DC33" s="11">
        <f t="shared" ca="1" si="35"/>
        <v>71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0.53347966238203137</v>
      </c>
      <c r="DJ33" s="11">
        <f t="shared" ca="1" si="37"/>
        <v>36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0.6360305044003538</v>
      </c>
      <c r="CO34" s="11">
        <f t="shared" ca="1" si="31"/>
        <v>31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0.59937538698037962</v>
      </c>
      <c r="CV34" s="11">
        <f t="shared" ca="1" si="33"/>
        <v>32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0.61678029965317838</v>
      </c>
      <c r="DC34" s="11">
        <f t="shared" ca="1" si="35"/>
        <v>41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0.91188914126194931</v>
      </c>
      <c r="DJ34" s="11">
        <f t="shared" ca="1" si="37"/>
        <v>6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0.90438407906963758</v>
      </c>
      <c r="CO35" s="11">
        <f t="shared" ca="1" si="31"/>
        <v>12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0.72287607123131536</v>
      </c>
      <c r="CV35" s="11">
        <f t="shared" ca="1" si="33"/>
        <v>23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0.36755872891721419</v>
      </c>
      <c r="DC35" s="11">
        <f t="shared" ca="1" si="35"/>
        <v>66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0.43800605929996661</v>
      </c>
      <c r="DJ35" s="11">
        <f t="shared" ca="1" si="37"/>
        <v>48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1" t="str">
        <f t="shared" ref="B36:G36" ca="1" si="39">B5</f>
        <v>23.867＋8.499＝</v>
      </c>
      <c r="C36" s="72"/>
      <c r="D36" s="72"/>
      <c r="E36" s="72"/>
      <c r="F36" s="72"/>
      <c r="G36" s="69">
        <f t="shared" ca="1" si="39"/>
        <v>32.366</v>
      </c>
      <c r="H36" s="70"/>
      <c r="I36" s="56"/>
      <c r="J36" s="57"/>
      <c r="K36" s="71" t="str">
        <f t="shared" ref="K36:P36" ca="1" si="40">K5</f>
        <v>44.759＋6.829＝</v>
      </c>
      <c r="L36" s="72"/>
      <c r="M36" s="72"/>
      <c r="N36" s="72"/>
      <c r="O36" s="72"/>
      <c r="P36" s="69">
        <f t="shared" ca="1" si="40"/>
        <v>51.588000000000001</v>
      </c>
      <c r="Q36" s="70"/>
      <c r="R36" s="27"/>
      <c r="S36" s="23"/>
      <c r="T36" s="71" t="str">
        <f t="shared" ref="T36:Y36" ca="1" si="41">T5</f>
        <v>6.949＋57.693＝</v>
      </c>
      <c r="U36" s="72"/>
      <c r="V36" s="72"/>
      <c r="W36" s="72"/>
      <c r="X36" s="72"/>
      <c r="Y36" s="69">
        <f t="shared" ca="1" si="41"/>
        <v>64.641999999999996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3</v>
      </c>
      <c r="AI36" s="59">
        <f t="shared" ref="AI36:AI38" ca="1" si="43">BD1</f>
        <v>6</v>
      </c>
      <c r="AJ36" s="59">
        <f t="shared" ref="AJ36:AJ38" ca="1" si="44">BE1</f>
        <v>6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0.91386575302470874</v>
      </c>
      <c r="CO36" s="11">
        <f t="shared" ca="1" si="31"/>
        <v>10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0.3616239410378389</v>
      </c>
      <c r="CV36" s="11">
        <f t="shared" ca="1" si="33"/>
        <v>59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0.2131295234395767</v>
      </c>
      <c r="DC36" s="11">
        <f t="shared" ca="1" si="35"/>
        <v>86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0.56023957245900102</v>
      </c>
      <c r="DJ36" s="11">
        <f t="shared" ca="1" si="37"/>
        <v>33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5</v>
      </c>
      <c r="AI37" s="59">
        <f t="shared" ca="1" si="43"/>
        <v>8</v>
      </c>
      <c r="AJ37" s="59">
        <f t="shared" ca="1" si="44"/>
        <v>8</v>
      </c>
      <c r="CG37" s="10"/>
      <c r="CH37" s="11"/>
      <c r="CI37" s="11"/>
      <c r="CJ37" s="4"/>
      <c r="CK37" s="4"/>
      <c r="CL37" s="4"/>
      <c r="CM37" s="4"/>
      <c r="CN37" s="10">
        <f t="shared" ca="1" si="30"/>
        <v>0.8157803105991529</v>
      </c>
      <c r="CO37" s="11">
        <f t="shared" ca="1" si="31"/>
        <v>15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0.29179632654166854</v>
      </c>
      <c r="CV37" s="11">
        <f t="shared" ca="1" si="33"/>
        <v>68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0.68027234162691885</v>
      </c>
      <c r="DC37" s="11">
        <f t="shared" ca="1" si="35"/>
        <v>32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0.53945824325489244</v>
      </c>
      <c r="DJ37" s="11">
        <f t="shared" ca="1" si="37"/>
        <v>35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2</v>
      </c>
      <c r="D38" s="30">
        <f t="shared" ca="1" si="46"/>
        <v>3</v>
      </c>
      <c r="E38" s="30" t="str">
        <f t="shared" ca="1" si="46"/>
        <v>.</v>
      </c>
      <c r="F38" s="31">
        <f t="shared" ca="1" si="46"/>
        <v>8</v>
      </c>
      <c r="G38" s="31">
        <f t="shared" ca="1" si="46"/>
        <v>6</v>
      </c>
      <c r="H38" s="31">
        <f t="shared" ca="1" si="46"/>
        <v>7</v>
      </c>
      <c r="I38" s="27"/>
      <c r="J38" s="13"/>
      <c r="K38" s="28"/>
      <c r="L38" s="29">
        <f t="shared" ref="L38:Q38" ca="1" si="47">L7</f>
        <v>4</v>
      </c>
      <c r="M38" s="30">
        <f t="shared" ca="1" si="47"/>
        <v>4</v>
      </c>
      <c r="N38" s="30" t="str">
        <f t="shared" ca="1" si="47"/>
        <v>.</v>
      </c>
      <c r="O38" s="31">
        <f t="shared" ca="1" si="47"/>
        <v>7</v>
      </c>
      <c r="P38" s="31">
        <f t="shared" ca="1" si="47"/>
        <v>5</v>
      </c>
      <c r="Q38" s="31">
        <f t="shared" ca="1" si="47"/>
        <v>9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6</v>
      </c>
      <c r="W38" s="30" t="str">
        <f t="shared" ca="1" si="48"/>
        <v>.</v>
      </c>
      <c r="X38" s="31">
        <f t="shared" ca="1" si="48"/>
        <v>9</v>
      </c>
      <c r="Y38" s="31">
        <f t="shared" ca="1" si="48"/>
        <v>4</v>
      </c>
      <c r="Z38" s="31">
        <f t="shared" ca="1" si="48"/>
        <v>9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4</v>
      </c>
      <c r="AJ38" s="59">
        <f t="shared" ca="1" si="44"/>
        <v>2</v>
      </c>
      <c r="CG38" s="10"/>
      <c r="CH38" s="11"/>
      <c r="CI38" s="11"/>
      <c r="CJ38" s="4"/>
      <c r="CK38" s="4"/>
      <c r="CL38" s="4"/>
      <c r="CM38" s="4"/>
      <c r="CN38" s="10">
        <f t="shared" ca="1" si="30"/>
        <v>0.42819926969727129</v>
      </c>
      <c r="CO38" s="11">
        <f t="shared" ca="1" si="31"/>
        <v>49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0.20912358607540671</v>
      </c>
      <c r="CV38" s="11">
        <f t="shared" ca="1" si="33"/>
        <v>78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0.93534080989873991</v>
      </c>
      <c r="DC38" s="11">
        <f t="shared" ca="1" si="35"/>
        <v>13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0.219553269666799</v>
      </c>
      <c r="DJ38" s="11">
        <f t="shared" ca="1" si="37"/>
        <v>64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>＋</v>
      </c>
      <c r="C39" s="33">
        <f t="shared" ca="1" si="46"/>
        <v>0</v>
      </c>
      <c r="D39" s="34">
        <f t="shared" ca="1" si="46"/>
        <v>8</v>
      </c>
      <c r="E39" s="34" t="str">
        <f t="shared" ca="1" si="46"/>
        <v>.</v>
      </c>
      <c r="F39" s="35">
        <f t="shared" ca="1" si="46"/>
        <v>4</v>
      </c>
      <c r="G39" s="35">
        <f t="shared" ca="1" si="46"/>
        <v>9</v>
      </c>
      <c r="H39" s="35">
        <f t="shared" ca="1" si="46"/>
        <v>9</v>
      </c>
      <c r="I39" s="27"/>
      <c r="J39" s="13"/>
      <c r="K39" s="32" t="str">
        <f t="shared" ref="K39:Q40" ca="1" si="49">K8</f>
        <v>＋</v>
      </c>
      <c r="L39" s="33">
        <f t="shared" ca="1" si="49"/>
        <v>0</v>
      </c>
      <c r="M39" s="34">
        <f t="shared" ca="1" si="49"/>
        <v>6</v>
      </c>
      <c r="N39" s="34" t="str">
        <f t="shared" ca="1" si="49"/>
        <v>.</v>
      </c>
      <c r="O39" s="35">
        <f t="shared" ca="1" si="49"/>
        <v>8</v>
      </c>
      <c r="P39" s="35">
        <f t="shared" ca="1" si="49"/>
        <v>2</v>
      </c>
      <c r="Q39" s="35">
        <f t="shared" ca="1" si="49"/>
        <v>9</v>
      </c>
      <c r="R39" s="27"/>
      <c r="S39" s="19"/>
      <c r="T39" s="32" t="str">
        <f t="shared" ref="T39:Z40" ca="1" si="50">T8</f>
        <v>＋</v>
      </c>
      <c r="U39" s="33">
        <f t="shared" ca="1" si="50"/>
        <v>5</v>
      </c>
      <c r="V39" s="34">
        <f t="shared" ca="1" si="50"/>
        <v>7</v>
      </c>
      <c r="W39" s="34" t="str">
        <f t="shared" ca="1" si="50"/>
        <v>.</v>
      </c>
      <c r="X39" s="35">
        <f t="shared" ca="1" si="50"/>
        <v>6</v>
      </c>
      <c r="Y39" s="35">
        <f t="shared" ca="1" si="50"/>
        <v>9</v>
      </c>
      <c r="Z39" s="35">
        <f t="shared" ca="1" si="50"/>
        <v>3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8</v>
      </c>
      <c r="AI39" s="59">
        <f t="shared" ref="AI39:AJ47" ca="1" si="52">BD4</f>
        <v>4</v>
      </c>
      <c r="AJ39" s="59">
        <f t="shared" ca="1" si="52"/>
        <v>9</v>
      </c>
      <c r="CG39" s="10"/>
      <c r="CH39" s="11"/>
      <c r="CI39" s="11"/>
      <c r="CJ39" s="4"/>
      <c r="CK39" s="4"/>
      <c r="CL39" s="4"/>
      <c r="CM39" s="4"/>
      <c r="CN39" s="10">
        <f t="shared" ca="1" si="30"/>
        <v>0.9374554132661308</v>
      </c>
      <c r="CO39" s="11">
        <f t="shared" ca="1" si="31"/>
        <v>8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0.3948063321744415</v>
      </c>
      <c r="CV39" s="11">
        <f t="shared" ca="1" si="33"/>
        <v>55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0.98789355985934868</v>
      </c>
      <c r="DC39" s="11">
        <f t="shared" ca="1" si="35"/>
        <v>4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0.81254483331436922</v>
      </c>
      <c r="DJ39" s="11">
        <f t="shared" ca="1" si="37"/>
        <v>15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3</v>
      </c>
      <c r="D40" s="62">
        <f t="shared" ca="1" si="46"/>
        <v>2</v>
      </c>
      <c r="E40" s="62" t="str">
        <f t="shared" si="46"/>
        <v>.</v>
      </c>
      <c r="F40" s="63">
        <f t="shared" ca="1" si="46"/>
        <v>3</v>
      </c>
      <c r="G40" s="64">
        <f t="shared" ca="1" si="46"/>
        <v>6</v>
      </c>
      <c r="H40" s="64">
        <f t="shared" ca="1" si="46"/>
        <v>6</v>
      </c>
      <c r="I40" s="27"/>
      <c r="J40" s="13"/>
      <c r="K40" s="60"/>
      <c r="L40" s="61">
        <f ca="1">L9</f>
        <v>5</v>
      </c>
      <c r="M40" s="62">
        <f t="shared" ca="1" si="49"/>
        <v>1</v>
      </c>
      <c r="N40" s="62" t="str">
        <f t="shared" si="49"/>
        <v>.</v>
      </c>
      <c r="O40" s="63">
        <f t="shared" ca="1" si="49"/>
        <v>5</v>
      </c>
      <c r="P40" s="64">
        <f t="shared" ca="1" si="49"/>
        <v>8</v>
      </c>
      <c r="Q40" s="64">
        <f t="shared" ca="1" si="49"/>
        <v>8</v>
      </c>
      <c r="R40" s="27"/>
      <c r="S40" s="19"/>
      <c r="T40" s="60"/>
      <c r="U40" s="61">
        <f ca="1">U9</f>
        <v>6</v>
      </c>
      <c r="V40" s="62">
        <f t="shared" ca="1" si="50"/>
        <v>4</v>
      </c>
      <c r="W40" s="62" t="str">
        <f t="shared" si="50"/>
        <v>.</v>
      </c>
      <c r="X40" s="63">
        <f t="shared" ca="1" si="50"/>
        <v>6</v>
      </c>
      <c r="Y40" s="64">
        <f t="shared" ca="1" si="50"/>
        <v>4</v>
      </c>
      <c r="Z40" s="64">
        <f t="shared" ca="1" si="50"/>
        <v>2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8</v>
      </c>
      <c r="AI40" s="59">
        <f t="shared" ca="1" si="52"/>
        <v>4</v>
      </c>
      <c r="AJ40" s="59">
        <f t="shared" ca="1" si="52"/>
        <v>1</v>
      </c>
      <c r="CG40" s="10"/>
      <c r="CH40" s="11"/>
      <c r="CI40" s="11"/>
      <c r="CJ40" s="4"/>
      <c r="CK40" s="4"/>
      <c r="CL40" s="4"/>
      <c r="CM40" s="4"/>
      <c r="CN40" s="10">
        <f t="shared" ca="1" si="30"/>
        <v>2.8080630714958366E-2</v>
      </c>
      <c r="CO40" s="11">
        <f t="shared" ca="1" si="31"/>
        <v>79</v>
      </c>
      <c r="CP40" s="4"/>
      <c r="CQ40" s="4">
        <v>40</v>
      </c>
      <c r="CR40" s="4">
        <v>5</v>
      </c>
      <c r="CS40" s="4">
        <v>4</v>
      </c>
      <c r="CU40" s="10">
        <f t="shared" ca="1" si="32"/>
        <v>5.5625707273067371E-2</v>
      </c>
      <c r="CV40" s="11">
        <f t="shared" ca="1" si="33"/>
        <v>95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0.93774606106232739</v>
      </c>
      <c r="DC40" s="11">
        <f t="shared" ca="1" si="35"/>
        <v>11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0.37129172595029181</v>
      </c>
      <c r="DJ40" s="11">
        <f t="shared" ca="1" si="37"/>
        <v>52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2</v>
      </c>
      <c r="AI41" s="59">
        <f t="shared" ca="1" si="52"/>
        <v>7</v>
      </c>
      <c r="AJ41" s="59">
        <f t="shared" ca="1" si="52"/>
        <v>4</v>
      </c>
      <c r="CG41" s="10"/>
      <c r="CH41" s="11"/>
      <c r="CI41" s="11"/>
      <c r="CJ41" s="4"/>
      <c r="CK41" s="4"/>
      <c r="CL41" s="4"/>
      <c r="CM41" s="4"/>
      <c r="CN41" s="10">
        <f t="shared" ca="1" si="30"/>
        <v>0.73740347595899036</v>
      </c>
      <c r="CO41" s="11">
        <f t="shared" ca="1" si="31"/>
        <v>23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0.53565727767464721</v>
      </c>
      <c r="CV41" s="11">
        <f t="shared" ca="1" si="33"/>
        <v>39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0.31141826563685093</v>
      </c>
      <c r="DC41" s="11">
        <f t="shared" ca="1" si="35"/>
        <v>75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0.12667429655703022</v>
      </c>
      <c r="DJ41" s="11">
        <f t="shared" ca="1" si="37"/>
        <v>74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5</v>
      </c>
      <c r="AJ42" s="59">
        <f t="shared" ca="1" si="52"/>
        <v>9</v>
      </c>
      <c r="CG42" s="10"/>
      <c r="CH42" s="11"/>
      <c r="CI42" s="11"/>
      <c r="CJ42" s="4"/>
      <c r="CK42" s="4"/>
      <c r="CL42" s="4"/>
      <c r="CM42" s="4"/>
      <c r="CN42" s="10">
        <f t="shared" ca="1" si="30"/>
        <v>0.59682512228917561</v>
      </c>
      <c r="CO42" s="11">
        <f t="shared" ca="1" si="31"/>
        <v>35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0.29120492679596421</v>
      </c>
      <c r="CV42" s="11">
        <f t="shared" ca="1" si="33"/>
        <v>69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0.70659454241123631</v>
      </c>
      <c r="DC42" s="11">
        <f t="shared" ca="1" si="35"/>
        <v>29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0.91763371794750626</v>
      </c>
      <c r="DJ42" s="11">
        <f t="shared" ca="1" si="37"/>
        <v>5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1" t="str">
        <f t="shared" ref="B43:G43" ca="1" si="53">B12</f>
        <v>56.421＋8.428＝</v>
      </c>
      <c r="C43" s="72"/>
      <c r="D43" s="72"/>
      <c r="E43" s="72"/>
      <c r="F43" s="72"/>
      <c r="G43" s="69">
        <f t="shared" ca="1" si="53"/>
        <v>64.849000000000004</v>
      </c>
      <c r="H43" s="70"/>
      <c r="I43" s="27"/>
      <c r="J43" s="23"/>
      <c r="K43" s="71" t="str">
        <f t="shared" ref="K43:P43" ca="1" si="54">K12</f>
        <v>8.765＋29.076＝</v>
      </c>
      <c r="L43" s="72"/>
      <c r="M43" s="72"/>
      <c r="N43" s="72"/>
      <c r="O43" s="72"/>
      <c r="P43" s="69">
        <f t="shared" ca="1" si="54"/>
        <v>37.841000000000001</v>
      </c>
      <c r="Q43" s="70"/>
      <c r="R43" s="27"/>
      <c r="S43" s="23"/>
      <c r="T43" s="71" t="str">
        <f t="shared" ref="T43:Y43" ca="1" si="55">T12</f>
        <v>8.467＋76.807＝</v>
      </c>
      <c r="U43" s="72"/>
      <c r="V43" s="72"/>
      <c r="W43" s="72"/>
      <c r="X43" s="72"/>
      <c r="Y43" s="69">
        <f t="shared" ca="1" si="55"/>
        <v>85.274000000000001</v>
      </c>
      <c r="Z43" s="70"/>
      <c r="AA43" s="27"/>
      <c r="AF43" s="4" t="s">
        <v>46</v>
      </c>
      <c r="AG43" s="4" t="str">
        <f t="shared" ca="1" si="45"/>
        <v>NO</v>
      </c>
      <c r="AH43" s="59">
        <f t="shared" ca="1" si="51"/>
        <v>2</v>
      </c>
      <c r="AI43" s="59">
        <f t="shared" ca="1" si="52"/>
        <v>5</v>
      </c>
      <c r="AJ43" s="59">
        <f t="shared" ca="1" si="52"/>
        <v>9</v>
      </c>
      <c r="CG43" s="10"/>
      <c r="CH43" s="11"/>
      <c r="CI43" s="11"/>
      <c r="CJ43" s="4"/>
      <c r="CK43" s="4"/>
      <c r="CL43" s="4"/>
      <c r="CM43" s="4"/>
      <c r="CN43" s="10">
        <f t="shared" ca="1" si="30"/>
        <v>0.49707621017196746</v>
      </c>
      <c r="CO43" s="11">
        <f t="shared" ca="1" si="31"/>
        <v>41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0.12528317036212322</v>
      </c>
      <c r="CV43" s="11">
        <f t="shared" ca="1" si="33"/>
        <v>86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0.20240759489292404</v>
      </c>
      <c r="DC43" s="11">
        <f t="shared" ca="1" si="35"/>
        <v>87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0.60978501138555685</v>
      </c>
      <c r="DJ43" s="11">
        <f t="shared" ca="1" si="37"/>
        <v>29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0</v>
      </c>
      <c r="AI44" s="59">
        <f t="shared" ca="1" si="52"/>
        <v>6</v>
      </c>
      <c r="AJ44" s="59">
        <f t="shared" ca="1" si="52"/>
        <v>4</v>
      </c>
      <c r="CG44" s="10"/>
      <c r="CH44" s="11"/>
      <c r="CI44" s="11"/>
      <c r="CJ44" s="4"/>
      <c r="CK44" s="4"/>
      <c r="CL44" s="4"/>
      <c r="CM44" s="4"/>
      <c r="CN44" s="10">
        <f t="shared" ca="1" si="30"/>
        <v>0.79919205564405371</v>
      </c>
      <c r="CO44" s="11">
        <f t="shared" ca="1" si="31"/>
        <v>18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0.98310436225156383</v>
      </c>
      <c r="CV44" s="11">
        <f t="shared" ca="1" si="33"/>
        <v>3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0.71706867597047586</v>
      </c>
      <c r="DC44" s="11">
        <f t="shared" ca="1" si="35"/>
        <v>27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0.15867918893758926</v>
      </c>
      <c r="DJ44" s="11">
        <f t="shared" ca="1" si="37"/>
        <v>71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5</v>
      </c>
      <c r="D45" s="30">
        <f t="shared" ca="1" si="56"/>
        <v>6</v>
      </c>
      <c r="E45" s="30" t="str">
        <f t="shared" ca="1" si="56"/>
        <v>.</v>
      </c>
      <c r="F45" s="31">
        <f t="shared" ca="1" si="56"/>
        <v>4</v>
      </c>
      <c r="G45" s="31">
        <f t="shared" ca="1" si="56"/>
        <v>2</v>
      </c>
      <c r="H45" s="31">
        <f t="shared" ca="1" si="56"/>
        <v>1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8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6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8</v>
      </c>
      <c r="W45" s="30" t="str">
        <f t="shared" ca="1" si="58"/>
        <v>.</v>
      </c>
      <c r="X45" s="31">
        <f t="shared" ca="1" si="58"/>
        <v>4</v>
      </c>
      <c r="Y45" s="31">
        <f t="shared" ca="1" si="58"/>
        <v>6</v>
      </c>
      <c r="Z45" s="31">
        <f t="shared" ca="1" si="58"/>
        <v>7</v>
      </c>
      <c r="AA45" s="27"/>
      <c r="AE45" s="2" t="s">
        <v>56</v>
      </c>
      <c r="AF45" s="4" t="s">
        <v>48</v>
      </c>
      <c r="AG45" s="4" t="str">
        <f t="shared" ca="1" si="45"/>
        <v>OKC</v>
      </c>
      <c r="AH45" s="59">
        <f t="shared" ca="1" si="51"/>
        <v>3</v>
      </c>
      <c r="AI45" s="59">
        <f t="shared" ca="1" si="52"/>
        <v>3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0.77295867780448013</v>
      </c>
      <c r="CO45" s="11">
        <f t="shared" ca="1" si="31"/>
        <v>21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0.99892354186883459</v>
      </c>
      <c r="CV45" s="11">
        <f t="shared" ca="1" si="33"/>
        <v>1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0.35529909688120942</v>
      </c>
      <c r="DC45" s="11">
        <f t="shared" ca="1" si="35"/>
        <v>69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0.14096398324980974</v>
      </c>
      <c r="DJ45" s="11">
        <f t="shared" ca="1" si="37"/>
        <v>72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>＋</v>
      </c>
      <c r="C46" s="33">
        <f t="shared" ca="1" si="59"/>
        <v>0</v>
      </c>
      <c r="D46" s="34">
        <f t="shared" ca="1" si="59"/>
        <v>8</v>
      </c>
      <c r="E46" s="34" t="str">
        <f t="shared" ca="1" si="59"/>
        <v>.</v>
      </c>
      <c r="F46" s="35">
        <f t="shared" ca="1" si="59"/>
        <v>4</v>
      </c>
      <c r="G46" s="35">
        <f t="shared" ca="1" si="59"/>
        <v>2</v>
      </c>
      <c r="H46" s="35">
        <f t="shared" ca="1" si="59"/>
        <v>8</v>
      </c>
      <c r="I46" s="27"/>
      <c r="J46" s="19"/>
      <c r="K46" s="32" t="str">
        <f t="shared" ref="K46:Q47" ca="1" si="60">K15</f>
        <v>＋</v>
      </c>
      <c r="L46" s="33">
        <f t="shared" ca="1" si="60"/>
        <v>2</v>
      </c>
      <c r="M46" s="34">
        <f t="shared" ca="1" si="60"/>
        <v>9</v>
      </c>
      <c r="N46" s="34" t="str">
        <f t="shared" ca="1" si="60"/>
        <v>.</v>
      </c>
      <c r="O46" s="35">
        <f t="shared" ca="1" si="60"/>
        <v>0</v>
      </c>
      <c r="P46" s="35">
        <f t="shared" ca="1" si="60"/>
        <v>7</v>
      </c>
      <c r="Q46" s="35">
        <f t="shared" ca="1" si="60"/>
        <v>6</v>
      </c>
      <c r="R46" s="27"/>
      <c r="S46" s="19"/>
      <c r="T46" s="32" t="str">
        <f t="shared" ref="T46:Z47" ca="1" si="61">T15</f>
        <v>＋</v>
      </c>
      <c r="U46" s="33">
        <f t="shared" ca="1" si="61"/>
        <v>7</v>
      </c>
      <c r="V46" s="34">
        <f t="shared" ca="1" si="61"/>
        <v>6</v>
      </c>
      <c r="W46" s="34" t="str">
        <f t="shared" ca="1" si="61"/>
        <v>.</v>
      </c>
      <c r="X46" s="35">
        <f t="shared" ca="1" si="61"/>
        <v>8</v>
      </c>
      <c r="Y46" s="35">
        <f t="shared" ca="1" si="61"/>
        <v>0</v>
      </c>
      <c r="Z46" s="35">
        <f t="shared" ca="1" si="61"/>
        <v>7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7</v>
      </c>
      <c r="AI46" s="59">
        <f t="shared" ca="1" si="52"/>
        <v>6</v>
      </c>
      <c r="AJ46" s="59">
        <f t="shared" ca="1" si="52"/>
        <v>2</v>
      </c>
      <c r="CG46" s="10"/>
      <c r="CH46" s="11"/>
      <c r="CI46" s="11"/>
      <c r="CJ46" s="4"/>
      <c r="CK46" s="4"/>
      <c r="CL46" s="4"/>
      <c r="CM46" s="4"/>
      <c r="CN46" s="10">
        <f t="shared" ca="1" si="30"/>
        <v>0.3293045739602114</v>
      </c>
      <c r="CO46" s="11">
        <f t="shared" ca="1" si="31"/>
        <v>55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0.23072202546764942</v>
      </c>
      <c r="CV46" s="11">
        <f t="shared" ca="1" si="33"/>
        <v>72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0.3971623337606216</v>
      </c>
      <c r="DC46" s="11">
        <f t="shared" ca="1" si="35"/>
        <v>63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0.65858082609727375</v>
      </c>
      <c r="DJ46" s="11">
        <f t="shared" ca="1" si="37"/>
        <v>23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6</v>
      </c>
      <c r="D47" s="62">
        <f t="shared" ca="1" si="59"/>
        <v>4</v>
      </c>
      <c r="E47" s="62" t="str">
        <f t="shared" si="59"/>
        <v>.</v>
      </c>
      <c r="F47" s="63">
        <f t="shared" ca="1" si="59"/>
        <v>8</v>
      </c>
      <c r="G47" s="64">
        <f t="shared" ca="1" si="59"/>
        <v>4</v>
      </c>
      <c r="H47" s="64">
        <f t="shared" ca="1" si="59"/>
        <v>9</v>
      </c>
      <c r="I47" s="27"/>
      <c r="J47" s="13"/>
      <c r="K47" s="60"/>
      <c r="L47" s="61">
        <f ca="1">L16</f>
        <v>3</v>
      </c>
      <c r="M47" s="62">
        <f t="shared" ca="1" si="60"/>
        <v>7</v>
      </c>
      <c r="N47" s="62" t="str">
        <f t="shared" si="60"/>
        <v>.</v>
      </c>
      <c r="O47" s="63">
        <f t="shared" ca="1" si="60"/>
        <v>8</v>
      </c>
      <c r="P47" s="64">
        <f t="shared" ca="1" si="60"/>
        <v>4</v>
      </c>
      <c r="Q47" s="64">
        <f t="shared" ca="1" si="60"/>
        <v>1</v>
      </c>
      <c r="R47" s="27"/>
      <c r="S47" s="19"/>
      <c r="T47" s="60"/>
      <c r="U47" s="61">
        <f ca="1">U16</f>
        <v>8</v>
      </c>
      <c r="V47" s="62">
        <f t="shared" ca="1" si="61"/>
        <v>5</v>
      </c>
      <c r="W47" s="62" t="str">
        <f t="shared" si="61"/>
        <v>.</v>
      </c>
      <c r="X47" s="63">
        <f t="shared" ca="1" si="61"/>
        <v>2</v>
      </c>
      <c r="Y47" s="64">
        <f t="shared" ca="1" si="61"/>
        <v>7</v>
      </c>
      <c r="Z47" s="64">
        <f t="shared" ca="1" si="61"/>
        <v>4</v>
      </c>
      <c r="AA47" s="27"/>
      <c r="AE47" s="2" t="s">
        <v>58</v>
      </c>
      <c r="AF47" s="2" t="s">
        <v>50</v>
      </c>
      <c r="AG47" s="4" t="str">
        <f t="shared" ca="1" si="45"/>
        <v>OKC</v>
      </c>
      <c r="AH47" s="59">
        <f t="shared" ca="1" si="51"/>
        <v>0</v>
      </c>
      <c r="AI47" s="59">
        <f t="shared" ca="1" si="52"/>
        <v>5</v>
      </c>
      <c r="AJ47" s="59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0.23625968136962994</v>
      </c>
      <c r="CO47" s="11">
        <f t="shared" ca="1" si="31"/>
        <v>60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0.14800912772061903</v>
      </c>
      <c r="CV47" s="11">
        <f t="shared" ca="1" si="33"/>
        <v>84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0.94793765110092654</v>
      </c>
      <c r="DC47" s="11">
        <f t="shared" ca="1" si="35"/>
        <v>9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0.63142471674802225</v>
      </c>
      <c r="DJ47" s="11">
        <f t="shared" ca="1" si="37"/>
        <v>27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0.67288075737710584</v>
      </c>
      <c r="CO48" s="11">
        <f t="shared" ca="1" si="31"/>
        <v>28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0.40222813422794312</v>
      </c>
      <c r="CV48" s="11">
        <f t="shared" ca="1" si="33"/>
        <v>52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0.28923396153553371</v>
      </c>
      <c r="DC48" s="11">
        <f t="shared" ca="1" si="35"/>
        <v>78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0.83473627075747581</v>
      </c>
      <c r="DJ48" s="11">
        <f t="shared" ca="1" si="37"/>
        <v>13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0.63992418943342066</v>
      </c>
      <c r="CO49" s="11">
        <f t="shared" ca="1" si="31"/>
        <v>30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0.53922728407361298</v>
      </c>
      <c r="CV49" s="11">
        <f t="shared" ca="1" si="33"/>
        <v>37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0.81747437939584111</v>
      </c>
      <c r="DC49" s="11">
        <f t="shared" ca="1" si="35"/>
        <v>19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0.75757441713542384</v>
      </c>
      <c r="DJ49" s="11">
        <f t="shared" ca="1" si="37"/>
        <v>19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1" t="str">
        <f t="shared" ref="B50:G50" ca="1" si="62">B19</f>
        <v>4.014＋17.745＝</v>
      </c>
      <c r="C50" s="72"/>
      <c r="D50" s="72"/>
      <c r="E50" s="72"/>
      <c r="F50" s="72"/>
      <c r="G50" s="69">
        <f t="shared" ca="1" si="62"/>
        <v>21.759</v>
      </c>
      <c r="H50" s="70"/>
      <c r="I50" s="27"/>
      <c r="J50" s="23"/>
      <c r="K50" s="71" t="str">
        <f t="shared" ref="K50:P50" ca="1" si="63">K19</f>
        <v>13.793＋1.466＝</v>
      </c>
      <c r="L50" s="72"/>
      <c r="M50" s="72"/>
      <c r="N50" s="72"/>
      <c r="O50" s="72"/>
      <c r="P50" s="69">
        <f t="shared" ca="1" si="63"/>
        <v>15.259</v>
      </c>
      <c r="Q50" s="70"/>
      <c r="R50" s="27"/>
      <c r="S50" s="23"/>
      <c r="T50" s="71" t="str">
        <f t="shared" ref="T50:Y50" ca="1" si="64">T19</f>
        <v>67.171＋2.893＝</v>
      </c>
      <c r="U50" s="72"/>
      <c r="V50" s="72"/>
      <c r="W50" s="72"/>
      <c r="X50" s="72"/>
      <c r="Y50" s="69">
        <f t="shared" ca="1" si="64"/>
        <v>70.063999999999993</v>
      </c>
      <c r="Z50" s="70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0.51573438667759675</v>
      </c>
      <c r="CO50" s="11">
        <f t="shared" ca="1" si="31"/>
        <v>40</v>
      </c>
      <c r="CP50" s="4"/>
      <c r="CQ50" s="4">
        <v>50</v>
      </c>
      <c r="CR50" s="4">
        <v>6</v>
      </c>
      <c r="CS50" s="4">
        <v>5</v>
      </c>
      <c r="CU50" s="10">
        <f t="shared" ca="1" si="32"/>
        <v>3.1632734836753884E-2</v>
      </c>
      <c r="CV50" s="11">
        <f t="shared" ca="1" si="33"/>
        <v>99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0.39283773032431146</v>
      </c>
      <c r="DC50" s="11">
        <f t="shared" ca="1" si="35"/>
        <v>64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0.85311788902677388</v>
      </c>
      <c r="DJ50" s="11">
        <f t="shared" ca="1" si="37"/>
        <v>10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0.58091335326761429</v>
      </c>
      <c r="CO51" s="11">
        <f t="shared" ca="1" si="31"/>
        <v>37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0.82885635673556235</v>
      </c>
      <c r="CV51" s="11">
        <f t="shared" ca="1" si="33"/>
        <v>16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0.50543612579950714</v>
      </c>
      <c r="DC51" s="11">
        <f t="shared" ca="1" si="35"/>
        <v>48</v>
      </c>
      <c r="DD51" s="4"/>
      <c r="DE51" s="4">
        <v>51</v>
      </c>
      <c r="DF51" s="4">
        <v>5</v>
      </c>
      <c r="DG51" s="4">
        <v>0</v>
      </c>
      <c r="DI51" s="10">
        <f t="shared" ca="1" si="36"/>
        <v>4.5926955214434462E-2</v>
      </c>
      <c r="DJ51" s="11">
        <f t="shared" ca="1" si="37"/>
        <v>78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4</v>
      </c>
      <c r="E52" s="30" t="str">
        <f t="shared" ca="1" si="65"/>
        <v>.</v>
      </c>
      <c r="F52" s="31">
        <f t="shared" ca="1" si="65"/>
        <v>0</v>
      </c>
      <c r="G52" s="31">
        <f t="shared" ca="1" si="65"/>
        <v>1</v>
      </c>
      <c r="H52" s="31">
        <f t="shared" ca="1" si="65"/>
        <v>4</v>
      </c>
      <c r="I52" s="27"/>
      <c r="J52" s="19"/>
      <c r="K52" s="28"/>
      <c r="L52" s="29">
        <f t="shared" ref="L52:Q52" ca="1" si="66">L21</f>
        <v>1</v>
      </c>
      <c r="M52" s="30">
        <f t="shared" ca="1" si="66"/>
        <v>3</v>
      </c>
      <c r="N52" s="30" t="str">
        <f t="shared" ca="1" si="66"/>
        <v>.</v>
      </c>
      <c r="O52" s="31">
        <f t="shared" ca="1" si="66"/>
        <v>7</v>
      </c>
      <c r="P52" s="31">
        <f t="shared" ca="1" si="66"/>
        <v>9</v>
      </c>
      <c r="Q52" s="31">
        <f t="shared" ca="1" si="66"/>
        <v>3</v>
      </c>
      <c r="R52" s="27"/>
      <c r="S52" s="19"/>
      <c r="T52" s="28"/>
      <c r="U52" s="29">
        <f t="shared" ref="U52:Z52" ca="1" si="67">U21</f>
        <v>6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7</v>
      </c>
      <c r="Z52" s="31">
        <f t="shared" ca="1" si="67"/>
        <v>1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0.26290775737072569</v>
      </c>
      <c r="CO52" s="11">
        <f t="shared" ca="1" si="31"/>
        <v>59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0.89040571158944759</v>
      </c>
      <c r="CV52" s="11">
        <f t="shared" ca="1" si="33"/>
        <v>12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0.32248714656223187</v>
      </c>
      <c r="DC52" s="11">
        <f t="shared" ca="1" si="35"/>
        <v>73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0.19863326964069816</v>
      </c>
      <c r="DJ52" s="11">
        <f t="shared" ca="1" si="37"/>
        <v>65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>＋</v>
      </c>
      <c r="C53" s="33">
        <f t="shared" ca="1" si="68"/>
        <v>1</v>
      </c>
      <c r="D53" s="34">
        <f t="shared" ca="1" si="68"/>
        <v>7</v>
      </c>
      <c r="E53" s="34" t="str">
        <f t="shared" ca="1" si="68"/>
        <v>.</v>
      </c>
      <c r="F53" s="35">
        <f t="shared" ca="1" si="68"/>
        <v>7</v>
      </c>
      <c r="G53" s="35">
        <f t="shared" ca="1" si="68"/>
        <v>4</v>
      </c>
      <c r="H53" s="35">
        <f t="shared" ca="1" si="68"/>
        <v>5</v>
      </c>
      <c r="I53" s="27"/>
      <c r="J53" s="19"/>
      <c r="K53" s="32" t="str">
        <f t="shared" ref="K53:Q54" ca="1" si="69">K22</f>
        <v>＋</v>
      </c>
      <c r="L53" s="33">
        <f t="shared" ca="1" si="69"/>
        <v>0</v>
      </c>
      <c r="M53" s="34">
        <f t="shared" ca="1" si="69"/>
        <v>1</v>
      </c>
      <c r="N53" s="34" t="str">
        <f t="shared" ca="1" si="69"/>
        <v>.</v>
      </c>
      <c r="O53" s="35">
        <f t="shared" ca="1" si="69"/>
        <v>4</v>
      </c>
      <c r="P53" s="35">
        <f t="shared" ca="1" si="69"/>
        <v>6</v>
      </c>
      <c r="Q53" s="35">
        <f t="shared" ca="1" si="69"/>
        <v>6</v>
      </c>
      <c r="R53" s="27"/>
      <c r="S53" s="19"/>
      <c r="T53" s="32" t="str">
        <f t="shared" ref="T53:Z54" ca="1" si="70">T22</f>
        <v>＋</v>
      </c>
      <c r="U53" s="33">
        <f t="shared" ca="1" si="70"/>
        <v>0</v>
      </c>
      <c r="V53" s="34">
        <f t="shared" ca="1" si="70"/>
        <v>2</v>
      </c>
      <c r="W53" s="34" t="str">
        <f t="shared" ca="1" si="70"/>
        <v>.</v>
      </c>
      <c r="X53" s="35">
        <f t="shared" ca="1" si="70"/>
        <v>8</v>
      </c>
      <c r="Y53" s="35">
        <f t="shared" ca="1" si="70"/>
        <v>9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0.15702088979994155</v>
      </c>
      <c r="CO53" s="11">
        <f t="shared" ca="1" si="31"/>
        <v>68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0.96258968840844816</v>
      </c>
      <c r="CV53" s="11">
        <f t="shared" ca="1" si="33"/>
        <v>5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0.48392665698823212</v>
      </c>
      <c r="DC53" s="11">
        <f t="shared" ca="1" si="35"/>
        <v>55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0.37282461664603872</v>
      </c>
      <c r="DJ53" s="11">
        <f t="shared" ca="1" si="37"/>
        <v>51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2</v>
      </c>
      <c r="D54" s="62">
        <f t="shared" ca="1" si="68"/>
        <v>1</v>
      </c>
      <c r="E54" s="62" t="str">
        <f t="shared" si="68"/>
        <v>.</v>
      </c>
      <c r="F54" s="63">
        <f t="shared" ca="1" si="68"/>
        <v>7</v>
      </c>
      <c r="G54" s="64">
        <f t="shared" ca="1" si="68"/>
        <v>5</v>
      </c>
      <c r="H54" s="64">
        <f t="shared" ca="1" si="68"/>
        <v>9</v>
      </c>
      <c r="I54" s="27"/>
      <c r="J54" s="13"/>
      <c r="K54" s="60"/>
      <c r="L54" s="61">
        <f ca="1">L23</f>
        <v>1</v>
      </c>
      <c r="M54" s="62">
        <f t="shared" ca="1" si="69"/>
        <v>5</v>
      </c>
      <c r="N54" s="62" t="str">
        <f t="shared" si="69"/>
        <v>.</v>
      </c>
      <c r="O54" s="63">
        <f t="shared" ca="1" si="69"/>
        <v>2</v>
      </c>
      <c r="P54" s="64">
        <f t="shared" ca="1" si="69"/>
        <v>5</v>
      </c>
      <c r="Q54" s="64">
        <f t="shared" ca="1" si="69"/>
        <v>9</v>
      </c>
      <c r="R54" s="27"/>
      <c r="S54" s="19"/>
      <c r="T54" s="60"/>
      <c r="U54" s="61">
        <f ca="1">U23</f>
        <v>7</v>
      </c>
      <c r="V54" s="62">
        <f t="shared" ca="1" si="70"/>
        <v>0</v>
      </c>
      <c r="W54" s="62" t="str">
        <f t="shared" si="70"/>
        <v>.</v>
      </c>
      <c r="X54" s="63">
        <f t="shared" ca="1" si="70"/>
        <v>0</v>
      </c>
      <c r="Y54" s="64">
        <f t="shared" ca="1" si="70"/>
        <v>6</v>
      </c>
      <c r="Z54" s="64">
        <f t="shared" ca="1" si="70"/>
        <v>4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0.80957688436526321</v>
      </c>
      <c r="CO54" s="11">
        <f t="shared" ca="1" si="31"/>
        <v>16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0.8092274583318142</v>
      </c>
      <c r="CV54" s="11">
        <f t="shared" ca="1" si="33"/>
        <v>17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0.32533031902887022</v>
      </c>
      <c r="DC54" s="11">
        <f t="shared" ca="1" si="35"/>
        <v>72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0.9089106339326195</v>
      </c>
      <c r="DJ54" s="11">
        <f t="shared" ca="1" si="37"/>
        <v>7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0.28975160308182457</v>
      </c>
      <c r="CO55" s="11">
        <f t="shared" ca="1" si="31"/>
        <v>58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0.48286491003317733</v>
      </c>
      <c r="CV55" s="11">
        <f t="shared" ca="1" si="33"/>
        <v>43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0.49659021483707255</v>
      </c>
      <c r="DC55" s="11">
        <f t="shared" ca="1" si="35"/>
        <v>51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0.63479341950562029</v>
      </c>
      <c r="DJ55" s="11">
        <f t="shared" ca="1" si="37"/>
        <v>26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0.55595933663244201</v>
      </c>
      <c r="CO56" s="11">
        <f t="shared" ca="1" si="31"/>
        <v>38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0.30556423197946692</v>
      </c>
      <c r="CV56" s="11">
        <f t="shared" ca="1" si="33"/>
        <v>66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0.4813523950984312</v>
      </c>
      <c r="DC56" s="11">
        <f t="shared" ca="1" si="35"/>
        <v>56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0.70384568121955482</v>
      </c>
      <c r="DJ56" s="11">
        <f t="shared" ca="1" si="37"/>
        <v>21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1" t="str">
        <f t="shared" ref="B57:G57" ca="1" si="71">B26</f>
        <v>72.735＋5.595＝</v>
      </c>
      <c r="C57" s="72"/>
      <c r="D57" s="72"/>
      <c r="E57" s="72"/>
      <c r="F57" s="72"/>
      <c r="G57" s="69">
        <f t="shared" ca="1" si="71"/>
        <v>78.33</v>
      </c>
      <c r="H57" s="70"/>
      <c r="I57" s="27"/>
      <c r="J57" s="23"/>
      <c r="K57" s="71" t="str">
        <f t="shared" ref="K57:P57" ca="1" si="72">K26</f>
        <v>7.075＋67.687＝</v>
      </c>
      <c r="L57" s="72"/>
      <c r="M57" s="72"/>
      <c r="N57" s="72"/>
      <c r="O57" s="72"/>
      <c r="P57" s="69">
        <f t="shared" ca="1" si="72"/>
        <v>74.762</v>
      </c>
      <c r="Q57" s="70"/>
      <c r="R57" s="27"/>
      <c r="S57" s="23"/>
      <c r="T57" s="71" t="str">
        <f t="shared" ref="T57:Y57" ca="1" si="73">T26</f>
        <v>81.497＋4.553＝</v>
      </c>
      <c r="U57" s="72"/>
      <c r="V57" s="72"/>
      <c r="W57" s="72"/>
      <c r="X57" s="72"/>
      <c r="Y57" s="69">
        <f t="shared" ca="1" si="73"/>
        <v>86.05</v>
      </c>
      <c r="Z57" s="70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0.91137010906119498</v>
      </c>
      <c r="CO57" s="11">
        <f t="shared" ca="1" si="31"/>
        <v>11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0.89332776063724206</v>
      </c>
      <c r="CV57" s="11">
        <f t="shared" ca="1" si="33"/>
        <v>10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0.44563287525445772</v>
      </c>
      <c r="DC57" s="11">
        <f t="shared" ca="1" si="35"/>
        <v>60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0.63524908629218457</v>
      </c>
      <c r="DJ57" s="11">
        <f t="shared" ca="1" si="37"/>
        <v>25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0.20040531312426857</v>
      </c>
      <c r="CO58" s="11">
        <f t="shared" ca="1" si="31"/>
        <v>65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0.54037400224325893</v>
      </c>
      <c r="CV58" s="11">
        <f t="shared" ca="1" si="33"/>
        <v>36</v>
      </c>
      <c r="CW58" s="4"/>
      <c r="CX58" s="4">
        <v>58</v>
      </c>
      <c r="CY58" s="4">
        <v>5</v>
      </c>
      <c r="CZ58" s="4">
        <v>7</v>
      </c>
      <c r="DB58" s="10">
        <f t="shared" ca="1" si="34"/>
        <v>2.1037348402441092E-2</v>
      </c>
      <c r="DC58" s="11">
        <f t="shared" ca="1" si="35"/>
        <v>100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0.44320013393287117</v>
      </c>
      <c r="DJ58" s="11">
        <f t="shared" ca="1" si="37"/>
        <v>46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7</v>
      </c>
      <c r="D59" s="30">
        <f t="shared" ca="1" si="74"/>
        <v>2</v>
      </c>
      <c r="E59" s="30" t="str">
        <f t="shared" ca="1" si="74"/>
        <v>.</v>
      </c>
      <c r="F59" s="31">
        <f t="shared" ca="1" si="74"/>
        <v>7</v>
      </c>
      <c r="G59" s="31">
        <f t="shared" ca="1" si="74"/>
        <v>3</v>
      </c>
      <c r="H59" s="31">
        <f t="shared" ca="1" si="74"/>
        <v>5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7</v>
      </c>
      <c r="N59" s="30" t="str">
        <f t="shared" ca="1" si="75"/>
        <v>.</v>
      </c>
      <c r="O59" s="31">
        <f t="shared" ca="1" si="75"/>
        <v>0</v>
      </c>
      <c r="P59" s="31">
        <f t="shared" ca="1" si="75"/>
        <v>7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8</v>
      </c>
      <c r="V59" s="30">
        <f t="shared" ca="1" si="76"/>
        <v>1</v>
      </c>
      <c r="W59" s="30" t="str">
        <f t="shared" ca="1" si="76"/>
        <v>.</v>
      </c>
      <c r="X59" s="31">
        <f t="shared" ca="1" si="76"/>
        <v>4</v>
      </c>
      <c r="Y59" s="31">
        <f t="shared" ca="1" si="76"/>
        <v>9</v>
      </c>
      <c r="Z59" s="31">
        <f t="shared" ca="1" si="76"/>
        <v>7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0.22552793659502668</v>
      </c>
      <c r="CO59" s="11">
        <f t="shared" ca="1" si="31"/>
        <v>62</v>
      </c>
      <c r="CP59" s="4"/>
      <c r="CQ59" s="4">
        <v>59</v>
      </c>
      <c r="CR59" s="4">
        <v>7</v>
      </c>
      <c r="CS59" s="4">
        <v>5</v>
      </c>
      <c r="CU59" s="10">
        <f t="shared" ca="1" si="32"/>
        <v>6.2530139759175984E-2</v>
      </c>
      <c r="CV59" s="11">
        <f t="shared" ca="1" si="33"/>
        <v>94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0.73122513349262996</v>
      </c>
      <c r="DC59" s="11">
        <f t="shared" ca="1" si="35"/>
        <v>26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0.36648911389799277</v>
      </c>
      <c r="DJ59" s="11">
        <f t="shared" ca="1" si="37"/>
        <v>53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>＋</v>
      </c>
      <c r="C60" s="33">
        <f t="shared" ca="1" si="77"/>
        <v>0</v>
      </c>
      <c r="D60" s="34">
        <f t="shared" ca="1" si="77"/>
        <v>5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9</v>
      </c>
      <c r="H60" s="35">
        <f t="shared" ca="1" si="77"/>
        <v>5</v>
      </c>
      <c r="I60" s="27"/>
      <c r="J60" s="19"/>
      <c r="K60" s="32" t="str">
        <f t="shared" ref="K60:Q61" ca="1" si="78">K29</f>
        <v>＋</v>
      </c>
      <c r="L60" s="33">
        <f t="shared" ca="1" si="78"/>
        <v>6</v>
      </c>
      <c r="M60" s="34">
        <f t="shared" ca="1" si="78"/>
        <v>7</v>
      </c>
      <c r="N60" s="34" t="str">
        <f t="shared" ca="1" si="78"/>
        <v>.</v>
      </c>
      <c r="O60" s="35">
        <f t="shared" ca="1" si="78"/>
        <v>6</v>
      </c>
      <c r="P60" s="35">
        <f t="shared" ca="1" si="78"/>
        <v>8</v>
      </c>
      <c r="Q60" s="35">
        <f t="shared" ca="1" si="78"/>
        <v>7</v>
      </c>
      <c r="R60" s="27"/>
      <c r="S60" s="19"/>
      <c r="T60" s="32" t="str">
        <f t="shared" ref="T60:Z61" ca="1" si="79">T29</f>
        <v>＋</v>
      </c>
      <c r="U60" s="33">
        <f t="shared" ca="1" si="79"/>
        <v>0</v>
      </c>
      <c r="V60" s="34">
        <f t="shared" ca="1" si="79"/>
        <v>4</v>
      </c>
      <c r="W60" s="34" t="str">
        <f t="shared" ca="1" si="79"/>
        <v>.</v>
      </c>
      <c r="X60" s="35">
        <f t="shared" ca="1" si="79"/>
        <v>5</v>
      </c>
      <c r="Y60" s="35">
        <f t="shared" ca="1" si="79"/>
        <v>5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0.58877589704295508</v>
      </c>
      <c r="CO60" s="11">
        <f t="shared" ca="1" si="31"/>
        <v>36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0.11499938298841073</v>
      </c>
      <c r="CV60" s="11">
        <f t="shared" ca="1" si="33"/>
        <v>87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0.95982718459035432</v>
      </c>
      <c r="DC60" s="11">
        <f t="shared" ca="1" si="35"/>
        <v>7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0.45121658218520766</v>
      </c>
      <c r="DJ60" s="11">
        <f t="shared" ca="1" si="37"/>
        <v>45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7</v>
      </c>
      <c r="D61" s="62">
        <f t="shared" ca="1" si="77"/>
        <v>8</v>
      </c>
      <c r="E61" s="62" t="str">
        <f t="shared" si="77"/>
        <v>.</v>
      </c>
      <c r="F61" s="63">
        <f t="shared" ca="1" si="77"/>
        <v>3</v>
      </c>
      <c r="G61" s="64">
        <f t="shared" ca="1" si="77"/>
        <v>3</v>
      </c>
      <c r="H61" s="64">
        <f t="shared" ca="1" si="77"/>
        <v>0</v>
      </c>
      <c r="I61" s="27"/>
      <c r="J61" s="13"/>
      <c r="K61" s="60"/>
      <c r="L61" s="61">
        <f ca="1">L30</f>
        <v>7</v>
      </c>
      <c r="M61" s="62">
        <f t="shared" ca="1" si="78"/>
        <v>4</v>
      </c>
      <c r="N61" s="62" t="str">
        <f t="shared" si="78"/>
        <v>.</v>
      </c>
      <c r="O61" s="63">
        <f t="shared" ca="1" si="78"/>
        <v>7</v>
      </c>
      <c r="P61" s="64">
        <f t="shared" ca="1" si="78"/>
        <v>6</v>
      </c>
      <c r="Q61" s="64">
        <f t="shared" ca="1" si="78"/>
        <v>2</v>
      </c>
      <c r="R61" s="27"/>
      <c r="S61" s="19"/>
      <c r="T61" s="60"/>
      <c r="U61" s="61">
        <f ca="1">U30</f>
        <v>8</v>
      </c>
      <c r="V61" s="62">
        <f t="shared" ca="1" si="79"/>
        <v>6</v>
      </c>
      <c r="W61" s="62" t="str">
        <f t="shared" si="79"/>
        <v>.</v>
      </c>
      <c r="X61" s="63">
        <f t="shared" ca="1" si="79"/>
        <v>0</v>
      </c>
      <c r="Y61" s="64">
        <f t="shared" ca="1" si="79"/>
        <v>5</v>
      </c>
      <c r="Z61" s="64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0.43890456365824027</v>
      </c>
      <c r="CO61" s="11">
        <f t="shared" ca="1" si="31"/>
        <v>47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0.96551266857956697</v>
      </c>
      <c r="CV61" s="11">
        <f t="shared" ca="1" si="33"/>
        <v>4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0.96390230069674343</v>
      </c>
      <c r="DC61" s="11">
        <f t="shared" ca="1" si="35"/>
        <v>5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0.18158183718573717</v>
      </c>
      <c r="DJ61" s="11">
        <f t="shared" ca="1" si="37"/>
        <v>68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0.67270082581271073</v>
      </c>
      <c r="CO62" s="11">
        <f t="shared" ca="1" si="31"/>
        <v>29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0.71959297788263588</v>
      </c>
      <c r="CV62" s="11">
        <f t="shared" ca="1" si="33"/>
        <v>24</v>
      </c>
      <c r="CW62" s="4"/>
      <c r="CX62" s="4">
        <v>62</v>
      </c>
      <c r="CY62" s="4">
        <v>6</v>
      </c>
      <c r="CZ62" s="4">
        <v>1</v>
      </c>
      <c r="DB62" s="10">
        <f t="shared" ca="1" si="34"/>
        <v>9.9900290779519452E-2</v>
      </c>
      <c r="DC62" s="11">
        <f t="shared" ca="1" si="35"/>
        <v>94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0.3430230615022799</v>
      </c>
      <c r="DJ62" s="11">
        <f t="shared" ca="1" si="37"/>
        <v>54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0.14237374540951264</v>
      </c>
      <c r="CO63" s="11">
        <f t="shared" ca="1" si="31"/>
        <v>70</v>
      </c>
      <c r="CQ63" s="4">
        <v>63</v>
      </c>
      <c r="CR63" s="4">
        <v>7</v>
      </c>
      <c r="CS63" s="4">
        <v>9</v>
      </c>
      <c r="CU63" s="10">
        <f t="shared" ca="1" si="32"/>
        <v>0.76637986473945663</v>
      </c>
      <c r="CV63" s="11">
        <f t="shared" ca="1" si="33"/>
        <v>21</v>
      </c>
      <c r="CX63" s="4">
        <v>63</v>
      </c>
      <c r="CY63" s="4">
        <v>6</v>
      </c>
      <c r="CZ63" s="4">
        <v>2</v>
      </c>
      <c r="DB63" s="10">
        <f t="shared" ca="1" si="34"/>
        <v>0.16370396271911936</v>
      </c>
      <c r="DC63" s="11">
        <f t="shared" ca="1" si="35"/>
        <v>92</v>
      </c>
      <c r="DE63" s="4">
        <v>63</v>
      </c>
      <c r="DF63" s="4">
        <v>6</v>
      </c>
      <c r="DG63" s="4">
        <v>2</v>
      </c>
      <c r="DI63" s="10">
        <f t="shared" ca="1" si="36"/>
        <v>0.51910635841449315</v>
      </c>
      <c r="DJ63" s="11">
        <f t="shared" ca="1" si="37"/>
        <v>39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0.11360518658634444</v>
      </c>
      <c r="CO64" s="11">
        <f t="shared" ca="1" si="31"/>
        <v>73</v>
      </c>
      <c r="CQ64" s="4">
        <v>64</v>
      </c>
      <c r="CR64" s="4">
        <v>8</v>
      </c>
      <c r="CS64" s="4">
        <v>1</v>
      </c>
      <c r="CU64" s="10">
        <f t="shared" ca="1" si="32"/>
        <v>0.66952516799910167</v>
      </c>
      <c r="CV64" s="11">
        <f t="shared" ca="1" si="33"/>
        <v>27</v>
      </c>
      <c r="CX64" s="4">
        <v>64</v>
      </c>
      <c r="CY64" s="4">
        <v>6</v>
      </c>
      <c r="CZ64" s="4">
        <v>3</v>
      </c>
      <c r="DB64" s="10">
        <f t="shared" ca="1" si="34"/>
        <v>0.78090852765489727</v>
      </c>
      <c r="DC64" s="11">
        <f t="shared" ca="1" si="35"/>
        <v>22</v>
      </c>
      <c r="DE64" s="4">
        <v>64</v>
      </c>
      <c r="DF64" s="4">
        <v>6</v>
      </c>
      <c r="DG64" s="4">
        <v>3</v>
      </c>
      <c r="DI64" s="10">
        <f t="shared" ca="1" si="36"/>
        <v>0.25353336909025614</v>
      </c>
      <c r="DJ64" s="11">
        <f t="shared" ca="1" si="37"/>
        <v>62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0.20178899561904229</v>
      </c>
      <c r="CO65" s="11">
        <f t="shared" ca="1" si="31"/>
        <v>64</v>
      </c>
      <c r="CQ65" s="4">
        <v>65</v>
      </c>
      <c r="CR65" s="4">
        <v>8</v>
      </c>
      <c r="CS65" s="4">
        <v>2</v>
      </c>
      <c r="CU65" s="10">
        <f t="shared" ca="1" si="32"/>
        <v>0.49103848056216681</v>
      </c>
      <c r="CV65" s="11">
        <f t="shared" ca="1" si="33"/>
        <v>42</v>
      </c>
      <c r="CX65" s="4">
        <v>65</v>
      </c>
      <c r="CY65" s="4">
        <v>6</v>
      </c>
      <c r="CZ65" s="4">
        <v>4</v>
      </c>
      <c r="DB65" s="10">
        <f t="shared" ca="1" si="34"/>
        <v>0.61449597692762536</v>
      </c>
      <c r="DC65" s="11">
        <f t="shared" ca="1" si="35"/>
        <v>43</v>
      </c>
      <c r="DE65" s="4">
        <v>65</v>
      </c>
      <c r="DF65" s="4">
        <v>6</v>
      </c>
      <c r="DG65" s="4">
        <v>4</v>
      </c>
      <c r="DI65" s="10">
        <f t="shared" ca="1" si="36"/>
        <v>0.41420125108579209</v>
      </c>
      <c r="DJ65" s="11">
        <f t="shared" ca="1" si="37"/>
        <v>50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0.72445930252543045</v>
      </c>
      <c r="CO66" s="11">
        <f t="shared" ref="CO66:CO81" ca="1" si="81">RANK(CN66,$CN$1:$CN$100,)</f>
        <v>24</v>
      </c>
      <c r="CQ66" s="4">
        <v>66</v>
      </c>
      <c r="CR66" s="4">
        <v>8</v>
      </c>
      <c r="CS66" s="4">
        <v>3</v>
      </c>
      <c r="CU66" s="10">
        <f t="shared" ref="CU66:CU100" ca="1" si="82">RAND()</f>
        <v>0.88679835332574997</v>
      </c>
      <c r="CV66" s="11">
        <f t="shared" ref="CV66:CV100" ca="1" si="83">RANK(CU66,$CU$1:$CU$100,)</f>
        <v>13</v>
      </c>
      <c r="CX66" s="4">
        <v>66</v>
      </c>
      <c r="CY66" s="4">
        <v>6</v>
      </c>
      <c r="CZ66" s="4">
        <v>5</v>
      </c>
      <c r="DB66" s="10">
        <f t="shared" ref="DB66:DB100" ca="1" si="84">RAND()</f>
        <v>0.79035812186123111</v>
      </c>
      <c r="DC66" s="11">
        <f t="shared" ref="DC66:DC100" ca="1" si="85">RANK(DB66,$DB$1:$DB$100,)</f>
        <v>21</v>
      </c>
      <c r="DE66" s="4">
        <v>66</v>
      </c>
      <c r="DF66" s="4">
        <v>6</v>
      </c>
      <c r="DG66" s="4">
        <v>5</v>
      </c>
      <c r="DI66" s="10">
        <f t="shared" ref="DI66:DI81" ca="1" si="86">RAND()</f>
        <v>0.45746268263280221</v>
      </c>
      <c r="DJ66" s="11">
        <f t="shared" ref="DJ66:DJ81" ca="1" si="87">RANK(DI66,$DI$1:$DI$100,)</f>
        <v>44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0.9393826598411199</v>
      </c>
      <c r="CO67" s="11">
        <f t="shared" ca="1" si="81"/>
        <v>7</v>
      </c>
      <c r="CQ67" s="4">
        <v>67</v>
      </c>
      <c r="CR67" s="4">
        <v>8</v>
      </c>
      <c r="CS67" s="4">
        <v>4</v>
      </c>
      <c r="CU67" s="10">
        <f t="shared" ca="1" si="82"/>
        <v>0.52815091988339335</v>
      </c>
      <c r="CV67" s="11">
        <f t="shared" ca="1" si="83"/>
        <v>40</v>
      </c>
      <c r="CX67" s="4">
        <v>67</v>
      </c>
      <c r="CY67" s="4">
        <v>6</v>
      </c>
      <c r="CZ67" s="4">
        <v>6</v>
      </c>
      <c r="DB67" s="10">
        <f t="shared" ca="1" si="84"/>
        <v>0.45881847978461665</v>
      </c>
      <c r="DC67" s="11">
        <f t="shared" ca="1" si="85"/>
        <v>59</v>
      </c>
      <c r="DE67" s="4">
        <v>67</v>
      </c>
      <c r="DF67" s="4">
        <v>6</v>
      </c>
      <c r="DG67" s="4">
        <v>6</v>
      </c>
      <c r="DI67" s="10">
        <f t="shared" ca="1" si="86"/>
        <v>0.31639343239500239</v>
      </c>
      <c r="DJ67" s="11">
        <f t="shared" ca="1" si="87"/>
        <v>58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0.13650893078988713</v>
      </c>
      <c r="CO68" s="11">
        <f t="shared" ca="1" si="81"/>
        <v>71</v>
      </c>
      <c r="CQ68" s="4">
        <v>68</v>
      </c>
      <c r="CR68" s="4">
        <v>8</v>
      </c>
      <c r="CS68" s="4">
        <v>5</v>
      </c>
      <c r="CU68" s="10">
        <f t="shared" ca="1" si="82"/>
        <v>0.17081126175373462</v>
      </c>
      <c r="CV68" s="11">
        <f t="shared" ca="1" si="83"/>
        <v>80</v>
      </c>
      <c r="CX68" s="4">
        <v>68</v>
      </c>
      <c r="CY68" s="4">
        <v>6</v>
      </c>
      <c r="CZ68" s="4">
        <v>7</v>
      </c>
      <c r="DB68" s="10">
        <f t="shared" ca="1" si="84"/>
        <v>0.95209370835558016</v>
      </c>
      <c r="DC68" s="11">
        <f t="shared" ca="1" si="85"/>
        <v>8</v>
      </c>
      <c r="DE68" s="4">
        <v>68</v>
      </c>
      <c r="DF68" s="4">
        <v>6</v>
      </c>
      <c r="DG68" s="4">
        <v>7</v>
      </c>
      <c r="DI68" s="10">
        <f t="shared" ca="1" si="86"/>
        <v>0.94551751947242424</v>
      </c>
      <c r="DJ68" s="11">
        <f t="shared" ca="1" si="87"/>
        <v>2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0.46193011036646336</v>
      </c>
      <c r="CO69" s="11">
        <f t="shared" ca="1" si="81"/>
        <v>44</v>
      </c>
      <c r="CQ69" s="4">
        <v>69</v>
      </c>
      <c r="CR69" s="4">
        <v>8</v>
      </c>
      <c r="CS69" s="4">
        <v>6</v>
      </c>
      <c r="CU69" s="10">
        <f t="shared" ca="1" si="82"/>
        <v>9.2653319630642272E-2</v>
      </c>
      <c r="CV69" s="11">
        <f t="shared" ca="1" si="83"/>
        <v>90</v>
      </c>
      <c r="CX69" s="4">
        <v>69</v>
      </c>
      <c r="CY69" s="4">
        <v>6</v>
      </c>
      <c r="CZ69" s="4">
        <v>8</v>
      </c>
      <c r="DB69" s="10">
        <f t="shared" ca="1" si="84"/>
        <v>0.76541280618727969</v>
      </c>
      <c r="DC69" s="11">
        <f t="shared" ca="1" si="85"/>
        <v>24</v>
      </c>
      <c r="DE69" s="4">
        <v>69</v>
      </c>
      <c r="DF69" s="4">
        <v>6</v>
      </c>
      <c r="DG69" s="4">
        <v>8</v>
      </c>
      <c r="DI69" s="10">
        <f t="shared" ca="1" si="86"/>
        <v>0.9877706780877199</v>
      </c>
      <c r="DJ69" s="11">
        <f t="shared" ca="1" si="87"/>
        <v>1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0.61906358640913139</v>
      </c>
      <c r="CO70" s="11">
        <f t="shared" ca="1" si="81"/>
        <v>32</v>
      </c>
      <c r="CQ70" s="4">
        <v>70</v>
      </c>
      <c r="CR70" s="4">
        <v>8</v>
      </c>
      <c r="CS70" s="4">
        <v>7</v>
      </c>
      <c r="CU70" s="10">
        <f t="shared" ca="1" si="82"/>
        <v>0.22995860393648038</v>
      </c>
      <c r="CV70" s="11">
        <f t="shared" ca="1" si="83"/>
        <v>73</v>
      </c>
      <c r="CX70" s="4">
        <v>70</v>
      </c>
      <c r="CY70" s="4">
        <v>6</v>
      </c>
      <c r="CZ70" s="4">
        <v>9</v>
      </c>
      <c r="DB70" s="10">
        <f t="shared" ca="1" si="84"/>
        <v>0.8883302779510821</v>
      </c>
      <c r="DC70" s="11">
        <f t="shared" ca="1" si="85"/>
        <v>14</v>
      </c>
      <c r="DE70" s="4">
        <v>70</v>
      </c>
      <c r="DF70" s="4">
        <v>6</v>
      </c>
      <c r="DG70" s="4">
        <v>9</v>
      </c>
      <c r="DI70" s="10">
        <f t="shared" ca="1" si="86"/>
        <v>0.19638131100836409</v>
      </c>
      <c r="DJ70" s="11">
        <f t="shared" ca="1" si="87"/>
        <v>66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0.30385868011046657</v>
      </c>
      <c r="CO71" s="11">
        <f t="shared" ca="1" si="81"/>
        <v>57</v>
      </c>
      <c r="CQ71" s="4">
        <v>71</v>
      </c>
      <c r="CR71" s="4">
        <v>8</v>
      </c>
      <c r="CS71" s="4">
        <v>8</v>
      </c>
      <c r="CU71" s="10">
        <f t="shared" ca="1" si="82"/>
        <v>0.53894936158098772</v>
      </c>
      <c r="CV71" s="11">
        <f t="shared" ca="1" si="83"/>
        <v>38</v>
      </c>
      <c r="CX71" s="4">
        <v>71</v>
      </c>
      <c r="CY71" s="4">
        <v>7</v>
      </c>
      <c r="CZ71" s="4">
        <v>0</v>
      </c>
      <c r="DB71" s="10">
        <f t="shared" ca="1" si="84"/>
        <v>0.36300600352919588</v>
      </c>
      <c r="DC71" s="11">
        <f t="shared" ca="1" si="85"/>
        <v>67</v>
      </c>
      <c r="DE71" s="4">
        <v>71</v>
      </c>
      <c r="DF71" s="4">
        <v>7</v>
      </c>
      <c r="DG71" s="4">
        <v>0</v>
      </c>
      <c r="DI71" s="10">
        <f t="shared" ca="1" si="86"/>
        <v>0.85629217237190569</v>
      </c>
      <c r="DJ71" s="11">
        <f t="shared" ca="1" si="87"/>
        <v>9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0.42617760989119169</v>
      </c>
      <c r="CO72" s="11">
        <f t="shared" ca="1" si="81"/>
        <v>50</v>
      </c>
      <c r="CQ72" s="4">
        <v>72</v>
      </c>
      <c r="CR72" s="4">
        <v>8</v>
      </c>
      <c r="CS72" s="4">
        <v>9</v>
      </c>
      <c r="CU72" s="10">
        <f t="shared" ca="1" si="82"/>
        <v>0.2096883171267292</v>
      </c>
      <c r="CV72" s="11">
        <f t="shared" ca="1" si="83"/>
        <v>77</v>
      </c>
      <c r="CX72" s="4">
        <v>72</v>
      </c>
      <c r="CY72" s="4">
        <v>7</v>
      </c>
      <c r="CZ72" s="4">
        <v>1</v>
      </c>
      <c r="DB72" s="10">
        <f t="shared" ca="1" si="84"/>
        <v>0.99002683435702221</v>
      </c>
      <c r="DC72" s="11">
        <f t="shared" ca="1" si="85"/>
        <v>3</v>
      </c>
      <c r="DE72" s="4">
        <v>72</v>
      </c>
      <c r="DF72" s="4">
        <v>7</v>
      </c>
      <c r="DG72" s="4">
        <v>1</v>
      </c>
      <c r="DI72" s="10">
        <f t="shared" ca="1" si="86"/>
        <v>0.59497821083083957</v>
      </c>
      <c r="DJ72" s="11">
        <f t="shared" ca="1" si="87"/>
        <v>30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0.4056762511903691</v>
      </c>
      <c r="CO73" s="11">
        <f t="shared" ca="1" si="81"/>
        <v>51</v>
      </c>
      <c r="CQ73" s="4">
        <v>73</v>
      </c>
      <c r="CR73" s="4">
        <v>9</v>
      </c>
      <c r="CS73" s="4">
        <v>1</v>
      </c>
      <c r="CU73" s="10">
        <f t="shared" ca="1" si="82"/>
        <v>0.39440992971440003</v>
      </c>
      <c r="CV73" s="11">
        <f t="shared" ca="1" si="83"/>
        <v>56</v>
      </c>
      <c r="CX73" s="4">
        <v>73</v>
      </c>
      <c r="CY73" s="4">
        <v>7</v>
      </c>
      <c r="CZ73" s="4">
        <v>2</v>
      </c>
      <c r="DB73" s="10">
        <f t="shared" ca="1" si="84"/>
        <v>0.84824432415433726</v>
      </c>
      <c r="DC73" s="11">
        <f t="shared" ca="1" si="85"/>
        <v>17</v>
      </c>
      <c r="DE73" s="4">
        <v>73</v>
      </c>
      <c r="DF73" s="4">
        <v>7</v>
      </c>
      <c r="DG73" s="4">
        <v>2</v>
      </c>
      <c r="DI73" s="10">
        <f t="shared" ca="1" si="86"/>
        <v>0.92451828210457654</v>
      </c>
      <c r="DJ73" s="11">
        <f t="shared" ca="1" si="87"/>
        <v>4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5.7218424076498131E-2</v>
      </c>
      <c r="CO74" s="11">
        <f t="shared" ca="1" si="81"/>
        <v>76</v>
      </c>
      <c r="CQ74" s="4">
        <v>74</v>
      </c>
      <c r="CR74" s="4">
        <v>9</v>
      </c>
      <c r="CS74" s="4">
        <v>2</v>
      </c>
      <c r="CU74" s="10">
        <f t="shared" ca="1" si="82"/>
        <v>0.71489101136070543</v>
      </c>
      <c r="CV74" s="11">
        <f t="shared" ca="1" si="83"/>
        <v>26</v>
      </c>
      <c r="CX74" s="4">
        <v>74</v>
      </c>
      <c r="CY74" s="4">
        <v>7</v>
      </c>
      <c r="CZ74" s="4">
        <v>3</v>
      </c>
      <c r="DB74" s="10">
        <f t="shared" ca="1" si="84"/>
        <v>0.47839880864047679</v>
      </c>
      <c r="DC74" s="11">
        <f t="shared" ca="1" si="85"/>
        <v>57</v>
      </c>
      <c r="DE74" s="4">
        <v>74</v>
      </c>
      <c r="DF74" s="4">
        <v>7</v>
      </c>
      <c r="DG74" s="4">
        <v>3</v>
      </c>
      <c r="DI74" s="10">
        <f t="shared" ca="1" si="86"/>
        <v>2.0373632308126832E-2</v>
      </c>
      <c r="DJ74" s="11">
        <f t="shared" ca="1" si="87"/>
        <v>80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0.97812951776304835</v>
      </c>
      <c r="CO75" s="11">
        <f t="shared" ca="1" si="81"/>
        <v>2</v>
      </c>
      <c r="CQ75" s="4">
        <v>75</v>
      </c>
      <c r="CR75" s="4">
        <v>9</v>
      </c>
      <c r="CS75" s="4">
        <v>3</v>
      </c>
      <c r="CU75" s="10">
        <f t="shared" ca="1" si="82"/>
        <v>0.55038048555987584</v>
      </c>
      <c r="CV75" s="11">
        <f t="shared" ca="1" si="83"/>
        <v>35</v>
      </c>
      <c r="CX75" s="4">
        <v>75</v>
      </c>
      <c r="CY75" s="4">
        <v>7</v>
      </c>
      <c r="CZ75" s="4">
        <v>4</v>
      </c>
      <c r="DB75" s="10">
        <f t="shared" ca="1" si="84"/>
        <v>0.48647555486883076</v>
      </c>
      <c r="DC75" s="11">
        <f t="shared" ca="1" si="85"/>
        <v>52</v>
      </c>
      <c r="DE75" s="4">
        <v>75</v>
      </c>
      <c r="DF75" s="4">
        <v>7</v>
      </c>
      <c r="DG75" s="4">
        <v>4</v>
      </c>
      <c r="DI75" s="10">
        <f t="shared" ca="1" si="86"/>
        <v>0.32886837859108753</v>
      </c>
      <c r="DJ75" s="11">
        <f t="shared" ca="1" si="87"/>
        <v>56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3.6559184002825096E-2</v>
      </c>
      <c r="CO76" s="11">
        <f t="shared" ca="1" si="81"/>
        <v>78</v>
      </c>
      <c r="CQ76" s="4">
        <v>76</v>
      </c>
      <c r="CR76" s="4">
        <v>9</v>
      </c>
      <c r="CS76" s="4">
        <v>4</v>
      </c>
      <c r="CU76" s="10">
        <f t="shared" ca="1" si="82"/>
        <v>0.14978315102500606</v>
      </c>
      <c r="CV76" s="11">
        <f t="shared" ca="1" si="83"/>
        <v>83</v>
      </c>
      <c r="CX76" s="4">
        <v>76</v>
      </c>
      <c r="CY76" s="4">
        <v>7</v>
      </c>
      <c r="CZ76" s="4">
        <v>5</v>
      </c>
      <c r="DB76" s="10">
        <f t="shared" ca="1" si="84"/>
        <v>0.67230217277637638</v>
      </c>
      <c r="DC76" s="11">
        <f t="shared" ca="1" si="85"/>
        <v>33</v>
      </c>
      <c r="DE76" s="4">
        <v>76</v>
      </c>
      <c r="DF76" s="4">
        <v>7</v>
      </c>
      <c r="DG76" s="4">
        <v>5</v>
      </c>
      <c r="DI76" s="10">
        <f t="shared" ca="1" si="86"/>
        <v>0.83991847637519823</v>
      </c>
      <c r="DJ76" s="11">
        <f t="shared" ca="1" si="87"/>
        <v>12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0.86461605145535936</v>
      </c>
      <c r="CO77" s="11">
        <f t="shared" ca="1" si="81"/>
        <v>13</v>
      </c>
      <c r="CQ77" s="4">
        <v>77</v>
      </c>
      <c r="CR77" s="4">
        <v>9</v>
      </c>
      <c r="CS77" s="4">
        <v>5</v>
      </c>
      <c r="CU77" s="10">
        <f t="shared" ca="1" si="82"/>
        <v>0.62068304206610425</v>
      </c>
      <c r="CV77" s="11">
        <f t="shared" ca="1" si="83"/>
        <v>29</v>
      </c>
      <c r="CX77" s="4">
        <v>77</v>
      </c>
      <c r="CY77" s="4">
        <v>7</v>
      </c>
      <c r="CZ77" s="4">
        <v>6</v>
      </c>
      <c r="DB77" s="10">
        <f t="shared" ca="1" si="84"/>
        <v>0.93589761520897408</v>
      </c>
      <c r="DC77" s="11">
        <f t="shared" ca="1" si="85"/>
        <v>12</v>
      </c>
      <c r="DE77" s="4">
        <v>77</v>
      </c>
      <c r="DF77" s="4">
        <v>7</v>
      </c>
      <c r="DG77" s="4">
        <v>6</v>
      </c>
      <c r="DI77" s="10">
        <f t="shared" ca="1" si="86"/>
        <v>0.68310515492841806</v>
      </c>
      <c r="DJ77" s="11">
        <f t="shared" ca="1" si="87"/>
        <v>22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0.43783804831717532</v>
      </c>
      <c r="CO78" s="11">
        <f t="shared" ca="1" si="81"/>
        <v>48</v>
      </c>
      <c r="CQ78" s="4">
        <v>78</v>
      </c>
      <c r="CR78" s="4">
        <v>9</v>
      </c>
      <c r="CS78" s="4">
        <v>6</v>
      </c>
      <c r="CU78" s="10">
        <f t="shared" ca="1" si="82"/>
        <v>6.6102495583719612E-2</v>
      </c>
      <c r="CV78" s="11">
        <f t="shared" ca="1" si="83"/>
        <v>92</v>
      </c>
      <c r="CX78" s="4">
        <v>78</v>
      </c>
      <c r="CY78" s="4">
        <v>7</v>
      </c>
      <c r="CZ78" s="4">
        <v>7</v>
      </c>
      <c r="DB78" s="10">
        <f t="shared" ca="1" si="84"/>
        <v>0.29464107463495315</v>
      </c>
      <c r="DC78" s="11">
        <f t="shared" ca="1" si="85"/>
        <v>77</v>
      </c>
      <c r="DE78" s="4">
        <v>78</v>
      </c>
      <c r="DF78" s="4">
        <v>7</v>
      </c>
      <c r="DG78" s="4">
        <v>7</v>
      </c>
      <c r="DI78" s="10">
        <f t="shared" ca="1" si="86"/>
        <v>6.6409228103707196E-2</v>
      </c>
      <c r="DJ78" s="11">
        <f t="shared" ca="1" si="87"/>
        <v>76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0.52714418947504982</v>
      </c>
      <c r="CO79" s="11">
        <f t="shared" ca="1" si="81"/>
        <v>39</v>
      </c>
      <c r="CQ79" s="4">
        <v>79</v>
      </c>
      <c r="CR79" s="4">
        <v>9</v>
      </c>
      <c r="CS79" s="4">
        <v>7</v>
      </c>
      <c r="CU79" s="10">
        <f t="shared" ca="1" si="82"/>
        <v>0.49812901421383526</v>
      </c>
      <c r="CV79" s="11">
        <f t="shared" ca="1" si="83"/>
        <v>41</v>
      </c>
      <c r="CX79" s="4">
        <v>79</v>
      </c>
      <c r="CY79" s="4">
        <v>7</v>
      </c>
      <c r="CZ79" s="4">
        <v>8</v>
      </c>
      <c r="DB79" s="10">
        <f t="shared" ca="1" si="84"/>
        <v>0.60259921469623545</v>
      </c>
      <c r="DC79" s="11">
        <f t="shared" ca="1" si="85"/>
        <v>44</v>
      </c>
      <c r="DE79" s="4">
        <v>79</v>
      </c>
      <c r="DF79" s="4">
        <v>7</v>
      </c>
      <c r="DG79" s="4">
        <v>8</v>
      </c>
      <c r="DI79" s="10">
        <f t="shared" ca="1" si="86"/>
        <v>0.13209319525973795</v>
      </c>
      <c r="DJ79" s="11">
        <f t="shared" ca="1" si="87"/>
        <v>73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0.4838525319444168</v>
      </c>
      <c r="CO80" s="11">
        <f t="shared" ca="1" si="81"/>
        <v>42</v>
      </c>
      <c r="CQ80" s="4">
        <v>80</v>
      </c>
      <c r="CR80" s="4">
        <v>9</v>
      </c>
      <c r="CS80" s="4">
        <v>8</v>
      </c>
      <c r="CU80" s="10">
        <f t="shared" ca="1" si="82"/>
        <v>0.43802387836573653</v>
      </c>
      <c r="CV80" s="11">
        <f t="shared" ca="1" si="83"/>
        <v>48</v>
      </c>
      <c r="CX80" s="4">
        <v>80</v>
      </c>
      <c r="CY80" s="4">
        <v>7</v>
      </c>
      <c r="CZ80" s="4">
        <v>9</v>
      </c>
      <c r="DB80" s="10">
        <f t="shared" ca="1" si="84"/>
        <v>0.21924595220183707</v>
      </c>
      <c r="DC80" s="11">
        <f t="shared" ca="1" si="85"/>
        <v>82</v>
      </c>
      <c r="DE80" s="4">
        <v>80</v>
      </c>
      <c r="DF80" s="4">
        <v>7</v>
      </c>
      <c r="DG80" s="4">
        <v>9</v>
      </c>
      <c r="DI80" s="10">
        <f t="shared" ca="1" si="86"/>
        <v>0.16836809185039758</v>
      </c>
      <c r="DJ80" s="11">
        <f t="shared" ca="1" si="87"/>
        <v>70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0.72418980488861018</v>
      </c>
      <c r="CO81" s="11">
        <f t="shared" ca="1" si="81"/>
        <v>25</v>
      </c>
      <c r="CQ81" s="4">
        <v>81</v>
      </c>
      <c r="CR81" s="4">
        <v>9</v>
      </c>
      <c r="CS81" s="4">
        <v>9</v>
      </c>
      <c r="CU81" s="10">
        <f t="shared" ca="1" si="82"/>
        <v>9.8820942359644226E-3</v>
      </c>
      <c r="CV81" s="11">
        <f t="shared" ca="1" si="83"/>
        <v>100</v>
      </c>
      <c r="CX81" s="4">
        <v>81</v>
      </c>
      <c r="CY81" s="4">
        <v>8</v>
      </c>
      <c r="CZ81" s="4">
        <v>0</v>
      </c>
      <c r="DB81" s="10">
        <f t="shared" ca="1" si="84"/>
        <v>0.55059941758323583</v>
      </c>
      <c r="DC81" s="11">
        <f t="shared" ca="1" si="85"/>
        <v>46</v>
      </c>
      <c r="DE81" s="4">
        <v>81</v>
      </c>
      <c r="DF81" s="4">
        <v>8</v>
      </c>
      <c r="DG81" s="4">
        <v>0</v>
      </c>
      <c r="DI81" s="10">
        <f t="shared" ca="1" si="86"/>
        <v>0.77502305002604388</v>
      </c>
      <c r="DJ81" s="11">
        <f t="shared" ca="1" si="87"/>
        <v>17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82"/>
        <v>0.27229242420461863</v>
      </c>
      <c r="CV82" s="11">
        <f t="shared" ca="1" si="83"/>
        <v>70</v>
      </c>
      <c r="CX82" s="4">
        <v>82</v>
      </c>
      <c r="CY82" s="4">
        <v>8</v>
      </c>
      <c r="CZ82" s="4">
        <v>1</v>
      </c>
      <c r="DB82" s="10">
        <f t="shared" ca="1" si="84"/>
        <v>0.69409244881253063</v>
      </c>
      <c r="DC82" s="11">
        <f t="shared" ca="1" si="85"/>
        <v>31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82"/>
        <v>8.0395540387508513E-2</v>
      </c>
      <c r="CV83" s="11">
        <f t="shared" ca="1" si="83"/>
        <v>91</v>
      </c>
      <c r="CX83" s="4">
        <v>83</v>
      </c>
      <c r="CY83" s="4">
        <v>8</v>
      </c>
      <c r="CZ83" s="4">
        <v>2</v>
      </c>
      <c r="DB83" s="10">
        <f t="shared" ca="1" si="84"/>
        <v>0.13450449783365304</v>
      </c>
      <c r="DC83" s="11">
        <f t="shared" ca="1" si="85"/>
        <v>93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82"/>
        <v>0.76185357781953189</v>
      </c>
      <c r="CV84" s="11">
        <f t="shared" ca="1" si="83"/>
        <v>22</v>
      </c>
      <c r="CX84" s="4">
        <v>84</v>
      </c>
      <c r="CY84" s="4">
        <v>8</v>
      </c>
      <c r="CZ84" s="4">
        <v>3</v>
      </c>
      <c r="DB84" s="10">
        <f t="shared" ca="1" si="84"/>
        <v>0.21639994405766594</v>
      </c>
      <c r="DC84" s="11">
        <f t="shared" ca="1" si="85"/>
        <v>83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82"/>
        <v>0.1699669160010655</v>
      </c>
      <c r="CV85" s="11">
        <f t="shared" ca="1" si="83"/>
        <v>81</v>
      </c>
      <c r="CX85" s="4">
        <v>85</v>
      </c>
      <c r="CY85" s="4">
        <v>8</v>
      </c>
      <c r="CZ85" s="4">
        <v>4</v>
      </c>
      <c r="DB85" s="10">
        <f t="shared" ca="1" si="84"/>
        <v>0.19980560521666524</v>
      </c>
      <c r="DC85" s="11">
        <f t="shared" ca="1" si="85"/>
        <v>88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82"/>
        <v>0.61283880043087813</v>
      </c>
      <c r="CV86" s="11">
        <f t="shared" ca="1" si="83"/>
        <v>30</v>
      </c>
      <c r="CX86" s="4">
        <v>86</v>
      </c>
      <c r="CY86" s="4">
        <v>8</v>
      </c>
      <c r="CZ86" s="4">
        <v>5</v>
      </c>
      <c r="DB86" s="10">
        <f t="shared" ca="1" si="84"/>
        <v>0.64157514489982159</v>
      </c>
      <c r="DC86" s="11">
        <f t="shared" ca="1" si="85"/>
        <v>38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82"/>
        <v>0.98497330564868313</v>
      </c>
      <c r="CV87" s="11">
        <f t="shared" ca="1" si="83"/>
        <v>2</v>
      </c>
      <c r="CX87" s="4">
        <v>87</v>
      </c>
      <c r="CY87" s="4">
        <v>8</v>
      </c>
      <c r="CZ87" s="4">
        <v>6</v>
      </c>
      <c r="DB87" s="10">
        <f t="shared" ca="1" si="84"/>
        <v>0.73639253423556872</v>
      </c>
      <c r="DC87" s="11">
        <f t="shared" ca="1" si="85"/>
        <v>25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82"/>
        <v>0.33765076343071143</v>
      </c>
      <c r="CV88" s="11">
        <f t="shared" ca="1" si="83"/>
        <v>62</v>
      </c>
      <c r="CX88" s="4">
        <v>88</v>
      </c>
      <c r="CY88" s="4">
        <v>8</v>
      </c>
      <c r="CZ88" s="4">
        <v>7</v>
      </c>
      <c r="DB88" s="10">
        <f t="shared" ca="1" si="84"/>
        <v>0.99247167776900036</v>
      </c>
      <c r="DC88" s="11">
        <f t="shared" ca="1" si="85"/>
        <v>2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82"/>
        <v>0.29495579122962612</v>
      </c>
      <c r="CV89" s="11">
        <f t="shared" ca="1" si="83"/>
        <v>67</v>
      </c>
      <c r="CX89" s="4">
        <v>89</v>
      </c>
      <c r="CY89" s="4">
        <v>8</v>
      </c>
      <c r="CZ89" s="4">
        <v>8</v>
      </c>
      <c r="DB89" s="10">
        <f t="shared" ca="1" si="84"/>
        <v>0.50339616103380957</v>
      </c>
      <c r="DC89" s="11">
        <f t="shared" ca="1" si="85"/>
        <v>49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82"/>
        <v>0.39571563824563027</v>
      </c>
      <c r="CV90" s="11">
        <f t="shared" ca="1" si="83"/>
        <v>54</v>
      </c>
      <c r="CX90" s="4">
        <v>90</v>
      </c>
      <c r="CY90" s="4">
        <v>8</v>
      </c>
      <c r="CZ90" s="4">
        <v>9</v>
      </c>
      <c r="DB90" s="10">
        <f t="shared" ca="1" si="84"/>
        <v>0.3839292969638114</v>
      </c>
      <c r="DC90" s="11">
        <f t="shared" ca="1" si="85"/>
        <v>65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2"/>
        <v>0.33438438754664224</v>
      </c>
      <c r="CV91" s="11">
        <f t="shared" ca="1" si="83"/>
        <v>63</v>
      </c>
      <c r="CX91" s="4">
        <v>91</v>
      </c>
      <c r="CY91" s="4">
        <v>9</v>
      </c>
      <c r="CZ91" s="4">
        <v>0</v>
      </c>
      <c r="DB91" s="10">
        <f t="shared" ca="1" si="84"/>
        <v>0.6722487905103316</v>
      </c>
      <c r="DC91" s="11">
        <f t="shared" ca="1" si="85"/>
        <v>34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2"/>
        <v>0.59462962195528601</v>
      </c>
      <c r="CV92" s="11">
        <f t="shared" ca="1" si="83"/>
        <v>33</v>
      </c>
      <c r="CX92" s="4">
        <v>92</v>
      </c>
      <c r="CY92" s="4">
        <v>9</v>
      </c>
      <c r="CZ92" s="4">
        <v>1</v>
      </c>
      <c r="DB92" s="10">
        <f t="shared" ca="1" si="84"/>
        <v>0.66792355341406584</v>
      </c>
      <c r="DC92" s="11">
        <f t="shared" ca="1" si="85"/>
        <v>35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2"/>
        <v>0.43984766092104577</v>
      </c>
      <c r="CV93" s="11">
        <f t="shared" ca="1" si="83"/>
        <v>47</v>
      </c>
      <c r="CX93" s="4">
        <v>93</v>
      </c>
      <c r="CY93" s="4">
        <v>9</v>
      </c>
      <c r="CZ93" s="4">
        <v>2</v>
      </c>
      <c r="DB93" s="10">
        <f t="shared" ca="1" si="84"/>
        <v>3.0638258558685405E-2</v>
      </c>
      <c r="DC93" s="11">
        <f t="shared" ca="1" si="85"/>
        <v>98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2"/>
        <v>0.39842879754097715</v>
      </c>
      <c r="CV94" s="11">
        <f t="shared" ca="1" si="83"/>
        <v>53</v>
      </c>
      <c r="CX94" s="4">
        <v>94</v>
      </c>
      <c r="CY94" s="4">
        <v>9</v>
      </c>
      <c r="CZ94" s="4">
        <v>3</v>
      </c>
      <c r="DB94" s="10">
        <f t="shared" ca="1" si="84"/>
        <v>0.21334848698162545</v>
      </c>
      <c r="DC94" s="11">
        <f t="shared" ca="1" si="85"/>
        <v>85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2"/>
        <v>0.34074991448319414</v>
      </c>
      <c r="CV95" s="11">
        <f t="shared" ca="1" si="83"/>
        <v>61</v>
      </c>
      <c r="CX95" s="4">
        <v>95</v>
      </c>
      <c r="CY95" s="4">
        <v>9</v>
      </c>
      <c r="CZ95" s="4">
        <v>4</v>
      </c>
      <c r="DB95" s="10">
        <f t="shared" ca="1" si="84"/>
        <v>0.16846050282155012</v>
      </c>
      <c r="DC95" s="11">
        <f t="shared" ca="1" si="85"/>
        <v>91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2"/>
        <v>0.2256971775941945</v>
      </c>
      <c r="CV96" s="11">
        <f t="shared" ca="1" si="83"/>
        <v>74</v>
      </c>
      <c r="CX96" s="4">
        <v>96</v>
      </c>
      <c r="CY96" s="4">
        <v>9</v>
      </c>
      <c r="CZ96" s="4">
        <v>5</v>
      </c>
      <c r="DB96" s="10">
        <f t="shared" ca="1" si="84"/>
        <v>0.18666227855276885</v>
      </c>
      <c r="DC96" s="11">
        <f t="shared" ca="1" si="85"/>
        <v>89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2"/>
        <v>0.89279882026460899</v>
      </c>
      <c r="CV97" s="11">
        <f t="shared" ca="1" si="83"/>
        <v>11</v>
      </c>
      <c r="CX97" s="4">
        <v>97</v>
      </c>
      <c r="CY97" s="4">
        <v>9</v>
      </c>
      <c r="CZ97" s="4">
        <v>6</v>
      </c>
      <c r="DB97" s="10">
        <f t="shared" ca="1" si="84"/>
        <v>0.598173178626344</v>
      </c>
      <c r="DC97" s="11">
        <f t="shared" ca="1" si="85"/>
        <v>45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2"/>
        <v>0.46685561275681253</v>
      </c>
      <c r="CV98" s="11">
        <f t="shared" ca="1" si="83"/>
        <v>44</v>
      </c>
      <c r="CX98" s="4">
        <v>98</v>
      </c>
      <c r="CY98" s="4">
        <v>9</v>
      </c>
      <c r="CZ98" s="4">
        <v>7</v>
      </c>
      <c r="DB98" s="10">
        <f t="shared" ca="1" si="84"/>
        <v>0.99928535131783824</v>
      </c>
      <c r="DC98" s="11">
        <f t="shared" ca="1" si="85"/>
        <v>1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2"/>
        <v>0.40774021801392768</v>
      </c>
      <c r="CV99" s="11">
        <f t="shared" ca="1" si="83"/>
        <v>50</v>
      </c>
      <c r="CX99" s="4">
        <v>99</v>
      </c>
      <c r="CY99" s="4">
        <v>9</v>
      </c>
      <c r="CZ99" s="4">
        <v>8</v>
      </c>
      <c r="DB99" s="10">
        <f t="shared" ca="1" si="84"/>
        <v>0.53550169323685493</v>
      </c>
      <c r="DC99" s="11">
        <f t="shared" ca="1" si="85"/>
        <v>47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2"/>
        <v>0.78287370181540816</v>
      </c>
      <c r="CV100" s="11">
        <f t="shared" ca="1" si="83"/>
        <v>20</v>
      </c>
      <c r="CX100" s="4">
        <v>100</v>
      </c>
      <c r="CY100" s="4">
        <v>9</v>
      </c>
      <c r="CZ100" s="4">
        <v>9</v>
      </c>
      <c r="DB100" s="10">
        <f t="shared" ca="1" si="84"/>
        <v>0.81078933340209203</v>
      </c>
      <c r="DC100" s="11">
        <f t="shared" ca="1" si="85"/>
        <v>20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R9hXIGQhOOhN6qkLofJlGTIJQqKjD8duQatDDBiWOXLhxE16ubVnNj88BipCCHzrgrgSz30L8/jJmPVYxMTSlQ==" saltValue="dSyanD4wjtgBwLo+/xFGj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⑧(11.111)(1.111)ミックス</vt:lpstr>
      <vt:lpstr>NO</vt:lpstr>
      <vt:lpstr>OKA</vt:lpstr>
      <vt:lpstr>OKB</vt:lpstr>
      <vt:lpstr>OKC</vt:lpstr>
      <vt:lpstr>'⑧(11.111)(1.111)ミックス'!Print_Area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2024-03-27T12:48:32Z</dcterms:modified>
</cp:coreProperties>
</file>