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④(1.111)くり上がりなし" sheetId="1" r:id="rId1"/>
  </sheets>
  <definedNames>
    <definedName name="go" localSheetId="0">INDIRECT('④(1.111)くり上がりなし'!$AG$40)</definedName>
    <definedName name="hati" localSheetId="0">INDIRECT('④(1.111)くり上がりなし'!$AG$43)</definedName>
    <definedName name="hati">INDIRECT(#REF!)</definedName>
    <definedName name="hatihati">INDIRECT(#REF!)</definedName>
    <definedName name="iti" localSheetId="0">INDIRECT('④(1.111)くり上がりなし'!$AG$36)</definedName>
    <definedName name="iti">INDIRECT(#REF!)</definedName>
    <definedName name="itit">INDIRECT(#REF!)</definedName>
    <definedName name="ju" localSheetId="0">INDIRECT('④(1.111)くり上がりなし'!$AG$45)</definedName>
    <definedName name="ju">INDIRECT(#REF!)</definedName>
    <definedName name="juiti" localSheetId="0">INDIRECT('④(1.111)くり上がりなし'!$AG$46)</definedName>
    <definedName name="juiti">INDIRECT(#REF!)</definedName>
    <definedName name="juni" localSheetId="0">INDIRECT('④(1.111)くり上がりなし'!$AG$47)</definedName>
    <definedName name="juni">INDIRECT(#REF!)</definedName>
    <definedName name="ku" localSheetId="0">INDIRECT('④(1.111)くり上がりなし'!$AG$44)</definedName>
    <definedName name="ku">INDIRECT(#REF!)</definedName>
    <definedName name="nana" localSheetId="0">INDIRECT('④(1.111)くり上がりなし'!$AG$42)</definedName>
    <definedName name="nana">INDIRECT(#REF!)</definedName>
    <definedName name="ni" localSheetId="0">INDIRECT('④(1.111)くり上がりなし'!$AG$37)</definedName>
    <definedName name="ni">INDIRECT(#REF!)</definedName>
    <definedName name="NO">'④(1.111)くり上がりなし'!$AC$40</definedName>
    <definedName name="OK">#REF!</definedName>
    <definedName name="OKA">'④(1.111)くり上がりなし'!$AC$45</definedName>
    <definedName name="OKB">'④(1.111)くり上がりなし'!$AC$46</definedName>
    <definedName name="OKC">'④(1.111)くり上がりなし'!$AC$47</definedName>
    <definedName name="_xlnm.Print_Area" localSheetId="0">'④(1.111)くり上がりなし'!$A$1:$AA$62</definedName>
    <definedName name="roku" localSheetId="0">INDIRECT('④(1.111)くり上がりなし'!$AG$41)</definedName>
    <definedName name="roku">INDIRECT(#REF!)</definedName>
    <definedName name="san" localSheetId="0">INDIRECT('④(1.111)くり上がりなし'!$AG$38)</definedName>
    <definedName name="san">INDIRECT(#REF!)</definedName>
    <definedName name="si" localSheetId="0">INDIRECT('④(1.111)くり上がりなし'!$AG$39)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37" i="1" l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36" i="1"/>
  <c r="CO35" i="1"/>
  <c r="CO34" i="1"/>
  <c r="CO33" i="1"/>
  <c r="CO27" i="1"/>
  <c r="CO26" i="1"/>
  <c r="CO21" i="1"/>
  <c r="CO16" i="1"/>
  <c r="CO12" i="1"/>
  <c r="CO11" i="1"/>
  <c r="CO9" i="1"/>
  <c r="CO8" i="1"/>
  <c r="CO7" i="1"/>
  <c r="CO32" i="1"/>
  <c r="CO24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CH18" i="1"/>
  <c r="CH14" i="1"/>
  <c r="CH17" i="1"/>
  <c r="CH15" i="1"/>
  <c r="CH13" i="1"/>
  <c r="CH10" i="1"/>
  <c r="CH5" i="1"/>
  <c r="CV8" i="1"/>
  <c r="CH12" i="1"/>
  <c r="CO2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CO25" i="1"/>
  <c r="DJ28" i="1"/>
  <c r="DJ29" i="1"/>
  <c r="CO30" i="1"/>
  <c r="CO3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<sst xmlns="http://schemas.openxmlformats.org/spreadsheetml/2006/main" count="138" uniqueCount="60">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</sst>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59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2122</v>
      </c>
      <c r="AG1" s="4" t="s">
        <v>1</v>
      </c>
      <c r="AH1" s="4">
        <f ca="1">BJ1*10000+BO1*1000+BT1*100+BY1*10+CD1</f>
        <v>1845</v>
      </c>
      <c r="AI1" s="4" t="s">
        <v>2</v>
      </c>
      <c r="AJ1" s="4">
        <f ca="1">AF1+AH1</f>
        <v>3967</v>
      </c>
      <c r="AL1" s="4">
        <f ca="1">BI1</f>
        <v>0</v>
      </c>
      <c r="AM1" s="4">
        <f ca="1">BN1</f>
        <v>2</v>
      </c>
      <c r="AN1" s="4" t="s">
        <v>3</v>
      </c>
      <c r="AO1" s="4">
        <f ca="1">BS1</f>
        <v>1</v>
      </c>
      <c r="AP1" s="4">
        <f ca="1">BX1</f>
        <v>2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8</v>
      </c>
      <c r="AW1" s="4">
        <f ca="1">BY1</f>
        <v>4</v>
      </c>
      <c r="AX1" s="4">
        <f ca="1">CD1</f>
        <v>5</v>
      </c>
      <c r="AY1" s="4" t="s">
        <v>4</v>
      </c>
      <c r="AZ1" s="4">
        <f ca="1">MOD(ROUNDDOWN(AJ1/10000,0),10)</f>
        <v>0</v>
      </c>
      <c r="BA1" s="4">
        <f ca="1">MOD(ROUNDDOWN(AJ1/1000,0),10)</f>
        <v>3</v>
      </c>
      <c r="BB1" s="4" t="s">
        <v>3</v>
      </c>
      <c r="BC1" s="4">
        <f ca="1">MOD(ROUNDDOWN(AJ1/100,0),10)</f>
        <v>9</v>
      </c>
      <c r="BD1" s="4">
        <f ca="1">MOD(ROUNDDOWN(AJ1/10,0),10)</f>
        <v>6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2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5</v>
      </c>
      <c r="CE1" s="9"/>
      <c r="CF1" s="7"/>
      <c r="CG1" s="10">
        <f ca="1">RAND()</f>
        <v>0.69461270707702738</v>
      </c>
      <c r="CH1" s="11">
        <f ca="1">RANK(CG1,$CG$1:$CG$100,)</f>
        <v>6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0.83055239597341879</v>
      </c>
      <c r="CO1" s="11">
        <f ca="1">RANK(CN1,$CN$1:$CN$100,)</f>
        <v>9</v>
      </c>
      <c r="CP1" s="4"/>
      <c r="CQ1" s="4">
        <v>1</v>
      </c>
      <c r="CR1" s="4">
        <v>1</v>
      </c>
      <c r="CS1" s="4">
        <v>1</v>
      </c>
      <c r="CU1" s="10">
        <f ca="1">RAND()</f>
        <v>0.83949436784595621</v>
      </c>
      <c r="CV1" s="11">
        <f ca="1">RANK(CU1,$CU$1:$CU$100,)</f>
        <v>8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0.6051132673737416</v>
      </c>
      <c r="DC1" s="11">
        <f ca="1">RANK(DB1,$DB$1:$DB$100,)</f>
        <v>12</v>
      </c>
      <c r="DD1" s="4"/>
      <c r="DE1" s="4">
        <v>1</v>
      </c>
      <c r="DF1" s="4">
        <v>1</v>
      </c>
      <c r="DG1" s="4">
        <v>1</v>
      </c>
      <c r="DI1" s="10">
        <f ca="1">RAND()</f>
        <v>0.64810431725298057</v>
      </c>
      <c r="DJ1" s="11">
        <f ca="1">RANK(DI1,$DI$1:$DI$100,)</f>
        <v>13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5221</v>
      </c>
      <c r="AG2" s="4" t="s">
        <v>1</v>
      </c>
      <c r="AH2" s="4">
        <f t="shared" ref="AH2:AH12" ca="1" si="2">BJ2*10000+BO2*1000+BT2*100+BY2*10+CD2</f>
        <v>1638</v>
      </c>
      <c r="AI2" s="4" t="s">
        <v>13</v>
      </c>
      <c r="AJ2" s="4">
        <f t="shared" ref="AJ2:AJ12" ca="1" si="3">AF2+AH2</f>
        <v>6859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2</v>
      </c>
      <c r="AP2" s="4">
        <f t="shared" ref="AP2:AP12" ca="1" si="7">BX2</f>
        <v>2</v>
      </c>
      <c r="AQ2" s="4">
        <f t="shared" ref="AQ2:AQ12" ca="1" si="8">CC2</f>
        <v>1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6</v>
      </c>
      <c r="AW2" s="4">
        <f t="shared" ref="AW2:AW12" ca="1" si="12">BY2</f>
        <v>3</v>
      </c>
      <c r="AX2" s="4">
        <f t="shared" ref="AX2:AX12" ca="1" si="13">CD2</f>
        <v>8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6</v>
      </c>
      <c r="BB2" s="4" t="s">
        <v>15</v>
      </c>
      <c r="BC2" s="4">
        <f t="shared" ref="BC2:BC12" ca="1" si="16">MOD(ROUNDDOWN(AJ2/100,0),10)</f>
        <v>8</v>
      </c>
      <c r="BD2" s="4">
        <f t="shared" ref="BD2:BD12" ca="1" si="17">MOD(ROUNDDOWN(AJ2/10,0),10)</f>
        <v>5</v>
      </c>
      <c r="BE2" s="4">
        <f t="shared" ref="BE2:BE12" ca="1" si="18">MOD(ROUNDDOWN(AJ2/1,0),10)</f>
        <v>9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6</v>
      </c>
      <c r="BU2" s="9"/>
      <c r="BW2" s="4">
        <v>2</v>
      </c>
      <c r="BX2" s="8">
        <f t="shared" ref="BX2:BX12" ca="1" si="24">VLOOKUP($DC2,$DE$1:$DG$100,2,FALSE)</f>
        <v>2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1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0.82293435887513888</v>
      </c>
      <c r="CH2" s="11">
        <f t="shared" ref="CH2:CH18" ca="1" si="29">RANK(CG2,$CG$1:$CG$100,)</f>
        <v>2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0.30415870053138794</v>
      </c>
      <c r="CO2" s="11">
        <f t="shared" ref="CO2:CO36" ca="1" si="31">RANK(CN2,$CN$1:$CN$100,)</f>
        <v>27</v>
      </c>
      <c r="CP2" s="4"/>
      <c r="CQ2" s="4">
        <v>2</v>
      </c>
      <c r="CR2" s="4">
        <v>1</v>
      </c>
      <c r="CS2" s="4">
        <v>2</v>
      </c>
      <c r="CU2" s="10">
        <f t="shared" ref="CU2:CU36" ca="1" si="32">RAND()</f>
        <v>0.7703281800599191</v>
      </c>
      <c r="CV2" s="11">
        <f t="shared" ref="CV2:CV36" ca="1" si="33">RANK(CU2,$CU$1:$CU$100,)</f>
        <v>14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0.64602482065013056</v>
      </c>
      <c r="DC2" s="11">
        <f t="shared" ref="DC2:DC37" ca="1" si="35">RANK(DB2,$DB$1:$DB$100,)</f>
        <v>11</v>
      </c>
      <c r="DD2" s="4"/>
      <c r="DE2" s="4">
        <v>2</v>
      </c>
      <c r="DF2" s="4">
        <v>1</v>
      </c>
      <c r="DG2" s="4">
        <v>2</v>
      </c>
      <c r="DI2" s="10">
        <f t="shared" ref="DI2:DI36" ca="1" si="36">RAND()</f>
        <v>0.8304515819863596</v>
      </c>
      <c r="DJ2" s="11">
        <f t="shared" ref="DJ2:DJ36" ca="1" si="37">RANK(DI2,$DI$1:$DI$100,)</f>
        <v>8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1141</v>
      </c>
      <c r="AG3" s="4" t="s">
        <v>1</v>
      </c>
      <c r="AH3" s="4">
        <f t="shared" ca="1" si="2"/>
        <v>8646</v>
      </c>
      <c r="AI3" s="4" t="s">
        <v>13</v>
      </c>
      <c r="AJ3" s="4">
        <f t="shared" ca="1" si="3"/>
        <v>9787</v>
      </c>
      <c r="AL3" s="4">
        <f t="shared" ca="1" si="4"/>
        <v>0</v>
      </c>
      <c r="AM3" s="4">
        <f t="shared" ca="1" si="5"/>
        <v>1</v>
      </c>
      <c r="AN3" s="4" t="s">
        <v>17</v>
      </c>
      <c r="AO3" s="4">
        <f t="shared" ca="1" si="6"/>
        <v>1</v>
      </c>
      <c r="AP3" s="4">
        <f t="shared" ca="1" si="7"/>
        <v>4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8</v>
      </c>
      <c r="AU3" s="4" t="s">
        <v>17</v>
      </c>
      <c r="AV3" s="4">
        <f t="shared" ca="1" si="11"/>
        <v>6</v>
      </c>
      <c r="AW3" s="4">
        <f t="shared" ca="1" si="12"/>
        <v>4</v>
      </c>
      <c r="AX3" s="4">
        <f t="shared" ca="1" si="13"/>
        <v>6</v>
      </c>
      <c r="AY3" s="4" t="s">
        <v>4</v>
      </c>
      <c r="AZ3" s="4">
        <f t="shared" ca="1" si="14"/>
        <v>0</v>
      </c>
      <c r="BA3" s="4">
        <f t="shared" ca="1" si="15"/>
        <v>9</v>
      </c>
      <c r="BB3" s="4" t="s">
        <v>3</v>
      </c>
      <c r="BC3" s="4">
        <f t="shared" ca="1" si="16"/>
        <v>7</v>
      </c>
      <c r="BD3" s="4">
        <f t="shared" ca="1" si="17"/>
        <v>8</v>
      </c>
      <c r="BE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1</v>
      </c>
      <c r="BO3" s="6">
        <f t="shared" ca="1" si="22"/>
        <v>8</v>
      </c>
      <c r="BP3" s="7"/>
      <c r="BR3" s="4">
        <v>3</v>
      </c>
      <c r="BS3" s="8">
        <f t="shared" ca="1" si="23"/>
        <v>1</v>
      </c>
      <c r="BT3" s="8">
        <f t="shared" ca="1" si="0"/>
        <v>6</v>
      </c>
      <c r="BU3" s="9"/>
      <c r="BW3" s="4">
        <v>3</v>
      </c>
      <c r="BX3" s="8">
        <f t="shared" ca="1" si="24"/>
        <v>4</v>
      </c>
      <c r="BY3" s="8">
        <f t="shared" ca="1" si="25"/>
        <v>4</v>
      </c>
      <c r="BZ3" s="9"/>
      <c r="CB3" s="4">
        <v>3</v>
      </c>
      <c r="CC3" s="8">
        <f t="shared" ca="1" si="26"/>
        <v>1</v>
      </c>
      <c r="CD3" s="8">
        <f t="shared" ca="1" si="27"/>
        <v>6</v>
      </c>
      <c r="CE3" s="9"/>
      <c r="CF3" s="7"/>
      <c r="CG3" s="10">
        <f t="shared" ca="1" si="28"/>
        <v>0.29144620673506727</v>
      </c>
      <c r="CH3" s="11">
        <f t="shared" ca="1" si="29"/>
        <v>14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0.83734811904607198</v>
      </c>
      <c r="CO3" s="11">
        <f t="shared" ca="1" si="31"/>
        <v>8</v>
      </c>
      <c r="CP3" s="4"/>
      <c r="CQ3" s="4">
        <v>3</v>
      </c>
      <c r="CR3" s="4">
        <v>1</v>
      </c>
      <c r="CS3" s="4">
        <v>3</v>
      </c>
      <c r="CU3" s="10">
        <f t="shared" ca="1" si="32"/>
        <v>0.89430279969847004</v>
      </c>
      <c r="CV3" s="11">
        <f t="shared" ca="1" si="33"/>
        <v>6</v>
      </c>
      <c r="CW3" s="4"/>
      <c r="CX3" s="4">
        <v>3</v>
      </c>
      <c r="CY3" s="4">
        <v>1</v>
      </c>
      <c r="CZ3" s="4">
        <v>3</v>
      </c>
      <c r="DB3" s="10">
        <f t="shared" ca="1" si="34"/>
        <v>0.32683597848272716</v>
      </c>
      <c r="DC3" s="11">
        <f t="shared" ca="1" si="35"/>
        <v>26</v>
      </c>
      <c r="DD3" s="4"/>
      <c r="DE3" s="4">
        <v>3</v>
      </c>
      <c r="DF3" s="4">
        <v>1</v>
      </c>
      <c r="DG3" s="4">
        <v>3</v>
      </c>
      <c r="DI3" s="10">
        <f t="shared" ca="1" si="36"/>
        <v>0.8859225140258703</v>
      </c>
      <c r="DJ3" s="11">
        <f t="shared" ca="1" si="37"/>
        <v>6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1111</v>
      </c>
      <c r="AG4" s="4" t="s">
        <v>1</v>
      </c>
      <c r="AH4" s="4">
        <f t="shared" ca="1" si="2"/>
        <v>1125</v>
      </c>
      <c r="AI4" s="4" t="s">
        <v>4</v>
      </c>
      <c r="AJ4" s="4">
        <f t="shared" ca="1" si="3"/>
        <v>2236</v>
      </c>
      <c r="AL4" s="4">
        <f t="shared" ca="1" si="4"/>
        <v>0</v>
      </c>
      <c r="AM4" s="4">
        <f t="shared" ca="1" si="5"/>
        <v>1</v>
      </c>
      <c r="AN4" s="4" t="s">
        <v>3</v>
      </c>
      <c r="AO4" s="4">
        <f t="shared" ca="1" si="6"/>
        <v>1</v>
      </c>
      <c r="AP4" s="4">
        <f t="shared" ca="1" si="7"/>
        <v>1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1</v>
      </c>
      <c r="AU4" s="4" t="s">
        <v>3</v>
      </c>
      <c r="AV4" s="4">
        <f t="shared" ca="1" si="11"/>
        <v>1</v>
      </c>
      <c r="AW4" s="4">
        <f t="shared" ca="1" si="12"/>
        <v>2</v>
      </c>
      <c r="AX4" s="4">
        <f t="shared" ca="1" si="13"/>
        <v>5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2</v>
      </c>
      <c r="BD4" s="4">
        <f t="shared" ca="1" si="17"/>
        <v>3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1</v>
      </c>
      <c r="BO4" s="6">
        <f t="shared" ca="1" si="22"/>
        <v>1</v>
      </c>
      <c r="BP4" s="7"/>
      <c r="BR4" s="4">
        <v>4</v>
      </c>
      <c r="BS4" s="8">
        <f t="shared" ca="1" si="23"/>
        <v>1</v>
      </c>
      <c r="BT4" s="8">
        <f t="shared" ca="1" si="0"/>
        <v>1</v>
      </c>
      <c r="BU4" s="9"/>
      <c r="BW4" s="4">
        <v>4</v>
      </c>
      <c r="BX4" s="8">
        <f t="shared" ca="1" si="24"/>
        <v>1</v>
      </c>
      <c r="BY4" s="8">
        <f t="shared" ca="1" si="25"/>
        <v>2</v>
      </c>
      <c r="BZ4" s="9"/>
      <c r="CB4" s="4">
        <v>4</v>
      </c>
      <c r="CC4" s="8">
        <f t="shared" ca="1" si="26"/>
        <v>1</v>
      </c>
      <c r="CD4" s="8">
        <f t="shared" ca="1" si="27"/>
        <v>5</v>
      </c>
      <c r="CE4" s="9"/>
      <c r="CF4" s="7"/>
      <c r="CG4" s="10">
        <f t="shared" ca="1" si="28"/>
        <v>0.93017855014501927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0.96998653602553409</v>
      </c>
      <c r="CO4" s="11">
        <f t="shared" ca="1" si="31"/>
        <v>1</v>
      </c>
      <c r="CP4" s="4"/>
      <c r="CQ4" s="4">
        <v>4</v>
      </c>
      <c r="CR4" s="4">
        <v>1</v>
      </c>
      <c r="CS4" s="4">
        <v>4</v>
      </c>
      <c r="CU4" s="10">
        <f t="shared" ca="1" si="32"/>
        <v>0.99798456406306713</v>
      </c>
      <c r="CV4" s="11">
        <f t="shared" ca="1" si="33"/>
        <v>1</v>
      </c>
      <c r="CW4" s="4"/>
      <c r="CX4" s="4">
        <v>4</v>
      </c>
      <c r="CY4" s="4">
        <v>1</v>
      </c>
      <c r="CZ4" s="4">
        <v>4</v>
      </c>
      <c r="DB4" s="10">
        <f t="shared" ca="1" si="34"/>
        <v>0.97712059250056649</v>
      </c>
      <c r="DC4" s="11">
        <f t="shared" ca="1" si="35"/>
        <v>2</v>
      </c>
      <c r="DD4" s="4"/>
      <c r="DE4" s="4">
        <v>4</v>
      </c>
      <c r="DF4" s="4">
        <v>1</v>
      </c>
      <c r="DG4" s="4">
        <v>4</v>
      </c>
      <c r="DI4" s="10">
        <f t="shared" ca="1" si="36"/>
        <v>0.89793895412866109</v>
      </c>
      <c r="DJ4" s="11">
        <f t="shared" ca="1" si="37"/>
        <v>5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2.122＋1.845＝</v>
      </c>
      <c r="C5" s="75"/>
      <c r="D5" s="75"/>
      <c r="E5" s="75"/>
      <c r="F5" s="75"/>
      <c r="G5" s="72">
        <f ca="1">$AJ1/1000</f>
        <v>3.9670000000000001</v>
      </c>
      <c r="H5" s="73"/>
      <c r="I5" s="20"/>
      <c r="J5" s="19"/>
      <c r="K5" s="74" t="str">
        <f ca="1">$AF2/1000&amp;$AG2&amp;$AH2/1000&amp;$AI2</f>
        <v>5.221＋1.638＝</v>
      </c>
      <c r="L5" s="75"/>
      <c r="M5" s="75"/>
      <c r="N5" s="75"/>
      <c r="O5" s="75"/>
      <c r="P5" s="72">
        <f ca="1">$AJ2/1000</f>
        <v>6.859</v>
      </c>
      <c r="Q5" s="73"/>
      <c r="R5" s="21"/>
      <c r="S5" s="19"/>
      <c r="T5" s="74" t="str">
        <f ca="1">$AF3/1000&amp;$AG3&amp;$AH3/1000&amp;$AI3</f>
        <v>1.141＋8.646＝</v>
      </c>
      <c r="U5" s="75"/>
      <c r="V5" s="75"/>
      <c r="W5" s="75"/>
      <c r="X5" s="75"/>
      <c r="Y5" s="72">
        <f ca="1">$AJ3/1000</f>
        <v>9.7870000000000008</v>
      </c>
      <c r="Z5" s="73"/>
      <c r="AA5" s="22"/>
      <c r="AE5" s="2" t="s">
        <v>22</v>
      </c>
      <c r="AF5" s="4">
        <f t="shared" ca="1" si="1"/>
        <v>1755</v>
      </c>
      <c r="AG5" s="4" t="s">
        <v>1</v>
      </c>
      <c r="AH5" s="4">
        <f t="shared" ca="1" si="2"/>
        <v>3213</v>
      </c>
      <c r="AI5" s="4" t="s">
        <v>13</v>
      </c>
      <c r="AJ5" s="4">
        <f t="shared" ca="1" si="3"/>
        <v>4968</v>
      </c>
      <c r="AL5" s="4">
        <f t="shared" ca="1" si="4"/>
        <v>0</v>
      </c>
      <c r="AM5" s="4">
        <f t="shared" ca="1" si="5"/>
        <v>1</v>
      </c>
      <c r="AN5" s="4" t="s">
        <v>3</v>
      </c>
      <c r="AO5" s="4">
        <f t="shared" ca="1" si="6"/>
        <v>7</v>
      </c>
      <c r="AP5" s="4">
        <f t="shared" ca="1" si="7"/>
        <v>5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2</v>
      </c>
      <c r="AW5" s="4">
        <f t="shared" ca="1" si="12"/>
        <v>1</v>
      </c>
      <c r="AX5" s="4">
        <f t="shared" ca="1" si="13"/>
        <v>3</v>
      </c>
      <c r="AY5" s="4" t="s">
        <v>4</v>
      </c>
      <c r="AZ5" s="4">
        <f t="shared" ca="1" si="14"/>
        <v>0</v>
      </c>
      <c r="BA5" s="4">
        <f t="shared" ca="1" si="15"/>
        <v>4</v>
      </c>
      <c r="BB5" s="4" t="s">
        <v>17</v>
      </c>
      <c r="BC5" s="4">
        <f t="shared" ca="1" si="16"/>
        <v>9</v>
      </c>
      <c r="BD5" s="4">
        <f t="shared" ca="1" si="17"/>
        <v>6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1</v>
      </c>
      <c r="BO5" s="6">
        <f t="shared" ca="1" si="22"/>
        <v>3</v>
      </c>
      <c r="BP5" s="7"/>
      <c r="BR5" s="4">
        <v>5</v>
      </c>
      <c r="BS5" s="8">
        <f t="shared" ca="1" si="23"/>
        <v>7</v>
      </c>
      <c r="BT5" s="8">
        <f t="shared" ca="1" si="0"/>
        <v>2</v>
      </c>
      <c r="BU5" s="9"/>
      <c r="BW5" s="4">
        <v>5</v>
      </c>
      <c r="BX5" s="8">
        <f t="shared" ca="1" si="24"/>
        <v>5</v>
      </c>
      <c r="BY5" s="8">
        <f t="shared" ca="1" si="25"/>
        <v>1</v>
      </c>
      <c r="BZ5" s="9"/>
      <c r="CB5" s="4">
        <v>5</v>
      </c>
      <c r="CC5" s="8">
        <f t="shared" ca="1" si="26"/>
        <v>5</v>
      </c>
      <c r="CD5" s="8">
        <f t="shared" ca="1" si="27"/>
        <v>3</v>
      </c>
      <c r="CE5" s="9"/>
      <c r="CF5" s="7"/>
      <c r="CG5" s="10">
        <f t="shared" ca="1" si="28"/>
        <v>0.43161315952943513</v>
      </c>
      <c r="CH5" s="11">
        <f t="shared" ca="1" si="29"/>
        <v>12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0.95946154360049885</v>
      </c>
      <c r="CO5" s="11">
        <f t="shared" ca="1" si="31"/>
        <v>3</v>
      </c>
      <c r="CP5" s="4"/>
      <c r="CQ5" s="4">
        <v>5</v>
      </c>
      <c r="CR5" s="4">
        <v>1</v>
      </c>
      <c r="CS5" s="4">
        <v>5</v>
      </c>
      <c r="CU5" s="10">
        <f t="shared" ca="1" si="32"/>
        <v>2.7023931216614394E-2</v>
      </c>
      <c r="CV5" s="11">
        <f t="shared" ca="1" si="33"/>
        <v>35</v>
      </c>
      <c r="CW5" s="4"/>
      <c r="CX5" s="4">
        <v>5</v>
      </c>
      <c r="CY5" s="4">
        <v>1</v>
      </c>
      <c r="CZ5" s="4">
        <v>5</v>
      </c>
      <c r="DB5" s="10">
        <f t="shared" ca="1" si="34"/>
        <v>0.29242084630649245</v>
      </c>
      <c r="DC5" s="11">
        <f t="shared" ca="1" si="35"/>
        <v>28</v>
      </c>
      <c r="DD5" s="4"/>
      <c r="DE5" s="4">
        <v>5</v>
      </c>
      <c r="DF5" s="4">
        <v>1</v>
      </c>
      <c r="DG5" s="4">
        <v>5</v>
      </c>
      <c r="DI5" s="10">
        <f t="shared" ca="1" si="36"/>
        <v>0.24931242712059531</v>
      </c>
      <c r="DJ5" s="11">
        <f t="shared" ca="1" si="37"/>
        <v>29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3431</v>
      </c>
      <c r="AG6" s="4" t="s">
        <v>1</v>
      </c>
      <c r="AH6" s="4">
        <f t="shared" ca="1" si="2"/>
        <v>4364</v>
      </c>
      <c r="AI6" s="4" t="s">
        <v>4</v>
      </c>
      <c r="AJ6" s="4">
        <f t="shared" ca="1" si="3"/>
        <v>7795</v>
      </c>
      <c r="AL6" s="4">
        <f t="shared" ca="1" si="4"/>
        <v>0</v>
      </c>
      <c r="AM6" s="4">
        <f t="shared" ca="1" si="5"/>
        <v>3</v>
      </c>
      <c r="AN6" s="4" t="s">
        <v>17</v>
      </c>
      <c r="AO6" s="4">
        <f t="shared" ca="1" si="6"/>
        <v>4</v>
      </c>
      <c r="AP6" s="4">
        <f t="shared" ca="1" si="7"/>
        <v>3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4</v>
      </c>
      <c r="AU6" s="4" t="s">
        <v>17</v>
      </c>
      <c r="AV6" s="4">
        <f t="shared" ca="1" si="11"/>
        <v>3</v>
      </c>
      <c r="AW6" s="4">
        <f t="shared" ca="1" si="12"/>
        <v>6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7</v>
      </c>
      <c r="BB6" s="4" t="s">
        <v>3</v>
      </c>
      <c r="BC6" s="4">
        <f t="shared" ca="1" si="16"/>
        <v>7</v>
      </c>
      <c r="BD6" s="4">
        <f t="shared" ca="1" si="17"/>
        <v>9</v>
      </c>
      <c r="BE6" s="4">
        <f t="shared" ca="1" si="18"/>
        <v>5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3</v>
      </c>
      <c r="BO6" s="6">
        <f t="shared" ca="1" si="22"/>
        <v>4</v>
      </c>
      <c r="BP6" s="7"/>
      <c r="BR6" s="4">
        <v>6</v>
      </c>
      <c r="BS6" s="8">
        <f t="shared" ca="1" si="23"/>
        <v>4</v>
      </c>
      <c r="BT6" s="8">
        <f t="shared" ca="1" si="0"/>
        <v>3</v>
      </c>
      <c r="BU6" s="9"/>
      <c r="BW6" s="4">
        <v>6</v>
      </c>
      <c r="BX6" s="8">
        <f t="shared" ca="1" si="24"/>
        <v>3</v>
      </c>
      <c r="BY6" s="8">
        <f t="shared" ca="1" si="25"/>
        <v>6</v>
      </c>
      <c r="BZ6" s="9"/>
      <c r="CB6" s="4">
        <v>6</v>
      </c>
      <c r="CC6" s="8">
        <f t="shared" ca="1" si="26"/>
        <v>1</v>
      </c>
      <c r="CD6" s="8">
        <f t="shared" ca="1" si="27"/>
        <v>4</v>
      </c>
      <c r="CE6" s="9"/>
      <c r="CF6" s="7"/>
      <c r="CG6" s="10">
        <f t="shared" ca="1" si="28"/>
        <v>0.10036592276072953</v>
      </c>
      <c r="CH6" s="11">
        <f t="shared" ca="1" si="29"/>
        <v>17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0.55294167781210957</v>
      </c>
      <c r="CO6" s="11">
        <f t="shared" ca="1" si="31"/>
        <v>19</v>
      </c>
      <c r="CP6" s="4"/>
      <c r="CQ6" s="4">
        <v>6</v>
      </c>
      <c r="CR6" s="4">
        <v>1</v>
      </c>
      <c r="CS6" s="4">
        <v>6</v>
      </c>
      <c r="CU6" s="10">
        <f t="shared" ca="1" si="32"/>
        <v>0.37547870724970822</v>
      </c>
      <c r="CV6" s="11">
        <f t="shared" ca="1" si="33"/>
        <v>24</v>
      </c>
      <c r="CW6" s="4"/>
      <c r="CX6" s="4">
        <v>6</v>
      </c>
      <c r="CY6" s="4">
        <v>1</v>
      </c>
      <c r="CZ6" s="4">
        <v>6</v>
      </c>
      <c r="DB6" s="10">
        <f t="shared" ca="1" si="34"/>
        <v>0.40996960873650157</v>
      </c>
      <c r="DC6" s="11">
        <f t="shared" ca="1" si="35"/>
        <v>21</v>
      </c>
      <c r="DD6" s="4"/>
      <c r="DE6" s="4">
        <v>6</v>
      </c>
      <c r="DF6" s="4">
        <v>1</v>
      </c>
      <c r="DG6" s="4">
        <v>6</v>
      </c>
      <c r="DI6" s="10">
        <f t="shared" ca="1" si="36"/>
        <v>0.90960943595108545</v>
      </c>
      <c r="DJ6" s="11">
        <f t="shared" ca="1" si="37"/>
        <v>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2</v>
      </c>
      <c r="E7" s="60" t="str">
        <f ca="1">IF(AND(F7=0,G7=0,H7=0),"",".")</f>
        <v>.</v>
      </c>
      <c r="F7" s="60">
        <f ca="1">$BS1</f>
        <v>1</v>
      </c>
      <c r="G7" s="60">
        <f ca="1">$BX1</f>
        <v>2</v>
      </c>
      <c r="H7" s="60">
        <f ca="1">$CC1</f>
        <v>2</v>
      </c>
      <c r="I7" s="27"/>
      <c r="J7" s="19"/>
      <c r="K7" s="60"/>
      <c r="L7" s="60">
        <f ca="1">$BI2</f>
        <v>0</v>
      </c>
      <c r="M7" s="60">
        <f ca="1">$BN2</f>
        <v>5</v>
      </c>
      <c r="N7" s="60" t="str">
        <f ca="1">IF(AND(O7=0,P7=0,Q7=0),"",".")</f>
        <v>.</v>
      </c>
      <c r="O7" s="60">
        <f ca="1">$BS2</f>
        <v>2</v>
      </c>
      <c r="P7" s="60">
        <f ca="1">$BX2</f>
        <v>2</v>
      </c>
      <c r="Q7" s="60">
        <f ca="1">$CC2</f>
        <v>1</v>
      </c>
      <c r="R7" s="27"/>
      <c r="S7" s="19"/>
      <c r="T7" s="60"/>
      <c r="U7" s="60">
        <f ca="1">$BI3</f>
        <v>0</v>
      </c>
      <c r="V7" s="60">
        <f ca="1">$BN3</f>
        <v>1</v>
      </c>
      <c r="W7" s="60" t="str">
        <f ca="1">IF(AND(X7=0,Y7=0,Z7=0),"",".")</f>
        <v>.</v>
      </c>
      <c r="X7" s="60">
        <f ca="1">$BS3</f>
        <v>1</v>
      </c>
      <c r="Y7" s="60">
        <f ca="1">$BX3</f>
        <v>4</v>
      </c>
      <c r="Z7" s="60">
        <f ca="1">$CC3</f>
        <v>1</v>
      </c>
      <c r="AA7" s="27"/>
      <c r="AE7" s="2" t="s">
        <v>24</v>
      </c>
      <c r="AF7" s="4">
        <f t="shared" ca="1" si="1"/>
        <v>6234</v>
      </c>
      <c r="AG7" s="4" t="s">
        <v>21</v>
      </c>
      <c r="AH7" s="4">
        <f t="shared" ca="1" si="2"/>
        <v>3235</v>
      </c>
      <c r="AI7" s="4" t="s">
        <v>4</v>
      </c>
      <c r="AJ7" s="4">
        <f t="shared" ca="1" si="3"/>
        <v>9469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2</v>
      </c>
      <c r="AP7" s="4">
        <f t="shared" ca="1" si="7"/>
        <v>3</v>
      </c>
      <c r="AQ7" s="4">
        <f t="shared" ca="1" si="8"/>
        <v>4</v>
      </c>
      <c r="AR7" s="4" t="s">
        <v>1</v>
      </c>
      <c r="AS7" s="4">
        <f t="shared" ca="1" si="9"/>
        <v>0</v>
      </c>
      <c r="AT7" s="4">
        <f t="shared" ca="1" si="10"/>
        <v>3</v>
      </c>
      <c r="AU7" s="4" t="s">
        <v>17</v>
      </c>
      <c r="AV7" s="4">
        <f t="shared" ca="1" si="11"/>
        <v>2</v>
      </c>
      <c r="AW7" s="4">
        <f t="shared" ca="1" si="12"/>
        <v>3</v>
      </c>
      <c r="AX7" s="4">
        <f t="shared" ca="1" si="13"/>
        <v>5</v>
      </c>
      <c r="AY7" s="4" t="s">
        <v>13</v>
      </c>
      <c r="AZ7" s="4">
        <f t="shared" ca="1" si="14"/>
        <v>0</v>
      </c>
      <c r="BA7" s="4">
        <f t="shared" ca="1" si="15"/>
        <v>9</v>
      </c>
      <c r="BB7" s="4" t="s">
        <v>3</v>
      </c>
      <c r="BC7" s="4">
        <f t="shared" ca="1" si="16"/>
        <v>4</v>
      </c>
      <c r="BD7" s="4">
        <f t="shared" ca="1" si="17"/>
        <v>6</v>
      </c>
      <c r="BE7" s="4">
        <f t="shared" ca="1" si="18"/>
        <v>9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3</v>
      </c>
      <c r="BP7" s="7"/>
      <c r="BR7" s="4">
        <v>7</v>
      </c>
      <c r="BS7" s="8">
        <f t="shared" ca="1" si="23"/>
        <v>2</v>
      </c>
      <c r="BT7" s="8">
        <f t="shared" ca="1" si="0"/>
        <v>2</v>
      </c>
      <c r="BU7" s="9"/>
      <c r="BW7" s="4">
        <v>7</v>
      </c>
      <c r="BX7" s="8">
        <f t="shared" ca="1" si="24"/>
        <v>3</v>
      </c>
      <c r="BY7" s="8">
        <f t="shared" ca="1" si="25"/>
        <v>3</v>
      </c>
      <c r="BZ7" s="9"/>
      <c r="CB7" s="4">
        <v>7</v>
      </c>
      <c r="CC7" s="8">
        <f t="shared" ca="1" si="26"/>
        <v>4</v>
      </c>
      <c r="CD7" s="8">
        <f t="shared" ca="1" si="27"/>
        <v>5</v>
      </c>
      <c r="CE7" s="9"/>
      <c r="CF7" s="7"/>
      <c r="CG7" s="10">
        <f t="shared" ca="1" si="28"/>
        <v>0.4588463607846357</v>
      </c>
      <c r="CH7" s="11">
        <f t="shared" ca="1" si="29"/>
        <v>11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0.14486205358829551</v>
      </c>
      <c r="CO7" s="11">
        <f t="shared" ca="1" si="31"/>
        <v>33</v>
      </c>
      <c r="CP7" s="4"/>
      <c r="CQ7" s="4">
        <v>7</v>
      </c>
      <c r="CR7" s="4">
        <v>1</v>
      </c>
      <c r="CS7" s="4">
        <v>7</v>
      </c>
      <c r="CU7" s="10">
        <f t="shared" ca="1" si="32"/>
        <v>0.83101733320468452</v>
      </c>
      <c r="CV7" s="11">
        <f t="shared" ca="1" si="33"/>
        <v>10</v>
      </c>
      <c r="CW7" s="4"/>
      <c r="CX7" s="4">
        <v>7</v>
      </c>
      <c r="CY7" s="4">
        <v>1</v>
      </c>
      <c r="CZ7" s="4">
        <v>7</v>
      </c>
      <c r="DB7" s="10">
        <f t="shared" ca="1" si="34"/>
        <v>0.49921435330136521</v>
      </c>
      <c r="DC7" s="11">
        <f t="shared" ca="1" si="35"/>
        <v>18</v>
      </c>
      <c r="DD7" s="4"/>
      <c r="DE7" s="4">
        <v>7</v>
      </c>
      <c r="DF7" s="4">
        <v>1</v>
      </c>
      <c r="DG7" s="4">
        <v>7</v>
      </c>
      <c r="DI7" s="10">
        <f t="shared" ca="1" si="36"/>
        <v>0.39645383398579903</v>
      </c>
      <c r="DJ7" s="11">
        <f t="shared" ca="1" si="37"/>
        <v>26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IF(AND($BJ1=0,$BI1=0),"","＋")</f>
        <v/>
      </c>
      <c r="C8" s="60" t="str">
        <f ca="1">IF(AND($BJ1=0,$BI1=0),"＋",$BJ1)</f>
        <v>＋</v>
      </c>
      <c r="D8" s="60">
        <f ca="1">$BO1</f>
        <v>1</v>
      </c>
      <c r="E8" s="60" t="str">
        <f ca="1">IF(AND(F8=0,G8=0,H8=0),"",".")</f>
        <v>.</v>
      </c>
      <c r="F8" s="60">
        <f ca="1">$BT1</f>
        <v>8</v>
      </c>
      <c r="G8" s="60">
        <f ca="1">$BY1</f>
        <v>4</v>
      </c>
      <c r="H8" s="60">
        <f ca="1">$CD1</f>
        <v>5</v>
      </c>
      <c r="I8" s="27"/>
      <c r="J8" s="19"/>
      <c r="K8" s="60" t="str">
        <f ca="1">IF(AND($BJ2=0,$BI2=0),"","＋")</f>
        <v/>
      </c>
      <c r="L8" s="60" t="str">
        <f ca="1">IF(AND($BJ2=0,$BI2=0),"＋",$BJ2)</f>
        <v>＋</v>
      </c>
      <c r="M8" s="60">
        <f ca="1">$BO2</f>
        <v>1</v>
      </c>
      <c r="N8" s="60" t="str">
        <f ca="1">IF(AND(O8=0,P8=0,Q8=0),"",".")</f>
        <v>.</v>
      </c>
      <c r="O8" s="60">
        <f ca="1">$BT2</f>
        <v>6</v>
      </c>
      <c r="P8" s="60">
        <f ca="1">$BY2</f>
        <v>3</v>
      </c>
      <c r="Q8" s="60">
        <f ca="1">$CD2</f>
        <v>8</v>
      </c>
      <c r="R8" s="27"/>
      <c r="S8" s="19"/>
      <c r="T8" s="60" t="str">
        <f ca="1">IF(AND($BJ3=0,$BI3=0),"","＋")</f>
        <v/>
      </c>
      <c r="U8" s="60" t="str">
        <f ca="1">IF(AND($BJ3=0,$BI3=0),"＋",$BJ3)</f>
        <v>＋</v>
      </c>
      <c r="V8" s="60">
        <f ca="1">$BO3</f>
        <v>8</v>
      </c>
      <c r="W8" s="60" t="str">
        <f ca="1">IF(AND(X8=0,Y8=0,Z8=0),"",".")</f>
        <v>.</v>
      </c>
      <c r="X8" s="60">
        <f ca="1">$BT3</f>
        <v>6</v>
      </c>
      <c r="Y8" s="60">
        <f ca="1">$BY3</f>
        <v>4</v>
      </c>
      <c r="Z8" s="60">
        <f ca="1">$CD3</f>
        <v>6</v>
      </c>
      <c r="AA8" s="27"/>
      <c r="AE8" s="2" t="s">
        <v>25</v>
      </c>
      <c r="AF8" s="4">
        <f t="shared" ca="1" si="1"/>
        <v>3854</v>
      </c>
      <c r="AG8" s="4" t="s">
        <v>1</v>
      </c>
      <c r="AH8" s="4">
        <f t="shared" ca="1" si="2"/>
        <v>1132</v>
      </c>
      <c r="AI8" s="4" t="s">
        <v>13</v>
      </c>
      <c r="AJ8" s="4">
        <f t="shared" ca="1" si="3"/>
        <v>4986</v>
      </c>
      <c r="AL8" s="4">
        <f t="shared" ca="1" si="4"/>
        <v>0</v>
      </c>
      <c r="AM8" s="4">
        <f t="shared" ca="1" si="5"/>
        <v>3</v>
      </c>
      <c r="AN8" s="4" t="s">
        <v>3</v>
      </c>
      <c r="AO8" s="4">
        <f t="shared" ca="1" si="6"/>
        <v>8</v>
      </c>
      <c r="AP8" s="4">
        <f t="shared" ca="1" si="7"/>
        <v>5</v>
      </c>
      <c r="AQ8" s="4">
        <f t="shared" ca="1" si="8"/>
        <v>4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1</v>
      </c>
      <c r="AW8" s="4">
        <f t="shared" ca="1" si="12"/>
        <v>3</v>
      </c>
      <c r="AX8" s="4">
        <f t="shared" ca="1" si="13"/>
        <v>2</v>
      </c>
      <c r="AY8" s="4" t="s">
        <v>13</v>
      </c>
      <c r="AZ8" s="4">
        <f t="shared" ca="1" si="14"/>
        <v>0</v>
      </c>
      <c r="BA8" s="4">
        <f t="shared" ca="1" si="15"/>
        <v>4</v>
      </c>
      <c r="BB8" s="4" t="s">
        <v>17</v>
      </c>
      <c r="BC8" s="4">
        <f t="shared" ca="1" si="16"/>
        <v>9</v>
      </c>
      <c r="BD8" s="4">
        <f t="shared" ca="1" si="17"/>
        <v>8</v>
      </c>
      <c r="BE8" s="4">
        <f t="shared" ca="1" si="18"/>
        <v>6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1</v>
      </c>
      <c r="BP8" s="7"/>
      <c r="BR8" s="4">
        <v>8</v>
      </c>
      <c r="BS8" s="8">
        <f t="shared" ca="1" si="23"/>
        <v>8</v>
      </c>
      <c r="BT8" s="8">
        <f t="shared" ca="1" si="0"/>
        <v>1</v>
      </c>
      <c r="BU8" s="9"/>
      <c r="BW8" s="4">
        <v>8</v>
      </c>
      <c r="BX8" s="8">
        <f t="shared" ca="1" si="24"/>
        <v>5</v>
      </c>
      <c r="BY8" s="8">
        <f t="shared" ca="1" si="25"/>
        <v>3</v>
      </c>
      <c r="BZ8" s="9"/>
      <c r="CB8" s="4">
        <v>8</v>
      </c>
      <c r="CC8" s="8">
        <f t="shared" ca="1" si="26"/>
        <v>4</v>
      </c>
      <c r="CD8" s="8">
        <f t="shared" ca="1" si="27"/>
        <v>2</v>
      </c>
      <c r="CE8" s="9"/>
      <c r="CF8" s="7"/>
      <c r="CG8" s="10">
        <f t="shared" ca="1" si="28"/>
        <v>0.34936190510318599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0.67280865688854585</v>
      </c>
      <c r="CO8" s="11">
        <f t="shared" ca="1" si="31"/>
        <v>16</v>
      </c>
      <c r="CP8" s="4"/>
      <c r="CQ8" s="4">
        <v>8</v>
      </c>
      <c r="CR8" s="4">
        <v>1</v>
      </c>
      <c r="CS8" s="4">
        <v>8</v>
      </c>
      <c r="CU8" s="10">
        <f t="shared" ca="1" si="32"/>
        <v>5.3437798655830981E-3</v>
      </c>
      <c r="CV8" s="11">
        <f t="shared" ca="1" si="33"/>
        <v>36</v>
      </c>
      <c r="CW8" s="4"/>
      <c r="CX8" s="4">
        <v>8</v>
      </c>
      <c r="CY8" s="4">
        <v>1</v>
      </c>
      <c r="CZ8" s="4">
        <v>8</v>
      </c>
      <c r="DB8" s="10">
        <f t="shared" ca="1" si="34"/>
        <v>0.25656806154781453</v>
      </c>
      <c r="DC8" s="11">
        <f t="shared" ca="1" si="35"/>
        <v>30</v>
      </c>
      <c r="DD8" s="4"/>
      <c r="DE8" s="4">
        <v>8</v>
      </c>
      <c r="DF8" s="4">
        <v>1</v>
      </c>
      <c r="DG8" s="4">
        <v>8</v>
      </c>
      <c r="DI8" s="10">
        <f t="shared" ca="1" si="36"/>
        <v>0.50652043458161899</v>
      </c>
      <c r="DJ8" s="11">
        <f t="shared" ca="1" si="37"/>
        <v>23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3</v>
      </c>
      <c r="E9" s="60" t="str">
        <f>$BB1</f>
        <v>.</v>
      </c>
      <c r="F9" s="60">
        <f ca="1">$BC1</f>
        <v>9</v>
      </c>
      <c r="G9" s="60">
        <f ca="1">$BD1</f>
        <v>6</v>
      </c>
      <c r="H9" s="60">
        <f ca="1">$BE1</f>
        <v>7</v>
      </c>
      <c r="I9" s="36"/>
      <c r="J9" s="37"/>
      <c r="K9" s="60"/>
      <c r="L9" s="60">
        <f ca="1">$AZ2</f>
        <v>0</v>
      </c>
      <c r="M9" s="60">
        <f ca="1">$BA2</f>
        <v>6</v>
      </c>
      <c r="N9" s="60" t="str">
        <f>$BB2</f>
        <v>.</v>
      </c>
      <c r="O9" s="60">
        <f ca="1">$BC2</f>
        <v>8</v>
      </c>
      <c r="P9" s="60">
        <f ca="1">$BD2</f>
        <v>5</v>
      </c>
      <c r="Q9" s="60">
        <f ca="1">$BE2</f>
        <v>9</v>
      </c>
      <c r="R9" s="36"/>
      <c r="S9" s="37"/>
      <c r="T9" s="60"/>
      <c r="U9" s="60">
        <f ca="1">$AZ3</f>
        <v>0</v>
      </c>
      <c r="V9" s="60">
        <f ca="1">$BA3</f>
        <v>9</v>
      </c>
      <c r="W9" s="60" t="str">
        <f>$BB3</f>
        <v>.</v>
      </c>
      <c r="X9" s="60">
        <f ca="1">$BC3</f>
        <v>7</v>
      </c>
      <c r="Y9" s="60">
        <f ca="1">$BD3</f>
        <v>8</v>
      </c>
      <c r="Z9" s="60">
        <f ca="1">$BE3</f>
        <v>7</v>
      </c>
      <c r="AA9" s="38"/>
      <c r="AE9" s="2" t="s">
        <v>26</v>
      </c>
      <c r="AF9" s="4">
        <f t="shared" ca="1" si="1"/>
        <v>7322</v>
      </c>
      <c r="AG9" s="4" t="s">
        <v>1</v>
      </c>
      <c r="AH9" s="4">
        <f t="shared" ca="1" si="2"/>
        <v>1257</v>
      </c>
      <c r="AI9" s="4" t="s">
        <v>13</v>
      </c>
      <c r="AJ9" s="4">
        <f t="shared" ca="1" si="3"/>
        <v>8579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3</v>
      </c>
      <c r="AP9" s="4">
        <f t="shared" ca="1" si="7"/>
        <v>2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1</v>
      </c>
      <c r="AU9" s="4" t="s">
        <v>17</v>
      </c>
      <c r="AV9" s="4">
        <f t="shared" ca="1" si="11"/>
        <v>2</v>
      </c>
      <c r="AW9" s="4">
        <f t="shared" ca="1" si="12"/>
        <v>5</v>
      </c>
      <c r="AX9" s="4">
        <f t="shared" ca="1" si="13"/>
        <v>7</v>
      </c>
      <c r="AY9" s="4" t="s">
        <v>13</v>
      </c>
      <c r="AZ9" s="4">
        <f t="shared" ca="1" si="14"/>
        <v>0</v>
      </c>
      <c r="BA9" s="4">
        <f t="shared" ca="1" si="15"/>
        <v>8</v>
      </c>
      <c r="BB9" s="4" t="s">
        <v>17</v>
      </c>
      <c r="BC9" s="4">
        <f t="shared" ca="1" si="16"/>
        <v>5</v>
      </c>
      <c r="BD9" s="4">
        <f t="shared" ca="1" si="17"/>
        <v>7</v>
      </c>
      <c r="BE9" s="4">
        <f t="shared" ca="1" si="18"/>
        <v>9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1</v>
      </c>
      <c r="BP9" s="7"/>
      <c r="BR9" s="4">
        <v>9</v>
      </c>
      <c r="BS9" s="8">
        <f t="shared" ca="1" si="23"/>
        <v>3</v>
      </c>
      <c r="BT9" s="8">
        <f t="shared" ca="1" si="0"/>
        <v>2</v>
      </c>
      <c r="BU9" s="9"/>
      <c r="BW9" s="4">
        <v>9</v>
      </c>
      <c r="BX9" s="8">
        <f t="shared" ca="1" si="24"/>
        <v>2</v>
      </c>
      <c r="BY9" s="8">
        <f t="shared" ca="1" si="25"/>
        <v>5</v>
      </c>
      <c r="BZ9" s="9"/>
      <c r="CB9" s="4">
        <v>9</v>
      </c>
      <c r="CC9" s="8">
        <f t="shared" ca="1" si="26"/>
        <v>2</v>
      </c>
      <c r="CD9" s="8">
        <f t="shared" ca="1" si="27"/>
        <v>7</v>
      </c>
      <c r="CE9" s="9"/>
      <c r="CF9" s="7"/>
      <c r="CG9" s="10">
        <f t="shared" ca="1" si="28"/>
        <v>0.6348146578485141</v>
      </c>
      <c r="CH9" s="11">
        <f t="shared" ca="1" si="29"/>
        <v>8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8.1564638903330655E-2</v>
      </c>
      <c r="CO9" s="11">
        <f t="shared" ca="1" si="31"/>
        <v>34</v>
      </c>
      <c r="CP9" s="4"/>
      <c r="CQ9" s="4">
        <v>9</v>
      </c>
      <c r="CR9" s="4">
        <v>2</v>
      </c>
      <c r="CS9" s="4">
        <v>1</v>
      </c>
      <c r="CU9" s="10">
        <f t="shared" ca="1" si="32"/>
        <v>0.6290688506380856</v>
      </c>
      <c r="CV9" s="11">
        <f t="shared" ca="1" si="33"/>
        <v>17</v>
      </c>
      <c r="CW9" s="4"/>
      <c r="CX9" s="4">
        <v>9</v>
      </c>
      <c r="CY9" s="4">
        <v>2</v>
      </c>
      <c r="CZ9" s="4">
        <v>1</v>
      </c>
      <c r="DB9" s="10">
        <f t="shared" ca="1" si="34"/>
        <v>0.59067710413574381</v>
      </c>
      <c r="DC9" s="11">
        <f t="shared" ca="1" si="35"/>
        <v>13</v>
      </c>
      <c r="DD9" s="4"/>
      <c r="DE9" s="4">
        <v>9</v>
      </c>
      <c r="DF9" s="4">
        <v>2</v>
      </c>
      <c r="DG9" s="4">
        <v>1</v>
      </c>
      <c r="DI9" s="10">
        <f t="shared" ca="1" si="36"/>
        <v>0.62550939576097386</v>
      </c>
      <c r="DJ9" s="11">
        <f t="shared" ca="1" si="37"/>
        <v>15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4234</v>
      </c>
      <c r="AG10" s="4" t="s">
        <v>21</v>
      </c>
      <c r="AH10" s="4">
        <f t="shared" ca="1" si="2"/>
        <v>2144</v>
      </c>
      <c r="AI10" s="4" t="s">
        <v>4</v>
      </c>
      <c r="AJ10" s="4">
        <f t="shared" ca="1" si="3"/>
        <v>6378</v>
      </c>
      <c r="AL10" s="4">
        <f t="shared" ca="1" si="4"/>
        <v>0</v>
      </c>
      <c r="AM10" s="4">
        <f t="shared" ca="1" si="5"/>
        <v>4</v>
      </c>
      <c r="AN10" s="4" t="s">
        <v>3</v>
      </c>
      <c r="AO10" s="4">
        <f t="shared" ca="1" si="6"/>
        <v>2</v>
      </c>
      <c r="AP10" s="4">
        <f t="shared" ca="1" si="7"/>
        <v>3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2</v>
      </c>
      <c r="AU10" s="4" t="s">
        <v>17</v>
      </c>
      <c r="AV10" s="4">
        <f t="shared" ca="1" si="11"/>
        <v>1</v>
      </c>
      <c r="AW10" s="4">
        <f t="shared" ca="1" si="12"/>
        <v>4</v>
      </c>
      <c r="AX10" s="4">
        <f t="shared" ca="1" si="13"/>
        <v>4</v>
      </c>
      <c r="AY10" s="4" t="s">
        <v>4</v>
      </c>
      <c r="AZ10" s="4">
        <f t="shared" ca="1" si="14"/>
        <v>0</v>
      </c>
      <c r="BA10" s="4">
        <f t="shared" ca="1" si="15"/>
        <v>6</v>
      </c>
      <c r="BB10" s="4" t="s">
        <v>17</v>
      </c>
      <c r="BC10" s="4">
        <f t="shared" ca="1" si="16"/>
        <v>3</v>
      </c>
      <c r="BD10" s="4">
        <f t="shared" ca="1" si="17"/>
        <v>7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2</v>
      </c>
      <c r="BP10" s="7"/>
      <c r="BR10" s="4">
        <v>10</v>
      </c>
      <c r="BS10" s="8">
        <f t="shared" ca="1" si="23"/>
        <v>2</v>
      </c>
      <c r="BT10" s="8">
        <f t="shared" ca="1" si="0"/>
        <v>1</v>
      </c>
      <c r="BU10" s="9"/>
      <c r="BW10" s="4">
        <v>10</v>
      </c>
      <c r="BX10" s="8">
        <f t="shared" ca="1" si="24"/>
        <v>3</v>
      </c>
      <c r="BY10" s="8">
        <f t="shared" ca="1" si="25"/>
        <v>4</v>
      </c>
      <c r="BZ10" s="9"/>
      <c r="CB10" s="4">
        <v>10</v>
      </c>
      <c r="CC10" s="8">
        <f t="shared" ca="1" si="26"/>
        <v>4</v>
      </c>
      <c r="CD10" s="8">
        <f t="shared" ca="1" si="27"/>
        <v>4</v>
      </c>
      <c r="CE10" s="9"/>
      <c r="CF10" s="7"/>
      <c r="CG10" s="10">
        <f t="shared" ca="1" si="28"/>
        <v>0.65734661608805867</v>
      </c>
      <c r="CH10" s="11">
        <f t="shared" ca="1" si="29"/>
        <v>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0.43909181129126607</v>
      </c>
      <c r="CO10" s="11">
        <f t="shared" ca="1" si="31"/>
        <v>23</v>
      </c>
      <c r="CP10" s="4"/>
      <c r="CQ10" s="4">
        <v>10</v>
      </c>
      <c r="CR10" s="4">
        <v>2</v>
      </c>
      <c r="CS10" s="4">
        <v>2</v>
      </c>
      <c r="CU10" s="10">
        <f t="shared" ca="1" si="32"/>
        <v>0.83409627774189243</v>
      </c>
      <c r="CV10" s="11">
        <f t="shared" ca="1" si="33"/>
        <v>9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0.483979922971151</v>
      </c>
      <c r="DC10" s="11">
        <f t="shared" ca="1" si="35"/>
        <v>19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0.43185534985587937</v>
      </c>
      <c r="DJ10" s="11">
        <f t="shared" ca="1" si="37"/>
        <v>25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4466</v>
      </c>
      <c r="AG11" s="4" t="s">
        <v>1</v>
      </c>
      <c r="AH11" s="4">
        <f t="shared" ca="1" si="2"/>
        <v>4422</v>
      </c>
      <c r="AI11" s="4" t="s">
        <v>13</v>
      </c>
      <c r="AJ11" s="4">
        <f t="shared" ca="1" si="3"/>
        <v>8888</v>
      </c>
      <c r="AL11" s="4">
        <f t="shared" ca="1" si="4"/>
        <v>0</v>
      </c>
      <c r="AM11" s="4">
        <f t="shared" ca="1" si="5"/>
        <v>4</v>
      </c>
      <c r="AN11" s="4" t="s">
        <v>17</v>
      </c>
      <c r="AO11" s="4">
        <f t="shared" ca="1" si="6"/>
        <v>4</v>
      </c>
      <c r="AP11" s="4">
        <f t="shared" ca="1" si="7"/>
        <v>6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4</v>
      </c>
      <c r="AU11" s="4" t="s">
        <v>3</v>
      </c>
      <c r="AV11" s="4">
        <f t="shared" ca="1" si="11"/>
        <v>4</v>
      </c>
      <c r="AW11" s="4">
        <f t="shared" ca="1" si="12"/>
        <v>2</v>
      </c>
      <c r="AX11" s="4">
        <f t="shared" ca="1" si="13"/>
        <v>2</v>
      </c>
      <c r="AY11" s="4" t="s">
        <v>13</v>
      </c>
      <c r="AZ11" s="4">
        <f t="shared" ca="1" si="14"/>
        <v>0</v>
      </c>
      <c r="BA11" s="4">
        <f t="shared" ca="1" si="15"/>
        <v>8</v>
      </c>
      <c r="BB11" s="4" t="s">
        <v>17</v>
      </c>
      <c r="BC11" s="4">
        <f t="shared" ca="1" si="16"/>
        <v>8</v>
      </c>
      <c r="BD11" s="4">
        <f t="shared" ca="1" si="17"/>
        <v>8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4</v>
      </c>
      <c r="BO11" s="6">
        <f t="shared" ca="1" si="22"/>
        <v>4</v>
      </c>
      <c r="BP11" s="7"/>
      <c r="BR11" s="4">
        <v>11</v>
      </c>
      <c r="BS11" s="8">
        <f t="shared" ca="1" si="23"/>
        <v>4</v>
      </c>
      <c r="BT11" s="8">
        <f t="shared" ca="1" si="0"/>
        <v>4</v>
      </c>
      <c r="BU11" s="9"/>
      <c r="BW11" s="4">
        <v>11</v>
      </c>
      <c r="BX11" s="8">
        <f t="shared" ca="1" si="24"/>
        <v>6</v>
      </c>
      <c r="BY11" s="8">
        <f t="shared" ca="1" si="25"/>
        <v>2</v>
      </c>
      <c r="BZ11" s="9"/>
      <c r="CB11" s="4">
        <v>11</v>
      </c>
      <c r="CC11" s="8">
        <f t="shared" ca="1" si="26"/>
        <v>6</v>
      </c>
      <c r="CD11" s="8">
        <f t="shared" ca="1" si="27"/>
        <v>2</v>
      </c>
      <c r="CE11" s="9"/>
      <c r="CF11" s="7"/>
      <c r="CG11" s="10">
        <f t="shared" ca="1" si="28"/>
        <v>0.53994359251436497</v>
      </c>
      <c r="CH11" s="11">
        <f t="shared" ca="1" si="29"/>
        <v>9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0.35658352256358927</v>
      </c>
      <c r="CO11" s="11">
        <f t="shared" ca="1" si="31"/>
        <v>25</v>
      </c>
      <c r="CP11" s="4"/>
      <c r="CQ11" s="4">
        <v>11</v>
      </c>
      <c r="CR11" s="4">
        <v>2</v>
      </c>
      <c r="CS11" s="4">
        <v>3</v>
      </c>
      <c r="CU11" s="10">
        <f t="shared" ca="1" si="32"/>
        <v>0.37246790154106046</v>
      </c>
      <c r="CV11" s="11">
        <f t="shared" ca="1" si="33"/>
        <v>25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0.19656939963962594</v>
      </c>
      <c r="DC11" s="11">
        <f t="shared" ca="1" si="35"/>
        <v>33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0.19795372269080558</v>
      </c>
      <c r="DJ11" s="11">
        <f t="shared" ca="1" si="37"/>
        <v>32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74" t="str">
        <f ca="1">$AF4/1000&amp;$AG4&amp;$AH4/1000&amp;$AI4</f>
        <v>1.111＋1.125＝</v>
      </c>
      <c r="C12" s="75"/>
      <c r="D12" s="75"/>
      <c r="E12" s="75"/>
      <c r="F12" s="75"/>
      <c r="G12" s="72">
        <f ca="1">$AJ4/1000</f>
        <v>2.2360000000000002</v>
      </c>
      <c r="H12" s="73"/>
      <c r="I12" s="20"/>
      <c r="J12" s="19"/>
      <c r="K12" s="74" t="str">
        <f ca="1">$AF5/1000&amp;$AG5&amp;$AH5/1000&amp;$AI5</f>
        <v>1.755＋3.213＝</v>
      </c>
      <c r="L12" s="75"/>
      <c r="M12" s="75"/>
      <c r="N12" s="75"/>
      <c r="O12" s="75"/>
      <c r="P12" s="72">
        <f ca="1">$AJ5/1000</f>
        <v>4.968</v>
      </c>
      <c r="Q12" s="73"/>
      <c r="R12" s="21"/>
      <c r="S12" s="19"/>
      <c r="T12" s="74" t="str">
        <f ca="1">$AF6/1000&amp;$AG6&amp;$AH6/1000&amp;$AI6</f>
        <v>3.431＋4.364＝</v>
      </c>
      <c r="U12" s="75"/>
      <c r="V12" s="75"/>
      <c r="W12" s="75"/>
      <c r="X12" s="75"/>
      <c r="Y12" s="72">
        <f ca="1">$AJ6/1000</f>
        <v>7.7949999999999999</v>
      </c>
      <c r="Z12" s="73"/>
      <c r="AA12" s="27"/>
      <c r="AE12" s="2" t="s">
        <v>32</v>
      </c>
      <c r="AF12" s="4">
        <f t="shared" ca="1" si="1"/>
        <v>5526</v>
      </c>
      <c r="AG12" s="4" t="s">
        <v>21</v>
      </c>
      <c r="AH12" s="4">
        <f t="shared" ca="1" si="2"/>
        <v>2223</v>
      </c>
      <c r="AI12" s="4" t="s">
        <v>4</v>
      </c>
      <c r="AJ12" s="4">
        <f t="shared" ca="1" si="3"/>
        <v>7749</v>
      </c>
      <c r="AL12" s="4">
        <f t="shared" ca="1" si="4"/>
        <v>0</v>
      </c>
      <c r="AM12" s="4">
        <f t="shared" ca="1" si="5"/>
        <v>5</v>
      </c>
      <c r="AN12" s="4" t="s">
        <v>17</v>
      </c>
      <c r="AO12" s="4">
        <f t="shared" ca="1" si="6"/>
        <v>5</v>
      </c>
      <c r="AP12" s="4">
        <f t="shared" ca="1" si="7"/>
        <v>2</v>
      </c>
      <c r="AQ12" s="4">
        <f t="shared" ca="1" si="8"/>
        <v>6</v>
      </c>
      <c r="AR12" s="4" t="s">
        <v>21</v>
      </c>
      <c r="AS12" s="4">
        <f t="shared" ca="1" si="9"/>
        <v>0</v>
      </c>
      <c r="AT12" s="4">
        <f t="shared" ca="1" si="10"/>
        <v>2</v>
      </c>
      <c r="AU12" s="4" t="s">
        <v>17</v>
      </c>
      <c r="AV12" s="4">
        <f t="shared" ca="1" si="11"/>
        <v>2</v>
      </c>
      <c r="AW12" s="4">
        <f t="shared" ca="1" si="12"/>
        <v>2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7</v>
      </c>
      <c r="BB12" s="4" t="s">
        <v>17</v>
      </c>
      <c r="BC12" s="4">
        <f t="shared" ca="1" si="16"/>
        <v>7</v>
      </c>
      <c r="BD12" s="4">
        <f t="shared" ca="1" si="17"/>
        <v>4</v>
      </c>
      <c r="BE12" s="4">
        <f t="shared" ca="1" si="18"/>
        <v>9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5</v>
      </c>
      <c r="BO12" s="6">
        <f t="shared" ca="1" si="22"/>
        <v>2</v>
      </c>
      <c r="BP12" s="7"/>
      <c r="BR12" s="4">
        <v>12</v>
      </c>
      <c r="BS12" s="8">
        <f t="shared" ca="1" si="23"/>
        <v>5</v>
      </c>
      <c r="BT12" s="8">
        <f t="shared" ca="1" si="0"/>
        <v>2</v>
      </c>
      <c r="BU12" s="9"/>
      <c r="BW12" s="4">
        <v>12</v>
      </c>
      <c r="BX12" s="8">
        <f t="shared" ca="1" si="24"/>
        <v>2</v>
      </c>
      <c r="BY12" s="8">
        <f t="shared" ca="1" si="25"/>
        <v>2</v>
      </c>
      <c r="BZ12" s="9"/>
      <c r="CB12" s="4">
        <v>12</v>
      </c>
      <c r="CC12" s="8">
        <f t="shared" ca="1" si="26"/>
        <v>6</v>
      </c>
      <c r="CD12" s="8">
        <f t="shared" ca="1" si="27"/>
        <v>3</v>
      </c>
      <c r="CE12" s="9"/>
      <c r="CF12" s="7"/>
      <c r="CG12" s="10">
        <f t="shared" ca="1" si="28"/>
        <v>0.81860101105536331</v>
      </c>
      <c r="CH12" s="11">
        <f t="shared" ca="1" si="29"/>
        <v>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0.28595843514549601</v>
      </c>
      <c r="CO12" s="11">
        <f t="shared" ca="1" si="31"/>
        <v>28</v>
      </c>
      <c r="CP12" s="4"/>
      <c r="CQ12" s="4">
        <v>12</v>
      </c>
      <c r="CR12" s="4">
        <v>2</v>
      </c>
      <c r="CS12" s="4">
        <v>4</v>
      </c>
      <c r="CU12" s="10">
        <f t="shared" ca="1" si="32"/>
        <v>0.28760265335148971</v>
      </c>
      <c r="CV12" s="11">
        <f t="shared" ca="1" si="33"/>
        <v>28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0.68255273852514964</v>
      </c>
      <c r="DC12" s="11">
        <f t="shared" ca="1" si="35"/>
        <v>10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0.18351676985836973</v>
      </c>
      <c r="DJ12" s="11">
        <f t="shared" ca="1" si="37"/>
        <v>33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0.15145557257171505</v>
      </c>
      <c r="CH13" s="11">
        <f t="shared" ca="1" si="29"/>
        <v>16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0.72776009885427428</v>
      </c>
      <c r="CO13" s="11">
        <f t="shared" ca="1" si="31"/>
        <v>13</v>
      </c>
      <c r="CP13" s="4"/>
      <c r="CQ13" s="4">
        <v>13</v>
      </c>
      <c r="CR13" s="4">
        <v>2</v>
      </c>
      <c r="CS13" s="4">
        <v>5</v>
      </c>
      <c r="CU13" s="10">
        <f t="shared" ca="1" si="32"/>
        <v>6.2528131424660849E-2</v>
      </c>
      <c r="CV13" s="11">
        <f t="shared" ca="1" si="33"/>
        <v>34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0.54349257438367227</v>
      </c>
      <c r="DC13" s="11">
        <f t="shared" ca="1" si="35"/>
        <v>14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0.98229434718609654</v>
      </c>
      <c r="DJ13" s="11">
        <f t="shared" ca="1" si="37"/>
        <v>2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1</v>
      </c>
      <c r="E14" s="60" t="str">
        <f ca="1">IF(AND(F14=0,G14=0,H14=0),"",".")</f>
        <v>.</v>
      </c>
      <c r="F14" s="60">
        <f ca="1">$BS4</f>
        <v>1</v>
      </c>
      <c r="G14" s="60">
        <f ca="1">$BX4</f>
        <v>1</v>
      </c>
      <c r="H14" s="60">
        <f ca="1">$CC4</f>
        <v>1</v>
      </c>
      <c r="I14" s="27"/>
      <c r="J14" s="19"/>
      <c r="K14" s="60"/>
      <c r="L14" s="60">
        <f ca="1">$BI5</f>
        <v>0</v>
      </c>
      <c r="M14" s="60">
        <f ca="1">$BN5</f>
        <v>1</v>
      </c>
      <c r="N14" s="60" t="str">
        <f ca="1">IF(AND(O14=0,P14=0,Q14=0),"",".")</f>
        <v>.</v>
      </c>
      <c r="O14" s="60">
        <f ca="1">$BS5</f>
        <v>7</v>
      </c>
      <c r="P14" s="60">
        <f ca="1">$BX5</f>
        <v>5</v>
      </c>
      <c r="Q14" s="60">
        <f ca="1">$CC5</f>
        <v>5</v>
      </c>
      <c r="R14" s="27"/>
      <c r="S14" s="19"/>
      <c r="T14" s="60"/>
      <c r="U14" s="60">
        <f ca="1">$BI6</f>
        <v>0</v>
      </c>
      <c r="V14" s="60">
        <f ca="1">$BN6</f>
        <v>3</v>
      </c>
      <c r="W14" s="60" t="str">
        <f ca="1">IF(AND(X14=0,Y14=0,Z14=0),"",".")</f>
        <v>.</v>
      </c>
      <c r="X14" s="60">
        <f ca="1">$BS6</f>
        <v>4</v>
      </c>
      <c r="Y14" s="60">
        <f ca="1">$BX6</f>
        <v>3</v>
      </c>
      <c r="Z14" s="60">
        <f ca="1">$CC6</f>
        <v>1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0.27418569341877963</v>
      </c>
      <c r="CH14" s="11">
        <f t="shared" ca="1" si="29"/>
        <v>15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0.34409183751250716</v>
      </c>
      <c r="CO14" s="11">
        <f t="shared" ca="1" si="31"/>
        <v>26</v>
      </c>
      <c r="CP14" s="4"/>
      <c r="CQ14" s="4">
        <v>14</v>
      </c>
      <c r="CR14" s="4">
        <v>2</v>
      </c>
      <c r="CS14" s="4">
        <v>6</v>
      </c>
      <c r="CU14" s="10">
        <f t="shared" ca="1" si="32"/>
        <v>0.79566881137826295</v>
      </c>
      <c r="CV14" s="11">
        <f t="shared" ca="1" si="33"/>
        <v>11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0.51783667100976327</v>
      </c>
      <c r="DC14" s="11">
        <f t="shared" ca="1" si="35"/>
        <v>17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0.24600812300150388</v>
      </c>
      <c r="DJ14" s="11">
        <f t="shared" ca="1" si="37"/>
        <v>30</v>
      </c>
      <c r="DK14" s="4"/>
      <c r="DL14" s="4">
        <v>14</v>
      </c>
      <c r="DM14" s="4">
        <v>2</v>
      </c>
      <c r="DN14" s="4">
        <v>6</v>
      </c>
    </row>
    <row r="15" spans="1:118" ht="57" customHeight="1" x14ac:dyDescent="0.25">
      <c r="A15" s="19"/>
      <c r="B15" s="60" t="str">
        <f ca="1">IF(AND($BJ4=0,$BI4=0),"","＋")</f>
        <v/>
      </c>
      <c r="C15" s="60" t="str">
        <f ca="1">IF(AND($BJ4=0,$BI4=0),"＋",$BJ4)</f>
        <v>＋</v>
      </c>
      <c r="D15" s="60">
        <f ca="1">$BO4</f>
        <v>1</v>
      </c>
      <c r="E15" s="60" t="str">
        <f ca="1">IF(AND(F15=0,G15=0,H15=0),"",".")</f>
        <v>.</v>
      </c>
      <c r="F15" s="60">
        <f ca="1">$BT4</f>
        <v>1</v>
      </c>
      <c r="G15" s="60">
        <f ca="1">$BY4</f>
        <v>2</v>
      </c>
      <c r="H15" s="60">
        <f ca="1">$CD4</f>
        <v>5</v>
      </c>
      <c r="I15" s="27"/>
      <c r="J15" s="19"/>
      <c r="K15" s="60" t="str">
        <f ca="1">IF(AND($BJ5=0,$BI5=0),"","＋")</f>
        <v/>
      </c>
      <c r="L15" s="60" t="str">
        <f ca="1">IF(AND($BJ5=0,$BI5=0),"＋",$BJ5)</f>
        <v>＋</v>
      </c>
      <c r="M15" s="60">
        <f ca="1">$BO5</f>
        <v>3</v>
      </c>
      <c r="N15" s="60" t="str">
        <f ca="1">IF(AND(O15=0,P15=0,Q15=0),"",".")</f>
        <v>.</v>
      </c>
      <c r="O15" s="60">
        <f ca="1">$BT5</f>
        <v>2</v>
      </c>
      <c r="P15" s="60">
        <f ca="1">$BY5</f>
        <v>1</v>
      </c>
      <c r="Q15" s="60">
        <f ca="1">$CD5</f>
        <v>3</v>
      </c>
      <c r="R15" s="27"/>
      <c r="S15" s="19"/>
      <c r="T15" s="60" t="str">
        <f ca="1">IF(AND($BJ6=0,$BI6=0),"","＋")</f>
        <v/>
      </c>
      <c r="U15" s="60" t="str">
        <f ca="1">IF(AND($BJ6=0,$BI6=0),"＋",$BJ6)</f>
        <v>＋</v>
      </c>
      <c r="V15" s="60">
        <f ca="1">$BO6</f>
        <v>4</v>
      </c>
      <c r="W15" s="60" t="str">
        <f ca="1">IF(AND(X15=0,Y15=0,Z15=0),"",".")</f>
        <v>.</v>
      </c>
      <c r="X15" s="60">
        <f ca="1">$BT6</f>
        <v>3</v>
      </c>
      <c r="Y15" s="60">
        <f ca="1">$BY6</f>
        <v>6</v>
      </c>
      <c r="Z15" s="60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0.78034616007487934</v>
      </c>
      <c r="CH15" s="11">
        <f t="shared" ca="1" si="29"/>
        <v>4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0.79225584440593944</v>
      </c>
      <c r="CO15" s="11">
        <f t="shared" ca="1" si="31"/>
        <v>10</v>
      </c>
      <c r="CP15" s="4"/>
      <c r="CQ15" s="4">
        <v>15</v>
      </c>
      <c r="CR15" s="4">
        <v>2</v>
      </c>
      <c r="CS15" s="4">
        <v>7</v>
      </c>
      <c r="CU15" s="10">
        <f t="shared" ca="1" si="32"/>
        <v>0.54820990936830882</v>
      </c>
      <c r="CV15" s="11">
        <f t="shared" ca="1" si="33"/>
        <v>19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0.39700481430008516</v>
      </c>
      <c r="DC15" s="11">
        <f t="shared" ca="1" si="35"/>
        <v>22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0.59725610192066336</v>
      </c>
      <c r="DJ15" s="11">
        <f t="shared" ca="1" si="37"/>
        <v>20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2</v>
      </c>
      <c r="E16" s="60" t="str">
        <f>$BB4</f>
        <v>.</v>
      </c>
      <c r="F16" s="60">
        <f ca="1">$BC4</f>
        <v>2</v>
      </c>
      <c r="G16" s="60">
        <f ca="1">$BD4</f>
        <v>3</v>
      </c>
      <c r="H16" s="60">
        <f ca="1">$BE4</f>
        <v>6</v>
      </c>
      <c r="I16" s="36"/>
      <c r="J16" s="37"/>
      <c r="K16" s="60"/>
      <c r="L16" s="60">
        <f ca="1">$AZ5</f>
        <v>0</v>
      </c>
      <c r="M16" s="60">
        <f ca="1">$BA5</f>
        <v>4</v>
      </c>
      <c r="N16" s="60" t="str">
        <f>$BB5</f>
        <v>.</v>
      </c>
      <c r="O16" s="60">
        <f ca="1">$BC5</f>
        <v>9</v>
      </c>
      <c r="P16" s="60">
        <f ca="1">$BD5</f>
        <v>6</v>
      </c>
      <c r="Q16" s="60">
        <f ca="1">$BE5</f>
        <v>8</v>
      </c>
      <c r="R16" s="36"/>
      <c r="S16" s="37"/>
      <c r="T16" s="60"/>
      <c r="U16" s="60">
        <f ca="1">$AZ6</f>
        <v>0</v>
      </c>
      <c r="V16" s="60">
        <f ca="1">$BA6</f>
        <v>7</v>
      </c>
      <c r="W16" s="60" t="str">
        <f>$BB6</f>
        <v>.</v>
      </c>
      <c r="X16" s="60">
        <f ca="1">$BC6</f>
        <v>7</v>
      </c>
      <c r="Y16" s="60">
        <f ca="1">$BD6</f>
        <v>9</v>
      </c>
      <c r="Z16" s="60">
        <f ca="1">$BE6</f>
        <v>5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0.73529894619122982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2.9982447218568908E-2</v>
      </c>
      <c r="CO16" s="11">
        <f t="shared" ca="1" si="31"/>
        <v>35</v>
      </c>
      <c r="CP16" s="4"/>
      <c r="CQ16" s="4">
        <v>16</v>
      </c>
      <c r="CR16" s="4">
        <v>3</v>
      </c>
      <c r="CS16" s="4">
        <v>1</v>
      </c>
      <c r="CU16" s="10">
        <f t="shared" ca="1" si="32"/>
        <v>0.32947830730007865</v>
      </c>
      <c r="CV16" s="11">
        <f t="shared" ca="1" si="33"/>
        <v>26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0.99532528713340651</v>
      </c>
      <c r="DC16" s="11">
        <f t="shared" ca="1" si="35"/>
        <v>1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0.32838567459579204</v>
      </c>
      <c r="DJ16" s="11">
        <f t="shared" ca="1" si="37"/>
        <v>28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6.8252837414466971E-2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0.43066476776150719</v>
      </c>
      <c r="CO17" s="11">
        <f t="shared" ca="1" si="31"/>
        <v>24</v>
      </c>
      <c r="CP17" s="4"/>
      <c r="CQ17" s="4">
        <v>17</v>
      </c>
      <c r="CR17" s="4">
        <v>3</v>
      </c>
      <c r="CS17" s="4">
        <v>2</v>
      </c>
      <c r="CU17" s="10">
        <f t="shared" ca="1" si="32"/>
        <v>0.90710713432416001</v>
      </c>
      <c r="CV17" s="11">
        <f t="shared" ca="1" si="33"/>
        <v>5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0.16845596236407012</v>
      </c>
      <c r="DC17" s="11">
        <f t="shared" ca="1" si="35"/>
        <v>36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0.58419110018673659</v>
      </c>
      <c r="DJ17" s="11">
        <f t="shared" ca="1" si="37"/>
        <v>22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0.46543042878263152</v>
      </c>
      <c r="CH18" s="11">
        <f t="shared" ca="1" si="29"/>
        <v>10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0.50823665084870651</v>
      </c>
      <c r="CO18" s="11">
        <f t="shared" ca="1" si="31"/>
        <v>21</v>
      </c>
      <c r="CP18" s="4"/>
      <c r="CQ18" s="4">
        <v>18</v>
      </c>
      <c r="CR18" s="4">
        <v>3</v>
      </c>
      <c r="CS18" s="4">
        <v>3</v>
      </c>
      <c r="CU18" s="10">
        <f t="shared" ca="1" si="32"/>
        <v>0.5319048727733805</v>
      </c>
      <c r="CV18" s="11">
        <f t="shared" ca="1" si="33"/>
        <v>20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0.39395110022785229</v>
      </c>
      <c r="DC18" s="11">
        <f t="shared" ca="1" si="35"/>
        <v>23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0.13304235202569648</v>
      </c>
      <c r="DJ18" s="11">
        <f t="shared" ca="1" si="37"/>
        <v>35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74" t="str">
        <f ca="1">$AF7/1000&amp;$AG7&amp;$AH7/1000&amp;$AI7</f>
        <v>6.234＋3.235＝</v>
      </c>
      <c r="C19" s="75"/>
      <c r="D19" s="75"/>
      <c r="E19" s="75"/>
      <c r="F19" s="75"/>
      <c r="G19" s="72">
        <f ca="1">$AJ7/1000</f>
        <v>9.4689999999999994</v>
      </c>
      <c r="H19" s="73"/>
      <c r="I19" s="20"/>
      <c r="J19" s="19"/>
      <c r="K19" s="74" t="str">
        <f ca="1">$AF8/1000&amp;$AG8&amp;$AH8/1000&amp;$AI8</f>
        <v>3.854＋1.132＝</v>
      </c>
      <c r="L19" s="75"/>
      <c r="M19" s="75"/>
      <c r="N19" s="75"/>
      <c r="O19" s="75"/>
      <c r="P19" s="72">
        <f ca="1">$AJ8/1000</f>
        <v>4.9859999999999998</v>
      </c>
      <c r="Q19" s="73"/>
      <c r="R19" s="21"/>
      <c r="S19" s="19"/>
      <c r="T19" s="74" t="str">
        <f ca="1">$AF9/1000&amp;$AG9&amp;$AH9/1000&amp;$AI9</f>
        <v>7.322＋1.257＝</v>
      </c>
      <c r="U19" s="75"/>
      <c r="V19" s="75"/>
      <c r="W19" s="75"/>
      <c r="X19" s="75"/>
      <c r="Y19" s="72">
        <f ca="1">$AJ9/1000</f>
        <v>8.5790000000000006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0.49469421754075271</v>
      </c>
      <c r="CO19" s="11">
        <f t="shared" ca="1" si="31"/>
        <v>22</v>
      </c>
      <c r="CP19" s="4"/>
      <c r="CQ19" s="4">
        <v>19</v>
      </c>
      <c r="CR19" s="4">
        <v>3</v>
      </c>
      <c r="CS19" s="4">
        <v>4</v>
      </c>
      <c r="CU19" s="10">
        <f t="shared" ca="1" si="32"/>
        <v>0.44144969668454659</v>
      </c>
      <c r="CV19" s="11">
        <f t="shared" ca="1" si="33"/>
        <v>22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0.81721323305724969</v>
      </c>
      <c r="DC19" s="11">
        <f t="shared" ca="1" si="35"/>
        <v>4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0.9368943538037352</v>
      </c>
      <c r="DJ19" s="11">
        <f t="shared" ca="1" si="37"/>
        <v>3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0.96846806974993216</v>
      </c>
      <c r="CO20" s="11">
        <f t="shared" ca="1" si="31"/>
        <v>2</v>
      </c>
      <c r="CP20" s="4"/>
      <c r="CQ20" s="4">
        <v>20</v>
      </c>
      <c r="CR20" s="4">
        <v>3</v>
      </c>
      <c r="CS20" s="4">
        <v>5</v>
      </c>
      <c r="CU20" s="10">
        <f t="shared" ca="1" si="32"/>
        <v>0.7237374782866145</v>
      </c>
      <c r="CV20" s="11">
        <f t="shared" ca="1" si="33"/>
        <v>16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0.54031693665365221</v>
      </c>
      <c r="DC20" s="11">
        <f t="shared" ca="1" si="35"/>
        <v>15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0.59526515618148068</v>
      </c>
      <c r="DJ20" s="11">
        <f t="shared" ca="1" si="37"/>
        <v>21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6</v>
      </c>
      <c r="E21" s="60" t="str">
        <f ca="1">IF(AND(F21=0,G21=0,H21=0),"",".")</f>
        <v>.</v>
      </c>
      <c r="F21" s="60">
        <f ca="1">$BS7</f>
        <v>2</v>
      </c>
      <c r="G21" s="60">
        <f ca="1">$BX7</f>
        <v>3</v>
      </c>
      <c r="H21" s="60">
        <f ca="1">$CC7</f>
        <v>4</v>
      </c>
      <c r="I21" s="27"/>
      <c r="J21" s="19"/>
      <c r="K21" s="60"/>
      <c r="L21" s="60">
        <f ca="1">$BI8</f>
        <v>0</v>
      </c>
      <c r="M21" s="60">
        <f ca="1">$BN8</f>
        <v>3</v>
      </c>
      <c r="N21" s="60" t="str">
        <f ca="1">IF(AND(O21=0,P21=0,Q21=0),"",".")</f>
        <v>.</v>
      </c>
      <c r="O21" s="60">
        <f ca="1">$BS8</f>
        <v>8</v>
      </c>
      <c r="P21" s="60">
        <f ca="1">$BX8</f>
        <v>5</v>
      </c>
      <c r="Q21" s="60">
        <f ca="1">$CC8</f>
        <v>4</v>
      </c>
      <c r="R21" s="27"/>
      <c r="S21" s="19"/>
      <c r="T21" s="60"/>
      <c r="U21" s="60">
        <f ca="1">$BI9</f>
        <v>0</v>
      </c>
      <c r="V21" s="60">
        <f ca="1">$BN9</f>
        <v>7</v>
      </c>
      <c r="W21" s="60" t="str">
        <f ca="1">IF(AND(X21=0,Y21=0,Z21=0),"",".")</f>
        <v>.</v>
      </c>
      <c r="X21" s="60">
        <f ca="1">$BS9</f>
        <v>3</v>
      </c>
      <c r="Y21" s="60">
        <f ca="1">$BX9</f>
        <v>2</v>
      </c>
      <c r="Z21" s="60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0.89544414929508143</v>
      </c>
      <c r="CO21" s="11">
        <f t="shared" ca="1" si="31"/>
        <v>6</v>
      </c>
      <c r="CP21" s="4"/>
      <c r="CQ21" s="4">
        <v>21</v>
      </c>
      <c r="CR21" s="4">
        <v>3</v>
      </c>
      <c r="CS21" s="4">
        <v>6</v>
      </c>
      <c r="CU21" s="10">
        <f t="shared" ca="1" si="32"/>
        <v>0.27285956684456891</v>
      </c>
      <c r="CV21" s="11">
        <f t="shared" ca="1" si="33"/>
        <v>29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0.70491801368044038</v>
      </c>
      <c r="DC21" s="11">
        <f t="shared" ca="1" si="35"/>
        <v>9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0.60625401817172253</v>
      </c>
      <c r="DJ21" s="11">
        <f t="shared" ca="1" si="37"/>
        <v>17</v>
      </c>
      <c r="DK21" s="4"/>
      <c r="DL21" s="4">
        <v>21</v>
      </c>
      <c r="DM21" s="4">
        <v>3</v>
      </c>
      <c r="DN21" s="4">
        <v>6</v>
      </c>
    </row>
    <row r="22" spans="1:118" ht="57" customHeight="1" x14ac:dyDescent="0.25">
      <c r="A22" s="19"/>
      <c r="B22" s="60" t="str">
        <f ca="1">IF(AND($BJ7=0,$BI7=0),"","＋")</f>
        <v/>
      </c>
      <c r="C22" s="60" t="str">
        <f ca="1">IF(AND($BJ7=0,$BI7=0),"＋",$BJ7)</f>
        <v>＋</v>
      </c>
      <c r="D22" s="60">
        <f ca="1">$BO7</f>
        <v>3</v>
      </c>
      <c r="E22" s="60" t="str">
        <f ca="1">IF(AND(F22=0,G22=0,H22=0),"",".")</f>
        <v>.</v>
      </c>
      <c r="F22" s="60">
        <f ca="1">$BT7</f>
        <v>2</v>
      </c>
      <c r="G22" s="60">
        <f ca="1">$BY7</f>
        <v>3</v>
      </c>
      <c r="H22" s="60">
        <f ca="1">$CD7</f>
        <v>5</v>
      </c>
      <c r="I22" s="27"/>
      <c r="J22" s="19"/>
      <c r="K22" s="60" t="str">
        <f ca="1">IF(AND($BJ8=0,$BI8=0),"","＋")</f>
        <v/>
      </c>
      <c r="L22" s="60" t="str">
        <f ca="1">IF(AND($BJ8=0,$BI8=0),"＋",$BJ8)</f>
        <v>＋</v>
      </c>
      <c r="M22" s="60">
        <f ca="1">$BO8</f>
        <v>1</v>
      </c>
      <c r="N22" s="60" t="str">
        <f ca="1">IF(AND(O22=0,P22=0,Q22=0),"",".")</f>
        <v>.</v>
      </c>
      <c r="O22" s="60">
        <f ca="1">$BT8</f>
        <v>1</v>
      </c>
      <c r="P22" s="60">
        <f ca="1">$BY8</f>
        <v>3</v>
      </c>
      <c r="Q22" s="60">
        <f ca="1">$CD8</f>
        <v>2</v>
      </c>
      <c r="R22" s="27"/>
      <c r="S22" s="19"/>
      <c r="T22" s="60" t="str">
        <f ca="1">IF(AND($BJ9=0,$BI9=0),"","＋")</f>
        <v/>
      </c>
      <c r="U22" s="60" t="str">
        <f ca="1">IF(AND($BJ9=0,$BI9=0),"＋",$BJ9)</f>
        <v>＋</v>
      </c>
      <c r="V22" s="60">
        <f ca="1">$BO9</f>
        <v>1</v>
      </c>
      <c r="W22" s="60" t="str">
        <f ca="1">IF(AND(X22=0,Y22=0,Z22=0),"",".")</f>
        <v>.</v>
      </c>
      <c r="X22" s="60">
        <f ca="1">$BT9</f>
        <v>2</v>
      </c>
      <c r="Y22" s="60">
        <f ca="1">$BY9</f>
        <v>5</v>
      </c>
      <c r="Z22" s="60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0.1692020729499093</v>
      </c>
      <c r="CO22" s="11">
        <f t="shared" ca="1" si="31"/>
        <v>31</v>
      </c>
      <c r="CP22" s="4"/>
      <c r="CQ22" s="4">
        <v>22</v>
      </c>
      <c r="CR22" s="4">
        <v>4</v>
      </c>
      <c r="CS22" s="4">
        <v>1</v>
      </c>
      <c r="CU22" s="10">
        <f t="shared" ca="1" si="32"/>
        <v>0.2168616083534316</v>
      </c>
      <c r="CV22" s="11">
        <f t="shared" ca="1" si="33"/>
        <v>30</v>
      </c>
      <c r="CW22" s="4"/>
      <c r="CX22" s="4">
        <v>22</v>
      </c>
      <c r="CY22" s="4">
        <v>4</v>
      </c>
      <c r="CZ22" s="4">
        <v>1</v>
      </c>
      <c r="DB22" s="10">
        <f t="shared" ca="1" si="34"/>
        <v>0.7879613284807736</v>
      </c>
      <c r="DC22" s="11">
        <f t="shared" ca="1" si="35"/>
        <v>7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0.72996445310522462</v>
      </c>
      <c r="DJ22" s="11">
        <f t="shared" ca="1" si="37"/>
        <v>11</v>
      </c>
      <c r="DK22" s="4"/>
      <c r="DL22" s="4">
        <v>22</v>
      </c>
      <c r="DM22" s="4">
        <v>4</v>
      </c>
      <c r="DN22" s="4">
        <v>1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9</v>
      </c>
      <c r="E23" s="60" t="str">
        <f>$BB7</f>
        <v>.</v>
      </c>
      <c r="F23" s="60">
        <f ca="1">$BC7</f>
        <v>4</v>
      </c>
      <c r="G23" s="60">
        <f ca="1">$BD7</f>
        <v>6</v>
      </c>
      <c r="H23" s="60">
        <f ca="1">$BE7</f>
        <v>9</v>
      </c>
      <c r="I23" s="36"/>
      <c r="J23" s="37"/>
      <c r="K23" s="60"/>
      <c r="L23" s="60">
        <f ca="1">$AZ8</f>
        <v>0</v>
      </c>
      <c r="M23" s="60">
        <f ca="1">$BA8</f>
        <v>4</v>
      </c>
      <c r="N23" s="60" t="str">
        <f>$BB8</f>
        <v>.</v>
      </c>
      <c r="O23" s="60">
        <f ca="1">$BC8</f>
        <v>9</v>
      </c>
      <c r="P23" s="60">
        <f ca="1">$BD8</f>
        <v>8</v>
      </c>
      <c r="Q23" s="60">
        <f ca="1">$BE8</f>
        <v>6</v>
      </c>
      <c r="R23" s="36"/>
      <c r="S23" s="37"/>
      <c r="T23" s="60"/>
      <c r="U23" s="60">
        <f ca="1">$AZ9</f>
        <v>0</v>
      </c>
      <c r="V23" s="60">
        <f ca="1">$BA9</f>
        <v>8</v>
      </c>
      <c r="W23" s="60" t="str">
        <f>$BB9</f>
        <v>.</v>
      </c>
      <c r="X23" s="60">
        <f ca="1">$BC9</f>
        <v>5</v>
      </c>
      <c r="Y23" s="60">
        <f ca="1">$BD9</f>
        <v>7</v>
      </c>
      <c r="Z23" s="6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0.91212964741575786</v>
      </c>
      <c r="CO23" s="11">
        <f t="shared" ca="1" si="31"/>
        <v>5</v>
      </c>
      <c r="CP23" s="4"/>
      <c r="CQ23" s="4">
        <v>23</v>
      </c>
      <c r="CR23" s="4">
        <v>4</v>
      </c>
      <c r="CS23" s="4">
        <v>2</v>
      </c>
      <c r="CU23" s="10">
        <f t="shared" ca="1" si="32"/>
        <v>0.15951685137885963</v>
      </c>
      <c r="CV23" s="11">
        <f t="shared" ca="1" si="33"/>
        <v>32</v>
      </c>
      <c r="CW23" s="4"/>
      <c r="CX23" s="4">
        <v>23</v>
      </c>
      <c r="CY23" s="4">
        <v>4</v>
      </c>
      <c r="CZ23" s="4">
        <v>2</v>
      </c>
      <c r="DB23" s="10">
        <f t="shared" ca="1" si="34"/>
        <v>4.5115906018526442E-2</v>
      </c>
      <c r="DC23" s="11">
        <f t="shared" ca="1" si="35"/>
        <v>37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0.99350580741789751</v>
      </c>
      <c r="DJ23" s="11">
        <f t="shared" ca="1" si="37"/>
        <v>1</v>
      </c>
      <c r="DK23" s="4"/>
      <c r="DL23" s="4">
        <v>23</v>
      </c>
      <c r="DM23" s="4">
        <v>4</v>
      </c>
      <c r="DN23" s="4">
        <v>2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0.85220412123339018</v>
      </c>
      <c r="CO24" s="11">
        <f t="shared" ca="1" si="31"/>
        <v>7</v>
      </c>
      <c r="CP24" s="4"/>
      <c r="CQ24" s="4">
        <v>24</v>
      </c>
      <c r="CR24" s="4">
        <v>4</v>
      </c>
      <c r="CS24" s="4">
        <v>3</v>
      </c>
      <c r="CU24" s="10">
        <f t="shared" ca="1" si="32"/>
        <v>0.78355231102411982</v>
      </c>
      <c r="CV24" s="11">
        <f t="shared" ca="1" si="33"/>
        <v>12</v>
      </c>
      <c r="CW24" s="4"/>
      <c r="CX24" s="4">
        <v>24</v>
      </c>
      <c r="CY24" s="4">
        <v>4</v>
      </c>
      <c r="CZ24" s="4">
        <v>3</v>
      </c>
      <c r="DB24" s="10">
        <f t="shared" ca="1" si="34"/>
        <v>0.36572324204124484</v>
      </c>
      <c r="DC24" s="11">
        <f t="shared" ca="1" si="35"/>
        <v>24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0.71062927436324241</v>
      </c>
      <c r="DJ24" s="11">
        <f t="shared" ca="1" si="37"/>
        <v>12</v>
      </c>
      <c r="DK24" s="4"/>
      <c r="DL24" s="4">
        <v>24</v>
      </c>
      <c r="DM24" s="4">
        <v>4</v>
      </c>
      <c r="DN24" s="4">
        <v>3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0.75338008754737984</v>
      </c>
      <c r="CO25" s="11">
        <f t="shared" ca="1" si="31"/>
        <v>12</v>
      </c>
      <c r="CP25" s="4"/>
      <c r="CQ25" s="4">
        <v>25</v>
      </c>
      <c r="CR25" s="4">
        <v>4</v>
      </c>
      <c r="CS25" s="4">
        <v>4</v>
      </c>
      <c r="CU25" s="10">
        <f t="shared" ca="1" si="32"/>
        <v>0.62709484652283376</v>
      </c>
      <c r="CV25" s="11">
        <f t="shared" ca="1" si="33"/>
        <v>18</v>
      </c>
      <c r="CW25" s="4"/>
      <c r="CX25" s="4">
        <v>25</v>
      </c>
      <c r="CY25" s="4">
        <v>4</v>
      </c>
      <c r="CZ25" s="4">
        <v>4</v>
      </c>
      <c r="DB25" s="10">
        <f t="shared" ca="1" si="34"/>
        <v>0.1764988640594356</v>
      </c>
      <c r="DC25" s="11">
        <f t="shared" ca="1" si="35"/>
        <v>34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0.16441740919151726</v>
      </c>
      <c r="DJ25" s="11">
        <f t="shared" ca="1" si="37"/>
        <v>34</v>
      </c>
      <c r="DK25" s="4"/>
      <c r="DL25" s="4">
        <v>25</v>
      </c>
      <c r="DM25" s="4">
        <v>4</v>
      </c>
      <c r="DN25" s="4">
        <v>4</v>
      </c>
    </row>
    <row r="26" spans="1:118" ht="48" customHeight="1" thickBot="1" x14ac:dyDescent="0.3">
      <c r="A26" s="23"/>
      <c r="B26" s="74" t="str">
        <f ca="1">$AF10/1000&amp;$AG10&amp;$AH10/1000&amp;$AI10</f>
        <v>4.234＋2.144＝</v>
      </c>
      <c r="C26" s="75"/>
      <c r="D26" s="75"/>
      <c r="E26" s="75"/>
      <c r="F26" s="75"/>
      <c r="G26" s="72">
        <f ca="1">$AJ10/1000</f>
        <v>6.3780000000000001</v>
      </c>
      <c r="H26" s="73"/>
      <c r="I26" s="20"/>
      <c r="J26" s="19"/>
      <c r="K26" s="74" t="str">
        <f ca="1">$AF11/1000&amp;$AG11&amp;$AH11/1000&amp;$AI11</f>
        <v>4.466＋4.422＝</v>
      </c>
      <c r="L26" s="75"/>
      <c r="M26" s="75"/>
      <c r="N26" s="75"/>
      <c r="O26" s="75"/>
      <c r="P26" s="72">
        <f ca="1">$AJ11/1000</f>
        <v>8.8879999999999999</v>
      </c>
      <c r="Q26" s="73"/>
      <c r="R26" s="21"/>
      <c r="S26" s="19"/>
      <c r="T26" s="74" t="str">
        <f ca="1">$AF12/1000&amp;$AG12&amp;$AH12/1000&amp;$AI12</f>
        <v>5.526＋2.223＝</v>
      </c>
      <c r="U26" s="75"/>
      <c r="V26" s="75"/>
      <c r="W26" s="75"/>
      <c r="X26" s="75"/>
      <c r="Y26" s="72">
        <f ca="1">$AJ12/1000</f>
        <v>7.7489999999999997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0.50934051997130436</v>
      </c>
      <c r="CO26" s="11">
        <f t="shared" ca="1" si="31"/>
        <v>20</v>
      </c>
      <c r="CP26" s="4"/>
      <c r="CQ26" s="4">
        <v>26</v>
      </c>
      <c r="CR26" s="4">
        <v>4</v>
      </c>
      <c r="CS26" s="4">
        <v>5</v>
      </c>
      <c r="CU26" s="10">
        <f t="shared" ca="1" si="32"/>
        <v>0.17237932529236555</v>
      </c>
      <c r="CV26" s="11">
        <f t="shared" ca="1" si="33"/>
        <v>31</v>
      </c>
      <c r="CW26" s="4"/>
      <c r="CX26" s="4">
        <v>26</v>
      </c>
      <c r="CY26" s="4">
        <v>4</v>
      </c>
      <c r="CZ26" s="4">
        <v>5</v>
      </c>
      <c r="DB26" s="10">
        <f t="shared" ca="1" si="34"/>
        <v>0.52451682011116207</v>
      </c>
      <c r="DC26" s="11">
        <f t="shared" ca="1" si="35"/>
        <v>16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0.78239869701743869</v>
      </c>
      <c r="DJ26" s="11">
        <f t="shared" ca="1" si="37"/>
        <v>9</v>
      </c>
      <c r="DK26" s="4"/>
      <c r="DL26" s="4">
        <v>26</v>
      </c>
      <c r="DM26" s="4">
        <v>4</v>
      </c>
      <c r="DN26" s="4">
        <v>5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0.16680941181682063</v>
      </c>
      <c r="CO27" s="11">
        <f t="shared" ca="1" si="31"/>
        <v>32</v>
      </c>
      <c r="CP27" s="4"/>
      <c r="CQ27" s="4">
        <v>27</v>
      </c>
      <c r="CR27" s="4">
        <v>5</v>
      </c>
      <c r="CS27" s="4">
        <v>1</v>
      </c>
      <c r="CU27" s="10">
        <f t="shared" ca="1" si="32"/>
        <v>0.29284499010267473</v>
      </c>
      <c r="CV27" s="11">
        <f t="shared" ca="1" si="33"/>
        <v>27</v>
      </c>
      <c r="CW27" s="4"/>
      <c r="CX27" s="4">
        <v>27</v>
      </c>
      <c r="CY27" s="4">
        <v>5</v>
      </c>
      <c r="CZ27" s="4">
        <v>1</v>
      </c>
      <c r="DB27" s="10">
        <f t="shared" ca="1" si="34"/>
        <v>0.7998565412481845</v>
      </c>
      <c r="DC27" s="11">
        <f t="shared" ca="1" si="35"/>
        <v>5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0.2459808432229762</v>
      </c>
      <c r="DJ27" s="11">
        <f t="shared" ca="1" si="37"/>
        <v>31</v>
      </c>
      <c r="DK27" s="4"/>
      <c r="DL27" s="4">
        <v>27</v>
      </c>
      <c r="DM27" s="4">
        <v>5</v>
      </c>
      <c r="DN27" s="4">
        <v>1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4</v>
      </c>
      <c r="E28" s="60" t="str">
        <f ca="1">IF(AND(F28=0,G28=0,H28=0),"",".")</f>
        <v>.</v>
      </c>
      <c r="F28" s="60">
        <f ca="1">$BS10</f>
        <v>2</v>
      </c>
      <c r="G28" s="60">
        <f ca="1">$BX10</f>
        <v>3</v>
      </c>
      <c r="H28" s="60">
        <f ca="1">$CC10</f>
        <v>4</v>
      </c>
      <c r="I28" s="27"/>
      <c r="J28" s="19"/>
      <c r="K28" s="60"/>
      <c r="L28" s="60">
        <f ca="1">$BI11</f>
        <v>0</v>
      </c>
      <c r="M28" s="60">
        <f ca="1">$BN11</f>
        <v>4</v>
      </c>
      <c r="N28" s="60" t="str">
        <f ca="1">IF(AND(O28=0,P28=0,Q28=0),"",".")</f>
        <v>.</v>
      </c>
      <c r="O28" s="60">
        <f ca="1">$BS11</f>
        <v>4</v>
      </c>
      <c r="P28" s="60">
        <f ca="1">$BX11</f>
        <v>6</v>
      </c>
      <c r="Q28" s="60">
        <f ca="1">$CC11</f>
        <v>6</v>
      </c>
      <c r="R28" s="27"/>
      <c r="S28" s="19"/>
      <c r="T28" s="60"/>
      <c r="U28" s="60">
        <f ca="1">$BI12</f>
        <v>0</v>
      </c>
      <c r="V28" s="60">
        <f ca="1">$BN12</f>
        <v>5</v>
      </c>
      <c r="W28" s="60" t="str">
        <f ca="1">IF(AND(X28=0,Y28=0,Z28=0),"",".")</f>
        <v>.</v>
      </c>
      <c r="X28" s="60">
        <f ca="1">$BS12</f>
        <v>5</v>
      </c>
      <c r="Y28" s="60">
        <f ca="1">$BX12</f>
        <v>2</v>
      </c>
      <c r="Z28" s="60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0.7076356218247728</v>
      </c>
      <c r="CO28" s="11">
        <f t="shared" ca="1" si="31"/>
        <v>14</v>
      </c>
      <c r="CP28" s="4"/>
      <c r="CQ28" s="4">
        <v>28</v>
      </c>
      <c r="CR28" s="4">
        <v>5</v>
      </c>
      <c r="CS28" s="4">
        <v>2</v>
      </c>
      <c r="CU28" s="10">
        <f t="shared" ca="1" si="32"/>
        <v>7.5126201152472816E-2</v>
      </c>
      <c r="CV28" s="11">
        <f t="shared" ca="1" si="33"/>
        <v>33</v>
      </c>
      <c r="CW28" s="4"/>
      <c r="CX28" s="4">
        <v>28</v>
      </c>
      <c r="CY28" s="4">
        <v>5</v>
      </c>
      <c r="CZ28" s="4">
        <v>2</v>
      </c>
      <c r="DB28" s="10">
        <f t="shared" ca="1" si="34"/>
        <v>0.78855697975661876</v>
      </c>
      <c r="DC28" s="11">
        <f t="shared" ca="1" si="35"/>
        <v>6</v>
      </c>
      <c r="DD28" s="4"/>
      <c r="DE28" s="4">
        <v>28</v>
      </c>
      <c r="DF28" s="4">
        <v>5</v>
      </c>
      <c r="DG28" s="4">
        <v>1</v>
      </c>
      <c r="DI28" s="10">
        <f t="shared" ca="1" si="36"/>
        <v>5.4415161901634201E-2</v>
      </c>
      <c r="DJ28" s="11">
        <f t="shared" ca="1" si="37"/>
        <v>36</v>
      </c>
      <c r="DK28" s="4"/>
      <c r="DL28" s="4">
        <v>28</v>
      </c>
      <c r="DM28" s="4">
        <v>5</v>
      </c>
      <c r="DN28" s="4">
        <v>2</v>
      </c>
    </row>
    <row r="29" spans="1:118" ht="57" customHeight="1" x14ac:dyDescent="0.25">
      <c r="A29" s="19"/>
      <c r="B29" s="60" t="str">
        <f ca="1">IF(AND($BJ10=0,$BI10=0),"","＋")</f>
        <v/>
      </c>
      <c r="C29" s="60" t="str">
        <f ca="1">IF(AND($BJ10=0,$BI10=0),"＋",$BJ10)</f>
        <v>＋</v>
      </c>
      <c r="D29" s="60">
        <f ca="1">$BO10</f>
        <v>2</v>
      </c>
      <c r="E29" s="60" t="str">
        <f ca="1">IF(AND(F29=0,G29=0,H29=0),"",".")</f>
        <v>.</v>
      </c>
      <c r="F29" s="60">
        <f ca="1">$BT10</f>
        <v>1</v>
      </c>
      <c r="G29" s="60">
        <f ca="1">$BY10</f>
        <v>4</v>
      </c>
      <c r="H29" s="60">
        <f ca="1">$CD10</f>
        <v>4</v>
      </c>
      <c r="I29" s="27"/>
      <c r="J29" s="19"/>
      <c r="K29" s="60" t="str">
        <f ca="1">IF(AND($BJ11=0,$BI11=0),"","＋")</f>
        <v/>
      </c>
      <c r="L29" s="60" t="str">
        <f ca="1">IF(AND($BJ11=0,$BI11=0),"＋",$BJ11)</f>
        <v>＋</v>
      </c>
      <c r="M29" s="60">
        <f ca="1">$BO11</f>
        <v>4</v>
      </c>
      <c r="N29" s="60" t="str">
        <f ca="1">IF(AND(O29=0,P29=0,Q29=0),"",".")</f>
        <v>.</v>
      </c>
      <c r="O29" s="60">
        <f ca="1">$BT11</f>
        <v>4</v>
      </c>
      <c r="P29" s="60">
        <f ca="1">$BY11</f>
        <v>2</v>
      </c>
      <c r="Q29" s="60">
        <f ca="1">$CD11</f>
        <v>2</v>
      </c>
      <c r="R29" s="27"/>
      <c r="S29" s="19"/>
      <c r="T29" s="60" t="str">
        <f ca="1">IF(AND($BJ12=0,$BI12=0),"","＋")</f>
        <v/>
      </c>
      <c r="U29" s="60" t="str">
        <f ca="1">IF(AND($BJ12=0,$BI12=0),"＋",$BJ12)</f>
        <v>＋</v>
      </c>
      <c r="V29" s="60">
        <f ca="1">$BO12</f>
        <v>2</v>
      </c>
      <c r="W29" s="60" t="str">
        <f ca="1">IF(AND(X29=0,Y29=0,Z29=0),"",".")</f>
        <v>.</v>
      </c>
      <c r="X29" s="60">
        <f ca="1">$BT12</f>
        <v>2</v>
      </c>
      <c r="Y29" s="60">
        <f ca="1">$BY12</f>
        <v>2</v>
      </c>
      <c r="Z29" s="60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0.95688935310717749</v>
      </c>
      <c r="CO29" s="11">
        <f t="shared" ca="1" si="31"/>
        <v>4</v>
      </c>
      <c r="CP29" s="4"/>
      <c r="CQ29" s="4">
        <v>29</v>
      </c>
      <c r="CR29" s="4">
        <v>5</v>
      </c>
      <c r="CS29" s="4">
        <v>3</v>
      </c>
      <c r="CU29" s="10">
        <f t="shared" ca="1" si="32"/>
        <v>0.43502696791347939</v>
      </c>
      <c r="CV29" s="11">
        <f t="shared" ca="1" si="33"/>
        <v>23</v>
      </c>
      <c r="CW29" s="4"/>
      <c r="CX29" s="4">
        <v>29</v>
      </c>
      <c r="CY29" s="4">
        <v>5</v>
      </c>
      <c r="CZ29" s="4">
        <v>3</v>
      </c>
      <c r="DB29" s="10">
        <f t="shared" ca="1" si="34"/>
        <v>0.35990286002112326</v>
      </c>
      <c r="DC29" s="11">
        <f t="shared" ca="1" si="35"/>
        <v>25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0.73439947352122303</v>
      </c>
      <c r="DJ29" s="11">
        <f t="shared" ca="1" si="37"/>
        <v>10</v>
      </c>
      <c r="DK29" s="4"/>
      <c r="DL29" s="4">
        <v>29</v>
      </c>
      <c r="DM29" s="4">
        <v>5</v>
      </c>
      <c r="DN29" s="4">
        <v>3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6</v>
      </c>
      <c r="E30" s="60" t="str">
        <f>$BB10</f>
        <v>.</v>
      </c>
      <c r="F30" s="60">
        <f ca="1">$BC10</f>
        <v>3</v>
      </c>
      <c r="G30" s="60">
        <f ca="1">$BD10</f>
        <v>7</v>
      </c>
      <c r="H30" s="60">
        <f ca="1">$BE10</f>
        <v>8</v>
      </c>
      <c r="I30" s="36"/>
      <c r="J30" s="37"/>
      <c r="K30" s="60"/>
      <c r="L30" s="60">
        <f ca="1">$AZ11</f>
        <v>0</v>
      </c>
      <c r="M30" s="60">
        <f ca="1">$BA11</f>
        <v>8</v>
      </c>
      <c r="N30" s="60" t="str">
        <f>$BB11</f>
        <v>.</v>
      </c>
      <c r="O30" s="60">
        <f ca="1">$BC11</f>
        <v>8</v>
      </c>
      <c r="P30" s="60">
        <f ca="1">$BD11</f>
        <v>8</v>
      </c>
      <c r="Q30" s="60">
        <f ca="1">$BE11</f>
        <v>8</v>
      </c>
      <c r="R30" s="36"/>
      <c r="S30" s="37"/>
      <c r="T30" s="60"/>
      <c r="U30" s="60">
        <f ca="1">$AZ12</f>
        <v>0</v>
      </c>
      <c r="V30" s="60">
        <f ca="1">$BA12</f>
        <v>7</v>
      </c>
      <c r="W30" s="60" t="str">
        <f>$BB12</f>
        <v>.</v>
      </c>
      <c r="X30" s="60">
        <f ca="1">$BC12</f>
        <v>7</v>
      </c>
      <c r="Y30" s="60">
        <f ca="1">$BD12</f>
        <v>4</v>
      </c>
      <c r="Z30" s="60">
        <f ca="1">$BE12</f>
        <v>9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0.7707622508090487</v>
      </c>
      <c r="CO30" s="11">
        <f t="shared" ca="1" si="31"/>
        <v>11</v>
      </c>
      <c r="CP30" s="4"/>
      <c r="CQ30" s="4">
        <v>30</v>
      </c>
      <c r="CR30" s="4">
        <v>5</v>
      </c>
      <c r="CS30" s="4">
        <v>4</v>
      </c>
      <c r="CU30" s="10">
        <f t="shared" ca="1" si="32"/>
        <v>0.94072784301996426</v>
      </c>
      <c r="CV30" s="11">
        <f t="shared" ca="1" si="33"/>
        <v>3</v>
      </c>
      <c r="CW30" s="4"/>
      <c r="CX30" s="4">
        <v>30</v>
      </c>
      <c r="CY30" s="4">
        <v>5</v>
      </c>
      <c r="CZ30" s="4">
        <v>4</v>
      </c>
      <c r="DB30" s="10">
        <f t="shared" ca="1" si="34"/>
        <v>0.17305794601138091</v>
      </c>
      <c r="DC30" s="11">
        <f t="shared" ca="1" si="35"/>
        <v>35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0.62422708356297152</v>
      </c>
      <c r="DJ30" s="11">
        <f t="shared" ca="1" si="37"/>
        <v>16</v>
      </c>
      <c r="DK30" s="4"/>
      <c r="DL30" s="4">
        <v>30</v>
      </c>
      <c r="DM30" s="4">
        <v>5</v>
      </c>
      <c r="DN30" s="4">
        <v>4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0.17393485825765065</v>
      </c>
      <c r="CO31" s="11">
        <f t="shared" ca="1" si="31"/>
        <v>30</v>
      </c>
      <c r="CP31" s="4"/>
      <c r="CQ31" s="4">
        <v>31</v>
      </c>
      <c r="CR31" s="4">
        <v>6</v>
      </c>
      <c r="CS31" s="4">
        <v>1</v>
      </c>
      <c r="CU31" s="10">
        <f t="shared" ca="1" si="32"/>
        <v>0.97336059730581914</v>
      </c>
      <c r="CV31" s="11">
        <f t="shared" ca="1" si="33"/>
        <v>2</v>
      </c>
      <c r="CW31" s="4"/>
      <c r="CX31" s="4">
        <v>31</v>
      </c>
      <c r="CY31" s="4">
        <v>6</v>
      </c>
      <c r="CZ31" s="4">
        <v>1</v>
      </c>
      <c r="DB31" s="10">
        <f t="shared" ca="1" si="34"/>
        <v>0.28851382478572851</v>
      </c>
      <c r="DC31" s="11">
        <f t="shared" ca="1" si="35"/>
        <v>29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0.49136180852495659</v>
      </c>
      <c r="DJ31" s="11">
        <f t="shared" ca="1" si="37"/>
        <v>24</v>
      </c>
      <c r="DK31" s="4"/>
      <c r="DL31" s="4">
        <v>31</v>
      </c>
      <c r="DM31" s="4">
        <v>6</v>
      </c>
      <c r="DN31" s="4">
        <v>1</v>
      </c>
    </row>
    <row r="32" spans="1:118" ht="39.950000000000003" customHeight="1" thickBot="1" x14ac:dyDescent="0.3">
      <c r="A32" s="76" t="str">
        <f>A1</f>
        <v>小数 たし算 小数第三位 (1.111) くり上がりなし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8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0.59835072340807649</v>
      </c>
      <c r="CO32" s="11">
        <f t="shared" ca="1" si="31"/>
        <v>18</v>
      </c>
      <c r="CP32" s="4"/>
      <c r="CQ32" s="4">
        <v>32</v>
      </c>
      <c r="CR32" s="4">
        <v>6</v>
      </c>
      <c r="CS32" s="4">
        <v>2</v>
      </c>
      <c r="CU32" s="10">
        <f t="shared" ca="1" si="32"/>
        <v>0.8847593580339006</v>
      </c>
      <c r="CV32" s="11">
        <f t="shared" ca="1" si="33"/>
        <v>7</v>
      </c>
      <c r="CW32" s="4"/>
      <c r="CX32" s="4">
        <v>32</v>
      </c>
      <c r="CY32" s="4">
        <v>6</v>
      </c>
      <c r="CZ32" s="4">
        <v>2</v>
      </c>
      <c r="DA32" s="4"/>
      <c r="DB32" s="10">
        <f t="shared" ca="1" si="34"/>
        <v>0.77803547609617829</v>
      </c>
      <c r="DC32" s="11">
        <f t="shared" ca="1" si="35"/>
        <v>8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0.60548293138793685</v>
      </c>
      <c r="DJ32" s="11">
        <f t="shared" ca="1" si="37"/>
        <v>18</v>
      </c>
      <c r="DK32" s="4"/>
      <c r="DL32" s="4">
        <v>32</v>
      </c>
      <c r="DM32" s="4">
        <v>6</v>
      </c>
      <c r="DN32" s="4">
        <v>2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0.26735703685473633</v>
      </c>
      <c r="CO33" s="11">
        <f t="shared" ca="1" si="31"/>
        <v>29</v>
      </c>
      <c r="CP33" s="4"/>
      <c r="CQ33" s="4">
        <v>33</v>
      </c>
      <c r="CR33" s="4">
        <v>6</v>
      </c>
      <c r="CS33" s="4">
        <v>3</v>
      </c>
      <c r="CU33" s="10">
        <f t="shared" ca="1" si="32"/>
        <v>0.44830950999314956</v>
      </c>
      <c r="CV33" s="11">
        <f t="shared" ca="1" si="33"/>
        <v>21</v>
      </c>
      <c r="CW33" s="4"/>
      <c r="CX33" s="4">
        <v>33</v>
      </c>
      <c r="CY33" s="4">
        <v>6</v>
      </c>
      <c r="CZ33" s="4">
        <v>3</v>
      </c>
      <c r="DB33" s="10">
        <f t="shared" ca="1" si="34"/>
        <v>0.85648677467210144</v>
      </c>
      <c r="DC33" s="11">
        <f t="shared" ca="1" si="35"/>
        <v>3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0.36162242086055796</v>
      </c>
      <c r="DJ33" s="11">
        <f t="shared" ca="1" si="37"/>
        <v>27</v>
      </c>
      <c r="DK33" s="4"/>
      <c r="DL33" s="4">
        <v>33</v>
      </c>
      <c r="DM33" s="4">
        <v>6</v>
      </c>
      <c r="DN33" s="4">
        <v>3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0.64511018245390095</v>
      </c>
      <c r="CO34" s="11">
        <f t="shared" ca="1" si="31"/>
        <v>17</v>
      </c>
      <c r="CP34" s="4"/>
      <c r="CQ34" s="4">
        <v>34</v>
      </c>
      <c r="CR34" s="4">
        <v>7</v>
      </c>
      <c r="CS34" s="4">
        <v>1</v>
      </c>
      <c r="CU34" s="10">
        <f t="shared" ca="1" si="32"/>
        <v>0.76601670164664581</v>
      </c>
      <c r="CV34" s="11">
        <f t="shared" ca="1" si="33"/>
        <v>15</v>
      </c>
      <c r="CW34" s="4"/>
      <c r="CX34" s="4">
        <v>34</v>
      </c>
      <c r="CY34" s="4">
        <v>7</v>
      </c>
      <c r="CZ34" s="4">
        <v>1</v>
      </c>
      <c r="DB34" s="10">
        <f t="shared" ca="1" si="34"/>
        <v>0.46477988821243066</v>
      </c>
      <c r="DC34" s="11">
        <f t="shared" ca="1" si="35"/>
        <v>20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0.63282033268661231</v>
      </c>
      <c r="DJ34" s="11">
        <f t="shared" ca="1" si="37"/>
        <v>14</v>
      </c>
      <c r="DK34" s="4"/>
      <c r="DL34" s="4">
        <v>34</v>
      </c>
      <c r="DM34" s="4">
        <v>7</v>
      </c>
      <c r="DN34" s="4">
        <v>1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0.69534221588839051</v>
      </c>
      <c r="CO35" s="11">
        <f t="shared" ca="1" si="31"/>
        <v>15</v>
      </c>
      <c r="CP35" s="4"/>
      <c r="CQ35" s="4">
        <v>35</v>
      </c>
      <c r="CR35" s="4">
        <v>7</v>
      </c>
      <c r="CS35" s="4">
        <v>2</v>
      </c>
      <c r="CU35" s="10">
        <f t="shared" ca="1" si="32"/>
        <v>0.93864525985891967</v>
      </c>
      <c r="CV35" s="11">
        <f t="shared" ca="1" si="33"/>
        <v>4</v>
      </c>
      <c r="CW35" s="4"/>
      <c r="CX35" s="4">
        <v>35</v>
      </c>
      <c r="CY35" s="4">
        <v>7</v>
      </c>
      <c r="CZ35" s="4">
        <v>2</v>
      </c>
      <c r="DB35" s="10">
        <f t="shared" ca="1" si="34"/>
        <v>0.2438615561156624</v>
      </c>
      <c r="DC35" s="11">
        <f t="shared" ca="1" si="35"/>
        <v>31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0.84683797510469061</v>
      </c>
      <c r="DJ35" s="11">
        <f t="shared" ca="1" si="37"/>
        <v>7</v>
      </c>
      <c r="DK35" s="4"/>
      <c r="DL35" s="4">
        <v>35</v>
      </c>
      <c r="DM35" s="4">
        <v>7</v>
      </c>
      <c r="DN35" s="4">
        <v>2</v>
      </c>
    </row>
    <row r="36" spans="1:118" ht="48" customHeight="1" thickBot="1" x14ac:dyDescent="0.3">
      <c r="A36" s="50"/>
      <c r="B36" s="89" t="str">
        <f t="shared" ref="B36:G36" ca="1" si="39">B5</f>
        <v>2.122＋1.845＝</v>
      </c>
      <c r="C36" s="90"/>
      <c r="D36" s="90"/>
      <c r="E36" s="90"/>
      <c r="F36" s="90"/>
      <c r="G36" s="87">
        <f t="shared" ca="1" si="39"/>
        <v>3.9670000000000001</v>
      </c>
      <c r="H36" s="88"/>
      <c r="I36" s="51"/>
      <c r="J36" s="52"/>
      <c r="K36" s="89" t="str">
        <f t="shared" ref="K36:P36" ca="1" si="40">K5</f>
        <v>5.221＋1.638＝</v>
      </c>
      <c r="L36" s="90"/>
      <c r="M36" s="90"/>
      <c r="N36" s="90"/>
      <c r="O36" s="90"/>
      <c r="P36" s="87">
        <f t="shared" ca="1" si="40"/>
        <v>6.859</v>
      </c>
      <c r="Q36" s="88"/>
      <c r="R36" s="27"/>
      <c r="S36" s="23"/>
      <c r="T36" s="89" t="str">
        <f t="shared" ref="T36:Y36" ca="1" si="41">T5</f>
        <v>1.141＋8.646＝</v>
      </c>
      <c r="U36" s="90"/>
      <c r="V36" s="90"/>
      <c r="W36" s="90"/>
      <c r="X36" s="90"/>
      <c r="Y36" s="87">
        <f t="shared" ca="1" si="41"/>
        <v>9.7870000000000008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2">BC1</f>
        <v>9</v>
      </c>
      <c r="AI36" s="54">
        <f t="shared" ref="AI36:AI38" ca="1" si="43">BD1</f>
        <v>6</v>
      </c>
      <c r="AJ36" s="54">
        <f t="shared" ref="AJ36:AJ38" ca="1" si="44">BE1</f>
        <v>7</v>
      </c>
      <c r="CG36" s="10"/>
      <c r="CH36" s="11"/>
      <c r="CI36" s="11"/>
      <c r="CJ36" s="4"/>
      <c r="CK36" s="4"/>
      <c r="CL36" s="4"/>
      <c r="CM36" s="4"/>
      <c r="CN36" s="10">
        <f t="shared" ca="1" si="30"/>
        <v>9.8492256197078021E-3</v>
      </c>
      <c r="CO36" s="11">
        <f t="shared" ca="1" si="31"/>
        <v>36</v>
      </c>
      <c r="CP36" s="4"/>
      <c r="CQ36" s="4">
        <v>36</v>
      </c>
      <c r="CR36" s="4">
        <v>8</v>
      </c>
      <c r="CS36" s="4">
        <v>1</v>
      </c>
      <c r="CU36" s="10">
        <f t="shared" ca="1" si="32"/>
        <v>0.77264927306466213</v>
      </c>
      <c r="CV36" s="11">
        <f t="shared" ca="1" si="33"/>
        <v>13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0.20386346842566594</v>
      </c>
      <c r="DC36" s="11">
        <f t="shared" ca="1" si="35"/>
        <v>32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0.59835566250318628</v>
      </c>
      <c r="DJ36" s="11">
        <f t="shared" ca="1" si="37"/>
        <v>19</v>
      </c>
      <c r="DK36" s="4"/>
      <c r="DL36" s="4">
        <v>36</v>
      </c>
      <c r="DM36" s="4">
        <v>8</v>
      </c>
      <c r="DN36" s="4">
        <v>1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8</v>
      </c>
      <c r="AI37" s="54">
        <f t="shared" ca="1" si="43"/>
        <v>5</v>
      </c>
      <c r="AJ37" s="54">
        <f t="shared" ca="1" si="44"/>
        <v>9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>
        <f t="shared" ca="1" si="34"/>
        <v>0.32656850174500074</v>
      </c>
      <c r="DC37" s="11">
        <f t="shared" ca="1" si="35"/>
        <v>27</v>
      </c>
      <c r="DD37" s="4"/>
      <c r="DE37" s="4">
        <v>37</v>
      </c>
      <c r="DF37" s="4">
        <v>8</v>
      </c>
      <c r="DG37" s="4">
        <v>1</v>
      </c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2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2</v>
      </c>
      <c r="H38" s="31">
        <f t="shared" ca="1" si="46"/>
        <v>2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5</v>
      </c>
      <c r="N38" s="30" t="str">
        <f t="shared" ca="1" si="47"/>
        <v>.</v>
      </c>
      <c r="O38" s="31">
        <f t="shared" ca="1" si="47"/>
        <v>2</v>
      </c>
      <c r="P38" s="31">
        <f t="shared" ca="1" si="47"/>
        <v>2</v>
      </c>
      <c r="Q38" s="31">
        <f t="shared" ca="1" si="47"/>
        <v>1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1</v>
      </c>
      <c r="W38" s="30" t="str">
        <f t="shared" ca="1" si="48"/>
        <v>.</v>
      </c>
      <c r="X38" s="31">
        <f t="shared" ca="1" si="48"/>
        <v>1</v>
      </c>
      <c r="Y38" s="31">
        <f t="shared" ca="1" si="48"/>
        <v>4</v>
      </c>
      <c r="Z38" s="31">
        <f t="shared" ca="1" si="48"/>
        <v>1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7</v>
      </c>
      <c r="AI38" s="54">
        <f t="shared" ca="1" si="43"/>
        <v>8</v>
      </c>
      <c r="AJ38" s="54">
        <f t="shared" ca="1" si="44"/>
        <v>7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1</v>
      </c>
      <c r="E39" s="34" t="str">
        <f t="shared" ca="1" si="46"/>
        <v>.</v>
      </c>
      <c r="F39" s="35">
        <f t="shared" ca="1" si="46"/>
        <v>8</v>
      </c>
      <c r="G39" s="35">
        <f t="shared" ca="1" si="46"/>
        <v>4</v>
      </c>
      <c r="H39" s="35">
        <f t="shared" ca="1" si="46"/>
        <v>5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1</v>
      </c>
      <c r="N39" s="34" t="str">
        <f t="shared" ca="1" si="49"/>
        <v>.</v>
      </c>
      <c r="O39" s="35">
        <f t="shared" ca="1" si="49"/>
        <v>6</v>
      </c>
      <c r="P39" s="35">
        <f t="shared" ca="1" si="49"/>
        <v>3</v>
      </c>
      <c r="Q39" s="35">
        <f t="shared" ca="1" si="49"/>
        <v>8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8</v>
      </c>
      <c r="W39" s="34" t="str">
        <f t="shared" ca="1" si="50"/>
        <v>.</v>
      </c>
      <c r="X39" s="35">
        <f t="shared" ca="1" si="50"/>
        <v>6</v>
      </c>
      <c r="Y39" s="35">
        <f t="shared" ca="1" si="50"/>
        <v>4</v>
      </c>
      <c r="Z39" s="35">
        <f t="shared" ca="1" si="50"/>
        <v>6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2</v>
      </c>
      <c r="AI39" s="54">
        <f t="shared" ref="AI39:AJ47" ca="1" si="52">BD4</f>
        <v>3</v>
      </c>
      <c r="AJ39" s="54">
        <f t="shared" ca="1" si="5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6"/>
        <v>3</v>
      </c>
      <c r="E40" s="57" t="str">
        <f t="shared" si="46"/>
        <v>.</v>
      </c>
      <c r="F40" s="58">
        <f t="shared" ca="1" si="46"/>
        <v>9</v>
      </c>
      <c r="G40" s="59">
        <f t="shared" ca="1" si="46"/>
        <v>6</v>
      </c>
      <c r="H40" s="59">
        <f t="shared" ca="1" si="46"/>
        <v>7</v>
      </c>
      <c r="I40" s="27"/>
      <c r="J40" s="13"/>
      <c r="K40" s="55"/>
      <c r="L40" s="56">
        <f ca="1">L9</f>
        <v>0</v>
      </c>
      <c r="M40" s="57">
        <f t="shared" ca="1" si="49"/>
        <v>6</v>
      </c>
      <c r="N40" s="57" t="str">
        <f t="shared" si="49"/>
        <v>.</v>
      </c>
      <c r="O40" s="58">
        <f t="shared" ca="1" si="49"/>
        <v>8</v>
      </c>
      <c r="P40" s="59">
        <f t="shared" ca="1" si="49"/>
        <v>5</v>
      </c>
      <c r="Q40" s="59">
        <f t="shared" ca="1" si="49"/>
        <v>9</v>
      </c>
      <c r="R40" s="27"/>
      <c r="S40" s="19"/>
      <c r="T40" s="55"/>
      <c r="U40" s="56">
        <f ca="1">U9</f>
        <v>0</v>
      </c>
      <c r="V40" s="57">
        <f t="shared" ca="1" si="50"/>
        <v>9</v>
      </c>
      <c r="W40" s="57" t="str">
        <f t="shared" si="50"/>
        <v>.</v>
      </c>
      <c r="X40" s="58">
        <f t="shared" ca="1" si="50"/>
        <v>7</v>
      </c>
      <c r="Y40" s="59">
        <f t="shared" ca="1" si="50"/>
        <v>8</v>
      </c>
      <c r="Z40" s="59">
        <f t="shared" ca="1" si="50"/>
        <v>7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4">
        <f t="shared" ca="1" si="51"/>
        <v>9</v>
      </c>
      <c r="AI40" s="54">
        <f t="shared" ca="1" si="52"/>
        <v>6</v>
      </c>
      <c r="AJ40" s="54">
        <f t="shared" ca="1" si="52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7</v>
      </c>
      <c r="AI41" s="54">
        <f t="shared" ca="1" si="52"/>
        <v>9</v>
      </c>
      <c r="AJ41" s="54">
        <f t="shared" ca="1" si="52"/>
        <v>5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4</v>
      </c>
      <c r="AI42" s="54">
        <f t="shared" ca="1" si="52"/>
        <v>6</v>
      </c>
      <c r="AJ42" s="54">
        <f t="shared" ca="1" si="52"/>
        <v>9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89" t="str">
        <f t="shared" ref="B43:G43" ca="1" si="53">B12</f>
        <v>1.111＋1.125＝</v>
      </c>
      <c r="C43" s="90"/>
      <c r="D43" s="90"/>
      <c r="E43" s="90"/>
      <c r="F43" s="90"/>
      <c r="G43" s="87">
        <f t="shared" ca="1" si="53"/>
        <v>2.2360000000000002</v>
      </c>
      <c r="H43" s="88"/>
      <c r="I43" s="27"/>
      <c r="J43" s="23"/>
      <c r="K43" s="89" t="str">
        <f t="shared" ref="K43:P43" ca="1" si="54">K12</f>
        <v>1.755＋3.213＝</v>
      </c>
      <c r="L43" s="90"/>
      <c r="M43" s="90"/>
      <c r="N43" s="90"/>
      <c r="O43" s="90"/>
      <c r="P43" s="87">
        <f t="shared" ca="1" si="54"/>
        <v>4.968</v>
      </c>
      <c r="Q43" s="88"/>
      <c r="R43" s="27"/>
      <c r="S43" s="23"/>
      <c r="T43" s="89" t="str">
        <f t="shared" ref="T43:Y43" ca="1" si="55">T12</f>
        <v>3.431＋4.364＝</v>
      </c>
      <c r="U43" s="90"/>
      <c r="V43" s="90"/>
      <c r="W43" s="90"/>
      <c r="X43" s="90"/>
      <c r="Y43" s="87">
        <f t="shared" ca="1" si="55"/>
        <v>7.7949999999999999</v>
      </c>
      <c r="Z43" s="88"/>
      <c r="AA43" s="27"/>
      <c r="AF43" s="4" t="s">
        <v>46</v>
      </c>
      <c r="AG43" s="4" t="str">
        <f t="shared" ca="1" si="45"/>
        <v>NO</v>
      </c>
      <c r="AH43" s="54">
        <f t="shared" ca="1" si="51"/>
        <v>9</v>
      </c>
      <c r="AI43" s="54">
        <f t="shared" ca="1" si="52"/>
        <v>8</v>
      </c>
      <c r="AJ43" s="54">
        <f t="shared" ca="1" si="52"/>
        <v>6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5</v>
      </c>
      <c r="AI44" s="54">
        <f t="shared" ca="1" si="52"/>
        <v>7</v>
      </c>
      <c r="AJ44" s="54">
        <f t="shared" ca="1" si="52"/>
        <v>9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1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1</v>
      </c>
      <c r="H45" s="31">
        <f t="shared" ca="1" si="56"/>
        <v>1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1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5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3</v>
      </c>
      <c r="W45" s="30" t="str">
        <f t="shared" ca="1" si="58"/>
        <v>.</v>
      </c>
      <c r="X45" s="31">
        <f t="shared" ca="1" si="58"/>
        <v>4</v>
      </c>
      <c r="Y45" s="31">
        <f t="shared" ca="1" si="58"/>
        <v>3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3</v>
      </c>
      <c r="AI45" s="54">
        <f t="shared" ca="1" si="52"/>
        <v>7</v>
      </c>
      <c r="AJ45" s="54">
        <f t="shared" ca="1" si="52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1</v>
      </c>
      <c r="E46" s="34" t="str">
        <f t="shared" ca="1" si="59"/>
        <v>.</v>
      </c>
      <c r="F46" s="35">
        <f t="shared" ca="1" si="59"/>
        <v>1</v>
      </c>
      <c r="G46" s="35">
        <f t="shared" ca="1" si="59"/>
        <v>2</v>
      </c>
      <c r="H46" s="35">
        <f t="shared" ca="1" si="59"/>
        <v>5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3</v>
      </c>
      <c r="N46" s="34" t="str">
        <f t="shared" ca="1" si="60"/>
        <v>.</v>
      </c>
      <c r="O46" s="35">
        <f t="shared" ca="1" si="60"/>
        <v>2</v>
      </c>
      <c r="P46" s="35">
        <f t="shared" ca="1" si="60"/>
        <v>1</v>
      </c>
      <c r="Q46" s="35">
        <f t="shared" ca="1" si="60"/>
        <v>3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4</v>
      </c>
      <c r="W46" s="34" t="str">
        <f t="shared" ca="1" si="61"/>
        <v>.</v>
      </c>
      <c r="X46" s="35">
        <f t="shared" ca="1" si="61"/>
        <v>3</v>
      </c>
      <c r="Y46" s="35">
        <f t="shared" ca="1" si="61"/>
        <v>6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8</v>
      </c>
      <c r="AI46" s="54">
        <f t="shared" ca="1" si="52"/>
        <v>8</v>
      </c>
      <c r="AJ46" s="54">
        <f t="shared" ca="1" si="52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59"/>
        <v>2</v>
      </c>
      <c r="E47" s="57" t="str">
        <f t="shared" si="59"/>
        <v>.</v>
      </c>
      <c r="F47" s="58">
        <f t="shared" ca="1" si="59"/>
        <v>2</v>
      </c>
      <c r="G47" s="59">
        <f t="shared" ca="1" si="59"/>
        <v>3</v>
      </c>
      <c r="H47" s="59">
        <f t="shared" ca="1" si="59"/>
        <v>6</v>
      </c>
      <c r="I47" s="27"/>
      <c r="J47" s="13"/>
      <c r="K47" s="55"/>
      <c r="L47" s="56">
        <f ca="1">L16</f>
        <v>0</v>
      </c>
      <c r="M47" s="57">
        <f t="shared" ca="1" si="60"/>
        <v>4</v>
      </c>
      <c r="N47" s="57" t="str">
        <f t="shared" si="60"/>
        <v>.</v>
      </c>
      <c r="O47" s="58">
        <f t="shared" ca="1" si="60"/>
        <v>9</v>
      </c>
      <c r="P47" s="59">
        <f t="shared" ca="1" si="60"/>
        <v>6</v>
      </c>
      <c r="Q47" s="59">
        <f t="shared" ca="1" si="60"/>
        <v>8</v>
      </c>
      <c r="R47" s="27"/>
      <c r="S47" s="19"/>
      <c r="T47" s="55"/>
      <c r="U47" s="56">
        <f ca="1">U16</f>
        <v>0</v>
      </c>
      <c r="V47" s="57">
        <f t="shared" ca="1" si="61"/>
        <v>7</v>
      </c>
      <c r="W47" s="57" t="str">
        <f t="shared" si="61"/>
        <v>.</v>
      </c>
      <c r="X47" s="58">
        <f t="shared" ca="1" si="61"/>
        <v>7</v>
      </c>
      <c r="Y47" s="59">
        <f t="shared" ca="1" si="61"/>
        <v>9</v>
      </c>
      <c r="Z47" s="59">
        <f t="shared" ca="1" si="61"/>
        <v>5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7</v>
      </c>
      <c r="AI47" s="54">
        <f t="shared" ca="1" si="52"/>
        <v>4</v>
      </c>
      <c r="AJ47" s="54">
        <f t="shared" ca="1" si="52"/>
        <v>9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89" t="str">
        <f t="shared" ref="B50:G50" ca="1" si="62">B19</f>
        <v>6.234＋3.235＝</v>
      </c>
      <c r="C50" s="90"/>
      <c r="D50" s="90"/>
      <c r="E50" s="90"/>
      <c r="F50" s="90"/>
      <c r="G50" s="87">
        <f t="shared" ca="1" si="62"/>
        <v>9.4689999999999994</v>
      </c>
      <c r="H50" s="88"/>
      <c r="I50" s="27"/>
      <c r="J50" s="23"/>
      <c r="K50" s="89" t="str">
        <f t="shared" ref="K50:P50" ca="1" si="63">K19</f>
        <v>3.854＋1.132＝</v>
      </c>
      <c r="L50" s="90"/>
      <c r="M50" s="90"/>
      <c r="N50" s="90"/>
      <c r="O50" s="90"/>
      <c r="P50" s="87">
        <f t="shared" ca="1" si="63"/>
        <v>4.9859999999999998</v>
      </c>
      <c r="Q50" s="88"/>
      <c r="R50" s="27"/>
      <c r="S50" s="23"/>
      <c r="T50" s="89" t="str">
        <f t="shared" ref="T50:Y50" ca="1" si="64">T19</f>
        <v>7.322＋1.257＝</v>
      </c>
      <c r="U50" s="90"/>
      <c r="V50" s="90"/>
      <c r="W50" s="90"/>
      <c r="X50" s="90"/>
      <c r="Y50" s="87">
        <f t="shared" ca="1" si="64"/>
        <v>8.5790000000000006</v>
      </c>
      <c r="Z50" s="8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6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3</v>
      </c>
      <c r="H52" s="31">
        <f t="shared" ca="1" si="65"/>
        <v>4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3</v>
      </c>
      <c r="N52" s="30" t="str">
        <f t="shared" ca="1" si="66"/>
        <v>.</v>
      </c>
      <c r="O52" s="31">
        <f t="shared" ca="1" si="66"/>
        <v>8</v>
      </c>
      <c r="P52" s="31">
        <f t="shared" ca="1" si="66"/>
        <v>5</v>
      </c>
      <c r="Q52" s="31">
        <f t="shared" ca="1" si="66"/>
        <v>4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2</v>
      </c>
      <c r="Z52" s="31">
        <f t="shared" ca="1" si="67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3</v>
      </c>
      <c r="E53" s="34" t="str">
        <f t="shared" ca="1" si="68"/>
        <v>.</v>
      </c>
      <c r="F53" s="35">
        <f t="shared" ca="1" si="68"/>
        <v>2</v>
      </c>
      <c r="G53" s="35">
        <f t="shared" ca="1" si="68"/>
        <v>3</v>
      </c>
      <c r="H53" s="35">
        <f t="shared" ca="1" si="68"/>
        <v>5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1</v>
      </c>
      <c r="N53" s="34" t="str">
        <f t="shared" ca="1" si="69"/>
        <v>.</v>
      </c>
      <c r="O53" s="35">
        <f t="shared" ca="1" si="69"/>
        <v>1</v>
      </c>
      <c r="P53" s="35">
        <f t="shared" ca="1" si="69"/>
        <v>3</v>
      </c>
      <c r="Q53" s="35">
        <f t="shared" ca="1" si="69"/>
        <v>2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1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5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8"/>
        <v>9</v>
      </c>
      <c r="E54" s="57" t="str">
        <f t="shared" si="68"/>
        <v>.</v>
      </c>
      <c r="F54" s="58">
        <f t="shared" ca="1" si="68"/>
        <v>4</v>
      </c>
      <c r="G54" s="59">
        <f t="shared" ca="1" si="68"/>
        <v>6</v>
      </c>
      <c r="H54" s="59">
        <f t="shared" ca="1" si="68"/>
        <v>9</v>
      </c>
      <c r="I54" s="27"/>
      <c r="J54" s="13"/>
      <c r="K54" s="55"/>
      <c r="L54" s="56">
        <f ca="1">L23</f>
        <v>0</v>
      </c>
      <c r="M54" s="57">
        <f t="shared" ca="1" si="69"/>
        <v>4</v>
      </c>
      <c r="N54" s="57" t="str">
        <f t="shared" si="69"/>
        <v>.</v>
      </c>
      <c r="O54" s="58">
        <f t="shared" ca="1" si="69"/>
        <v>9</v>
      </c>
      <c r="P54" s="59">
        <f t="shared" ca="1" si="69"/>
        <v>8</v>
      </c>
      <c r="Q54" s="59">
        <f t="shared" ca="1" si="69"/>
        <v>6</v>
      </c>
      <c r="R54" s="27"/>
      <c r="S54" s="19"/>
      <c r="T54" s="55"/>
      <c r="U54" s="56">
        <f ca="1">U23</f>
        <v>0</v>
      </c>
      <c r="V54" s="57">
        <f t="shared" ca="1" si="70"/>
        <v>8</v>
      </c>
      <c r="W54" s="57" t="str">
        <f t="shared" si="70"/>
        <v>.</v>
      </c>
      <c r="X54" s="58">
        <f t="shared" ca="1" si="70"/>
        <v>5</v>
      </c>
      <c r="Y54" s="59">
        <f t="shared" ca="1" si="70"/>
        <v>7</v>
      </c>
      <c r="Z54" s="59">
        <f t="shared" ca="1" si="70"/>
        <v>9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89" t="str">
        <f t="shared" ref="B57:G57" ca="1" si="71">B26</f>
        <v>4.234＋2.144＝</v>
      </c>
      <c r="C57" s="90"/>
      <c r="D57" s="90"/>
      <c r="E57" s="90"/>
      <c r="F57" s="90"/>
      <c r="G57" s="87">
        <f t="shared" ca="1" si="71"/>
        <v>6.3780000000000001</v>
      </c>
      <c r="H57" s="88"/>
      <c r="I57" s="27"/>
      <c r="J57" s="23"/>
      <c r="K57" s="89" t="str">
        <f t="shared" ref="K57:P57" ca="1" si="72">K26</f>
        <v>4.466＋4.422＝</v>
      </c>
      <c r="L57" s="90"/>
      <c r="M57" s="90"/>
      <c r="N57" s="90"/>
      <c r="O57" s="90"/>
      <c r="P57" s="87">
        <f t="shared" ca="1" si="72"/>
        <v>8.8879999999999999</v>
      </c>
      <c r="Q57" s="88"/>
      <c r="R57" s="27"/>
      <c r="S57" s="23"/>
      <c r="T57" s="89" t="str">
        <f t="shared" ref="T57:Y57" ca="1" si="73">T26</f>
        <v>5.526＋2.223＝</v>
      </c>
      <c r="U57" s="90"/>
      <c r="V57" s="90"/>
      <c r="W57" s="90"/>
      <c r="X57" s="90"/>
      <c r="Y57" s="87">
        <f t="shared" ca="1" si="73"/>
        <v>7.7489999999999997</v>
      </c>
      <c r="Z57" s="8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4</v>
      </c>
      <c r="E59" s="30" t="str">
        <f t="shared" ca="1" si="74"/>
        <v>.</v>
      </c>
      <c r="F59" s="31">
        <f t="shared" ca="1" si="74"/>
        <v>2</v>
      </c>
      <c r="G59" s="31">
        <f t="shared" ca="1" si="74"/>
        <v>3</v>
      </c>
      <c r="H59" s="31">
        <f t="shared" ca="1" si="74"/>
        <v>4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4</v>
      </c>
      <c r="N59" s="30" t="str">
        <f t="shared" ca="1" si="75"/>
        <v>.</v>
      </c>
      <c r="O59" s="31">
        <f t="shared" ca="1" si="75"/>
        <v>4</v>
      </c>
      <c r="P59" s="31">
        <f t="shared" ca="1" si="75"/>
        <v>6</v>
      </c>
      <c r="Q59" s="31">
        <f t="shared" ca="1" si="75"/>
        <v>6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5</v>
      </c>
      <c r="W59" s="30" t="str">
        <f t="shared" ca="1" si="76"/>
        <v>.</v>
      </c>
      <c r="X59" s="31">
        <f t="shared" ca="1" si="76"/>
        <v>5</v>
      </c>
      <c r="Y59" s="31">
        <f t="shared" ca="1" si="76"/>
        <v>2</v>
      </c>
      <c r="Z59" s="31">
        <f t="shared" ca="1" si="76"/>
        <v>6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2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4</v>
      </c>
      <c r="H60" s="35">
        <f t="shared" ca="1" si="77"/>
        <v>4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4</v>
      </c>
      <c r="N60" s="34" t="str">
        <f t="shared" ca="1" si="78"/>
        <v>.</v>
      </c>
      <c r="O60" s="35">
        <f t="shared" ca="1" si="78"/>
        <v>4</v>
      </c>
      <c r="P60" s="35">
        <f t="shared" ca="1" si="78"/>
        <v>2</v>
      </c>
      <c r="Q60" s="35">
        <f t="shared" ca="1" si="78"/>
        <v>2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2</v>
      </c>
      <c r="W60" s="34" t="str">
        <f t="shared" ca="1" si="79"/>
        <v>.</v>
      </c>
      <c r="X60" s="35">
        <f t="shared" ca="1" si="79"/>
        <v>2</v>
      </c>
      <c r="Y60" s="35">
        <f t="shared" ca="1" si="79"/>
        <v>2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7"/>
        <v>6</v>
      </c>
      <c r="E61" s="57" t="str">
        <f t="shared" si="77"/>
        <v>.</v>
      </c>
      <c r="F61" s="58">
        <f t="shared" ca="1" si="77"/>
        <v>3</v>
      </c>
      <c r="G61" s="59">
        <f t="shared" ca="1" si="77"/>
        <v>7</v>
      </c>
      <c r="H61" s="59">
        <f t="shared" ca="1" si="77"/>
        <v>8</v>
      </c>
      <c r="I61" s="27"/>
      <c r="J61" s="13"/>
      <c r="K61" s="55"/>
      <c r="L61" s="56">
        <f ca="1">L30</f>
        <v>0</v>
      </c>
      <c r="M61" s="57">
        <f t="shared" ca="1" si="78"/>
        <v>8</v>
      </c>
      <c r="N61" s="57" t="str">
        <f t="shared" si="78"/>
        <v>.</v>
      </c>
      <c r="O61" s="58">
        <f t="shared" ca="1" si="78"/>
        <v>8</v>
      </c>
      <c r="P61" s="59">
        <f t="shared" ca="1" si="78"/>
        <v>8</v>
      </c>
      <c r="Q61" s="59">
        <f t="shared" ca="1" si="78"/>
        <v>8</v>
      </c>
      <c r="R61" s="27"/>
      <c r="S61" s="19"/>
      <c r="T61" s="55"/>
      <c r="U61" s="56">
        <f ca="1">U30</f>
        <v>0</v>
      </c>
      <c r="V61" s="57">
        <f t="shared" ca="1" si="79"/>
        <v>7</v>
      </c>
      <c r="W61" s="57" t="str">
        <f t="shared" si="79"/>
        <v>.</v>
      </c>
      <c r="X61" s="58">
        <f t="shared" ca="1" si="79"/>
        <v>7</v>
      </c>
      <c r="Y61" s="59">
        <f t="shared" ca="1" si="79"/>
        <v>4</v>
      </c>
      <c r="Z61" s="59">
        <f t="shared" ca="1" si="79"/>
        <v>9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karTxhHTBNa0jM/TJWz+TVvfyeof9R1FyF9DU4u+QlfsZTuSKXkp1gtVFdWWPb6RGTP4Wwk69CyLH2C92FQq8w==" saltValue="iAB1CIIvE7oWAWMZ+OEsZ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69">
      <formula>$AM15="NO"</formula>
    </cfRule>
  </conditionalFormatting>
  <conditionalFormatting sqref="H38">
    <cfRule type="expression" dxfId="239" priority="348">
      <formula>H38=0</formula>
    </cfRule>
  </conditionalFormatting>
  <conditionalFormatting sqref="H39">
    <cfRule type="expression" dxfId="238" priority="347">
      <formula>H39=0</formula>
    </cfRule>
  </conditionalFormatting>
  <conditionalFormatting sqref="G38">
    <cfRule type="expression" dxfId="237" priority="346">
      <formula>AND(G38=0,H38=0)</formula>
    </cfRule>
  </conditionalFormatting>
  <conditionalFormatting sqref="G39">
    <cfRule type="expression" dxfId="236" priority="345">
      <formula>AND(G39=0,H39=0)</formula>
    </cfRule>
  </conditionalFormatting>
  <conditionalFormatting sqref="F38">
    <cfRule type="expression" dxfId="235" priority="344">
      <formula>AND(F38=0,G38=0,H38=0)</formula>
    </cfRule>
  </conditionalFormatting>
  <conditionalFormatting sqref="F39">
    <cfRule type="expression" dxfId="234" priority="343">
      <formula>AND(F39=0,G39=0,H39=0)</formula>
    </cfRule>
  </conditionalFormatting>
  <conditionalFormatting sqref="C38">
    <cfRule type="expression" dxfId="233" priority="342">
      <formula>C38=0</formula>
    </cfRule>
  </conditionalFormatting>
  <conditionalFormatting sqref="C39">
    <cfRule type="expression" dxfId="232" priority="341">
      <formula>C39=0</formula>
    </cfRule>
  </conditionalFormatting>
  <conditionalFormatting sqref="C40">
    <cfRule type="expression" dxfId="231" priority="340">
      <formula>C40=0</formula>
    </cfRule>
  </conditionalFormatting>
  <conditionalFormatting sqref="B39">
    <cfRule type="expression" dxfId="230" priority="339">
      <formula>B39=""</formula>
    </cfRule>
  </conditionalFormatting>
  <conditionalFormatting sqref="Q38">
    <cfRule type="expression" dxfId="229" priority="338">
      <formula>Q38=0</formula>
    </cfRule>
  </conditionalFormatting>
  <conditionalFormatting sqref="Q39">
    <cfRule type="expression" dxfId="228" priority="337">
      <formula>Q39=0</formula>
    </cfRule>
  </conditionalFormatting>
  <conditionalFormatting sqref="P38">
    <cfRule type="expression" dxfId="227" priority="336">
      <formula>AND(P38=0,Q38=0)</formula>
    </cfRule>
  </conditionalFormatting>
  <conditionalFormatting sqref="P39">
    <cfRule type="expression" dxfId="226" priority="335">
      <formula>AND(P39=0,Q39=0)</formula>
    </cfRule>
  </conditionalFormatting>
  <conditionalFormatting sqref="O38">
    <cfRule type="expression" dxfId="225" priority="334">
      <formula>AND(O38=0,P38=0,Q38=0)</formula>
    </cfRule>
  </conditionalFormatting>
  <conditionalFormatting sqref="O39">
    <cfRule type="expression" dxfId="224" priority="333">
      <formula>AND(O39=0,P39=0,Q39=0)</formula>
    </cfRule>
  </conditionalFormatting>
  <conditionalFormatting sqref="L38">
    <cfRule type="expression" dxfId="223" priority="332">
      <formula>L38=0</formula>
    </cfRule>
  </conditionalFormatting>
  <conditionalFormatting sqref="L39">
    <cfRule type="expression" dxfId="222" priority="331">
      <formula>L39=0</formula>
    </cfRule>
  </conditionalFormatting>
  <conditionalFormatting sqref="L40">
    <cfRule type="expression" dxfId="221" priority="330">
      <formula>L40=0</formula>
    </cfRule>
  </conditionalFormatting>
  <conditionalFormatting sqref="K39">
    <cfRule type="expression" dxfId="220" priority="329">
      <formula>K39=""</formula>
    </cfRule>
  </conditionalFormatting>
  <conditionalFormatting sqref="Z38">
    <cfRule type="expression" dxfId="219" priority="328">
      <formula>Z38=0</formula>
    </cfRule>
  </conditionalFormatting>
  <conditionalFormatting sqref="Z39">
    <cfRule type="expression" dxfId="218" priority="327">
      <formula>Z39=0</formula>
    </cfRule>
  </conditionalFormatting>
  <conditionalFormatting sqref="Y38">
    <cfRule type="expression" dxfId="217" priority="326">
      <formula>AND(Y38=0,Z38=0)</formula>
    </cfRule>
  </conditionalFormatting>
  <conditionalFormatting sqref="Y39">
    <cfRule type="expression" dxfId="216" priority="325">
      <formula>AND(Y39=0,Z39=0)</formula>
    </cfRule>
  </conditionalFormatting>
  <conditionalFormatting sqref="X38">
    <cfRule type="expression" dxfId="215" priority="324">
      <formula>AND(X38=0,Y38=0,Z38=0)</formula>
    </cfRule>
  </conditionalFormatting>
  <conditionalFormatting sqref="X39">
    <cfRule type="expression" dxfId="214" priority="323">
      <formula>AND(X39=0,Y39=0,Z39=0)</formula>
    </cfRule>
  </conditionalFormatting>
  <conditionalFormatting sqref="U38">
    <cfRule type="expression" dxfId="213" priority="322">
      <formula>U38=0</formula>
    </cfRule>
  </conditionalFormatting>
  <conditionalFormatting sqref="U39">
    <cfRule type="expression" dxfId="212" priority="321">
      <formula>U39=0</formula>
    </cfRule>
  </conditionalFormatting>
  <conditionalFormatting sqref="U40">
    <cfRule type="expression" dxfId="211" priority="320">
      <formula>U40=0</formula>
    </cfRule>
  </conditionalFormatting>
  <conditionalFormatting sqref="T39">
    <cfRule type="expression" dxfId="210" priority="319">
      <formula>T39=""</formula>
    </cfRule>
  </conditionalFormatting>
  <conditionalFormatting sqref="H45">
    <cfRule type="expression" dxfId="209" priority="318">
      <formula>H45=0</formula>
    </cfRule>
  </conditionalFormatting>
  <conditionalFormatting sqref="H46">
    <cfRule type="expression" dxfId="208" priority="317">
      <formula>H46=0</formula>
    </cfRule>
  </conditionalFormatting>
  <conditionalFormatting sqref="G45">
    <cfRule type="expression" dxfId="207" priority="316">
      <formula>AND(G45=0,H45=0)</formula>
    </cfRule>
  </conditionalFormatting>
  <conditionalFormatting sqref="G46">
    <cfRule type="expression" dxfId="206" priority="315">
      <formula>AND(G46=0,H46=0)</formula>
    </cfRule>
  </conditionalFormatting>
  <conditionalFormatting sqref="F45">
    <cfRule type="expression" dxfId="205" priority="314">
      <formula>AND(F45=0,G45=0,H45=0)</formula>
    </cfRule>
  </conditionalFormatting>
  <conditionalFormatting sqref="F46">
    <cfRule type="expression" dxfId="204" priority="313">
      <formula>AND(F46=0,G46=0,H46=0)</formula>
    </cfRule>
  </conditionalFormatting>
  <conditionalFormatting sqref="C45">
    <cfRule type="expression" dxfId="203" priority="312">
      <formula>C45=0</formula>
    </cfRule>
  </conditionalFormatting>
  <conditionalFormatting sqref="C46">
    <cfRule type="expression" dxfId="202" priority="311">
      <formula>C46=0</formula>
    </cfRule>
  </conditionalFormatting>
  <conditionalFormatting sqref="C47">
    <cfRule type="expression" dxfId="201" priority="310">
      <formula>C47=0</formula>
    </cfRule>
  </conditionalFormatting>
  <conditionalFormatting sqref="B46">
    <cfRule type="expression" dxfId="200" priority="309">
      <formula>B46=""</formula>
    </cfRule>
  </conditionalFormatting>
  <conditionalFormatting sqref="Q45">
    <cfRule type="expression" dxfId="199" priority="308">
      <formula>Q45=0</formula>
    </cfRule>
  </conditionalFormatting>
  <conditionalFormatting sqref="Q46">
    <cfRule type="expression" dxfId="198" priority="307">
      <formula>Q46=0</formula>
    </cfRule>
  </conditionalFormatting>
  <conditionalFormatting sqref="P45">
    <cfRule type="expression" dxfId="197" priority="306">
      <formula>AND(P45=0,Q45=0)</formula>
    </cfRule>
  </conditionalFormatting>
  <conditionalFormatting sqref="P46">
    <cfRule type="expression" dxfId="196" priority="305">
      <formula>AND(P46=0,Q46=0)</formula>
    </cfRule>
  </conditionalFormatting>
  <conditionalFormatting sqref="O45">
    <cfRule type="expression" dxfId="195" priority="304">
      <formula>AND(O45=0,P45=0,Q45=0)</formula>
    </cfRule>
  </conditionalFormatting>
  <conditionalFormatting sqref="O46">
    <cfRule type="expression" dxfId="194" priority="303">
      <formula>AND(O46=0,P46=0,Q46=0)</formula>
    </cfRule>
  </conditionalFormatting>
  <conditionalFormatting sqref="L45">
    <cfRule type="expression" dxfId="193" priority="302">
      <formula>L45=0</formula>
    </cfRule>
  </conditionalFormatting>
  <conditionalFormatting sqref="L46">
    <cfRule type="expression" dxfId="192" priority="301">
      <formula>L46=0</formula>
    </cfRule>
  </conditionalFormatting>
  <conditionalFormatting sqref="L47">
    <cfRule type="expression" dxfId="191" priority="300">
      <formula>L47=0</formula>
    </cfRule>
  </conditionalFormatting>
  <conditionalFormatting sqref="K46">
    <cfRule type="expression" dxfId="190" priority="299">
      <formula>K46=""</formula>
    </cfRule>
  </conditionalFormatting>
  <conditionalFormatting sqref="Z45">
    <cfRule type="expression" dxfId="189" priority="298">
      <formula>Z45=0</formula>
    </cfRule>
  </conditionalFormatting>
  <conditionalFormatting sqref="Z46">
    <cfRule type="expression" dxfId="188" priority="297">
      <formula>Z46=0</formula>
    </cfRule>
  </conditionalFormatting>
  <conditionalFormatting sqref="Y45">
    <cfRule type="expression" dxfId="187" priority="296">
      <formula>AND(Y45=0,Z45=0)</formula>
    </cfRule>
  </conditionalFormatting>
  <conditionalFormatting sqref="Y46">
    <cfRule type="expression" dxfId="186" priority="295">
      <formula>AND(Y46=0,Z46=0)</formula>
    </cfRule>
  </conditionalFormatting>
  <conditionalFormatting sqref="X45">
    <cfRule type="expression" dxfId="185" priority="294">
      <formula>AND(X45=0,Y45=0,Z45=0)</formula>
    </cfRule>
  </conditionalFormatting>
  <conditionalFormatting sqref="X46">
    <cfRule type="expression" dxfId="184" priority="293">
      <formula>AND(X46=0,Y46=0,Z46=0)</formula>
    </cfRule>
  </conditionalFormatting>
  <conditionalFormatting sqref="U45">
    <cfRule type="expression" dxfId="183" priority="292">
      <formula>U45=0</formula>
    </cfRule>
  </conditionalFormatting>
  <conditionalFormatting sqref="U46">
    <cfRule type="expression" dxfId="182" priority="291">
      <formula>U46=0</formula>
    </cfRule>
  </conditionalFormatting>
  <conditionalFormatting sqref="U47">
    <cfRule type="expression" dxfId="181" priority="290">
      <formula>U47=0</formula>
    </cfRule>
  </conditionalFormatting>
  <conditionalFormatting sqref="T46">
    <cfRule type="expression" dxfId="180" priority="289">
      <formula>T46=""</formula>
    </cfRule>
  </conditionalFormatting>
  <conditionalFormatting sqref="H52">
    <cfRule type="expression" dxfId="179" priority="288">
      <formula>H52=0</formula>
    </cfRule>
  </conditionalFormatting>
  <conditionalFormatting sqref="H53">
    <cfRule type="expression" dxfId="178" priority="287">
      <formula>H53=0</formula>
    </cfRule>
  </conditionalFormatting>
  <conditionalFormatting sqref="G52">
    <cfRule type="expression" dxfId="177" priority="286">
      <formula>AND(G52=0,H52=0)</formula>
    </cfRule>
  </conditionalFormatting>
  <conditionalFormatting sqref="G53">
    <cfRule type="expression" dxfId="176" priority="285">
      <formula>AND(G53=0,H53=0)</formula>
    </cfRule>
  </conditionalFormatting>
  <conditionalFormatting sqref="F52">
    <cfRule type="expression" dxfId="175" priority="284">
      <formula>AND(F52=0,G52=0,H52=0)</formula>
    </cfRule>
  </conditionalFormatting>
  <conditionalFormatting sqref="F53">
    <cfRule type="expression" dxfId="174" priority="283">
      <formula>AND(F53=0,G53=0,H53=0)</formula>
    </cfRule>
  </conditionalFormatting>
  <conditionalFormatting sqref="C52">
    <cfRule type="expression" dxfId="173" priority="282">
      <formula>C52=0</formula>
    </cfRule>
  </conditionalFormatting>
  <conditionalFormatting sqref="C53">
    <cfRule type="expression" dxfId="172" priority="281">
      <formula>C53=0</formula>
    </cfRule>
  </conditionalFormatting>
  <conditionalFormatting sqref="C54">
    <cfRule type="expression" dxfId="171" priority="280">
      <formula>C54=0</formula>
    </cfRule>
  </conditionalFormatting>
  <conditionalFormatting sqref="B53">
    <cfRule type="expression" dxfId="170" priority="279">
      <formula>B53=""</formula>
    </cfRule>
  </conditionalFormatting>
  <conditionalFormatting sqref="Q52">
    <cfRule type="expression" dxfId="169" priority="278">
      <formula>Q52=0</formula>
    </cfRule>
  </conditionalFormatting>
  <conditionalFormatting sqref="Q53">
    <cfRule type="expression" dxfId="168" priority="277">
      <formula>Q53=0</formula>
    </cfRule>
  </conditionalFormatting>
  <conditionalFormatting sqref="P52">
    <cfRule type="expression" dxfId="167" priority="276">
      <formula>AND(P52=0,Q52=0)</formula>
    </cfRule>
  </conditionalFormatting>
  <conditionalFormatting sqref="P53">
    <cfRule type="expression" dxfId="166" priority="275">
      <formula>AND(P53=0,Q53=0)</formula>
    </cfRule>
  </conditionalFormatting>
  <conditionalFormatting sqref="O52">
    <cfRule type="expression" dxfId="165" priority="274">
      <formula>AND(O52=0,P52=0,Q52=0)</formula>
    </cfRule>
  </conditionalFormatting>
  <conditionalFormatting sqref="O53">
    <cfRule type="expression" dxfId="164" priority="273">
      <formula>AND(O53=0,P53=0,Q53=0)</formula>
    </cfRule>
  </conditionalFormatting>
  <conditionalFormatting sqref="L52">
    <cfRule type="expression" dxfId="163" priority="272">
      <formula>L52=0</formula>
    </cfRule>
  </conditionalFormatting>
  <conditionalFormatting sqref="L53">
    <cfRule type="expression" dxfId="162" priority="271">
      <formula>L53=0</formula>
    </cfRule>
  </conditionalFormatting>
  <conditionalFormatting sqref="L54">
    <cfRule type="expression" dxfId="161" priority="270">
      <formula>L54=0</formula>
    </cfRule>
  </conditionalFormatting>
  <conditionalFormatting sqref="K53">
    <cfRule type="expression" dxfId="160" priority="269">
      <formula>K53=""</formula>
    </cfRule>
  </conditionalFormatting>
  <conditionalFormatting sqref="Z52">
    <cfRule type="expression" dxfId="159" priority="268">
      <formula>Z52=0</formula>
    </cfRule>
  </conditionalFormatting>
  <conditionalFormatting sqref="Z53">
    <cfRule type="expression" dxfId="158" priority="267">
      <formula>Z53=0</formula>
    </cfRule>
  </conditionalFormatting>
  <conditionalFormatting sqref="Y52">
    <cfRule type="expression" dxfId="157" priority="266">
      <formula>AND(Y52=0,Z52=0)</formula>
    </cfRule>
  </conditionalFormatting>
  <conditionalFormatting sqref="Y53">
    <cfRule type="expression" dxfId="156" priority="265">
      <formula>AND(Y53=0,Z53=0)</formula>
    </cfRule>
  </conditionalFormatting>
  <conditionalFormatting sqref="X52">
    <cfRule type="expression" dxfId="155" priority="264">
      <formula>AND(X52=0,Y52=0,Z52=0)</formula>
    </cfRule>
  </conditionalFormatting>
  <conditionalFormatting sqref="X53">
    <cfRule type="expression" dxfId="154" priority="263">
      <formula>AND(X53=0,Y53=0,Z53=0)</formula>
    </cfRule>
  </conditionalFormatting>
  <conditionalFormatting sqref="U52">
    <cfRule type="expression" dxfId="153" priority="262">
      <formula>U52=0</formula>
    </cfRule>
  </conditionalFormatting>
  <conditionalFormatting sqref="U53">
    <cfRule type="expression" dxfId="152" priority="261">
      <formula>U53=0</formula>
    </cfRule>
  </conditionalFormatting>
  <conditionalFormatting sqref="U54">
    <cfRule type="expression" dxfId="151" priority="260">
      <formula>U54=0</formula>
    </cfRule>
  </conditionalFormatting>
  <conditionalFormatting sqref="T53">
    <cfRule type="expression" dxfId="150" priority="259">
      <formula>T53=""</formula>
    </cfRule>
  </conditionalFormatting>
  <conditionalFormatting sqref="H59">
    <cfRule type="expression" dxfId="149" priority="258">
      <formula>H59=0</formula>
    </cfRule>
  </conditionalFormatting>
  <conditionalFormatting sqref="H60">
    <cfRule type="expression" dxfId="148" priority="257">
      <formula>H60=0</formula>
    </cfRule>
  </conditionalFormatting>
  <conditionalFormatting sqref="G59">
    <cfRule type="expression" dxfId="147" priority="256">
      <formula>AND(G59=0,H59=0)</formula>
    </cfRule>
  </conditionalFormatting>
  <conditionalFormatting sqref="G60">
    <cfRule type="expression" dxfId="146" priority="255">
      <formula>AND(G60=0,H60=0)</formula>
    </cfRule>
  </conditionalFormatting>
  <conditionalFormatting sqref="F59">
    <cfRule type="expression" dxfId="145" priority="254">
      <formula>AND(F59=0,G59=0,H59=0)</formula>
    </cfRule>
  </conditionalFormatting>
  <conditionalFormatting sqref="F60">
    <cfRule type="expression" dxfId="144" priority="253">
      <formula>AND(F60=0,G60=0,H60=0)</formula>
    </cfRule>
  </conditionalFormatting>
  <conditionalFormatting sqref="C59">
    <cfRule type="expression" dxfId="143" priority="252">
      <formula>C59=0</formula>
    </cfRule>
  </conditionalFormatting>
  <conditionalFormatting sqref="C60">
    <cfRule type="expression" dxfId="142" priority="251">
      <formula>C60=0</formula>
    </cfRule>
  </conditionalFormatting>
  <conditionalFormatting sqref="C61">
    <cfRule type="expression" dxfId="141" priority="250">
      <formula>C61=0</formula>
    </cfRule>
  </conditionalFormatting>
  <conditionalFormatting sqref="B60">
    <cfRule type="expression" dxfId="140" priority="249">
      <formula>B60=""</formula>
    </cfRule>
  </conditionalFormatting>
  <conditionalFormatting sqref="Q59">
    <cfRule type="expression" dxfId="139" priority="248">
      <formula>Q59=0</formula>
    </cfRule>
  </conditionalFormatting>
  <conditionalFormatting sqref="Q60">
    <cfRule type="expression" dxfId="138" priority="247">
      <formula>Q60=0</formula>
    </cfRule>
  </conditionalFormatting>
  <conditionalFormatting sqref="P59">
    <cfRule type="expression" dxfId="137" priority="246">
      <formula>AND(P59=0,Q59=0)</formula>
    </cfRule>
  </conditionalFormatting>
  <conditionalFormatting sqref="P60">
    <cfRule type="expression" dxfId="136" priority="245">
      <formula>AND(P60=0,Q60=0)</formula>
    </cfRule>
  </conditionalFormatting>
  <conditionalFormatting sqref="O59">
    <cfRule type="expression" dxfId="135" priority="244">
      <formula>AND(O59=0,P59=0,Q59=0)</formula>
    </cfRule>
  </conditionalFormatting>
  <conditionalFormatting sqref="O60">
    <cfRule type="expression" dxfId="134" priority="243">
      <formula>AND(O60=0,P60=0,Q60=0)</formula>
    </cfRule>
  </conditionalFormatting>
  <conditionalFormatting sqref="L59">
    <cfRule type="expression" dxfId="133" priority="242">
      <formula>L59=0</formula>
    </cfRule>
  </conditionalFormatting>
  <conditionalFormatting sqref="L60">
    <cfRule type="expression" dxfId="132" priority="241">
      <formula>L60=0</formula>
    </cfRule>
  </conditionalFormatting>
  <conditionalFormatting sqref="L61">
    <cfRule type="expression" dxfId="131" priority="240">
      <formula>L61=0</formula>
    </cfRule>
  </conditionalFormatting>
  <conditionalFormatting sqref="K60">
    <cfRule type="expression" dxfId="130" priority="239">
      <formula>K60=""</formula>
    </cfRule>
  </conditionalFormatting>
  <conditionalFormatting sqref="Z59">
    <cfRule type="expression" dxfId="129" priority="238">
      <formula>Z59=0</formula>
    </cfRule>
  </conditionalFormatting>
  <conditionalFormatting sqref="Z60">
    <cfRule type="expression" dxfId="128" priority="237">
      <formula>Z60=0</formula>
    </cfRule>
  </conditionalFormatting>
  <conditionalFormatting sqref="Y59">
    <cfRule type="expression" dxfId="127" priority="236">
      <formula>AND(Y59=0,Z59=0)</formula>
    </cfRule>
  </conditionalFormatting>
  <conditionalFormatting sqref="Y60">
    <cfRule type="expression" dxfId="126" priority="235">
      <formula>AND(Y60=0,Z60=0)</formula>
    </cfRule>
  </conditionalFormatting>
  <conditionalFormatting sqref="X59">
    <cfRule type="expression" dxfId="125" priority="234">
      <formula>AND(X59=0,Y59=0,Z59=0)</formula>
    </cfRule>
  </conditionalFormatting>
  <conditionalFormatting sqref="X60">
    <cfRule type="expression" dxfId="124" priority="233">
      <formula>AND(X60=0,Y60=0,Z60=0)</formula>
    </cfRule>
  </conditionalFormatting>
  <conditionalFormatting sqref="U59">
    <cfRule type="expression" dxfId="123" priority="232">
      <formula>U59=0</formula>
    </cfRule>
  </conditionalFormatting>
  <conditionalFormatting sqref="U60">
    <cfRule type="expression" dxfId="122" priority="231">
      <formula>U60=0</formula>
    </cfRule>
  </conditionalFormatting>
  <conditionalFormatting sqref="U61">
    <cfRule type="expression" dxfId="121" priority="230">
      <formula>U61=0</formula>
    </cfRule>
  </conditionalFormatting>
  <conditionalFormatting sqref="T60">
    <cfRule type="expression" dxfId="120" priority="229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④(1.111)くり上がりなし</vt:lpstr>
      <vt:lpstr>NO</vt:lpstr>
      <vt:lpstr>OKA</vt:lpstr>
      <vt:lpstr>OKB</vt:lpstr>
      <vt:lpstr>OKC</vt:lpstr>
      <vt:lpstr>'④(1.111)くり上がりなし'!Print_Area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2024-03-27T12:40:38Z</dcterms:modified>
</cp:coreProperties>
</file>