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hs_A\"/>
    </mc:Choice>
  </mc:AlternateContent>
  <bookViews>
    <workbookView xWindow="0" yWindow="0" windowWidth="28800" windowHeight="12060"/>
  </bookViews>
  <sheets>
    <sheet name="②(1.11)－(0.11)くり下がりなし" sheetId="1" r:id="rId1"/>
  </sheets>
  <definedNames>
    <definedName name="go" localSheetId="0">INDIRECT('②(1.11)－(0.11)くり下がりなし'!$AD$40)</definedName>
    <definedName name="hati" localSheetId="0">INDIRECT('②(1.11)－(0.11)くり下がりなし'!$AD$43)</definedName>
    <definedName name="hati">INDIRECT(#REF!)</definedName>
    <definedName name="hatihati">INDIRECT(#REF!)</definedName>
    <definedName name="iti" localSheetId="0">INDIRECT('②(1.11)－(0.11)くり下がりなし'!$AD$36)</definedName>
    <definedName name="iti">INDIRECT(#REF!)</definedName>
    <definedName name="itit">INDIRECT(#REF!)</definedName>
    <definedName name="ju" localSheetId="0">INDIRECT('②(1.11)－(0.11)くり下がりなし'!$AD$45)</definedName>
    <definedName name="ju">INDIRECT(#REF!)</definedName>
    <definedName name="juiti" localSheetId="0">INDIRECT('②(1.11)－(0.11)くり下がりなし'!$AD$46)</definedName>
    <definedName name="juiti">INDIRECT(#REF!)</definedName>
    <definedName name="juni" localSheetId="0">INDIRECT('②(1.11)－(0.11)くり下がりなし'!$AD$47)</definedName>
    <definedName name="juni">INDIRECT(#REF!)</definedName>
    <definedName name="ku" localSheetId="0">INDIRECT('②(1.11)－(0.11)くり下がりなし'!$AD$44)</definedName>
    <definedName name="ku">INDIRECT(#REF!)</definedName>
    <definedName name="nana" localSheetId="0">INDIRECT('②(1.11)－(0.11)くり下がりなし'!$AD$42)</definedName>
    <definedName name="nana">INDIRECT(#REF!)</definedName>
    <definedName name="ni" localSheetId="0">INDIRECT('②(1.11)－(0.11)くり下がりなし'!$AD$37)</definedName>
    <definedName name="ni">INDIRECT(#REF!)</definedName>
    <definedName name="NO">'②(1.11)－(0.11)くり下がりなし'!$Z$38</definedName>
    <definedName name="OK">#REF!</definedName>
    <definedName name="OKA">'②(1.11)－(0.11)くり下がりなし'!$Z$39</definedName>
    <definedName name="OKB">'②(1.11)－(0.11)くり下がりなし'!$Z$40</definedName>
    <definedName name="_xlnm.Print_Area" localSheetId="0">'②(1.11)－(0.11)くり下がりなし'!$A$1:$X$62</definedName>
    <definedName name="roku" localSheetId="0">INDIRECT('②(1.11)－(0.11)くり下がりなし'!$AD$41)</definedName>
    <definedName name="roku">INDIRECT(#REF!)</definedName>
    <definedName name="san" localSheetId="0">INDIRECT('②(1.11)－(0.11)くり下がりなし'!$AD$38)</definedName>
    <definedName name="san">INDIRECT(#REF!)</definedName>
    <definedName name="si" localSheetId="0">INDIRECT('②(1.11)－(0.11)くり下がりなし'!$AD$39)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BC11" i="1" s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J29" i="1" l="1"/>
  <c r="K29" i="1"/>
  <c r="K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G15" i="1" l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<sst xmlns="http://schemas.openxmlformats.org/spreadsheetml/2006/main" count="134" uniqueCount="52">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</sst>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1" t="s">
        <v>51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4">
        <v>1</v>
      </c>
      <c r="X1" s="84"/>
      <c r="AB1" s="4" t="s">
        <v>0</v>
      </c>
      <c r="AC1" s="1">
        <f ca="1">BC1*1000+BH1*100+BM1*10+BR1</f>
        <v>818</v>
      </c>
      <c r="AD1" s="1" t="s">
        <v>50</v>
      </c>
      <c r="AE1" s="1">
        <f ca="1">BD1*1000+BI1*100+BN1*10+BS1</f>
        <v>4</v>
      </c>
      <c r="AF1" s="1" t="s">
        <v>2</v>
      </c>
      <c r="AG1" s="1">
        <f ca="1">AC1-AE1</f>
        <v>814</v>
      </c>
      <c r="AI1" s="1">
        <f ca="1">BC1</f>
        <v>0</v>
      </c>
      <c r="AJ1" s="1">
        <f ca="1">BH1</f>
        <v>8</v>
      </c>
      <c r="AK1" s="1" t="s">
        <v>3</v>
      </c>
      <c r="AL1" s="1">
        <f ca="1">BM1</f>
        <v>1</v>
      </c>
      <c r="AM1" s="1">
        <f ca="1">BR1</f>
        <v>8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0</v>
      </c>
      <c r="AS1" s="1">
        <f ca="1">BS1</f>
        <v>4</v>
      </c>
      <c r="AT1" s="1" t="s">
        <v>4</v>
      </c>
      <c r="AU1" s="1">
        <f ca="1">MOD(ROUNDDOWN(AG1/1000,0),10)</f>
        <v>0</v>
      </c>
      <c r="AV1" s="1">
        <f ca="1">MOD(ROUNDDOWN(AG1/100,0),10)</f>
        <v>8</v>
      </c>
      <c r="AW1" s="1" t="s">
        <v>3</v>
      </c>
      <c r="AX1" s="1">
        <f ca="1">MOD(ROUNDDOWN(AG1/10,0),10)</f>
        <v>1</v>
      </c>
      <c r="AY1" s="1">
        <f ca="1">MOD(ROUNDDOWN(AG1/1,0),10)</f>
        <v>4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8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1</v>
      </c>
      <c r="BN1" s="8">
        <f t="shared" ref="BN1:BN12" ca="1" si="0">VLOOKUP($CL1,$CN$1:$CP$100,3,FALSE)</f>
        <v>0</v>
      </c>
      <c r="BO1" s="9"/>
      <c r="BP1" s="5" t="s">
        <v>8</v>
      </c>
      <c r="BQ1" s="1">
        <v>1</v>
      </c>
      <c r="BR1" s="8">
        <f ca="1">VLOOKUP($CS1,$CU$1:$CW$100,2,FALSE)</f>
        <v>8</v>
      </c>
      <c r="BS1" s="8">
        <f ca="1">VLOOKUP($CS1,$CU$1:$CW$100,3,FALSE)</f>
        <v>4</v>
      </c>
      <c r="BT1" s="9"/>
      <c r="BU1" s="9"/>
      <c r="BV1" s="7"/>
      <c r="BW1" s="10">
        <f ca="1">RAND()</f>
        <v>0.29722937366698121</v>
      </c>
      <c r="BX1" s="11">
        <f ca="1">RANK(BW1,$BW$1:$BW$100,)</f>
        <v>13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0.14363476285578192</v>
      </c>
      <c r="CE1" s="11">
        <f ca="1">RANK(CD1,$CD$1:$CD$100,)</f>
        <v>17</v>
      </c>
      <c r="CF1" s="1"/>
      <c r="CG1" s="1">
        <v>1</v>
      </c>
      <c r="CH1" s="1">
        <v>1</v>
      </c>
      <c r="CI1" s="1">
        <v>0</v>
      </c>
      <c r="CK1" s="10">
        <f ca="1">RAND()</f>
        <v>0.99903209458614539</v>
      </c>
      <c r="CL1" s="11">
        <f ca="1">RANK(CK1,$CK$1:$CK$100,)</f>
        <v>1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0.36364825190305239</v>
      </c>
      <c r="CS1" s="11">
        <f ca="1">RANK(CR1,$CR$1:$CR$100,)</f>
        <v>32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1" t="s">
        <v>44</v>
      </c>
      <c r="C2" s="72"/>
      <c r="D2" s="72"/>
      <c r="E2" s="72"/>
      <c r="F2" s="72"/>
      <c r="G2" s="73"/>
      <c r="H2" s="74" t="s">
        <v>43</v>
      </c>
      <c r="I2" s="75"/>
      <c r="J2" s="75"/>
      <c r="K2" s="76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8"/>
      <c r="AB2" s="2" t="s">
        <v>9</v>
      </c>
      <c r="AC2" s="1">
        <f t="shared" ref="AC2:AC12" ca="1" si="1">BC2*1000+BH2*100+BM2*10+BR2</f>
        <v>641</v>
      </c>
      <c r="AD2" s="1" t="s">
        <v>50</v>
      </c>
      <c r="AE2" s="1">
        <f t="shared" ref="AE2:AE12" ca="1" si="2">BD2*1000+BI2*100+BN2*10+BS2</f>
        <v>41</v>
      </c>
      <c r="AF2" s="1" t="s">
        <v>2</v>
      </c>
      <c r="AG2" s="1">
        <f t="shared" ref="AG2:AG12" ca="1" si="3">AC2-AE2</f>
        <v>600</v>
      </c>
      <c r="AI2" s="1">
        <f t="shared" ref="AI2:AI12" ca="1" si="4">BC2</f>
        <v>0</v>
      </c>
      <c r="AJ2" s="1">
        <f t="shared" ref="AJ2:AJ12" ca="1" si="5">BH2</f>
        <v>6</v>
      </c>
      <c r="AK2" s="1" t="s">
        <v>3</v>
      </c>
      <c r="AL2" s="1">
        <f t="shared" ref="AL2:AL12" ca="1" si="6">BM2</f>
        <v>4</v>
      </c>
      <c r="AM2" s="1">
        <f t="shared" ref="AM2:AM12" ca="1" si="7">BR2</f>
        <v>1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4</v>
      </c>
      <c r="AS2" s="1">
        <f t="shared" ref="AS2:AS12" ca="1" si="11">BS2</f>
        <v>1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6</v>
      </c>
      <c r="AW2" s="1" t="s">
        <v>3</v>
      </c>
      <c r="AX2" s="1">
        <f t="shared" ref="AX2:AX12" ca="1" si="14">MOD(ROUNDDOWN(AG2/10,0),10)</f>
        <v>0</v>
      </c>
      <c r="AY2" s="1">
        <f t="shared" ref="AY2:AY12" ca="1" si="15">MOD(ROUNDDOWN(AG2/1,0),10)</f>
        <v>0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6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4</v>
      </c>
      <c r="BN2" s="8">
        <f t="shared" ca="1" si="0"/>
        <v>4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1</v>
      </c>
      <c r="BT2" s="9"/>
      <c r="BU2" s="9"/>
      <c r="BV2" s="7"/>
      <c r="BW2" s="10">
        <f t="shared" ref="BW2:BW18" ca="1" si="23">RAND()</f>
        <v>0.97832116732139285</v>
      </c>
      <c r="BX2" s="11">
        <f t="shared" ref="BX2:BX18" ca="1" si="24">RANK(BW2,$BW$1:$BW$100,)</f>
        <v>1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0.77586958177620002</v>
      </c>
      <c r="CE2" s="11">
        <f t="shared" ref="CE2:CE18" ca="1" si="26">RANK(CD2,$CD$1:$CD$100,)</f>
        <v>6</v>
      </c>
      <c r="CF2" s="1"/>
      <c r="CG2" s="1">
        <v>2</v>
      </c>
      <c r="CH2" s="1">
        <v>2</v>
      </c>
      <c r="CI2" s="1">
        <v>0</v>
      </c>
      <c r="CK2" s="10">
        <f t="shared" ref="CK2:CK54" ca="1" si="27">RAND()</f>
        <v>0.83029129554383529</v>
      </c>
      <c r="CL2" s="11">
        <f t="shared" ref="CL2:CL54" ca="1" si="28">RANK(CK2,$CK$1:$CK$100,)</f>
        <v>14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0.99646482843731565</v>
      </c>
      <c r="CS2" s="11">
        <f t="shared" ref="CS2:CS45" ca="1" si="30">RANK(CR2,$CR$1:$CR$100,)</f>
        <v>1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478</v>
      </c>
      <c r="AD3" s="1" t="s">
        <v>50</v>
      </c>
      <c r="AE3" s="1">
        <f t="shared" ca="1" si="2"/>
        <v>53</v>
      </c>
      <c r="AF3" s="1" t="s">
        <v>2</v>
      </c>
      <c r="AG3" s="1">
        <f t="shared" ca="1" si="3"/>
        <v>425</v>
      </c>
      <c r="AI3" s="1">
        <f t="shared" ca="1" si="4"/>
        <v>0</v>
      </c>
      <c r="AJ3" s="1">
        <f t="shared" ca="1" si="5"/>
        <v>4</v>
      </c>
      <c r="AK3" s="1" t="s">
        <v>3</v>
      </c>
      <c r="AL3" s="1">
        <f t="shared" ca="1" si="6"/>
        <v>7</v>
      </c>
      <c r="AM3" s="1">
        <f t="shared" ca="1" si="7"/>
        <v>8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5</v>
      </c>
      <c r="AS3" s="1">
        <f t="shared" ca="1" si="11"/>
        <v>3</v>
      </c>
      <c r="AT3" s="1" t="s">
        <v>4</v>
      </c>
      <c r="AU3" s="1">
        <f t="shared" ca="1" si="12"/>
        <v>0</v>
      </c>
      <c r="AV3" s="1">
        <f t="shared" ca="1" si="13"/>
        <v>4</v>
      </c>
      <c r="AW3" s="1" t="s">
        <v>3</v>
      </c>
      <c r="AX3" s="1">
        <f t="shared" ca="1" si="14"/>
        <v>2</v>
      </c>
      <c r="AY3" s="1">
        <f t="shared" ca="1" si="15"/>
        <v>5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4</v>
      </c>
      <c r="BI3" s="6">
        <f t="shared" ca="1" si="19"/>
        <v>0</v>
      </c>
      <c r="BJ3" s="7"/>
      <c r="BL3" s="1">
        <v>3</v>
      </c>
      <c r="BM3" s="8">
        <f t="shared" ca="1" si="20"/>
        <v>7</v>
      </c>
      <c r="BN3" s="8">
        <f t="shared" ca="1" si="0"/>
        <v>5</v>
      </c>
      <c r="BO3" s="9"/>
      <c r="BQ3" s="1">
        <v>3</v>
      </c>
      <c r="BR3" s="8">
        <f t="shared" ca="1" si="21"/>
        <v>8</v>
      </c>
      <c r="BS3" s="8">
        <f t="shared" ca="1" si="22"/>
        <v>3</v>
      </c>
      <c r="BT3" s="9"/>
      <c r="BU3" s="9"/>
      <c r="BV3" s="7"/>
      <c r="BW3" s="10">
        <f t="shared" ca="1" si="23"/>
        <v>0.18104425431769022</v>
      </c>
      <c r="BX3" s="11">
        <f t="shared" ca="1" si="24"/>
        <v>15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0.83610832760388132</v>
      </c>
      <c r="CE3" s="11">
        <f t="shared" ca="1" si="26"/>
        <v>4</v>
      </c>
      <c r="CF3" s="1"/>
      <c r="CG3" s="1">
        <v>3</v>
      </c>
      <c r="CH3" s="1">
        <v>3</v>
      </c>
      <c r="CI3" s="1">
        <v>0</v>
      </c>
      <c r="CK3" s="10">
        <f t="shared" ca="1" si="27"/>
        <v>0.41016271692194439</v>
      </c>
      <c r="CL3" s="11">
        <f t="shared" ca="1" si="28"/>
        <v>33</v>
      </c>
      <c r="CM3" s="1"/>
      <c r="CN3" s="1">
        <v>3</v>
      </c>
      <c r="CO3" s="1">
        <v>2</v>
      </c>
      <c r="CP3" s="1">
        <v>0</v>
      </c>
      <c r="CR3" s="10">
        <f t="shared" ca="1" si="29"/>
        <v>0.38731872012809576</v>
      </c>
      <c r="CS3" s="11">
        <f t="shared" ca="1" si="30"/>
        <v>31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346</v>
      </c>
      <c r="AD4" s="1" t="s">
        <v>50</v>
      </c>
      <c r="AE4" s="1">
        <f t="shared" ca="1" si="2"/>
        <v>16</v>
      </c>
      <c r="AF4" s="1" t="s">
        <v>2</v>
      </c>
      <c r="AG4" s="1">
        <f t="shared" ca="1" si="3"/>
        <v>330</v>
      </c>
      <c r="AI4" s="1">
        <f t="shared" ca="1" si="4"/>
        <v>0</v>
      </c>
      <c r="AJ4" s="1">
        <f t="shared" ca="1" si="5"/>
        <v>3</v>
      </c>
      <c r="AK4" s="1" t="s">
        <v>3</v>
      </c>
      <c r="AL4" s="1">
        <f t="shared" ca="1" si="6"/>
        <v>4</v>
      </c>
      <c r="AM4" s="1">
        <f t="shared" ca="1" si="7"/>
        <v>6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1</v>
      </c>
      <c r="AS4" s="1">
        <f t="shared" ca="1" si="11"/>
        <v>6</v>
      </c>
      <c r="AT4" s="1" t="s">
        <v>10</v>
      </c>
      <c r="AU4" s="1">
        <f t="shared" ca="1" si="12"/>
        <v>0</v>
      </c>
      <c r="AV4" s="1">
        <f t="shared" ca="1" si="13"/>
        <v>3</v>
      </c>
      <c r="AW4" s="1" t="s">
        <v>3</v>
      </c>
      <c r="AX4" s="1">
        <f t="shared" ca="1" si="14"/>
        <v>3</v>
      </c>
      <c r="AY4" s="1">
        <f t="shared" ca="1" si="15"/>
        <v>0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3</v>
      </c>
      <c r="BI4" s="6">
        <f t="shared" ca="1" si="19"/>
        <v>0</v>
      </c>
      <c r="BJ4" s="7"/>
      <c r="BL4" s="1">
        <v>4</v>
      </c>
      <c r="BM4" s="8">
        <f t="shared" ca="1" si="20"/>
        <v>4</v>
      </c>
      <c r="BN4" s="8">
        <f t="shared" ca="1" si="0"/>
        <v>1</v>
      </c>
      <c r="BO4" s="9"/>
      <c r="BQ4" s="1">
        <v>4</v>
      </c>
      <c r="BR4" s="8">
        <f t="shared" ca="1" si="21"/>
        <v>6</v>
      </c>
      <c r="BS4" s="8">
        <f t="shared" ca="1" si="22"/>
        <v>6</v>
      </c>
      <c r="BT4" s="9"/>
      <c r="BU4" s="9"/>
      <c r="BV4" s="7"/>
      <c r="BW4" s="10">
        <f t="shared" ca="1" si="23"/>
        <v>8.2237815465492359E-3</v>
      </c>
      <c r="BX4" s="11">
        <f t="shared" ca="1" si="24"/>
        <v>18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0.92914747343912196</v>
      </c>
      <c r="CE4" s="11">
        <f t="shared" ca="1" si="26"/>
        <v>3</v>
      </c>
      <c r="CF4" s="1"/>
      <c r="CG4" s="1">
        <v>4</v>
      </c>
      <c r="CH4" s="1">
        <v>4</v>
      </c>
      <c r="CI4" s="1">
        <v>0</v>
      </c>
      <c r="CK4" s="10">
        <f t="shared" ca="1" si="27"/>
        <v>0.83985405616768716</v>
      </c>
      <c r="CL4" s="11">
        <f t="shared" ca="1" si="28"/>
        <v>11</v>
      </c>
      <c r="CM4" s="1"/>
      <c r="CN4" s="1">
        <v>4</v>
      </c>
      <c r="CO4" s="1">
        <v>2</v>
      </c>
      <c r="CP4" s="1">
        <v>1</v>
      </c>
      <c r="CR4" s="10">
        <f t="shared" ca="1" si="29"/>
        <v>0.6318476345905929</v>
      </c>
      <c r="CS4" s="11">
        <f t="shared" ca="1" si="30"/>
        <v>21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2" t="str">
        <f ca="1">$AC1/100&amp;$AD1&amp;$AE1/100&amp;$AF1</f>
        <v>8.18－0.04＝</v>
      </c>
      <c r="C5" s="83"/>
      <c r="D5" s="83"/>
      <c r="E5" s="83"/>
      <c r="F5" s="79">
        <f ca="1">$AG1/100</f>
        <v>8.14</v>
      </c>
      <c r="G5" s="80"/>
      <c r="H5" s="20"/>
      <c r="I5" s="19"/>
      <c r="J5" s="82" t="str">
        <f ca="1">$AC2/100&amp;$AD2&amp;$AE2/100&amp;$AF2</f>
        <v>6.41－0.41＝</v>
      </c>
      <c r="K5" s="83"/>
      <c r="L5" s="83"/>
      <c r="M5" s="83"/>
      <c r="N5" s="79">
        <f ca="1">$AG2/100</f>
        <v>6</v>
      </c>
      <c r="O5" s="80"/>
      <c r="P5" s="21"/>
      <c r="Q5" s="19"/>
      <c r="R5" s="82" t="str">
        <f ca="1">$AC3/100&amp;$AD3&amp;$AE3/100&amp;$AF3</f>
        <v>4.78－0.53＝</v>
      </c>
      <c r="S5" s="83"/>
      <c r="T5" s="83"/>
      <c r="U5" s="83"/>
      <c r="V5" s="79">
        <f ca="1">$AG3/100</f>
        <v>4.25</v>
      </c>
      <c r="W5" s="80"/>
      <c r="X5" s="22"/>
      <c r="AB5" s="2" t="s">
        <v>15</v>
      </c>
      <c r="AC5" s="1">
        <f t="shared" ca="1" si="1"/>
        <v>568</v>
      </c>
      <c r="AD5" s="1" t="s">
        <v>50</v>
      </c>
      <c r="AE5" s="1">
        <f t="shared" ca="1" si="2"/>
        <v>31</v>
      </c>
      <c r="AF5" s="1" t="s">
        <v>2</v>
      </c>
      <c r="AG5" s="1">
        <f t="shared" ca="1" si="3"/>
        <v>537</v>
      </c>
      <c r="AI5" s="1">
        <f t="shared" ca="1" si="4"/>
        <v>0</v>
      </c>
      <c r="AJ5" s="1">
        <f t="shared" ca="1" si="5"/>
        <v>5</v>
      </c>
      <c r="AK5" s="1" t="s">
        <v>3</v>
      </c>
      <c r="AL5" s="1">
        <f t="shared" ca="1" si="6"/>
        <v>6</v>
      </c>
      <c r="AM5" s="1">
        <f t="shared" ca="1" si="7"/>
        <v>8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3</v>
      </c>
      <c r="AS5" s="1">
        <f t="shared" ca="1" si="11"/>
        <v>1</v>
      </c>
      <c r="AT5" s="1" t="s">
        <v>4</v>
      </c>
      <c r="AU5" s="1">
        <f t="shared" ca="1" si="12"/>
        <v>0</v>
      </c>
      <c r="AV5" s="1">
        <f t="shared" ca="1" si="13"/>
        <v>5</v>
      </c>
      <c r="AW5" s="1" t="s">
        <v>3</v>
      </c>
      <c r="AX5" s="1">
        <f t="shared" ca="1" si="14"/>
        <v>3</v>
      </c>
      <c r="AY5" s="1">
        <f t="shared" ca="1" si="15"/>
        <v>7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5</v>
      </c>
      <c r="BI5" s="6">
        <f t="shared" ca="1" si="19"/>
        <v>0</v>
      </c>
      <c r="BJ5" s="7"/>
      <c r="BL5" s="1">
        <v>5</v>
      </c>
      <c r="BM5" s="8">
        <f t="shared" ca="1" si="20"/>
        <v>6</v>
      </c>
      <c r="BN5" s="8">
        <f t="shared" ca="1" si="0"/>
        <v>3</v>
      </c>
      <c r="BO5" s="9"/>
      <c r="BQ5" s="1">
        <v>5</v>
      </c>
      <c r="BR5" s="8">
        <f t="shared" ca="1" si="21"/>
        <v>8</v>
      </c>
      <c r="BS5" s="8">
        <f t="shared" ca="1" si="22"/>
        <v>1</v>
      </c>
      <c r="BT5" s="9"/>
      <c r="BU5" s="9"/>
      <c r="BV5" s="7"/>
      <c r="BW5" s="10">
        <f t="shared" ca="1" si="23"/>
        <v>0.95832696317796084</v>
      </c>
      <c r="BX5" s="11">
        <f t="shared" ca="1" si="24"/>
        <v>2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0.28291475240902353</v>
      </c>
      <c r="CE5" s="11">
        <f t="shared" ca="1" si="26"/>
        <v>14</v>
      </c>
      <c r="CF5" s="1"/>
      <c r="CG5" s="1">
        <v>5</v>
      </c>
      <c r="CH5" s="1">
        <v>5</v>
      </c>
      <c r="CI5" s="1">
        <v>0</v>
      </c>
      <c r="CK5" s="10">
        <f t="shared" ca="1" si="27"/>
        <v>0.57891095150567529</v>
      </c>
      <c r="CL5" s="11">
        <f t="shared" ca="1" si="28"/>
        <v>24</v>
      </c>
      <c r="CM5" s="1"/>
      <c r="CN5" s="1">
        <v>5</v>
      </c>
      <c r="CO5" s="1">
        <v>2</v>
      </c>
      <c r="CP5" s="1">
        <v>2</v>
      </c>
      <c r="CR5" s="10">
        <f t="shared" ca="1" si="29"/>
        <v>0.47318668679889075</v>
      </c>
      <c r="CS5" s="11">
        <f t="shared" ca="1" si="30"/>
        <v>29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764</v>
      </c>
      <c r="AD6" s="1" t="s">
        <v>50</v>
      </c>
      <c r="AE6" s="1">
        <f t="shared" ca="1" si="2"/>
        <v>54</v>
      </c>
      <c r="AF6" s="1" t="s">
        <v>2</v>
      </c>
      <c r="AG6" s="1">
        <f t="shared" ca="1" si="3"/>
        <v>710</v>
      </c>
      <c r="AI6" s="1">
        <f t="shared" ca="1" si="4"/>
        <v>0</v>
      </c>
      <c r="AJ6" s="1">
        <f t="shared" ca="1" si="5"/>
        <v>7</v>
      </c>
      <c r="AK6" s="1" t="s">
        <v>3</v>
      </c>
      <c r="AL6" s="1">
        <f t="shared" ca="1" si="6"/>
        <v>6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5</v>
      </c>
      <c r="AS6" s="1">
        <f t="shared" ca="1" si="11"/>
        <v>4</v>
      </c>
      <c r="AT6" s="1" t="s">
        <v>10</v>
      </c>
      <c r="AU6" s="1">
        <f t="shared" ca="1" si="12"/>
        <v>0</v>
      </c>
      <c r="AV6" s="1">
        <f t="shared" ca="1" si="13"/>
        <v>7</v>
      </c>
      <c r="AW6" s="1" t="s">
        <v>3</v>
      </c>
      <c r="AX6" s="1">
        <f t="shared" ca="1" si="14"/>
        <v>1</v>
      </c>
      <c r="AY6" s="1">
        <f t="shared" ca="1" si="15"/>
        <v>0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7</v>
      </c>
      <c r="BI6" s="6">
        <f t="shared" ca="1" si="19"/>
        <v>0</v>
      </c>
      <c r="BJ6" s="7"/>
      <c r="BL6" s="1">
        <v>6</v>
      </c>
      <c r="BM6" s="8">
        <f t="shared" ca="1" si="20"/>
        <v>6</v>
      </c>
      <c r="BN6" s="8">
        <f t="shared" ca="1" si="0"/>
        <v>5</v>
      </c>
      <c r="BO6" s="9"/>
      <c r="BQ6" s="1">
        <v>6</v>
      </c>
      <c r="BR6" s="8">
        <f t="shared" ca="1" si="21"/>
        <v>4</v>
      </c>
      <c r="BS6" s="8">
        <f t="shared" ca="1" si="22"/>
        <v>4</v>
      </c>
      <c r="BT6" s="9"/>
      <c r="BU6" s="9"/>
      <c r="BV6" s="7"/>
      <c r="BW6" s="10">
        <f t="shared" ca="1" si="23"/>
        <v>0.78696202536038951</v>
      </c>
      <c r="BX6" s="11">
        <f t="shared" ca="1" si="24"/>
        <v>4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0.6787292205793275</v>
      </c>
      <c r="CE6" s="11">
        <f t="shared" ca="1" si="26"/>
        <v>7</v>
      </c>
      <c r="CF6" s="1"/>
      <c r="CG6" s="1">
        <v>6</v>
      </c>
      <c r="CH6" s="1">
        <v>6</v>
      </c>
      <c r="CI6" s="1">
        <v>0</v>
      </c>
      <c r="CK6" s="10">
        <f t="shared" ca="1" si="27"/>
        <v>0.53828145551884876</v>
      </c>
      <c r="CL6" s="11">
        <f t="shared" ca="1" si="28"/>
        <v>26</v>
      </c>
      <c r="CM6" s="1"/>
      <c r="CN6" s="1">
        <v>6</v>
      </c>
      <c r="CO6" s="1">
        <v>3</v>
      </c>
      <c r="CP6" s="1">
        <v>0</v>
      </c>
      <c r="CR6" s="10">
        <f t="shared" ca="1" si="29"/>
        <v>0.84800579848516777</v>
      </c>
      <c r="CS6" s="11">
        <f t="shared" ca="1" si="30"/>
        <v>10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65"/>
      <c r="C7" s="28">
        <f ca="1">$BC1</f>
        <v>0</v>
      </c>
      <c r="D7" s="29">
        <f ca="1">$BH1</f>
        <v>8</v>
      </c>
      <c r="E7" s="29" t="str">
        <f ca="1">IF(AND(F7=0,G7=0),"",".")</f>
        <v>.</v>
      </c>
      <c r="F7" s="30">
        <f ca="1">$BM1</f>
        <v>1</v>
      </c>
      <c r="G7" s="30">
        <f ca="1">$BR1</f>
        <v>8</v>
      </c>
      <c r="H7" s="26"/>
      <c r="I7" s="19"/>
      <c r="J7" s="65"/>
      <c r="K7" s="28">
        <f ca="1">$BC2</f>
        <v>0</v>
      </c>
      <c r="L7" s="29">
        <f ca="1">$BH2</f>
        <v>6</v>
      </c>
      <c r="M7" s="29" t="str">
        <f ca="1">IF(AND(N7=0,O7=0),"",".")</f>
        <v>.</v>
      </c>
      <c r="N7" s="30">
        <f ca="1">$BM2</f>
        <v>4</v>
      </c>
      <c r="O7" s="30">
        <f ca="1">$BR2</f>
        <v>1</v>
      </c>
      <c r="P7" s="26"/>
      <c r="Q7" s="19"/>
      <c r="R7" s="65"/>
      <c r="S7" s="28">
        <f ca="1">$BC3</f>
        <v>0</v>
      </c>
      <c r="T7" s="29">
        <f ca="1">$BH3</f>
        <v>4</v>
      </c>
      <c r="U7" s="29" t="str">
        <f ca="1">IF(AND(V7=0,W7=0),"",".")</f>
        <v>.</v>
      </c>
      <c r="V7" s="30">
        <f ca="1">$BM3</f>
        <v>7</v>
      </c>
      <c r="W7" s="30">
        <f ca="1">$BR3</f>
        <v>8</v>
      </c>
      <c r="X7" s="26"/>
      <c r="AB7" s="2" t="s">
        <v>17</v>
      </c>
      <c r="AC7" s="1">
        <f t="shared" ca="1" si="1"/>
        <v>798</v>
      </c>
      <c r="AD7" s="1" t="s">
        <v>50</v>
      </c>
      <c r="AE7" s="1">
        <f t="shared" ca="1" si="2"/>
        <v>36</v>
      </c>
      <c r="AF7" s="1" t="s">
        <v>2</v>
      </c>
      <c r="AG7" s="1">
        <f t="shared" ca="1" si="3"/>
        <v>762</v>
      </c>
      <c r="AI7" s="1">
        <f t="shared" ca="1" si="4"/>
        <v>0</v>
      </c>
      <c r="AJ7" s="1">
        <f t="shared" ca="1" si="5"/>
        <v>7</v>
      </c>
      <c r="AK7" s="1" t="s">
        <v>3</v>
      </c>
      <c r="AL7" s="1">
        <f t="shared" ca="1" si="6"/>
        <v>9</v>
      </c>
      <c r="AM7" s="1">
        <f t="shared" ca="1" si="7"/>
        <v>8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3</v>
      </c>
      <c r="AS7" s="1">
        <f t="shared" ca="1" si="11"/>
        <v>6</v>
      </c>
      <c r="AT7" s="1" t="s">
        <v>10</v>
      </c>
      <c r="AU7" s="1">
        <f t="shared" ca="1" si="12"/>
        <v>0</v>
      </c>
      <c r="AV7" s="1">
        <f t="shared" ca="1" si="13"/>
        <v>7</v>
      </c>
      <c r="AW7" s="1" t="s">
        <v>3</v>
      </c>
      <c r="AX7" s="1">
        <f t="shared" ca="1" si="14"/>
        <v>6</v>
      </c>
      <c r="AY7" s="1">
        <f t="shared" ca="1" si="15"/>
        <v>2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7</v>
      </c>
      <c r="BI7" s="6">
        <f t="shared" ca="1" si="19"/>
        <v>0</v>
      </c>
      <c r="BJ7" s="7"/>
      <c r="BL7" s="1">
        <v>7</v>
      </c>
      <c r="BM7" s="8">
        <f t="shared" ca="1" si="20"/>
        <v>9</v>
      </c>
      <c r="BN7" s="8">
        <f t="shared" ca="1" si="0"/>
        <v>3</v>
      </c>
      <c r="BO7" s="9"/>
      <c r="BQ7" s="1">
        <v>7</v>
      </c>
      <c r="BR7" s="8">
        <f t="shared" ca="1" si="21"/>
        <v>8</v>
      </c>
      <c r="BS7" s="8">
        <f t="shared" ca="1" si="22"/>
        <v>6</v>
      </c>
      <c r="BT7" s="9"/>
      <c r="BU7" s="9"/>
      <c r="BV7" s="7"/>
      <c r="BW7" s="10">
        <f t="shared" ca="1" si="23"/>
        <v>0.89813794696821136</v>
      </c>
      <c r="BX7" s="11">
        <f t="shared" ca="1" si="24"/>
        <v>3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0.23048109842938436</v>
      </c>
      <c r="CE7" s="11">
        <f t="shared" ca="1" si="26"/>
        <v>16</v>
      </c>
      <c r="CF7" s="1"/>
      <c r="CG7" s="1">
        <v>7</v>
      </c>
      <c r="CH7" s="1">
        <v>7</v>
      </c>
      <c r="CI7" s="1">
        <v>0</v>
      </c>
      <c r="CK7" s="10">
        <f t="shared" ca="1" si="27"/>
        <v>0.16529935471243984</v>
      </c>
      <c r="CL7" s="11">
        <f t="shared" ca="1" si="28"/>
        <v>48</v>
      </c>
      <c r="CM7" s="1"/>
      <c r="CN7" s="1">
        <v>7</v>
      </c>
      <c r="CO7" s="1">
        <v>3</v>
      </c>
      <c r="CP7" s="1">
        <v>1</v>
      </c>
      <c r="CR7" s="10">
        <f t="shared" ca="1" si="29"/>
        <v>0.35503373249210723</v>
      </c>
      <c r="CS7" s="11">
        <f t="shared" ca="1" si="30"/>
        <v>34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31" t="str">
        <f ca="1">IF(AND($BD1=0,$BC1=0),"","－")</f>
        <v/>
      </c>
      <c r="C8" s="32" t="str">
        <f ca="1">IF(AND($BD1=0,$BC1=0),"－",$BD1)</f>
        <v>－</v>
      </c>
      <c r="D8" s="33">
        <f ca="1">$BI1</f>
        <v>0</v>
      </c>
      <c r="E8" s="33" t="str">
        <f ca="1">IF(AND(F8=0,G8=0),"",".")</f>
        <v>.</v>
      </c>
      <c r="F8" s="34">
        <f ca="1">$BN1</f>
        <v>0</v>
      </c>
      <c r="G8" s="34">
        <f ca="1">$BS1</f>
        <v>4</v>
      </c>
      <c r="H8" s="26"/>
      <c r="I8" s="19"/>
      <c r="J8" s="31" t="str">
        <f ca="1">IF(AND($BD2=0,$BC2=0),"","－")</f>
        <v/>
      </c>
      <c r="K8" s="32" t="str">
        <f ca="1">IF(AND($BD2=0,$BC2=0),"－",$BD2)</f>
        <v>－</v>
      </c>
      <c r="L8" s="33">
        <f ca="1">$BI2</f>
        <v>0</v>
      </c>
      <c r="M8" s="33" t="str">
        <f ca="1">IF(AND(N8=0,O8=0),"",".")</f>
        <v>.</v>
      </c>
      <c r="N8" s="34">
        <f ca="1">$BN2</f>
        <v>4</v>
      </c>
      <c r="O8" s="34">
        <f ca="1">$BS2</f>
        <v>1</v>
      </c>
      <c r="P8" s="26"/>
      <c r="Q8" s="19"/>
      <c r="R8" s="31" t="str">
        <f ca="1">IF(AND($BD3=0,$BC3=0),"","－")</f>
        <v/>
      </c>
      <c r="S8" s="32" t="str">
        <f ca="1">IF(AND($BD3=0,$BC3=0),"－",$BD3)</f>
        <v>－</v>
      </c>
      <c r="T8" s="33">
        <f ca="1">$BI3</f>
        <v>0</v>
      </c>
      <c r="U8" s="33" t="str">
        <f ca="1">IF(AND(V8=0,W8=0),"",".")</f>
        <v>.</v>
      </c>
      <c r="V8" s="34">
        <f ca="1">$BN3</f>
        <v>5</v>
      </c>
      <c r="W8" s="34">
        <f ca="1">$BS3</f>
        <v>3</v>
      </c>
      <c r="X8" s="26"/>
      <c r="AB8" s="2" t="s">
        <v>18</v>
      </c>
      <c r="AC8" s="1">
        <f t="shared" ca="1" si="1"/>
        <v>987</v>
      </c>
      <c r="AD8" s="1" t="s">
        <v>50</v>
      </c>
      <c r="AE8" s="1">
        <f t="shared" ca="1" si="2"/>
        <v>85</v>
      </c>
      <c r="AF8" s="1" t="s">
        <v>2</v>
      </c>
      <c r="AG8" s="1">
        <f t="shared" ca="1" si="3"/>
        <v>902</v>
      </c>
      <c r="AI8" s="1">
        <f t="shared" ca="1" si="4"/>
        <v>0</v>
      </c>
      <c r="AJ8" s="1">
        <f t="shared" ca="1" si="5"/>
        <v>9</v>
      </c>
      <c r="AK8" s="1" t="s">
        <v>3</v>
      </c>
      <c r="AL8" s="1">
        <f t="shared" ca="1" si="6"/>
        <v>8</v>
      </c>
      <c r="AM8" s="1">
        <f t="shared" ca="1" si="7"/>
        <v>7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8</v>
      </c>
      <c r="AS8" s="1">
        <f t="shared" ca="1" si="11"/>
        <v>5</v>
      </c>
      <c r="AT8" s="1" t="s">
        <v>10</v>
      </c>
      <c r="AU8" s="1">
        <f t="shared" ca="1" si="12"/>
        <v>0</v>
      </c>
      <c r="AV8" s="1">
        <f t="shared" ca="1" si="13"/>
        <v>9</v>
      </c>
      <c r="AW8" s="1" t="s">
        <v>3</v>
      </c>
      <c r="AX8" s="1">
        <f t="shared" ca="1" si="14"/>
        <v>0</v>
      </c>
      <c r="AY8" s="1">
        <f t="shared" ca="1" si="15"/>
        <v>2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0</v>
      </c>
      <c r="BJ8" s="7"/>
      <c r="BL8" s="1">
        <v>8</v>
      </c>
      <c r="BM8" s="8">
        <f t="shared" ca="1" si="20"/>
        <v>8</v>
      </c>
      <c r="BN8" s="8">
        <f t="shared" ca="1" si="0"/>
        <v>8</v>
      </c>
      <c r="BO8" s="9"/>
      <c r="BQ8" s="1">
        <v>8</v>
      </c>
      <c r="BR8" s="8">
        <f t="shared" ca="1" si="21"/>
        <v>7</v>
      </c>
      <c r="BS8" s="8">
        <f t="shared" ca="1" si="22"/>
        <v>5</v>
      </c>
      <c r="BT8" s="9"/>
      <c r="BU8" s="9"/>
      <c r="BV8" s="7"/>
      <c r="BW8" s="10">
        <f t="shared" ca="1" si="23"/>
        <v>0.69749515039704313</v>
      </c>
      <c r="BX8" s="11">
        <f t="shared" ca="1" si="24"/>
        <v>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6.9047853289794014E-2</v>
      </c>
      <c r="CE8" s="11">
        <f t="shared" ca="1" si="26"/>
        <v>18</v>
      </c>
      <c r="CF8" s="1"/>
      <c r="CG8" s="1">
        <v>8</v>
      </c>
      <c r="CH8" s="1">
        <v>8</v>
      </c>
      <c r="CI8" s="1">
        <v>0</v>
      </c>
      <c r="CK8" s="10">
        <f t="shared" ca="1" si="27"/>
        <v>0.20383621282493802</v>
      </c>
      <c r="CL8" s="11">
        <f t="shared" ca="1" si="28"/>
        <v>44</v>
      </c>
      <c r="CM8" s="1"/>
      <c r="CN8" s="1">
        <v>8</v>
      </c>
      <c r="CO8" s="1">
        <v>3</v>
      </c>
      <c r="CP8" s="1">
        <v>2</v>
      </c>
      <c r="CR8" s="10">
        <f t="shared" ca="1" si="29"/>
        <v>0.54003479624777295</v>
      </c>
      <c r="CS8" s="11">
        <f t="shared" ca="1" si="30"/>
        <v>26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8</v>
      </c>
      <c r="E9" s="37" t="str">
        <f>$AW1</f>
        <v>.</v>
      </c>
      <c r="F9" s="38">
        <f ca="1">$AX1</f>
        <v>1</v>
      </c>
      <c r="G9" s="39">
        <f ca="1">$AY1</f>
        <v>4</v>
      </c>
      <c r="H9" s="40"/>
      <c r="I9" s="41"/>
      <c r="J9" s="35"/>
      <c r="K9" s="36">
        <f ca="1">$AU2</f>
        <v>0</v>
      </c>
      <c r="L9" s="37">
        <f ca="1">$AV2</f>
        <v>6</v>
      </c>
      <c r="M9" s="37" t="str">
        <f>$AW2</f>
        <v>.</v>
      </c>
      <c r="N9" s="38">
        <f ca="1">$AX2</f>
        <v>0</v>
      </c>
      <c r="O9" s="39">
        <f ca="1">$AY2</f>
        <v>0</v>
      </c>
      <c r="P9" s="40"/>
      <c r="Q9" s="41"/>
      <c r="R9" s="35"/>
      <c r="S9" s="36">
        <f ca="1">$AU3</f>
        <v>0</v>
      </c>
      <c r="T9" s="37">
        <f ca="1">$AV3</f>
        <v>4</v>
      </c>
      <c r="U9" s="37" t="str">
        <f>$AW3</f>
        <v>.</v>
      </c>
      <c r="V9" s="38">
        <f ca="1">$AX3</f>
        <v>2</v>
      </c>
      <c r="W9" s="39">
        <f ca="1">$AY3</f>
        <v>5</v>
      </c>
      <c r="X9" s="42"/>
      <c r="AB9" s="2" t="s">
        <v>19</v>
      </c>
      <c r="AC9" s="1">
        <f t="shared" ca="1" si="1"/>
        <v>368</v>
      </c>
      <c r="AD9" s="1" t="s">
        <v>50</v>
      </c>
      <c r="AE9" s="1">
        <f t="shared" ca="1" si="2"/>
        <v>5</v>
      </c>
      <c r="AF9" s="1" t="s">
        <v>2</v>
      </c>
      <c r="AG9" s="1">
        <f t="shared" ca="1" si="3"/>
        <v>363</v>
      </c>
      <c r="AI9" s="1">
        <f t="shared" ca="1" si="4"/>
        <v>0</v>
      </c>
      <c r="AJ9" s="1">
        <f t="shared" ca="1" si="5"/>
        <v>3</v>
      </c>
      <c r="AK9" s="1" t="s">
        <v>3</v>
      </c>
      <c r="AL9" s="1">
        <f t="shared" ca="1" si="6"/>
        <v>6</v>
      </c>
      <c r="AM9" s="1">
        <f t="shared" ca="1" si="7"/>
        <v>8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0</v>
      </c>
      <c r="AS9" s="1">
        <f t="shared" ca="1" si="11"/>
        <v>5</v>
      </c>
      <c r="AT9" s="1" t="s">
        <v>10</v>
      </c>
      <c r="AU9" s="1">
        <f t="shared" ca="1" si="12"/>
        <v>0</v>
      </c>
      <c r="AV9" s="1">
        <f t="shared" ca="1" si="13"/>
        <v>3</v>
      </c>
      <c r="AW9" s="1" t="s">
        <v>3</v>
      </c>
      <c r="AX9" s="1">
        <f t="shared" ca="1" si="14"/>
        <v>6</v>
      </c>
      <c r="AY9" s="1">
        <f t="shared" ca="1" si="15"/>
        <v>3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3</v>
      </c>
      <c r="BI9" s="6">
        <f t="shared" ca="1" si="19"/>
        <v>0</v>
      </c>
      <c r="BJ9" s="7"/>
      <c r="BL9" s="1">
        <v>9</v>
      </c>
      <c r="BM9" s="8">
        <f t="shared" ca="1" si="20"/>
        <v>6</v>
      </c>
      <c r="BN9" s="8">
        <f t="shared" ca="1" si="0"/>
        <v>0</v>
      </c>
      <c r="BO9" s="9"/>
      <c r="BQ9" s="1">
        <v>9</v>
      </c>
      <c r="BR9" s="8">
        <f t="shared" ca="1" si="21"/>
        <v>8</v>
      </c>
      <c r="BS9" s="8">
        <f t="shared" ca="1" si="22"/>
        <v>5</v>
      </c>
      <c r="BT9" s="9"/>
      <c r="BU9" s="9"/>
      <c r="BV9" s="7"/>
      <c r="BW9" s="10">
        <f t="shared" ca="1" si="23"/>
        <v>0.47209584663818493</v>
      </c>
      <c r="BX9" s="11">
        <f t="shared" ca="1" si="24"/>
        <v>9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0.35126513212679078</v>
      </c>
      <c r="CE9" s="11">
        <f t="shared" ca="1" si="26"/>
        <v>12</v>
      </c>
      <c r="CF9" s="1"/>
      <c r="CG9" s="1">
        <v>9</v>
      </c>
      <c r="CH9" s="1">
        <v>9</v>
      </c>
      <c r="CI9" s="1">
        <v>0</v>
      </c>
      <c r="CK9" s="10">
        <f t="shared" ca="1" si="27"/>
        <v>0.6495908664301745</v>
      </c>
      <c r="CL9" s="11">
        <f t="shared" ca="1" si="28"/>
        <v>21</v>
      </c>
      <c r="CM9" s="1"/>
      <c r="CN9" s="1">
        <v>9</v>
      </c>
      <c r="CO9" s="1">
        <v>3</v>
      </c>
      <c r="CP9" s="1">
        <v>3</v>
      </c>
      <c r="CR9" s="10">
        <f t="shared" ca="1" si="29"/>
        <v>0.36108933912374475</v>
      </c>
      <c r="CS9" s="11">
        <f t="shared" ca="1" si="30"/>
        <v>33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952</v>
      </c>
      <c r="AD10" s="1" t="s">
        <v>50</v>
      </c>
      <c r="AE10" s="1">
        <f t="shared" ca="1" si="2"/>
        <v>51</v>
      </c>
      <c r="AF10" s="1" t="s">
        <v>2</v>
      </c>
      <c r="AG10" s="1">
        <f t="shared" ca="1" si="3"/>
        <v>901</v>
      </c>
      <c r="AI10" s="1">
        <f t="shared" ca="1" si="4"/>
        <v>0</v>
      </c>
      <c r="AJ10" s="1">
        <f t="shared" ca="1" si="5"/>
        <v>9</v>
      </c>
      <c r="AK10" s="1" t="s">
        <v>3</v>
      </c>
      <c r="AL10" s="1">
        <f t="shared" ca="1" si="6"/>
        <v>5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5</v>
      </c>
      <c r="AS10" s="1">
        <f t="shared" ca="1" si="11"/>
        <v>1</v>
      </c>
      <c r="AT10" s="1" t="s">
        <v>4</v>
      </c>
      <c r="AU10" s="1">
        <f t="shared" ca="1" si="12"/>
        <v>0</v>
      </c>
      <c r="AV10" s="1">
        <f t="shared" ca="1" si="13"/>
        <v>9</v>
      </c>
      <c r="AW10" s="1" t="s">
        <v>3</v>
      </c>
      <c r="AX10" s="1">
        <f t="shared" ca="1" si="14"/>
        <v>0</v>
      </c>
      <c r="AY10" s="1">
        <f t="shared" ca="1" si="15"/>
        <v>1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9</v>
      </c>
      <c r="BI10" s="6">
        <f t="shared" ca="1" si="19"/>
        <v>0</v>
      </c>
      <c r="BJ10" s="7"/>
      <c r="BL10" s="1">
        <v>10</v>
      </c>
      <c r="BM10" s="8">
        <f t="shared" ca="1" si="20"/>
        <v>5</v>
      </c>
      <c r="BN10" s="8">
        <f t="shared" ca="1" si="0"/>
        <v>5</v>
      </c>
      <c r="BO10" s="9"/>
      <c r="BQ10" s="1">
        <v>10</v>
      </c>
      <c r="BR10" s="8">
        <f t="shared" ca="1" si="21"/>
        <v>2</v>
      </c>
      <c r="BS10" s="8">
        <f t="shared" ca="1" si="22"/>
        <v>1</v>
      </c>
      <c r="BT10" s="9"/>
      <c r="BU10" s="9"/>
      <c r="BV10" s="7"/>
      <c r="BW10" s="10">
        <f t="shared" ca="1" si="23"/>
        <v>0.21646422012214139</v>
      </c>
      <c r="BX10" s="11">
        <f t="shared" ca="1" si="24"/>
        <v>14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0.48533035525322321</v>
      </c>
      <c r="CE10" s="11">
        <f t="shared" ca="1" si="26"/>
        <v>9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0.66700314029148522</v>
      </c>
      <c r="CL10" s="11">
        <f t="shared" ca="1" si="28"/>
        <v>20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0.9637511419897864</v>
      </c>
      <c r="CS10" s="11">
        <f t="shared" ca="1" si="30"/>
        <v>2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257</v>
      </c>
      <c r="AD11" s="1" t="s">
        <v>50</v>
      </c>
      <c r="AE11" s="1">
        <f t="shared" ca="1" si="2"/>
        <v>13</v>
      </c>
      <c r="AF11" s="1" t="s">
        <v>2</v>
      </c>
      <c r="AG11" s="1">
        <f t="shared" ca="1" si="3"/>
        <v>244</v>
      </c>
      <c r="AI11" s="1">
        <f t="shared" ca="1" si="4"/>
        <v>0</v>
      </c>
      <c r="AJ11" s="1">
        <f t="shared" ca="1" si="5"/>
        <v>2</v>
      </c>
      <c r="AK11" s="1" t="s">
        <v>3</v>
      </c>
      <c r="AL11" s="1">
        <f t="shared" ca="1" si="6"/>
        <v>5</v>
      </c>
      <c r="AM11" s="1">
        <f t="shared" ca="1" si="7"/>
        <v>7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1</v>
      </c>
      <c r="AS11" s="1">
        <f t="shared" ca="1" si="11"/>
        <v>3</v>
      </c>
      <c r="AT11" s="1" t="s">
        <v>10</v>
      </c>
      <c r="AU11" s="1">
        <f t="shared" ca="1" si="12"/>
        <v>0</v>
      </c>
      <c r="AV11" s="1">
        <f t="shared" ca="1" si="13"/>
        <v>2</v>
      </c>
      <c r="AW11" s="1" t="s">
        <v>3</v>
      </c>
      <c r="AX11" s="1">
        <f t="shared" ca="1" si="14"/>
        <v>4</v>
      </c>
      <c r="AY11" s="1">
        <f t="shared" ca="1" si="15"/>
        <v>4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2</v>
      </c>
      <c r="BI11" s="6">
        <f t="shared" ca="1" si="19"/>
        <v>0</v>
      </c>
      <c r="BJ11" s="7"/>
      <c r="BL11" s="1">
        <v>11</v>
      </c>
      <c r="BM11" s="8">
        <f t="shared" ca="1" si="20"/>
        <v>5</v>
      </c>
      <c r="BN11" s="8">
        <f t="shared" ca="1" si="0"/>
        <v>1</v>
      </c>
      <c r="BO11" s="9"/>
      <c r="BQ11" s="1">
        <v>11</v>
      </c>
      <c r="BR11" s="8">
        <f t="shared" ca="1" si="21"/>
        <v>7</v>
      </c>
      <c r="BS11" s="8">
        <f t="shared" ca="1" si="22"/>
        <v>3</v>
      </c>
      <c r="BT11" s="9"/>
      <c r="BU11" s="9"/>
      <c r="BV11" s="7"/>
      <c r="BW11" s="10">
        <f t="shared" ca="1" si="23"/>
        <v>0.46065069026332972</v>
      </c>
      <c r="BX11" s="11">
        <f t="shared" ca="1" si="24"/>
        <v>10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0.41801225435594502</v>
      </c>
      <c r="CE11" s="11">
        <f t="shared" ca="1" si="26"/>
        <v>11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0.76705222901971715</v>
      </c>
      <c r="CL11" s="11">
        <f t="shared" ca="1" si="28"/>
        <v>16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0.55072663267458544</v>
      </c>
      <c r="CS11" s="11">
        <f t="shared" ca="1" si="30"/>
        <v>24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68" t="str">
        <f ca="1">$AC4/100&amp;$AD4&amp;$AE4/100&amp;$AF4</f>
        <v>3.46－0.16＝</v>
      </c>
      <c r="C12" s="69"/>
      <c r="D12" s="69"/>
      <c r="E12" s="69"/>
      <c r="F12" s="79">
        <f ca="1">$AG4/100</f>
        <v>3.3</v>
      </c>
      <c r="G12" s="80"/>
      <c r="H12" s="20"/>
      <c r="I12" s="19"/>
      <c r="J12" s="68" t="str">
        <f ca="1">$AC5/100&amp;$AD5&amp;$AE5/100&amp;$AF5</f>
        <v>5.68－0.31＝</v>
      </c>
      <c r="K12" s="69"/>
      <c r="L12" s="69"/>
      <c r="M12" s="69"/>
      <c r="N12" s="79">
        <f ca="1">$AG5/100</f>
        <v>5.37</v>
      </c>
      <c r="O12" s="80"/>
      <c r="P12" s="21"/>
      <c r="Q12" s="19"/>
      <c r="R12" s="68" t="str">
        <f ca="1">$AC6/100&amp;$AD6&amp;$AE6/100&amp;$AF6</f>
        <v>7.64－0.54＝</v>
      </c>
      <c r="S12" s="69"/>
      <c r="T12" s="69"/>
      <c r="U12" s="69"/>
      <c r="V12" s="79">
        <f ca="1">$AG6/100</f>
        <v>7.1</v>
      </c>
      <c r="W12" s="80"/>
      <c r="X12" s="26"/>
      <c r="AB12" s="2" t="s">
        <v>25</v>
      </c>
      <c r="AC12" s="1">
        <f t="shared" ca="1" si="1"/>
        <v>159</v>
      </c>
      <c r="AD12" s="1" t="s">
        <v>50</v>
      </c>
      <c r="AE12" s="1">
        <f t="shared" ca="1" si="2"/>
        <v>47</v>
      </c>
      <c r="AF12" s="1" t="s">
        <v>2</v>
      </c>
      <c r="AG12" s="1">
        <f t="shared" ca="1" si="3"/>
        <v>112</v>
      </c>
      <c r="AI12" s="1">
        <f t="shared" ca="1" si="4"/>
        <v>0</v>
      </c>
      <c r="AJ12" s="1">
        <f t="shared" ca="1" si="5"/>
        <v>1</v>
      </c>
      <c r="AK12" s="1" t="s">
        <v>3</v>
      </c>
      <c r="AL12" s="1">
        <f t="shared" ca="1" si="6"/>
        <v>5</v>
      </c>
      <c r="AM12" s="1">
        <f t="shared" ca="1" si="7"/>
        <v>9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4</v>
      </c>
      <c r="AS12" s="1">
        <f t="shared" ca="1" si="11"/>
        <v>7</v>
      </c>
      <c r="AT12" s="1" t="s">
        <v>4</v>
      </c>
      <c r="AU12" s="1">
        <f t="shared" ca="1" si="12"/>
        <v>0</v>
      </c>
      <c r="AV12" s="1">
        <f t="shared" ca="1" si="13"/>
        <v>1</v>
      </c>
      <c r="AW12" s="1" t="s">
        <v>3</v>
      </c>
      <c r="AX12" s="1">
        <f t="shared" ca="1" si="14"/>
        <v>1</v>
      </c>
      <c r="AY12" s="1">
        <f t="shared" ca="1" si="15"/>
        <v>2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1</v>
      </c>
      <c r="BI12" s="6">
        <f t="shared" ca="1" si="19"/>
        <v>0</v>
      </c>
      <c r="BJ12" s="7"/>
      <c r="BL12" s="1">
        <v>12</v>
      </c>
      <c r="BM12" s="8">
        <f t="shared" ca="1" si="20"/>
        <v>5</v>
      </c>
      <c r="BN12" s="8">
        <f t="shared" ca="1" si="0"/>
        <v>4</v>
      </c>
      <c r="BO12" s="9"/>
      <c r="BQ12" s="1">
        <v>12</v>
      </c>
      <c r="BR12" s="8">
        <f t="shared" ca="1" si="21"/>
        <v>9</v>
      </c>
      <c r="BS12" s="8">
        <f t="shared" ca="1" si="22"/>
        <v>7</v>
      </c>
      <c r="BT12" s="9"/>
      <c r="BU12" s="9"/>
      <c r="BV12" s="7"/>
      <c r="BW12" s="10">
        <f t="shared" ca="1" si="23"/>
        <v>0.32006792431253162</v>
      </c>
      <c r="BX12" s="11">
        <f t="shared" ca="1" si="24"/>
        <v>12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0.98084967751836716</v>
      </c>
      <c r="CE12" s="11">
        <f t="shared" ca="1" si="26"/>
        <v>1</v>
      </c>
      <c r="CF12" s="1"/>
      <c r="CG12" s="1">
        <v>12</v>
      </c>
      <c r="CH12" s="1">
        <v>3</v>
      </c>
      <c r="CI12" s="1">
        <v>0</v>
      </c>
      <c r="CK12" s="10">
        <f t="shared" ca="1" si="27"/>
        <v>0.68191728573029853</v>
      </c>
      <c r="CL12" s="11">
        <f t="shared" ca="1" si="28"/>
        <v>19</v>
      </c>
      <c r="CM12" s="1"/>
      <c r="CN12" s="1">
        <v>12</v>
      </c>
      <c r="CO12" s="1">
        <v>4</v>
      </c>
      <c r="CP12" s="1">
        <v>2</v>
      </c>
      <c r="CR12" s="10">
        <f t="shared" ca="1" si="29"/>
        <v>5.3415305608678021E-2</v>
      </c>
      <c r="CS12" s="11">
        <f t="shared" ca="1" si="30"/>
        <v>43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0.78544886672032244</v>
      </c>
      <c r="BX13" s="11">
        <f t="shared" ca="1" si="24"/>
        <v>5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0.80590265010941864</v>
      </c>
      <c r="CE13" s="11">
        <f t="shared" ca="1" si="26"/>
        <v>5</v>
      </c>
      <c r="CF13" s="1"/>
      <c r="CG13" s="1">
        <v>13</v>
      </c>
      <c r="CH13" s="1">
        <v>4</v>
      </c>
      <c r="CI13" s="1">
        <v>0</v>
      </c>
      <c r="CK13" s="10">
        <f t="shared" ca="1" si="27"/>
        <v>5.0165436914432204E-3</v>
      </c>
      <c r="CL13" s="11">
        <f t="shared" ca="1" si="28"/>
        <v>54</v>
      </c>
      <c r="CM13" s="1"/>
      <c r="CN13" s="1">
        <v>13</v>
      </c>
      <c r="CO13" s="1">
        <v>4</v>
      </c>
      <c r="CP13" s="1">
        <v>3</v>
      </c>
      <c r="CR13" s="10">
        <f t="shared" ca="1" si="29"/>
        <v>2.7224305082151457E-2</v>
      </c>
      <c r="CS13" s="11">
        <f t="shared" ca="1" si="30"/>
        <v>45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65"/>
      <c r="C14" s="28">
        <f ca="1">$BC4</f>
        <v>0</v>
      </c>
      <c r="D14" s="29">
        <f ca="1">$BH4</f>
        <v>3</v>
      </c>
      <c r="E14" s="29" t="str">
        <f ca="1">IF(AND(F14=0,G14=0),"",".")</f>
        <v>.</v>
      </c>
      <c r="F14" s="30">
        <f ca="1">$BM4</f>
        <v>4</v>
      </c>
      <c r="G14" s="30">
        <f ca="1">$BR4</f>
        <v>6</v>
      </c>
      <c r="H14" s="26"/>
      <c r="I14" s="19"/>
      <c r="J14" s="65"/>
      <c r="K14" s="28">
        <f ca="1">$BC5</f>
        <v>0</v>
      </c>
      <c r="L14" s="29">
        <f ca="1">$BH5</f>
        <v>5</v>
      </c>
      <c r="M14" s="29" t="str">
        <f ca="1">IF(AND(N14=0,O14=0),"",".")</f>
        <v>.</v>
      </c>
      <c r="N14" s="30">
        <f ca="1">$BM5</f>
        <v>6</v>
      </c>
      <c r="O14" s="30">
        <f ca="1">$BR5</f>
        <v>8</v>
      </c>
      <c r="P14" s="26"/>
      <c r="Q14" s="19"/>
      <c r="R14" s="65"/>
      <c r="S14" s="28">
        <f ca="1">$BC6</f>
        <v>0</v>
      </c>
      <c r="T14" s="29">
        <f ca="1">$BH6</f>
        <v>7</v>
      </c>
      <c r="U14" s="29" t="str">
        <f ca="1">IF(AND(V14=0,W14=0),"",".")</f>
        <v>.</v>
      </c>
      <c r="V14" s="30">
        <f ca="1">$BM6</f>
        <v>6</v>
      </c>
      <c r="W14" s="30">
        <f ca="1">$BR6</f>
        <v>4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6.4183397037602341E-2</v>
      </c>
      <c r="BX14" s="11">
        <f t="shared" ca="1" si="24"/>
        <v>17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0.67381425729272559</v>
      </c>
      <c r="CE14" s="11">
        <f t="shared" ca="1" si="26"/>
        <v>8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0.62527991413917028</v>
      </c>
      <c r="CL14" s="11">
        <f t="shared" ca="1" si="28"/>
        <v>23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0.91483216852817983</v>
      </c>
      <c r="CS14" s="11">
        <f t="shared" ca="1" si="30"/>
        <v>4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31" t="str">
        <f ca="1">IF(AND($BD4=0,$BC4=0),"","－")</f>
        <v/>
      </c>
      <c r="C15" s="32" t="str">
        <f ca="1">IF(AND($BD4=0,$BC4=0),"－",$BD4)</f>
        <v>－</v>
      </c>
      <c r="D15" s="33">
        <f ca="1">$BI4</f>
        <v>0</v>
      </c>
      <c r="E15" s="33" t="str">
        <f ca="1">IF(AND(F15=0,G15=0),"",".")</f>
        <v>.</v>
      </c>
      <c r="F15" s="34">
        <f ca="1">$BN4</f>
        <v>1</v>
      </c>
      <c r="G15" s="34">
        <f ca="1">$BS4</f>
        <v>6</v>
      </c>
      <c r="H15" s="26"/>
      <c r="I15" s="19"/>
      <c r="J15" s="31" t="str">
        <f ca="1">IF(AND($BD5=0,$BC5=0),"","－")</f>
        <v/>
      </c>
      <c r="K15" s="32" t="str">
        <f ca="1">IF(AND($BD5=0,$BC5=0),"－",$BD5)</f>
        <v>－</v>
      </c>
      <c r="L15" s="33">
        <f ca="1">$BI5</f>
        <v>0</v>
      </c>
      <c r="M15" s="33" t="str">
        <f ca="1">IF(AND(N15=0,O15=0),"",".")</f>
        <v>.</v>
      </c>
      <c r="N15" s="34">
        <f ca="1">$BN5</f>
        <v>3</v>
      </c>
      <c r="O15" s="34">
        <f ca="1">$BS5</f>
        <v>1</v>
      </c>
      <c r="P15" s="26"/>
      <c r="Q15" s="19"/>
      <c r="R15" s="31" t="str">
        <f ca="1">IF(AND($BD6=0,$BC6=0),"","－")</f>
        <v/>
      </c>
      <c r="S15" s="32" t="str">
        <f ca="1">IF(AND($BD6=0,$BC6=0),"－",$BD6)</f>
        <v>－</v>
      </c>
      <c r="T15" s="33">
        <f ca="1">$BI6</f>
        <v>0</v>
      </c>
      <c r="U15" s="33" t="str">
        <f ca="1">IF(AND(V15=0,W15=0),"",".")</f>
        <v>.</v>
      </c>
      <c r="V15" s="34">
        <f ca="1">$BN6</f>
        <v>5</v>
      </c>
      <c r="W15" s="34">
        <f ca="1">$BS6</f>
        <v>4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0.1126016218436775</v>
      </c>
      <c r="BX15" s="11">
        <f t="shared" ca="1" si="24"/>
        <v>16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0.34614799995218637</v>
      </c>
      <c r="CE15" s="11">
        <f t="shared" ca="1" si="26"/>
        <v>13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0.40114867052434822</v>
      </c>
      <c r="CL15" s="11">
        <f t="shared" ca="1" si="28"/>
        <v>35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0.92013978099090277</v>
      </c>
      <c r="CS15" s="11">
        <f t="shared" ca="1" si="30"/>
        <v>3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3</v>
      </c>
      <c r="E16" s="37" t="str">
        <f>$AW4</f>
        <v>.</v>
      </c>
      <c r="F16" s="38">
        <f ca="1">$AX4</f>
        <v>3</v>
      </c>
      <c r="G16" s="39">
        <f ca="1">$AY4</f>
        <v>0</v>
      </c>
      <c r="H16" s="40"/>
      <c r="I16" s="41"/>
      <c r="J16" s="35"/>
      <c r="K16" s="36">
        <f ca="1">$AU5</f>
        <v>0</v>
      </c>
      <c r="L16" s="37">
        <f ca="1">$AV5</f>
        <v>5</v>
      </c>
      <c r="M16" s="37" t="str">
        <f>$AW5</f>
        <v>.</v>
      </c>
      <c r="N16" s="38">
        <f ca="1">$AX5</f>
        <v>3</v>
      </c>
      <c r="O16" s="39">
        <f ca="1">$AY5</f>
        <v>7</v>
      </c>
      <c r="P16" s="40"/>
      <c r="Q16" s="41"/>
      <c r="R16" s="35"/>
      <c r="S16" s="36">
        <f ca="1">$AU6</f>
        <v>0</v>
      </c>
      <c r="T16" s="37">
        <f ca="1">$AV6</f>
        <v>7</v>
      </c>
      <c r="U16" s="37" t="str">
        <f>$AW6</f>
        <v>.</v>
      </c>
      <c r="V16" s="38">
        <f ca="1">$AX6</f>
        <v>1</v>
      </c>
      <c r="W16" s="39">
        <f ca="1">$AY6</f>
        <v>0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0.35193405558510937</v>
      </c>
      <c r="BX16" s="11">
        <f t="shared" ca="1" si="24"/>
        <v>11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0.26310081121148132</v>
      </c>
      <c r="CE16" s="11">
        <f t="shared" ca="1" si="26"/>
        <v>15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0.83987179081240482</v>
      </c>
      <c r="CL16" s="11">
        <f t="shared" ca="1" si="28"/>
        <v>10</v>
      </c>
      <c r="CM16" s="1"/>
      <c r="CN16" s="1">
        <v>16</v>
      </c>
      <c r="CO16" s="1">
        <v>5</v>
      </c>
      <c r="CP16" s="1">
        <v>1</v>
      </c>
      <c r="CR16" s="10">
        <f t="shared" ca="1" si="29"/>
        <v>3.9943445270085198E-2</v>
      </c>
      <c r="CS16" s="11">
        <f t="shared" ca="1" si="30"/>
        <v>44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0.75693965183196288</v>
      </c>
      <c r="BX17" s="11">
        <f t="shared" ca="1" si="24"/>
        <v>6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0.97541888295210544</v>
      </c>
      <c r="CE17" s="11">
        <f t="shared" ca="1" si="26"/>
        <v>2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0.86187230200941956</v>
      </c>
      <c r="CL17" s="11">
        <f t="shared" ca="1" si="28"/>
        <v>9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0.64206691617514189</v>
      </c>
      <c r="CS17" s="11">
        <f t="shared" ca="1" si="30"/>
        <v>20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0.7567001004683056</v>
      </c>
      <c r="BX18" s="11">
        <f t="shared" ca="1" si="24"/>
        <v>7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0.43007985527816817</v>
      </c>
      <c r="CE18" s="11">
        <f t="shared" ca="1" si="26"/>
        <v>10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0.77327396254872049</v>
      </c>
      <c r="CL18" s="11">
        <f t="shared" ca="1" si="28"/>
        <v>15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0.24572225981137752</v>
      </c>
      <c r="CS18" s="11">
        <f t="shared" ca="1" si="30"/>
        <v>38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68" t="str">
        <f ca="1">$AC7/100&amp;$AD7&amp;$AE7/100&amp;$AF7</f>
        <v>7.98－0.36＝</v>
      </c>
      <c r="C19" s="69"/>
      <c r="D19" s="69"/>
      <c r="E19" s="69"/>
      <c r="F19" s="79">
        <f ca="1">$AG7/100</f>
        <v>7.62</v>
      </c>
      <c r="G19" s="80"/>
      <c r="H19" s="20"/>
      <c r="I19" s="19"/>
      <c r="J19" s="68" t="str">
        <f ca="1">$AC8/100&amp;$AD8&amp;$AE8/100&amp;$AF8</f>
        <v>9.87－0.85＝</v>
      </c>
      <c r="K19" s="69"/>
      <c r="L19" s="69"/>
      <c r="M19" s="69"/>
      <c r="N19" s="79">
        <f ca="1">$AG8/100</f>
        <v>9.02</v>
      </c>
      <c r="O19" s="80"/>
      <c r="P19" s="21"/>
      <c r="Q19" s="19"/>
      <c r="R19" s="68" t="str">
        <f ca="1">$AC9/100&amp;$AD9&amp;$AE9/100&amp;$AF9</f>
        <v>3.68－0.05＝</v>
      </c>
      <c r="S19" s="69"/>
      <c r="T19" s="69"/>
      <c r="U19" s="69"/>
      <c r="V19" s="79">
        <f ca="1">$AG9/100</f>
        <v>3.63</v>
      </c>
      <c r="W19" s="8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0.99331591905089311</v>
      </c>
      <c r="CL19" s="11">
        <f t="shared" ca="1" si="28"/>
        <v>2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0.24787130969717142</v>
      </c>
      <c r="CS19" s="11">
        <f t="shared" ca="1" si="30"/>
        <v>37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0.75229908439954807</v>
      </c>
      <c r="CL20" s="11">
        <f t="shared" ca="1" si="28"/>
        <v>17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0.57711966535809711</v>
      </c>
      <c r="CS20" s="11">
        <f t="shared" ca="1" si="30"/>
        <v>23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65"/>
      <c r="C21" s="28">
        <f ca="1">$BC7</f>
        <v>0</v>
      </c>
      <c r="D21" s="29">
        <f ca="1">$BH7</f>
        <v>7</v>
      </c>
      <c r="E21" s="29" t="str">
        <f ca="1">IF(AND(F21=0,G21=0),"",".")</f>
        <v>.</v>
      </c>
      <c r="F21" s="30">
        <f ca="1">$BM7</f>
        <v>9</v>
      </c>
      <c r="G21" s="30">
        <f ca="1">$BR7</f>
        <v>8</v>
      </c>
      <c r="H21" s="26"/>
      <c r="I21" s="19"/>
      <c r="J21" s="65"/>
      <c r="K21" s="28">
        <f ca="1">$BC8</f>
        <v>0</v>
      </c>
      <c r="L21" s="29">
        <f ca="1">$BH8</f>
        <v>9</v>
      </c>
      <c r="M21" s="29" t="str">
        <f ca="1">IF(AND(N21=0,O21=0),"",".")</f>
        <v>.</v>
      </c>
      <c r="N21" s="30">
        <f ca="1">$BM8</f>
        <v>8</v>
      </c>
      <c r="O21" s="30">
        <f ca="1">$BR8</f>
        <v>7</v>
      </c>
      <c r="P21" s="26"/>
      <c r="Q21" s="19"/>
      <c r="R21" s="65"/>
      <c r="S21" s="28">
        <f ca="1">$BC9</f>
        <v>0</v>
      </c>
      <c r="T21" s="29">
        <f ca="1">$BH9</f>
        <v>3</v>
      </c>
      <c r="U21" s="29" t="str">
        <f ca="1">IF(AND(V21=0,W21=0),"",".")</f>
        <v>.</v>
      </c>
      <c r="V21" s="30">
        <f ca="1">$BM9</f>
        <v>6</v>
      </c>
      <c r="W21" s="30">
        <f ca="1">$BR9</f>
        <v>8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0.20181393459984354</v>
      </c>
      <c r="CL21" s="11">
        <f t="shared" ca="1" si="28"/>
        <v>45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0.27218689093535353</v>
      </c>
      <c r="CS21" s="11">
        <f t="shared" ca="1" si="30"/>
        <v>36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31" t="str">
        <f ca="1">IF(AND($BD7=0,$BC7=0),"","－")</f>
        <v/>
      </c>
      <c r="C22" s="32" t="str">
        <f ca="1">IF(AND($BD7=0,$BC7=0),"－",$BD7)</f>
        <v>－</v>
      </c>
      <c r="D22" s="33">
        <f ca="1">$BI7</f>
        <v>0</v>
      </c>
      <c r="E22" s="33" t="str">
        <f ca="1">IF(AND(F22=0,G22=0),"",".")</f>
        <v>.</v>
      </c>
      <c r="F22" s="34">
        <f ca="1">$BN7</f>
        <v>3</v>
      </c>
      <c r="G22" s="34">
        <f ca="1">$BS7</f>
        <v>6</v>
      </c>
      <c r="H22" s="26"/>
      <c r="I22" s="19"/>
      <c r="J22" s="31" t="str">
        <f ca="1">IF(AND($BD8=0,$BC8=0),"","－")</f>
        <v/>
      </c>
      <c r="K22" s="32" t="str">
        <f ca="1">IF(AND($BD8=0,$BC8=0),"－",$BD8)</f>
        <v>－</v>
      </c>
      <c r="L22" s="33">
        <f ca="1">$BI8</f>
        <v>0</v>
      </c>
      <c r="M22" s="33" t="str">
        <f ca="1">IF(AND(N22=0,O22=0),"",".")</f>
        <v>.</v>
      </c>
      <c r="N22" s="34">
        <f ca="1">$BN8</f>
        <v>8</v>
      </c>
      <c r="O22" s="34">
        <f ca="1">$BS8</f>
        <v>5</v>
      </c>
      <c r="P22" s="26"/>
      <c r="Q22" s="19"/>
      <c r="R22" s="31" t="str">
        <f ca="1">IF(AND($BD9=0,$BC9=0),"","－")</f>
        <v/>
      </c>
      <c r="S22" s="32" t="str">
        <f ca="1">IF(AND($BD9=0,$BC9=0),"－",$BD9)</f>
        <v>－</v>
      </c>
      <c r="T22" s="33">
        <f ca="1">$BI9</f>
        <v>0</v>
      </c>
      <c r="U22" s="33" t="str">
        <f ca="1">IF(AND(V22=0,W22=0),"",".")</f>
        <v>.</v>
      </c>
      <c r="V22" s="34">
        <f ca="1">$BN9</f>
        <v>0</v>
      </c>
      <c r="W22" s="34">
        <f ca="1">$BS9</f>
        <v>5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0.17212207995546103</v>
      </c>
      <c r="CL22" s="11">
        <f t="shared" ca="1" si="28"/>
        <v>47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0.64880053291009043</v>
      </c>
      <c r="CS22" s="11">
        <f t="shared" ca="1" si="30"/>
        <v>18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7</v>
      </c>
      <c r="E23" s="37" t="str">
        <f>$AW7</f>
        <v>.</v>
      </c>
      <c r="F23" s="38">
        <f ca="1">$AX7</f>
        <v>6</v>
      </c>
      <c r="G23" s="39">
        <f ca="1">$AY7</f>
        <v>2</v>
      </c>
      <c r="H23" s="40"/>
      <c r="I23" s="41"/>
      <c r="J23" s="35"/>
      <c r="K23" s="36">
        <f ca="1">$AU8</f>
        <v>0</v>
      </c>
      <c r="L23" s="37">
        <f ca="1">$AV8</f>
        <v>9</v>
      </c>
      <c r="M23" s="37" t="str">
        <f>$AW8</f>
        <v>.</v>
      </c>
      <c r="N23" s="38">
        <f ca="1">$AX8</f>
        <v>0</v>
      </c>
      <c r="O23" s="39">
        <f ca="1">$AY8</f>
        <v>2</v>
      </c>
      <c r="P23" s="40"/>
      <c r="Q23" s="41"/>
      <c r="R23" s="35"/>
      <c r="S23" s="36">
        <f ca="1">$AU9</f>
        <v>0</v>
      </c>
      <c r="T23" s="37">
        <f ca="1">$AV9</f>
        <v>3</v>
      </c>
      <c r="U23" s="37" t="str">
        <f>$AW9</f>
        <v>.</v>
      </c>
      <c r="V23" s="38">
        <f ca="1">$AX9</f>
        <v>6</v>
      </c>
      <c r="W23" s="39">
        <f ca="1">$AY9</f>
        <v>3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0.90069912139695241</v>
      </c>
      <c r="CL23" s="11">
        <f t="shared" ca="1" si="28"/>
        <v>7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0.52703560159440233</v>
      </c>
      <c r="CS23" s="11">
        <f t="shared" ca="1" si="30"/>
        <v>27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0.38450776608576454</v>
      </c>
      <c r="CL24" s="11">
        <f t="shared" ca="1" si="28"/>
        <v>37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0.86365672730486975</v>
      </c>
      <c r="CS24" s="11">
        <f t="shared" ca="1" si="30"/>
        <v>7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0.93417598141739189</v>
      </c>
      <c r="CL25" s="11">
        <f t="shared" ca="1" si="28"/>
        <v>4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0.47764772047203163</v>
      </c>
      <c r="CS25" s="11">
        <f t="shared" ca="1" si="30"/>
        <v>28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68" t="str">
        <f ca="1">$AC10/100&amp;$AD10&amp;$AE10/100&amp;$AF10</f>
        <v>9.52－0.51＝</v>
      </c>
      <c r="C26" s="69"/>
      <c r="D26" s="69"/>
      <c r="E26" s="69"/>
      <c r="F26" s="79">
        <f ca="1">$AG10/100</f>
        <v>9.01</v>
      </c>
      <c r="G26" s="80"/>
      <c r="H26" s="20"/>
      <c r="I26" s="19"/>
      <c r="J26" s="68" t="str">
        <f ca="1">$AC11/100&amp;$AD11&amp;$AE11/100&amp;$AF11</f>
        <v>2.57－0.13＝</v>
      </c>
      <c r="K26" s="69"/>
      <c r="L26" s="69"/>
      <c r="M26" s="69"/>
      <c r="N26" s="79">
        <f ca="1">$AG11/100</f>
        <v>2.44</v>
      </c>
      <c r="O26" s="80"/>
      <c r="P26" s="21"/>
      <c r="Q26" s="19"/>
      <c r="R26" s="68" t="str">
        <f ca="1">$AC12/100&amp;$AD12&amp;$AE12/100&amp;$AF12</f>
        <v>1.59－0.47＝</v>
      </c>
      <c r="S26" s="69"/>
      <c r="T26" s="69"/>
      <c r="U26" s="69"/>
      <c r="V26" s="79">
        <f ca="1">$AG12/100</f>
        <v>1.1200000000000001</v>
      </c>
      <c r="W26" s="8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0.83954344258014646</v>
      </c>
      <c r="CL26" s="11">
        <f t="shared" ca="1" si="28"/>
        <v>12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0.8558925596461695</v>
      </c>
      <c r="CS26" s="11">
        <f t="shared" ca="1" si="30"/>
        <v>8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0.56031077555891973</v>
      </c>
      <c r="CL27" s="11">
        <f t="shared" ca="1" si="28"/>
        <v>25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0.77608061525023619</v>
      </c>
      <c r="CS27" s="11">
        <f t="shared" ca="1" si="30"/>
        <v>14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65"/>
      <c r="C28" s="28">
        <f ca="1">$BC10</f>
        <v>0</v>
      </c>
      <c r="D28" s="29">
        <f ca="1">$BH10</f>
        <v>9</v>
      </c>
      <c r="E28" s="29" t="str">
        <f ca="1">IF(AND(F28=0,G28=0),"",".")</f>
        <v>.</v>
      </c>
      <c r="F28" s="30">
        <f ca="1">$BM10</f>
        <v>5</v>
      </c>
      <c r="G28" s="30">
        <f ca="1">$BR10</f>
        <v>2</v>
      </c>
      <c r="H28" s="26"/>
      <c r="I28" s="19"/>
      <c r="J28" s="65"/>
      <c r="K28" s="28">
        <f ca="1">$BC11</f>
        <v>0</v>
      </c>
      <c r="L28" s="29">
        <f ca="1">$BH11</f>
        <v>2</v>
      </c>
      <c r="M28" s="29" t="str">
        <f ca="1">IF(AND(N28=0,O28=0),"",".")</f>
        <v>.</v>
      </c>
      <c r="N28" s="30">
        <f ca="1">$BM11</f>
        <v>5</v>
      </c>
      <c r="O28" s="30">
        <f ca="1">$BR11</f>
        <v>7</v>
      </c>
      <c r="P28" s="26"/>
      <c r="Q28" s="19"/>
      <c r="R28" s="65"/>
      <c r="S28" s="28">
        <f ca="1">$BC12</f>
        <v>0</v>
      </c>
      <c r="T28" s="29">
        <f ca="1">$BH12</f>
        <v>1</v>
      </c>
      <c r="U28" s="29" t="str">
        <f ca="1">IF(AND(V28=0,W28=0),"",".")</f>
        <v>.</v>
      </c>
      <c r="V28" s="30">
        <f ca="1">$BM12</f>
        <v>5</v>
      </c>
      <c r="W28" s="30">
        <f ca="1">$BR12</f>
        <v>9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0.9528742266223087</v>
      </c>
      <c r="CL28" s="11">
        <f t="shared" ca="1" si="28"/>
        <v>3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0.77797547233752751</v>
      </c>
      <c r="CS28" s="11">
        <f t="shared" ca="1" si="30"/>
        <v>13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31" t="str">
        <f ca="1">IF(AND($BD10=0,$BC10=0),"","－")</f>
        <v/>
      </c>
      <c r="C29" s="32" t="str">
        <f ca="1">IF(AND($BD10=0,$BC10=0),"－",$BD10)</f>
        <v>－</v>
      </c>
      <c r="D29" s="33">
        <f ca="1">$BI10</f>
        <v>0</v>
      </c>
      <c r="E29" s="33" t="str">
        <f ca="1">IF(AND(F29=0,G29=0),"",".")</f>
        <v>.</v>
      </c>
      <c r="F29" s="34">
        <f ca="1">$BN10</f>
        <v>5</v>
      </c>
      <c r="G29" s="34">
        <f ca="1">$BS10</f>
        <v>1</v>
      </c>
      <c r="H29" s="26"/>
      <c r="I29" s="19"/>
      <c r="J29" s="31" t="str">
        <f ca="1">IF(AND($BD11=0,$BC11=0),"","－")</f>
        <v/>
      </c>
      <c r="K29" s="32" t="str">
        <f ca="1">IF(AND($BD11=0,$BC11=0),"－",$BD11)</f>
        <v>－</v>
      </c>
      <c r="L29" s="33">
        <f ca="1">$BI11</f>
        <v>0</v>
      </c>
      <c r="M29" s="33" t="str">
        <f ca="1">IF(AND(N29=0,O29=0),"",".")</f>
        <v>.</v>
      </c>
      <c r="N29" s="34">
        <f ca="1">$BN11</f>
        <v>1</v>
      </c>
      <c r="O29" s="34">
        <f ca="1">$BS11</f>
        <v>3</v>
      </c>
      <c r="P29" s="26"/>
      <c r="Q29" s="19"/>
      <c r="R29" s="31" t="str">
        <f ca="1">IF(AND($BD12=0,$BC12=0),"","－")</f>
        <v/>
      </c>
      <c r="S29" s="32" t="str">
        <f ca="1">IF(AND($BD12=0,$BC12=0),"－",$BD12)</f>
        <v>－</v>
      </c>
      <c r="T29" s="33">
        <f ca="1">$BI12</f>
        <v>0</v>
      </c>
      <c r="U29" s="33" t="str">
        <f ca="1">IF(AND(V29=0,W29=0),"",".")</f>
        <v>.</v>
      </c>
      <c r="V29" s="34">
        <f ca="1">$BN12</f>
        <v>4</v>
      </c>
      <c r="W29" s="34">
        <f ca="1">$BS12</f>
        <v>7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0.38830411764046069</v>
      </c>
      <c r="CL29" s="11">
        <f t="shared" ca="1" si="28"/>
        <v>36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0.16390005155722742</v>
      </c>
      <c r="CS29" s="11">
        <f t="shared" ca="1" si="30"/>
        <v>40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9</v>
      </c>
      <c r="E30" s="37" t="str">
        <f>$AW10</f>
        <v>.</v>
      </c>
      <c r="F30" s="38">
        <f ca="1">$AX10</f>
        <v>0</v>
      </c>
      <c r="G30" s="39">
        <f ca="1">$AY10</f>
        <v>1</v>
      </c>
      <c r="H30" s="40"/>
      <c r="I30" s="41"/>
      <c r="J30" s="35"/>
      <c r="K30" s="36">
        <f ca="1">$AU11</f>
        <v>0</v>
      </c>
      <c r="L30" s="37">
        <f ca="1">$AV11</f>
        <v>2</v>
      </c>
      <c r="M30" s="37" t="str">
        <f>$AW11</f>
        <v>.</v>
      </c>
      <c r="N30" s="38">
        <f ca="1">$AX11</f>
        <v>4</v>
      </c>
      <c r="O30" s="39">
        <f ca="1">$AY11</f>
        <v>4</v>
      </c>
      <c r="P30" s="40"/>
      <c r="Q30" s="41"/>
      <c r="R30" s="35"/>
      <c r="S30" s="36">
        <f ca="1">$AU12</f>
        <v>0</v>
      </c>
      <c r="T30" s="37">
        <f ca="1">$AV12</f>
        <v>1</v>
      </c>
      <c r="U30" s="37" t="str">
        <f>$AW12</f>
        <v>.</v>
      </c>
      <c r="V30" s="38">
        <f ca="1">$AX12</f>
        <v>1</v>
      </c>
      <c r="W30" s="39">
        <f ca="1">$AY12</f>
        <v>2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0.24990852678267594</v>
      </c>
      <c r="CL30" s="11">
        <f t="shared" ca="1" si="28"/>
        <v>41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0.10270148176072591</v>
      </c>
      <c r="CS30" s="11">
        <f t="shared" ca="1" si="30"/>
        <v>41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0.12085103065048197</v>
      </c>
      <c r="CL31" s="11">
        <f t="shared" ca="1" si="28"/>
        <v>51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0.64424784285411185</v>
      </c>
      <c r="CS31" s="11">
        <f t="shared" ca="1" si="30"/>
        <v>19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0" t="str">
        <f>A1</f>
        <v>小数 ひき算 小数第二位 (1.11)－(0.11)くり下がりなし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0.83489859244858433</v>
      </c>
      <c r="CL32" s="11">
        <f t="shared" ca="1" si="28"/>
        <v>13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0.87854481639819759</v>
      </c>
      <c r="CS32" s="11">
        <f t="shared" ca="1" si="30"/>
        <v>6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1" t="str">
        <f>B2</f>
        <v>　　月  　 　日</v>
      </c>
      <c r="C33" s="72"/>
      <c r="D33" s="72"/>
      <c r="E33" s="72"/>
      <c r="F33" s="72"/>
      <c r="G33" s="73"/>
      <c r="H33" s="74"/>
      <c r="I33" s="75"/>
      <c r="J33" s="75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8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0.25371433187764481</v>
      </c>
      <c r="CL33" s="11">
        <f t="shared" ca="1" si="28"/>
        <v>40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0.84994677655650297</v>
      </c>
      <c r="CS33" s="11">
        <f t="shared" ca="1" si="30"/>
        <v>9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0.21427489233135277</v>
      </c>
      <c r="CL34" s="11">
        <f t="shared" ca="1" si="28"/>
        <v>43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0.59127119610587275</v>
      </c>
      <c r="CS34" s="11">
        <f t="shared" ca="1" si="30"/>
        <v>22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0.25624706797068897</v>
      </c>
      <c r="CL35" s="11">
        <f t="shared" ca="1" si="28"/>
        <v>39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0.83664907511588726</v>
      </c>
      <c r="CS35" s="11">
        <f t="shared" ca="1" si="30"/>
        <v>11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68" t="str">
        <f t="shared" ref="B36" ca="1" si="31">B5</f>
        <v>8.18－0.04＝</v>
      </c>
      <c r="C36" s="69"/>
      <c r="D36" s="69"/>
      <c r="E36" s="69"/>
      <c r="F36" s="66">
        <f ca="1">F5</f>
        <v>8.14</v>
      </c>
      <c r="G36" s="67"/>
      <c r="H36" s="56"/>
      <c r="I36" s="57"/>
      <c r="J36" s="68" t="str">
        <f t="shared" ref="J36" ca="1" si="32">J5</f>
        <v>6.41－0.41＝</v>
      </c>
      <c r="K36" s="69"/>
      <c r="L36" s="69"/>
      <c r="M36" s="69"/>
      <c r="N36" s="66">
        <f ca="1">N5</f>
        <v>6</v>
      </c>
      <c r="O36" s="67"/>
      <c r="P36" s="26"/>
      <c r="Q36" s="23"/>
      <c r="R36" s="68" t="str">
        <f t="shared" ref="R36" ca="1" si="33">R5</f>
        <v>4.78－0.53＝</v>
      </c>
      <c r="S36" s="69"/>
      <c r="T36" s="69"/>
      <c r="U36" s="69"/>
      <c r="V36" s="66">
        <f ca="1">V5</f>
        <v>4.25</v>
      </c>
      <c r="W36" s="67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1</v>
      </c>
      <c r="AF36" s="58">
        <f ca="1">AY1</f>
        <v>4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0.49580541964575631</v>
      </c>
      <c r="CL36" s="11">
        <f t="shared" ca="1" si="28"/>
        <v>29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0.72739808060990729</v>
      </c>
      <c r="CS36" s="11">
        <f t="shared" ca="1" si="30"/>
        <v>15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OKA</v>
      </c>
      <c r="AE37" s="58">
        <f t="shared" ref="AE37:AF47" ca="1" si="35">AX2</f>
        <v>0</v>
      </c>
      <c r="AF37" s="58">
        <f t="shared" ca="1" si="35"/>
        <v>0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0.50390739502090931</v>
      </c>
      <c r="CL37" s="11">
        <f t="shared" ca="1" si="28"/>
        <v>28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0.67187971939058189</v>
      </c>
      <c r="CS37" s="11">
        <f t="shared" ca="1" si="30"/>
        <v>17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8</v>
      </c>
      <c r="E38" s="29" t="str">
        <f t="shared" ca="1" si="36"/>
        <v>.</v>
      </c>
      <c r="F38" s="30">
        <f t="shared" ca="1" si="36"/>
        <v>1</v>
      </c>
      <c r="G38" s="30">
        <f t="shared" ca="1" si="36"/>
        <v>8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6</v>
      </c>
      <c r="M38" s="29" t="str">
        <f t="shared" ca="1" si="37"/>
        <v>.</v>
      </c>
      <c r="N38" s="30">
        <f t="shared" ca="1" si="37"/>
        <v>4</v>
      </c>
      <c r="O38" s="30">
        <f t="shared" ca="1" si="37"/>
        <v>1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4</v>
      </c>
      <c r="U38" s="29" t="str">
        <f t="shared" ca="1" si="38"/>
        <v>.</v>
      </c>
      <c r="V38" s="30">
        <f t="shared" ca="1" si="38"/>
        <v>7</v>
      </c>
      <c r="W38" s="30">
        <f t="shared" ca="1" si="38"/>
        <v>8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2</v>
      </c>
      <c r="AF38" s="58">
        <f t="shared" ca="1" si="35"/>
        <v>5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0.90236834225911311</v>
      </c>
      <c r="CL38" s="11">
        <f t="shared" ca="1" si="28"/>
        <v>6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0.79108503116321116</v>
      </c>
      <c r="CS38" s="11">
        <f t="shared" ca="1" si="30"/>
        <v>12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0</v>
      </c>
      <c r="G39" s="34">
        <f t="shared" ca="1" si="36"/>
        <v>4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4</v>
      </c>
      <c r="O39" s="34">
        <f t="shared" ca="1" si="39"/>
        <v>1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5</v>
      </c>
      <c r="W39" s="34">
        <f t="shared" ca="1" si="40"/>
        <v>3</v>
      </c>
      <c r="X39" s="26"/>
      <c r="Z39" s="59"/>
      <c r="AB39" s="2" t="s">
        <v>48</v>
      </c>
      <c r="AC39" s="1" t="s">
        <v>34</v>
      </c>
      <c r="AD39" s="1" t="str">
        <f t="shared" ca="1" si="34"/>
        <v>OKB</v>
      </c>
      <c r="AE39" s="58">
        <f t="shared" ca="1" si="35"/>
        <v>3</v>
      </c>
      <c r="AF39" s="58">
        <f t="shared" ca="1" si="35"/>
        <v>0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0.41600702106322496</v>
      </c>
      <c r="CL39" s="11">
        <f t="shared" ca="1" si="28"/>
        <v>32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0.54178435326565133</v>
      </c>
      <c r="CS39" s="11">
        <f t="shared" ca="1" si="30"/>
        <v>25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8</v>
      </c>
      <c r="E40" s="62" t="str">
        <f t="shared" si="36"/>
        <v>.</v>
      </c>
      <c r="F40" s="63">
        <f t="shared" ca="1" si="36"/>
        <v>1</v>
      </c>
      <c r="G40" s="64">
        <f t="shared" ca="1" si="36"/>
        <v>4</v>
      </c>
      <c r="H40" s="26"/>
      <c r="I40" s="13"/>
      <c r="J40" s="60"/>
      <c r="K40" s="61">
        <f ca="1">K9</f>
        <v>0</v>
      </c>
      <c r="L40" s="62">
        <f t="shared" ca="1" si="39"/>
        <v>6</v>
      </c>
      <c r="M40" s="62" t="str">
        <f t="shared" si="39"/>
        <v>.</v>
      </c>
      <c r="N40" s="63">
        <f t="shared" ca="1" si="39"/>
        <v>0</v>
      </c>
      <c r="O40" s="64">
        <f t="shared" ca="1" si="39"/>
        <v>0</v>
      </c>
      <c r="P40" s="26"/>
      <c r="Q40" s="19"/>
      <c r="R40" s="60"/>
      <c r="S40" s="61">
        <f ca="1">S9</f>
        <v>0</v>
      </c>
      <c r="T40" s="62">
        <f t="shared" ca="1" si="40"/>
        <v>4</v>
      </c>
      <c r="U40" s="62" t="str">
        <f t="shared" si="40"/>
        <v>.</v>
      </c>
      <c r="V40" s="63">
        <f t="shared" ca="1" si="40"/>
        <v>2</v>
      </c>
      <c r="W40" s="64">
        <f t="shared" ca="1" si="40"/>
        <v>5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3</v>
      </c>
      <c r="AF40" s="58">
        <f t="shared" ca="1" si="35"/>
        <v>7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0.69945499355567409</v>
      </c>
      <c r="CL40" s="11">
        <f t="shared" ca="1" si="28"/>
        <v>18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0.20693948001545459</v>
      </c>
      <c r="CS40" s="11">
        <f t="shared" ca="1" si="30"/>
        <v>39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OKB</v>
      </c>
      <c r="AE41" s="58">
        <f t="shared" ca="1" si="35"/>
        <v>1</v>
      </c>
      <c r="AF41" s="58">
        <f t="shared" ca="1" si="35"/>
        <v>0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0.5224774561804798</v>
      </c>
      <c r="CL41" s="11">
        <f t="shared" ca="1" si="28"/>
        <v>27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0.89848555771372396</v>
      </c>
      <c r="CS41" s="11">
        <f t="shared" ca="1" si="30"/>
        <v>5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6</v>
      </c>
      <c r="AF42" s="58">
        <f t="shared" ca="1" si="35"/>
        <v>2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0.13643124690852171</v>
      </c>
      <c r="CL42" s="11">
        <f t="shared" ca="1" si="28"/>
        <v>49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0.4107926657558858</v>
      </c>
      <c r="CS42" s="11">
        <f t="shared" ca="1" si="30"/>
        <v>30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68" t="str">
        <f t="shared" ref="B43" ca="1" si="41">B12</f>
        <v>3.46－0.16＝</v>
      </c>
      <c r="C43" s="69"/>
      <c r="D43" s="69"/>
      <c r="E43" s="69"/>
      <c r="F43" s="66">
        <f ca="1">F12</f>
        <v>3.3</v>
      </c>
      <c r="G43" s="67"/>
      <c r="H43" s="26"/>
      <c r="I43" s="23"/>
      <c r="J43" s="68" t="str">
        <f t="shared" ref="J43" ca="1" si="42">J12</f>
        <v>5.68－0.31＝</v>
      </c>
      <c r="K43" s="69"/>
      <c r="L43" s="69"/>
      <c r="M43" s="69"/>
      <c r="N43" s="66">
        <f ca="1">N12</f>
        <v>5.37</v>
      </c>
      <c r="O43" s="67"/>
      <c r="P43" s="26"/>
      <c r="Q43" s="23"/>
      <c r="R43" s="68" t="str">
        <f t="shared" ref="R43" ca="1" si="43">R12</f>
        <v>7.64－0.54＝</v>
      </c>
      <c r="S43" s="69"/>
      <c r="T43" s="69"/>
      <c r="U43" s="69"/>
      <c r="V43" s="66">
        <f ca="1">V12</f>
        <v>7.1</v>
      </c>
      <c r="W43" s="67"/>
      <c r="X43" s="26"/>
      <c r="AC43" s="1" t="s">
        <v>38</v>
      </c>
      <c r="AD43" s="1" t="str">
        <f t="shared" ca="1" si="34"/>
        <v>NO</v>
      </c>
      <c r="AE43" s="58">
        <f t="shared" ca="1" si="35"/>
        <v>0</v>
      </c>
      <c r="AF43" s="58">
        <f t="shared" ca="1" si="35"/>
        <v>2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0.10498222065185725</v>
      </c>
      <c r="CL43" s="11">
        <f t="shared" ca="1" si="28"/>
        <v>52</v>
      </c>
      <c r="CM43" s="1"/>
      <c r="CN43" s="1">
        <v>43</v>
      </c>
      <c r="CO43" s="1">
        <v>8</v>
      </c>
      <c r="CP43" s="1">
        <v>7</v>
      </c>
      <c r="CR43" s="10">
        <f t="shared" ca="1" si="29"/>
        <v>6.5962051410802136E-2</v>
      </c>
      <c r="CS43" s="11">
        <f t="shared" ca="1" si="30"/>
        <v>42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6</v>
      </c>
      <c r="AF44" s="58">
        <f t="shared" ca="1" si="35"/>
        <v>3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0.90288137790338308</v>
      </c>
      <c r="CL44" s="11">
        <f t="shared" ca="1" si="28"/>
        <v>5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0.27743027998942826</v>
      </c>
      <c r="CS44" s="11">
        <f t="shared" ca="1" si="30"/>
        <v>35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3</v>
      </c>
      <c r="E45" s="29" t="str">
        <f t="shared" ca="1" si="44"/>
        <v>.</v>
      </c>
      <c r="F45" s="30">
        <f t="shared" ca="1" si="44"/>
        <v>4</v>
      </c>
      <c r="G45" s="30">
        <f t="shared" ca="1" si="44"/>
        <v>6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5</v>
      </c>
      <c r="M45" s="29" t="str">
        <f t="shared" ca="1" si="45"/>
        <v>.</v>
      </c>
      <c r="N45" s="30">
        <f t="shared" ca="1" si="45"/>
        <v>6</v>
      </c>
      <c r="O45" s="30">
        <f t="shared" ca="1" si="45"/>
        <v>8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7</v>
      </c>
      <c r="U45" s="29" t="str">
        <f t="shared" ca="1" si="46"/>
        <v>.</v>
      </c>
      <c r="V45" s="30">
        <f t="shared" ca="1" si="46"/>
        <v>6</v>
      </c>
      <c r="W45" s="30">
        <f t="shared" ca="1" si="46"/>
        <v>4</v>
      </c>
      <c r="X45" s="26"/>
      <c r="AC45" s="1" t="s">
        <v>40</v>
      </c>
      <c r="AD45" s="1" t="str">
        <f t="shared" ca="1" si="34"/>
        <v>NO</v>
      </c>
      <c r="AE45" s="58">
        <f t="shared" ca="1" si="35"/>
        <v>0</v>
      </c>
      <c r="AF45" s="58">
        <f t="shared" ca="1" si="35"/>
        <v>1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0.45714594942288833</v>
      </c>
      <c r="CL45" s="11">
        <f t="shared" ca="1" si="28"/>
        <v>31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0.72187927320502132</v>
      </c>
      <c r="CS45" s="11">
        <f t="shared" ca="1" si="30"/>
        <v>16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1</v>
      </c>
      <c r="G46" s="34">
        <f t="shared" ca="1" si="47"/>
        <v>6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3</v>
      </c>
      <c r="O46" s="34">
        <f t="shared" ca="1" si="48"/>
        <v>1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5</v>
      </c>
      <c r="W46" s="34">
        <f t="shared" ca="1" si="49"/>
        <v>4</v>
      </c>
      <c r="X46" s="26"/>
      <c r="AC46" s="2" t="s">
        <v>41</v>
      </c>
      <c r="AD46" s="1" t="str">
        <f t="shared" ca="1" si="34"/>
        <v>NO</v>
      </c>
      <c r="AE46" s="58">
        <f t="shared" ca="1" si="35"/>
        <v>4</v>
      </c>
      <c r="AF46" s="58">
        <f t="shared" ca="1" si="35"/>
        <v>4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3.913365111039302E-2</v>
      </c>
      <c r="CL46" s="11">
        <f t="shared" ca="1" si="28"/>
        <v>53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3</v>
      </c>
      <c r="E47" s="62" t="str">
        <f t="shared" si="47"/>
        <v>.</v>
      </c>
      <c r="F47" s="63">
        <f t="shared" ca="1" si="47"/>
        <v>3</v>
      </c>
      <c r="G47" s="64">
        <f t="shared" ca="1" si="47"/>
        <v>0</v>
      </c>
      <c r="H47" s="26"/>
      <c r="I47" s="13"/>
      <c r="J47" s="60"/>
      <c r="K47" s="61">
        <f ca="1">K16</f>
        <v>0</v>
      </c>
      <c r="L47" s="62">
        <f t="shared" ca="1" si="48"/>
        <v>5</v>
      </c>
      <c r="M47" s="62" t="str">
        <f t="shared" si="48"/>
        <v>.</v>
      </c>
      <c r="N47" s="63">
        <f t="shared" ca="1" si="48"/>
        <v>3</v>
      </c>
      <c r="O47" s="64">
        <f t="shared" ca="1" si="48"/>
        <v>7</v>
      </c>
      <c r="P47" s="26"/>
      <c r="Q47" s="19"/>
      <c r="R47" s="60"/>
      <c r="S47" s="61">
        <f ca="1">S16</f>
        <v>0</v>
      </c>
      <c r="T47" s="62">
        <f t="shared" ca="1" si="49"/>
        <v>7</v>
      </c>
      <c r="U47" s="62" t="str">
        <f t="shared" si="49"/>
        <v>.</v>
      </c>
      <c r="V47" s="63">
        <f t="shared" ca="1" si="49"/>
        <v>1</v>
      </c>
      <c r="W47" s="64">
        <f t="shared" ca="1" si="49"/>
        <v>0</v>
      </c>
      <c r="X47" s="26"/>
      <c r="AC47" s="2" t="s">
        <v>42</v>
      </c>
      <c r="AD47" s="1" t="str">
        <f t="shared" ca="1" si="34"/>
        <v>NO</v>
      </c>
      <c r="AE47" s="58">
        <f t="shared" ca="1" si="35"/>
        <v>1</v>
      </c>
      <c r="AF47" s="58">
        <f t="shared" ca="1" si="35"/>
        <v>2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0.64139827916713676</v>
      </c>
      <c r="CL47" s="11">
        <f t="shared" ca="1" si="28"/>
        <v>22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0.28042876493500257</v>
      </c>
      <c r="CL48" s="11">
        <f t="shared" ca="1" si="28"/>
        <v>38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0.18759897380343693</v>
      </c>
      <c r="CL49" s="11">
        <f t="shared" ca="1" si="28"/>
        <v>46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8" t="str">
        <f t="shared" ref="B50" ca="1" si="50">B19</f>
        <v>7.98－0.36＝</v>
      </c>
      <c r="C50" s="69"/>
      <c r="D50" s="69"/>
      <c r="E50" s="69"/>
      <c r="F50" s="66">
        <f ca="1">F19</f>
        <v>7.62</v>
      </c>
      <c r="G50" s="67"/>
      <c r="H50" s="26"/>
      <c r="I50" s="23"/>
      <c r="J50" s="68" t="str">
        <f t="shared" ref="J50" ca="1" si="51">J19</f>
        <v>9.87－0.85＝</v>
      </c>
      <c r="K50" s="69"/>
      <c r="L50" s="69"/>
      <c r="M50" s="69"/>
      <c r="N50" s="66">
        <f ca="1">N19</f>
        <v>9.02</v>
      </c>
      <c r="O50" s="67"/>
      <c r="P50" s="26"/>
      <c r="Q50" s="23"/>
      <c r="R50" s="68" t="str">
        <f t="shared" ref="R50" ca="1" si="52">R19</f>
        <v>3.68－0.05＝</v>
      </c>
      <c r="S50" s="69"/>
      <c r="T50" s="69"/>
      <c r="U50" s="69"/>
      <c r="V50" s="66">
        <f ca="1">V19</f>
        <v>3.63</v>
      </c>
      <c r="W50" s="67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0.48930264669398271</v>
      </c>
      <c r="CL50" s="11">
        <f t="shared" ca="1" si="28"/>
        <v>30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0.40416235174307991</v>
      </c>
      <c r="CL51" s="11">
        <f t="shared" ca="1" si="28"/>
        <v>34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7</v>
      </c>
      <c r="E52" s="29" t="str">
        <f t="shared" ca="1" si="53"/>
        <v>.</v>
      </c>
      <c r="F52" s="30">
        <f t="shared" ca="1" si="53"/>
        <v>9</v>
      </c>
      <c r="G52" s="30">
        <f t="shared" ca="1" si="53"/>
        <v>8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9</v>
      </c>
      <c r="M52" s="29" t="str">
        <f t="shared" ca="1" si="54"/>
        <v>.</v>
      </c>
      <c r="N52" s="30">
        <f t="shared" ca="1" si="54"/>
        <v>8</v>
      </c>
      <c r="O52" s="30">
        <f t="shared" ca="1" si="54"/>
        <v>7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3</v>
      </c>
      <c r="U52" s="29" t="str">
        <f t="shared" ca="1" si="55"/>
        <v>.</v>
      </c>
      <c r="V52" s="30">
        <f t="shared" ca="1" si="55"/>
        <v>6</v>
      </c>
      <c r="W52" s="30">
        <f t="shared" ca="1" si="55"/>
        <v>8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0.13271313388037609</v>
      </c>
      <c r="CL52" s="11">
        <f t="shared" ca="1" si="28"/>
        <v>50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3</v>
      </c>
      <c r="G53" s="34">
        <f t="shared" ca="1" si="56"/>
        <v>6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8</v>
      </c>
      <c r="O53" s="34">
        <f t="shared" ca="1" si="57"/>
        <v>5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0</v>
      </c>
      <c r="W53" s="34">
        <f t="shared" ca="1" si="58"/>
        <v>5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0.88139956495770122</v>
      </c>
      <c r="CL53" s="11">
        <f t="shared" ca="1" si="28"/>
        <v>8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7</v>
      </c>
      <c r="E54" s="62" t="str">
        <f t="shared" si="56"/>
        <v>.</v>
      </c>
      <c r="F54" s="63">
        <f t="shared" ca="1" si="56"/>
        <v>6</v>
      </c>
      <c r="G54" s="64">
        <f t="shared" ca="1" si="56"/>
        <v>2</v>
      </c>
      <c r="H54" s="26"/>
      <c r="I54" s="13"/>
      <c r="J54" s="60"/>
      <c r="K54" s="61">
        <f ca="1">K23</f>
        <v>0</v>
      </c>
      <c r="L54" s="62">
        <f t="shared" ca="1" si="57"/>
        <v>9</v>
      </c>
      <c r="M54" s="62" t="str">
        <f t="shared" si="57"/>
        <v>.</v>
      </c>
      <c r="N54" s="63">
        <f t="shared" ca="1" si="57"/>
        <v>0</v>
      </c>
      <c r="O54" s="64">
        <f t="shared" ca="1" si="57"/>
        <v>2</v>
      </c>
      <c r="P54" s="26"/>
      <c r="Q54" s="19"/>
      <c r="R54" s="60"/>
      <c r="S54" s="61">
        <f ca="1">S23</f>
        <v>0</v>
      </c>
      <c r="T54" s="62">
        <f t="shared" ca="1" si="58"/>
        <v>3</v>
      </c>
      <c r="U54" s="62" t="str">
        <f t="shared" si="58"/>
        <v>.</v>
      </c>
      <c r="V54" s="63">
        <f t="shared" ca="1" si="58"/>
        <v>6</v>
      </c>
      <c r="W54" s="64">
        <f t="shared" ca="1" si="58"/>
        <v>3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0.24680772464345979</v>
      </c>
      <c r="CL54" s="11">
        <f t="shared" ca="1" si="28"/>
        <v>42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8" t="str">
        <f t="shared" ref="B57" ca="1" si="59">B26</f>
        <v>9.52－0.51＝</v>
      </c>
      <c r="C57" s="69"/>
      <c r="D57" s="69"/>
      <c r="E57" s="69"/>
      <c r="F57" s="66">
        <f ca="1">F26</f>
        <v>9.01</v>
      </c>
      <c r="G57" s="67"/>
      <c r="H57" s="26"/>
      <c r="I57" s="23"/>
      <c r="J57" s="68" t="str">
        <f t="shared" ref="J57" ca="1" si="60">J26</f>
        <v>2.57－0.13＝</v>
      </c>
      <c r="K57" s="69"/>
      <c r="L57" s="69"/>
      <c r="M57" s="69"/>
      <c r="N57" s="66">
        <f ca="1">N26</f>
        <v>2.44</v>
      </c>
      <c r="O57" s="67"/>
      <c r="P57" s="26"/>
      <c r="Q57" s="23"/>
      <c r="R57" s="68" t="str">
        <f t="shared" ref="R57" ca="1" si="61">R26</f>
        <v>1.59－0.47＝</v>
      </c>
      <c r="S57" s="69"/>
      <c r="T57" s="69"/>
      <c r="U57" s="69"/>
      <c r="V57" s="66">
        <f ca="1">V26</f>
        <v>1.1200000000000001</v>
      </c>
      <c r="W57" s="67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9</v>
      </c>
      <c r="E59" s="29" t="str">
        <f t="shared" ca="1" si="62"/>
        <v>.</v>
      </c>
      <c r="F59" s="30">
        <f t="shared" ca="1" si="62"/>
        <v>5</v>
      </c>
      <c r="G59" s="30">
        <f t="shared" ca="1" si="62"/>
        <v>2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2</v>
      </c>
      <c r="M59" s="29" t="str">
        <f t="shared" ca="1" si="63"/>
        <v>.</v>
      </c>
      <c r="N59" s="30">
        <f t="shared" ca="1" si="63"/>
        <v>5</v>
      </c>
      <c r="O59" s="30">
        <f t="shared" ca="1" si="63"/>
        <v>7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1</v>
      </c>
      <c r="U59" s="29" t="str">
        <f t="shared" ca="1" si="64"/>
        <v>.</v>
      </c>
      <c r="V59" s="30">
        <f t="shared" ca="1" si="64"/>
        <v>5</v>
      </c>
      <c r="W59" s="30">
        <f t="shared" ca="1" si="64"/>
        <v>9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5</v>
      </c>
      <c r="G60" s="34">
        <f t="shared" ca="1" si="65"/>
        <v>1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1</v>
      </c>
      <c r="O60" s="34">
        <f t="shared" ca="1" si="66"/>
        <v>3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4</v>
      </c>
      <c r="W60" s="34">
        <f t="shared" ca="1" si="67"/>
        <v>7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9</v>
      </c>
      <c r="E61" s="62" t="str">
        <f t="shared" si="65"/>
        <v>.</v>
      </c>
      <c r="F61" s="63">
        <f t="shared" ca="1" si="65"/>
        <v>0</v>
      </c>
      <c r="G61" s="64">
        <f t="shared" ca="1" si="65"/>
        <v>1</v>
      </c>
      <c r="H61" s="26"/>
      <c r="I61" s="13"/>
      <c r="J61" s="60"/>
      <c r="K61" s="61">
        <f ca="1">K30</f>
        <v>0</v>
      </c>
      <c r="L61" s="62">
        <f t="shared" ca="1" si="66"/>
        <v>2</v>
      </c>
      <c r="M61" s="62" t="str">
        <f t="shared" si="66"/>
        <v>.</v>
      </c>
      <c r="N61" s="63">
        <f t="shared" ca="1" si="66"/>
        <v>4</v>
      </c>
      <c r="O61" s="64">
        <f t="shared" ca="1" si="66"/>
        <v>4</v>
      </c>
      <c r="P61" s="26"/>
      <c r="Q61" s="19"/>
      <c r="R61" s="60"/>
      <c r="S61" s="61">
        <f ca="1">S30</f>
        <v>0</v>
      </c>
      <c r="T61" s="62">
        <f t="shared" ca="1" si="67"/>
        <v>1</v>
      </c>
      <c r="U61" s="62" t="str">
        <f t="shared" si="67"/>
        <v>.</v>
      </c>
      <c r="V61" s="63">
        <f t="shared" ca="1" si="67"/>
        <v>1</v>
      </c>
      <c r="W61" s="64">
        <f t="shared" ca="1" si="67"/>
        <v>2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SNXRmWymkoTts+SYoWN74zWgH3qcNI0Z/gUdfYXqKXz4deDkVTofTEzlFp8d+fiLVrEwLmTRjxMiZnaM1N0XSA==" saltValue="MB4oDbbDBsmatYi/LHPV9A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638">
      <formula>$AJ15="NO"</formula>
    </cfRule>
  </conditionalFormatting>
  <conditionalFormatting sqref="C9">
    <cfRule type="expression" dxfId="192" priority="629">
      <formula>C9=0</formula>
    </cfRule>
  </conditionalFormatting>
  <conditionalFormatting sqref="K9">
    <cfRule type="expression" dxfId="191" priority="351">
      <formula>K9=0</formula>
    </cfRule>
  </conditionalFormatting>
  <conditionalFormatting sqref="S9">
    <cfRule type="expression" dxfId="190" priority="343">
      <formula>S9=0</formula>
    </cfRule>
  </conditionalFormatting>
  <conditionalFormatting sqref="C16">
    <cfRule type="expression" dxfId="189" priority="335">
      <formula>C16=0</formula>
    </cfRule>
  </conditionalFormatting>
  <conditionalFormatting sqref="K16">
    <cfRule type="expression" dxfId="188" priority="327">
      <formula>K16=0</formula>
    </cfRule>
  </conditionalFormatting>
  <conditionalFormatting sqref="S16">
    <cfRule type="expression" dxfId="187" priority="319">
      <formula>S16=0</formula>
    </cfRule>
  </conditionalFormatting>
  <conditionalFormatting sqref="C23">
    <cfRule type="expression" dxfId="186" priority="311">
      <formula>C23=0</formula>
    </cfRule>
  </conditionalFormatting>
  <conditionalFormatting sqref="K23">
    <cfRule type="expression" dxfId="185" priority="303">
      <formula>K23=0</formula>
    </cfRule>
  </conditionalFormatting>
  <conditionalFormatting sqref="S23">
    <cfRule type="expression" dxfId="184" priority="295">
      <formula>S23=0</formula>
    </cfRule>
  </conditionalFormatting>
  <conditionalFormatting sqref="C30">
    <cfRule type="expression" dxfId="183" priority="287">
      <formula>C30=0</formula>
    </cfRule>
  </conditionalFormatting>
  <conditionalFormatting sqref="K30">
    <cfRule type="expression" dxfId="182" priority="279">
      <formula>K30=0</formula>
    </cfRule>
  </conditionalFormatting>
  <conditionalFormatting sqref="S30">
    <cfRule type="expression" dxfId="181" priority="271">
      <formula>S30=0</formula>
    </cfRule>
  </conditionalFormatting>
  <conditionalFormatting sqref="C38">
    <cfRule type="expression" dxfId="180" priority="265">
      <formula>C38=0</formula>
    </cfRule>
  </conditionalFormatting>
  <conditionalFormatting sqref="C39">
    <cfRule type="expression" dxfId="179" priority="264">
      <formula>C39=0</formula>
    </cfRule>
  </conditionalFormatting>
  <conditionalFormatting sqref="C40">
    <cfRule type="expression" dxfId="178" priority="263">
      <formula>C40=0</formula>
    </cfRule>
  </conditionalFormatting>
  <conditionalFormatting sqref="B39">
    <cfRule type="expression" dxfId="177" priority="262">
      <formula>B39=""</formula>
    </cfRule>
  </conditionalFormatting>
  <conditionalFormatting sqref="G38">
    <cfRule type="expression" dxfId="176" priority="261">
      <formula>G38=0</formula>
    </cfRule>
  </conditionalFormatting>
  <conditionalFormatting sqref="G39">
    <cfRule type="expression" dxfId="175" priority="260">
      <formula>G39=0</formula>
    </cfRule>
  </conditionalFormatting>
  <conditionalFormatting sqref="F38">
    <cfRule type="expression" dxfId="174" priority="259">
      <formula>AND(F38=0,G38=0)</formula>
    </cfRule>
  </conditionalFormatting>
  <conditionalFormatting sqref="F39">
    <cfRule type="expression" dxfId="173" priority="258">
      <formula>AND(F39=0,G39=0)</formula>
    </cfRule>
  </conditionalFormatting>
  <conditionalFormatting sqref="K38">
    <cfRule type="expression" dxfId="172" priority="257">
      <formula>K38=0</formula>
    </cfRule>
  </conditionalFormatting>
  <conditionalFormatting sqref="K39">
    <cfRule type="expression" dxfId="171" priority="256">
      <formula>K39=0</formula>
    </cfRule>
  </conditionalFormatting>
  <conditionalFormatting sqref="K40">
    <cfRule type="expression" dxfId="170" priority="255">
      <formula>K40=0</formula>
    </cfRule>
  </conditionalFormatting>
  <conditionalFormatting sqref="J39">
    <cfRule type="expression" dxfId="169" priority="254">
      <formula>J39=""</formula>
    </cfRule>
  </conditionalFormatting>
  <conditionalFormatting sqref="O38">
    <cfRule type="expression" dxfId="168" priority="253">
      <formula>O38=0</formula>
    </cfRule>
  </conditionalFormatting>
  <conditionalFormatting sqref="O39">
    <cfRule type="expression" dxfId="167" priority="252">
      <formula>O39=0</formula>
    </cfRule>
  </conditionalFormatting>
  <conditionalFormatting sqref="N38">
    <cfRule type="expression" dxfId="166" priority="251">
      <formula>AND(N38=0,O38=0)</formula>
    </cfRule>
  </conditionalFormatting>
  <conditionalFormatting sqref="N39">
    <cfRule type="expression" dxfId="165" priority="250">
      <formula>AND(N39=0,O39=0)</formula>
    </cfRule>
  </conditionalFormatting>
  <conditionalFormatting sqref="S38">
    <cfRule type="expression" dxfId="164" priority="249">
      <formula>S38=0</formula>
    </cfRule>
  </conditionalFormatting>
  <conditionalFormatting sqref="S39">
    <cfRule type="expression" dxfId="163" priority="248">
      <formula>S39=0</formula>
    </cfRule>
  </conditionalFormatting>
  <conditionalFormatting sqref="S40">
    <cfRule type="expression" dxfId="162" priority="247">
      <formula>S40=0</formula>
    </cfRule>
  </conditionalFormatting>
  <conditionalFormatting sqref="R39">
    <cfRule type="expression" dxfId="161" priority="246">
      <formula>R39=""</formula>
    </cfRule>
  </conditionalFormatting>
  <conditionalFormatting sqref="W38">
    <cfRule type="expression" dxfId="160" priority="245">
      <formula>W38=0</formula>
    </cfRule>
  </conditionalFormatting>
  <conditionalFormatting sqref="W39">
    <cfRule type="expression" dxfId="159" priority="244">
      <formula>W39=0</formula>
    </cfRule>
  </conditionalFormatting>
  <conditionalFormatting sqref="V38">
    <cfRule type="expression" dxfId="158" priority="243">
      <formula>AND(V38=0,W38=0)</formula>
    </cfRule>
  </conditionalFormatting>
  <conditionalFormatting sqref="V39">
    <cfRule type="expression" dxfId="157" priority="242">
      <formula>AND(V39=0,W39=0)</formula>
    </cfRule>
  </conditionalFormatting>
  <conditionalFormatting sqref="C45">
    <cfRule type="expression" dxfId="156" priority="241">
      <formula>C45=0</formula>
    </cfRule>
  </conditionalFormatting>
  <conditionalFormatting sqref="C46">
    <cfRule type="expression" dxfId="155" priority="240">
      <formula>C46=0</formula>
    </cfRule>
  </conditionalFormatting>
  <conditionalFormatting sqref="C47">
    <cfRule type="expression" dxfId="154" priority="239">
      <formula>C47=0</formula>
    </cfRule>
  </conditionalFormatting>
  <conditionalFormatting sqref="B46">
    <cfRule type="expression" dxfId="153" priority="238">
      <formula>B46=""</formula>
    </cfRule>
  </conditionalFormatting>
  <conditionalFormatting sqref="G45">
    <cfRule type="expression" dxfId="152" priority="237">
      <formula>G45=0</formula>
    </cfRule>
  </conditionalFormatting>
  <conditionalFormatting sqref="G46">
    <cfRule type="expression" dxfId="151" priority="236">
      <formula>G46=0</formula>
    </cfRule>
  </conditionalFormatting>
  <conditionalFormatting sqref="F45">
    <cfRule type="expression" dxfId="150" priority="235">
      <formula>AND(F45=0,G45=0)</formula>
    </cfRule>
  </conditionalFormatting>
  <conditionalFormatting sqref="F46">
    <cfRule type="expression" dxfId="149" priority="234">
      <formula>AND(F46=0,G46=0)</formula>
    </cfRule>
  </conditionalFormatting>
  <conditionalFormatting sqref="K45">
    <cfRule type="expression" dxfId="148" priority="233">
      <formula>K45=0</formula>
    </cfRule>
  </conditionalFormatting>
  <conditionalFormatting sqref="K46">
    <cfRule type="expression" dxfId="147" priority="232">
      <formula>K46=0</formula>
    </cfRule>
  </conditionalFormatting>
  <conditionalFormatting sqref="K47">
    <cfRule type="expression" dxfId="146" priority="231">
      <formula>K47=0</formula>
    </cfRule>
  </conditionalFormatting>
  <conditionalFormatting sqref="J46">
    <cfRule type="expression" dxfId="145" priority="230">
      <formula>J46=""</formula>
    </cfRule>
  </conditionalFormatting>
  <conditionalFormatting sqref="O45">
    <cfRule type="expression" dxfId="144" priority="229">
      <formula>O45=0</formula>
    </cfRule>
  </conditionalFormatting>
  <conditionalFormatting sqref="O46">
    <cfRule type="expression" dxfId="143" priority="228">
      <formula>O46=0</formula>
    </cfRule>
  </conditionalFormatting>
  <conditionalFormatting sqref="N45">
    <cfRule type="expression" dxfId="142" priority="227">
      <formula>AND(N45=0,O45=0)</formula>
    </cfRule>
  </conditionalFormatting>
  <conditionalFormatting sqref="N46">
    <cfRule type="expression" dxfId="141" priority="226">
      <formula>AND(N46=0,O46=0)</formula>
    </cfRule>
  </conditionalFormatting>
  <conditionalFormatting sqref="S45">
    <cfRule type="expression" dxfId="140" priority="225">
      <formula>S45=0</formula>
    </cfRule>
  </conditionalFormatting>
  <conditionalFormatting sqref="S46">
    <cfRule type="expression" dxfId="139" priority="224">
      <formula>S46=0</formula>
    </cfRule>
  </conditionalFormatting>
  <conditionalFormatting sqref="S47">
    <cfRule type="expression" dxfId="138" priority="223">
      <formula>S47=0</formula>
    </cfRule>
  </conditionalFormatting>
  <conditionalFormatting sqref="R46">
    <cfRule type="expression" dxfId="137" priority="222">
      <formula>R46=""</formula>
    </cfRule>
  </conditionalFormatting>
  <conditionalFormatting sqref="W45">
    <cfRule type="expression" dxfId="136" priority="221">
      <formula>W45=0</formula>
    </cfRule>
  </conditionalFormatting>
  <conditionalFormatting sqref="W46">
    <cfRule type="expression" dxfId="135" priority="220">
      <formula>W46=0</formula>
    </cfRule>
  </conditionalFormatting>
  <conditionalFormatting sqref="V45">
    <cfRule type="expression" dxfId="134" priority="219">
      <formula>AND(V45=0,W45=0)</formula>
    </cfRule>
  </conditionalFormatting>
  <conditionalFormatting sqref="V46">
    <cfRule type="expression" dxfId="133" priority="218">
      <formula>AND(V46=0,W46=0)</formula>
    </cfRule>
  </conditionalFormatting>
  <conditionalFormatting sqref="C52">
    <cfRule type="expression" dxfId="132" priority="217">
      <formula>C52=0</formula>
    </cfRule>
  </conditionalFormatting>
  <conditionalFormatting sqref="C53">
    <cfRule type="expression" dxfId="131" priority="216">
      <formula>C53=0</formula>
    </cfRule>
  </conditionalFormatting>
  <conditionalFormatting sqref="C54">
    <cfRule type="expression" dxfId="130" priority="215">
      <formula>C54=0</formula>
    </cfRule>
  </conditionalFormatting>
  <conditionalFormatting sqref="B53">
    <cfRule type="expression" dxfId="129" priority="214">
      <formula>B53=""</formula>
    </cfRule>
  </conditionalFormatting>
  <conditionalFormatting sqref="G52">
    <cfRule type="expression" dxfId="128" priority="213">
      <formula>G52=0</formula>
    </cfRule>
  </conditionalFormatting>
  <conditionalFormatting sqref="G53">
    <cfRule type="expression" dxfId="127" priority="212">
      <formula>G53=0</formula>
    </cfRule>
  </conditionalFormatting>
  <conditionalFormatting sqref="F52">
    <cfRule type="expression" dxfId="126" priority="211">
      <formula>AND(F52=0,G52=0)</formula>
    </cfRule>
  </conditionalFormatting>
  <conditionalFormatting sqref="F53">
    <cfRule type="expression" dxfId="125" priority="210">
      <formula>AND(F53=0,G53=0)</formula>
    </cfRule>
  </conditionalFormatting>
  <conditionalFormatting sqref="K52">
    <cfRule type="expression" dxfId="124" priority="209">
      <formula>K52=0</formula>
    </cfRule>
  </conditionalFormatting>
  <conditionalFormatting sqref="K53">
    <cfRule type="expression" dxfId="123" priority="208">
      <formula>K53=0</formula>
    </cfRule>
  </conditionalFormatting>
  <conditionalFormatting sqref="K54">
    <cfRule type="expression" dxfId="122" priority="207">
      <formula>K54=0</formula>
    </cfRule>
  </conditionalFormatting>
  <conditionalFormatting sqref="J53">
    <cfRule type="expression" dxfId="121" priority="206">
      <formula>J53=""</formula>
    </cfRule>
  </conditionalFormatting>
  <conditionalFormatting sqref="O52">
    <cfRule type="expression" dxfId="120" priority="205">
      <formula>O52=0</formula>
    </cfRule>
  </conditionalFormatting>
  <conditionalFormatting sqref="O53">
    <cfRule type="expression" dxfId="119" priority="204">
      <formula>O53=0</formula>
    </cfRule>
  </conditionalFormatting>
  <conditionalFormatting sqref="N52">
    <cfRule type="expression" dxfId="118" priority="203">
      <formula>AND(N52=0,O52=0)</formula>
    </cfRule>
  </conditionalFormatting>
  <conditionalFormatting sqref="N53">
    <cfRule type="expression" dxfId="117" priority="202">
      <formula>AND(N53=0,O53=0)</formula>
    </cfRule>
  </conditionalFormatting>
  <conditionalFormatting sqref="S52">
    <cfRule type="expression" dxfId="116" priority="201">
      <formula>S52=0</formula>
    </cfRule>
  </conditionalFormatting>
  <conditionalFormatting sqref="S53">
    <cfRule type="expression" dxfId="115" priority="200">
      <formula>S53=0</formula>
    </cfRule>
  </conditionalFormatting>
  <conditionalFormatting sqref="S54">
    <cfRule type="expression" dxfId="114" priority="199">
      <formula>S54=0</formula>
    </cfRule>
  </conditionalFormatting>
  <conditionalFormatting sqref="R53">
    <cfRule type="expression" dxfId="113" priority="198">
      <formula>R53=""</formula>
    </cfRule>
  </conditionalFormatting>
  <conditionalFormatting sqref="W52">
    <cfRule type="expression" dxfId="112" priority="197">
      <formula>W52=0</formula>
    </cfRule>
  </conditionalFormatting>
  <conditionalFormatting sqref="W53">
    <cfRule type="expression" dxfId="111" priority="196">
      <formula>W53=0</formula>
    </cfRule>
  </conditionalFormatting>
  <conditionalFormatting sqref="V52">
    <cfRule type="expression" dxfId="110" priority="195">
      <formula>AND(V52=0,W52=0)</formula>
    </cfRule>
  </conditionalFormatting>
  <conditionalFormatting sqref="V53">
    <cfRule type="expression" dxfId="109" priority="194">
      <formula>AND(V53=0,W53=0)</formula>
    </cfRule>
  </conditionalFormatting>
  <conditionalFormatting sqref="C59">
    <cfRule type="expression" dxfId="108" priority="193">
      <formula>C59=0</formula>
    </cfRule>
  </conditionalFormatting>
  <conditionalFormatting sqref="C60">
    <cfRule type="expression" dxfId="107" priority="192">
      <formula>C60=0</formula>
    </cfRule>
  </conditionalFormatting>
  <conditionalFormatting sqref="C61">
    <cfRule type="expression" dxfId="106" priority="191">
      <formula>C61=0</formula>
    </cfRule>
  </conditionalFormatting>
  <conditionalFormatting sqref="B60">
    <cfRule type="expression" dxfId="105" priority="190">
      <formula>B60=""</formula>
    </cfRule>
  </conditionalFormatting>
  <conditionalFormatting sqref="G59">
    <cfRule type="expression" dxfId="104" priority="189">
      <formula>G59=0</formula>
    </cfRule>
  </conditionalFormatting>
  <conditionalFormatting sqref="G60">
    <cfRule type="expression" dxfId="103" priority="188">
      <formula>G60=0</formula>
    </cfRule>
  </conditionalFormatting>
  <conditionalFormatting sqref="F59">
    <cfRule type="expression" dxfId="102" priority="187">
      <formula>AND(F59=0,G59=0)</formula>
    </cfRule>
  </conditionalFormatting>
  <conditionalFormatting sqref="F60">
    <cfRule type="expression" dxfId="101" priority="186">
      <formula>AND(F60=0,G60=0)</formula>
    </cfRule>
  </conditionalFormatting>
  <conditionalFormatting sqref="K59">
    <cfRule type="expression" dxfId="100" priority="185">
      <formula>K59=0</formula>
    </cfRule>
  </conditionalFormatting>
  <conditionalFormatting sqref="K60">
    <cfRule type="expression" dxfId="99" priority="184">
      <formula>K60=0</formula>
    </cfRule>
  </conditionalFormatting>
  <conditionalFormatting sqref="K61">
    <cfRule type="expression" dxfId="98" priority="183">
      <formula>K61=0</formula>
    </cfRule>
  </conditionalFormatting>
  <conditionalFormatting sqref="J60">
    <cfRule type="expression" dxfId="97" priority="182">
      <formula>J60=""</formula>
    </cfRule>
  </conditionalFormatting>
  <conditionalFormatting sqref="O59">
    <cfRule type="expression" dxfId="96" priority="181">
      <formula>O59=0</formula>
    </cfRule>
  </conditionalFormatting>
  <conditionalFormatting sqref="O60">
    <cfRule type="expression" dxfId="95" priority="180">
      <formula>O60=0</formula>
    </cfRule>
  </conditionalFormatting>
  <conditionalFormatting sqref="N59">
    <cfRule type="expression" dxfId="94" priority="179">
      <formula>AND(N59=0,O59=0)</formula>
    </cfRule>
  </conditionalFormatting>
  <conditionalFormatting sqref="N60">
    <cfRule type="expression" dxfId="93" priority="178">
      <formula>AND(N60=0,O60=0)</formula>
    </cfRule>
  </conditionalFormatting>
  <conditionalFormatting sqref="S59">
    <cfRule type="expression" dxfId="92" priority="177">
      <formula>S59=0</formula>
    </cfRule>
  </conditionalFormatting>
  <conditionalFormatting sqref="S60">
    <cfRule type="expression" dxfId="91" priority="176">
      <formula>S60=0</formula>
    </cfRule>
  </conditionalFormatting>
  <conditionalFormatting sqref="S61">
    <cfRule type="expression" dxfId="90" priority="175">
      <formula>S61=0</formula>
    </cfRule>
  </conditionalFormatting>
  <conditionalFormatting sqref="R60">
    <cfRule type="expression" dxfId="89" priority="174">
      <formula>R60=""</formula>
    </cfRule>
  </conditionalFormatting>
  <conditionalFormatting sqref="W59">
    <cfRule type="expression" dxfId="88" priority="173">
      <formula>W59=0</formula>
    </cfRule>
  </conditionalFormatting>
  <conditionalFormatting sqref="W60">
    <cfRule type="expression" dxfId="87" priority="172">
      <formula>W60=0</formula>
    </cfRule>
  </conditionalFormatting>
  <conditionalFormatting sqref="V59">
    <cfRule type="expression" dxfId="86" priority="171">
      <formula>AND(V59=0,W59=0)</formula>
    </cfRule>
  </conditionalFormatting>
  <conditionalFormatting sqref="V60">
    <cfRule type="expression" dxfId="85" priority="170">
      <formula>AND(V60=0,W60=0)</formula>
    </cfRule>
  </conditionalFormatting>
  <conditionalFormatting sqref="AG1:AG12">
    <cfRule type="cellIs" dxfId="84" priority="169" operator="lessThan">
      <formula>0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B15">
    <cfRule type="expression" dxfId="81" priority="82">
      <formula>B15=""</formula>
    </cfRule>
  </conditionalFormatting>
  <conditionalFormatting sqref="G14">
    <cfRule type="expression" dxfId="80" priority="81">
      <formula>G14=0</formula>
    </cfRule>
  </conditionalFormatting>
  <conditionalFormatting sqref="G15">
    <cfRule type="expression" dxfId="79" priority="80">
      <formula>G15=0</formula>
    </cfRule>
  </conditionalFormatting>
  <conditionalFormatting sqref="F14">
    <cfRule type="expression" dxfId="78" priority="79">
      <formula>AND(F14=0,G14=0)</formula>
    </cfRule>
  </conditionalFormatting>
  <conditionalFormatting sqref="F15">
    <cfRule type="expression" dxfId="77" priority="78">
      <formula>AND(F15=0,G15=0)</formula>
    </cfRule>
  </conditionalFormatting>
  <conditionalFormatting sqref="K14">
    <cfRule type="expression" dxfId="76" priority="77">
      <formula>K14=0</formula>
    </cfRule>
  </conditionalFormatting>
  <conditionalFormatting sqref="K15">
    <cfRule type="expression" dxfId="75" priority="76">
      <formula>K15=0</formula>
    </cfRule>
  </conditionalFormatting>
  <conditionalFormatting sqref="J15">
    <cfRule type="expression" dxfId="74" priority="75">
      <formula>J15=""</formula>
    </cfRule>
  </conditionalFormatting>
  <conditionalFormatting sqref="O14">
    <cfRule type="expression" dxfId="73" priority="74">
      <formula>O14=0</formula>
    </cfRule>
  </conditionalFormatting>
  <conditionalFormatting sqref="O15">
    <cfRule type="expression" dxfId="72" priority="73">
      <formula>O15=0</formula>
    </cfRule>
  </conditionalFormatting>
  <conditionalFormatting sqref="N14">
    <cfRule type="expression" dxfId="71" priority="72">
      <formula>AND(N14=0,O14=0)</formula>
    </cfRule>
  </conditionalFormatting>
  <conditionalFormatting sqref="N15">
    <cfRule type="expression" dxfId="70" priority="71">
      <formula>AND(N15=0,O15=0)</formula>
    </cfRule>
  </conditionalFormatting>
  <conditionalFormatting sqref="S14">
    <cfRule type="expression" dxfId="69" priority="70">
      <formula>S14=0</formula>
    </cfRule>
  </conditionalFormatting>
  <conditionalFormatting sqref="S15">
    <cfRule type="expression" dxfId="68" priority="69">
      <formula>S15=0</formula>
    </cfRule>
  </conditionalFormatting>
  <conditionalFormatting sqref="R15">
    <cfRule type="expression" dxfId="67" priority="68">
      <formula>R15=""</formula>
    </cfRule>
  </conditionalFormatting>
  <conditionalFormatting sqref="W14">
    <cfRule type="expression" dxfId="66" priority="67">
      <formula>W14=0</formula>
    </cfRule>
  </conditionalFormatting>
  <conditionalFormatting sqref="W15">
    <cfRule type="expression" dxfId="65" priority="66">
      <formula>W15=0</formula>
    </cfRule>
  </conditionalFormatting>
  <conditionalFormatting sqref="V14">
    <cfRule type="expression" dxfId="64" priority="65">
      <formula>AND(V14=0,W14=0)</formula>
    </cfRule>
  </conditionalFormatting>
  <conditionalFormatting sqref="V15">
    <cfRule type="expression" dxfId="63" priority="64">
      <formula>AND(V15=0,W15=0)</formula>
    </cfRule>
  </conditionalFormatting>
  <conditionalFormatting sqref="C21">
    <cfRule type="expression" dxfId="62" priority="63">
      <formula>C21=0</formula>
    </cfRule>
  </conditionalFormatting>
  <conditionalFormatting sqref="C22">
    <cfRule type="expression" dxfId="61" priority="62">
      <formula>C22=0</formula>
    </cfRule>
  </conditionalFormatting>
  <conditionalFormatting sqref="B22">
    <cfRule type="expression" dxfId="60" priority="61">
      <formula>B22=""</formula>
    </cfRule>
  </conditionalFormatting>
  <conditionalFormatting sqref="G21">
    <cfRule type="expression" dxfId="59" priority="60">
      <formula>G21=0</formula>
    </cfRule>
  </conditionalFormatting>
  <conditionalFormatting sqref="G22">
    <cfRule type="expression" dxfId="58" priority="59">
      <formula>G22=0</formula>
    </cfRule>
  </conditionalFormatting>
  <conditionalFormatting sqref="F21">
    <cfRule type="expression" dxfId="57" priority="58">
      <formula>AND(F21=0,G21=0)</formula>
    </cfRule>
  </conditionalFormatting>
  <conditionalFormatting sqref="F22">
    <cfRule type="expression" dxfId="56" priority="57">
      <formula>AND(F22=0,G22=0)</formula>
    </cfRule>
  </conditionalFormatting>
  <conditionalFormatting sqref="K21">
    <cfRule type="expression" dxfId="55" priority="56">
      <formula>K21=0</formula>
    </cfRule>
  </conditionalFormatting>
  <conditionalFormatting sqref="K22">
    <cfRule type="expression" dxfId="54" priority="55">
      <formula>K22=0</formula>
    </cfRule>
  </conditionalFormatting>
  <conditionalFormatting sqref="J22">
    <cfRule type="expression" dxfId="53" priority="54">
      <formula>J22=""</formula>
    </cfRule>
  </conditionalFormatting>
  <conditionalFormatting sqref="O21">
    <cfRule type="expression" dxfId="52" priority="53">
      <formula>O21=0</formula>
    </cfRule>
  </conditionalFormatting>
  <conditionalFormatting sqref="O22">
    <cfRule type="expression" dxfId="51" priority="52">
      <formula>O22=0</formula>
    </cfRule>
  </conditionalFormatting>
  <conditionalFormatting sqref="N21">
    <cfRule type="expression" dxfId="50" priority="51">
      <formula>AND(N21=0,O21=0)</formula>
    </cfRule>
  </conditionalFormatting>
  <conditionalFormatting sqref="N22">
    <cfRule type="expression" dxfId="49" priority="50">
      <formula>AND(N22=0,O22=0)</formula>
    </cfRule>
  </conditionalFormatting>
  <conditionalFormatting sqref="S21">
    <cfRule type="expression" dxfId="48" priority="49">
      <formula>S21=0</formula>
    </cfRule>
  </conditionalFormatting>
  <conditionalFormatting sqref="S22">
    <cfRule type="expression" dxfId="47" priority="48">
      <formula>S22=0</formula>
    </cfRule>
  </conditionalFormatting>
  <conditionalFormatting sqref="R22">
    <cfRule type="expression" dxfId="46" priority="47">
      <formula>R22=""</formula>
    </cfRule>
  </conditionalFormatting>
  <conditionalFormatting sqref="W21">
    <cfRule type="expression" dxfId="45" priority="46">
      <formula>W21=0</formula>
    </cfRule>
  </conditionalFormatting>
  <conditionalFormatting sqref="W22">
    <cfRule type="expression" dxfId="44" priority="45">
      <formula>W22=0</formula>
    </cfRule>
  </conditionalFormatting>
  <conditionalFormatting sqref="V21">
    <cfRule type="expression" dxfId="43" priority="44">
      <formula>AND(V21=0,W21=0)</formula>
    </cfRule>
  </conditionalFormatting>
  <conditionalFormatting sqref="V22">
    <cfRule type="expression" dxfId="42" priority="43">
      <formula>AND(V22=0,W22=0)</formula>
    </cfRule>
  </conditionalFormatting>
  <conditionalFormatting sqref="C28">
    <cfRule type="expression" dxfId="41" priority="42">
      <formula>C28=0</formula>
    </cfRule>
  </conditionalFormatting>
  <conditionalFormatting sqref="C29">
    <cfRule type="expression" dxfId="40" priority="41">
      <formula>C29=0</formula>
    </cfRule>
  </conditionalFormatting>
  <conditionalFormatting sqref="B29">
    <cfRule type="expression" dxfId="39" priority="40">
      <formula>B29=""</formula>
    </cfRule>
  </conditionalFormatting>
  <conditionalFormatting sqref="G28">
    <cfRule type="expression" dxfId="38" priority="39">
      <formula>G28=0</formula>
    </cfRule>
  </conditionalFormatting>
  <conditionalFormatting sqref="G29">
    <cfRule type="expression" dxfId="37" priority="38">
      <formula>G29=0</formula>
    </cfRule>
  </conditionalFormatting>
  <conditionalFormatting sqref="F28">
    <cfRule type="expression" dxfId="36" priority="37">
      <formula>AND(F28=0,G28=0)</formula>
    </cfRule>
  </conditionalFormatting>
  <conditionalFormatting sqref="F29">
    <cfRule type="expression" dxfId="35" priority="36">
      <formula>AND(F29=0,G29=0)</formula>
    </cfRule>
  </conditionalFormatting>
  <conditionalFormatting sqref="K28">
    <cfRule type="expression" dxfId="34" priority="35">
      <formula>K28=0</formula>
    </cfRule>
  </conditionalFormatting>
  <conditionalFormatting sqref="K29">
    <cfRule type="expression" dxfId="33" priority="34">
      <formula>K29=0</formula>
    </cfRule>
  </conditionalFormatting>
  <conditionalFormatting sqref="J29">
    <cfRule type="expression" dxfId="32" priority="33">
      <formula>J29=""</formula>
    </cfRule>
  </conditionalFormatting>
  <conditionalFormatting sqref="O28">
    <cfRule type="expression" dxfId="31" priority="32">
      <formula>O28=0</formula>
    </cfRule>
  </conditionalFormatting>
  <conditionalFormatting sqref="O29">
    <cfRule type="expression" dxfId="30" priority="31">
      <formula>O29=0</formula>
    </cfRule>
  </conditionalFormatting>
  <conditionalFormatting sqref="N28">
    <cfRule type="expression" dxfId="29" priority="30">
      <formula>AND(N28=0,O28=0)</formula>
    </cfRule>
  </conditionalFormatting>
  <conditionalFormatting sqref="N29">
    <cfRule type="expression" dxfId="28" priority="29">
      <formula>AND(N29=0,O29=0)</formula>
    </cfRule>
  </conditionalFormatting>
  <conditionalFormatting sqref="S28">
    <cfRule type="expression" dxfId="27" priority="28">
      <formula>S28=0</formula>
    </cfRule>
  </conditionalFormatting>
  <conditionalFormatting sqref="S29">
    <cfRule type="expression" dxfId="26" priority="27">
      <formula>S29=0</formula>
    </cfRule>
  </conditionalFormatting>
  <conditionalFormatting sqref="R29">
    <cfRule type="expression" dxfId="25" priority="26">
      <formula>R29=""</formula>
    </cfRule>
  </conditionalFormatting>
  <conditionalFormatting sqref="W28">
    <cfRule type="expression" dxfId="24" priority="25">
      <formula>W28=0</formula>
    </cfRule>
  </conditionalFormatting>
  <conditionalFormatting sqref="W29">
    <cfRule type="expression" dxfId="23" priority="24">
      <formula>W29=0</formula>
    </cfRule>
  </conditionalFormatting>
  <conditionalFormatting sqref="V28">
    <cfRule type="expression" dxfId="22" priority="23">
      <formula>AND(V28=0,W28=0)</formula>
    </cfRule>
  </conditionalFormatting>
  <conditionalFormatting sqref="V29">
    <cfRule type="expression" dxfId="21" priority="22">
      <formula>AND(V29=0,W29=0)</formula>
    </cfRule>
  </conditionalFormatting>
  <conditionalFormatting sqref="C7">
    <cfRule type="expression" dxfId="20" priority="21">
      <formula>C7=0</formula>
    </cfRule>
  </conditionalFormatting>
  <conditionalFormatting sqref="C8">
    <cfRule type="expression" dxfId="19" priority="20">
      <formula>C8=0</formula>
    </cfRule>
  </conditionalFormatting>
  <conditionalFormatting sqref="B8">
    <cfRule type="expression" dxfId="18" priority="19">
      <formula>B8=""</formula>
    </cfRule>
  </conditionalFormatting>
  <conditionalFormatting sqref="G7">
    <cfRule type="expression" dxfId="17" priority="18">
      <formula>G7=0</formula>
    </cfRule>
  </conditionalFormatting>
  <conditionalFormatting sqref="G8">
    <cfRule type="expression" dxfId="16" priority="17">
      <formula>G8=0</formula>
    </cfRule>
  </conditionalFormatting>
  <conditionalFormatting sqref="F7">
    <cfRule type="expression" dxfId="15" priority="16">
      <formula>AND(F7=0,G7=0)</formula>
    </cfRule>
  </conditionalFormatting>
  <conditionalFormatting sqref="F8">
    <cfRule type="expression" dxfId="14" priority="15">
      <formula>AND(F8=0,G8=0)</formula>
    </cfRule>
  </conditionalFormatting>
  <conditionalFormatting sqref="K7">
    <cfRule type="expression" dxfId="13" priority="14">
      <formula>K7=0</formula>
    </cfRule>
  </conditionalFormatting>
  <conditionalFormatting sqref="K8">
    <cfRule type="expression" dxfId="12" priority="13">
      <formula>K8=0</formula>
    </cfRule>
  </conditionalFormatting>
  <conditionalFormatting sqref="J8">
    <cfRule type="expression" dxfId="11" priority="12">
      <formula>J8=""</formula>
    </cfRule>
  </conditionalFormatting>
  <conditionalFormatting sqref="O7">
    <cfRule type="expression" dxfId="10" priority="11">
      <formula>O7=0</formula>
    </cfRule>
  </conditionalFormatting>
  <conditionalFormatting sqref="O8">
    <cfRule type="expression" dxfId="9" priority="10">
      <formula>O8=0</formula>
    </cfRule>
  </conditionalFormatting>
  <conditionalFormatting sqref="N7">
    <cfRule type="expression" dxfId="8" priority="9">
      <formula>AND(N7=0,O7=0)</formula>
    </cfRule>
  </conditionalFormatting>
  <conditionalFormatting sqref="N8">
    <cfRule type="expression" dxfId="7" priority="8">
      <formula>AND(N8=0,O8=0)</formula>
    </cfRule>
  </conditionalFormatting>
  <conditionalFormatting sqref="S7">
    <cfRule type="expression" dxfId="6" priority="7">
      <formula>S7=0</formula>
    </cfRule>
  </conditionalFormatting>
  <conditionalFormatting sqref="S8">
    <cfRule type="expression" dxfId="5" priority="6">
      <formula>S8=0</formula>
    </cfRule>
  </conditionalFormatting>
  <conditionalFormatting sqref="R8">
    <cfRule type="expression" dxfId="4" priority="5">
      <formula>R8=""</formula>
    </cfRule>
  </conditionalFormatting>
  <conditionalFormatting sqref="W7">
    <cfRule type="expression" dxfId="3" priority="4">
      <formula>W7=0</formula>
    </cfRule>
  </conditionalFormatting>
  <conditionalFormatting sqref="W8">
    <cfRule type="expression" dxfId="2" priority="3">
      <formula>W8=0</formula>
    </cfRule>
  </conditionalFormatting>
  <conditionalFormatting sqref="V7">
    <cfRule type="expression" dxfId="1" priority="2">
      <formula>AND(V7=0,W7=0)</formula>
    </cfRule>
  </conditionalFormatting>
  <conditionalFormatting sqref="V8">
    <cfRule type="expression" dxfId="0" priority="1">
      <formula>AND(V8=0,W8=0)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②(1.11)－(0.11)くり下がりなし</vt:lpstr>
      <vt:lpstr>NO</vt:lpstr>
      <vt:lpstr>OKA</vt:lpstr>
      <vt:lpstr>OKB</vt:lpstr>
      <vt:lpstr>'②(1.11)－(0.11)くり下がりなし'!Print_Area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2024-03-30T15:19:03Z</dcterms:modified>
</cp:coreProperties>
</file>