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si_sy_hk_hs_2_8_si_line_hs_A_master\"/>
    </mc:Choice>
  </mc:AlternateContent>
  <bookViews>
    <workbookView xWindow="0" yWindow="0" windowWidth="14025" windowHeight="6165"/>
  </bookViews>
  <sheets>
    <sheet name="①(0.111)くり下がりなし" sheetId="1" r:id="rId1"/>
  </sheets>
  <definedNames>
    <definedName name="go" localSheetId="0">INDIRECT('①(0.111)くり下がりなし'!$Z$40)</definedName>
    <definedName name="hati" localSheetId="0">INDIRECT('①(0.111)くり下がりなし'!$Z$43)</definedName>
    <definedName name="iti" localSheetId="0">INDIRECT('①(0.111)くり下がりなし'!$Z$36)</definedName>
    <definedName name="nana" localSheetId="0">INDIRECT('①(0.111)くり下がりなし'!$Z$42)</definedName>
    <definedName name="ni" localSheetId="0">INDIRECT('①(0.111)くり下がりなし'!$Z$37)</definedName>
    <definedName name="NO">'①(0.111)くり下がりなし'!$V$38</definedName>
    <definedName name="OKA">'①(0.111)くり下がりなし'!$V$39</definedName>
    <definedName name="OKB">'①(0.111)くり下がりなし'!$V$40</definedName>
    <definedName name="ONA">'①(0.111)くり下がりなし'!$V$39</definedName>
    <definedName name="_xlnm.Print_Area" localSheetId="0">'①(0.111)くり下がりなし'!$A$1:$T$62</definedName>
    <definedName name="roku" localSheetId="0">INDIRECT('①(0.111)くり下がりなし'!$Z$41)</definedName>
    <definedName name="san" localSheetId="0">INDIRECT('①(0.111)くり下がりなし'!$Z$38)</definedName>
    <definedName name="si" localSheetId="0">INDIRECT('①(0.111)くり下がりなし'!$Z$39)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3" i="1" l="1"/>
  <c r="S32" i="1" l="1"/>
  <c r="P30" i="1" l="1"/>
  <c r="F30" i="1"/>
  <c r="P23" i="1"/>
  <c r="F23" i="1"/>
  <c r="P16" i="1"/>
  <c r="F16" i="1"/>
  <c r="F61" i="1" l="1"/>
  <c r="M56" i="1"/>
  <c r="C56" i="1"/>
  <c r="M49" i="1"/>
  <c r="C49" i="1"/>
  <c r="F47" i="1"/>
  <c r="M42" i="1"/>
  <c r="C42" i="1"/>
  <c r="M35" i="1"/>
  <c r="C35" i="1"/>
  <c r="A33" i="1"/>
  <c r="A32" i="1"/>
  <c r="P61" i="1"/>
  <c r="P54" i="1"/>
  <c r="F54" i="1"/>
  <c r="P47" i="1"/>
  <c r="P9" i="1"/>
  <c r="P40" i="1" s="1"/>
  <c r="F9" i="1"/>
  <c r="F40" i="1" s="1"/>
  <c r="CG54" i="1"/>
  <c r="CG53" i="1"/>
  <c r="CG52" i="1"/>
  <c r="CG51" i="1"/>
  <c r="CG50" i="1"/>
  <c r="CG49" i="1"/>
  <c r="CG48" i="1"/>
  <c r="CG47" i="1"/>
  <c r="CG46" i="1"/>
  <c r="CN45" i="1"/>
  <c r="CG45" i="1"/>
  <c r="CN44" i="1"/>
  <c r="CG44" i="1"/>
  <c r="CN43" i="1"/>
  <c r="CG43" i="1"/>
  <c r="CN42" i="1"/>
  <c r="CG42" i="1"/>
  <c r="CN41" i="1"/>
  <c r="CG41" i="1"/>
  <c r="CN40" i="1"/>
  <c r="CG40" i="1"/>
  <c r="CN39" i="1"/>
  <c r="CG39" i="1"/>
  <c r="CN38" i="1"/>
  <c r="CG38" i="1"/>
  <c r="CN37" i="1"/>
  <c r="CG37" i="1"/>
  <c r="CN36" i="1"/>
  <c r="CG36" i="1"/>
  <c r="CN35" i="1"/>
  <c r="CG35" i="1"/>
  <c r="CN34" i="1"/>
  <c r="CG34" i="1"/>
  <c r="CN33" i="1"/>
  <c r="CG33" i="1"/>
  <c r="CN32" i="1"/>
  <c r="CG32" i="1"/>
  <c r="CN31" i="1"/>
  <c r="CG31" i="1"/>
  <c r="CN30" i="1"/>
  <c r="CG30" i="1"/>
  <c r="CN29" i="1"/>
  <c r="CG29" i="1"/>
  <c r="CN28" i="1"/>
  <c r="CG28" i="1"/>
  <c r="CN27" i="1"/>
  <c r="CG27" i="1"/>
  <c r="CN26" i="1"/>
  <c r="CG26" i="1"/>
  <c r="CN25" i="1"/>
  <c r="CG25" i="1"/>
  <c r="CN24" i="1"/>
  <c r="CG24" i="1"/>
  <c r="CN23" i="1"/>
  <c r="CG23" i="1"/>
  <c r="CN22" i="1"/>
  <c r="CG22" i="1"/>
  <c r="CN21" i="1"/>
  <c r="CG21" i="1"/>
  <c r="CN20" i="1"/>
  <c r="CG20" i="1"/>
  <c r="CN19" i="1"/>
  <c r="CG19" i="1"/>
  <c r="CN18" i="1"/>
  <c r="CG18" i="1"/>
  <c r="BZ18" i="1"/>
  <c r="BS18" i="1"/>
  <c r="CN17" i="1"/>
  <c r="CG17" i="1"/>
  <c r="BZ17" i="1"/>
  <c r="BS17" i="1"/>
  <c r="CN16" i="1"/>
  <c r="CG16" i="1"/>
  <c r="BZ16" i="1"/>
  <c r="BS16" i="1"/>
  <c r="CN15" i="1"/>
  <c r="CG15" i="1"/>
  <c r="BZ15" i="1"/>
  <c r="BS15" i="1"/>
  <c r="CN14" i="1"/>
  <c r="CG14" i="1"/>
  <c r="BZ14" i="1"/>
  <c r="BS14" i="1"/>
  <c r="CN13" i="1"/>
  <c r="CG13" i="1"/>
  <c r="BZ13" i="1"/>
  <c r="BS13" i="1"/>
  <c r="CN12" i="1"/>
  <c r="CG12" i="1"/>
  <c r="BZ12" i="1"/>
  <c r="BS12" i="1"/>
  <c r="CN11" i="1"/>
  <c r="CG11" i="1"/>
  <c r="BZ11" i="1"/>
  <c r="BS11" i="1"/>
  <c r="CN10" i="1"/>
  <c r="CG10" i="1"/>
  <c r="BZ10" i="1"/>
  <c r="BS10" i="1"/>
  <c r="CN9" i="1"/>
  <c r="CG9" i="1"/>
  <c r="BZ9" i="1"/>
  <c r="BS9" i="1"/>
  <c r="CN8" i="1"/>
  <c r="CG8" i="1"/>
  <c r="BZ8" i="1"/>
  <c r="BS8" i="1"/>
  <c r="CN7" i="1"/>
  <c r="CG7" i="1"/>
  <c r="BZ7" i="1"/>
  <c r="BS7" i="1"/>
  <c r="CN6" i="1"/>
  <c r="CG6" i="1"/>
  <c r="BZ6" i="1"/>
  <c r="BS6" i="1"/>
  <c r="CN5" i="1"/>
  <c r="CG5" i="1"/>
  <c r="BZ5" i="1"/>
  <c r="BS5" i="1"/>
  <c r="CN4" i="1"/>
  <c r="CG4" i="1"/>
  <c r="BZ4" i="1"/>
  <c r="BS4" i="1"/>
  <c r="CN3" i="1"/>
  <c r="CG3" i="1"/>
  <c r="BZ3" i="1"/>
  <c r="BS3" i="1"/>
  <c r="CN2" i="1"/>
  <c r="CG2" i="1"/>
  <c r="BZ2" i="1"/>
  <c r="BS2" i="1"/>
  <c r="CN1" i="1"/>
  <c r="CG1" i="1"/>
  <c r="BZ1" i="1"/>
  <c r="BS1" i="1"/>
  <c r="BT10" i="1" l="1"/>
  <c r="AY10" i="1" s="1"/>
  <c r="CH10" i="1"/>
  <c r="BJ10" i="1" s="1"/>
  <c r="CO18" i="1"/>
  <c r="CO3" i="1"/>
  <c r="BO3" i="1" s="1"/>
  <c r="CO5" i="1"/>
  <c r="BN5" i="1" s="1"/>
  <c r="H21" i="1" s="1"/>
  <c r="CH2" i="1"/>
  <c r="BI2" i="1" s="1"/>
  <c r="BT2" i="1"/>
  <c r="AY2" i="1" s="1"/>
  <c r="N7" i="1" s="1"/>
  <c r="N38" i="1" s="1"/>
  <c r="BT16" i="1"/>
  <c r="CA8" i="1"/>
  <c r="BD8" i="1" s="1"/>
  <c r="O28" i="1" s="1"/>
  <c r="CA3" i="1"/>
  <c r="BE3" i="1" s="1"/>
  <c r="CA2" i="1"/>
  <c r="CA4" i="1"/>
  <c r="CO6" i="1"/>
  <c r="BT11" i="1"/>
  <c r="CA14" i="1"/>
  <c r="CH21" i="1"/>
  <c r="CO36" i="1"/>
  <c r="CA1" i="1"/>
  <c r="CO1" i="1"/>
  <c r="BT3" i="1"/>
  <c r="CH3" i="1"/>
  <c r="CH5" i="1"/>
  <c r="CA7" i="1"/>
  <c r="CO9" i="1"/>
  <c r="CA11" i="1"/>
  <c r="CO13" i="1"/>
  <c r="BT15" i="1"/>
  <c r="CH22" i="1"/>
  <c r="CH24" i="1"/>
  <c r="CH26" i="1"/>
  <c r="CO27" i="1"/>
  <c r="CH30" i="1"/>
  <c r="CO31" i="1"/>
  <c r="CH34" i="1"/>
  <c r="CO35" i="1"/>
  <c r="CO39" i="1"/>
  <c r="CO43" i="1"/>
  <c r="CA15" i="1"/>
  <c r="CA16" i="1"/>
  <c r="CA10" i="1"/>
  <c r="CA5" i="1"/>
  <c r="CA6" i="1"/>
  <c r="CH9" i="1"/>
  <c r="CA12" i="1"/>
  <c r="CA17" i="1"/>
  <c r="CO44" i="1"/>
  <c r="BT17" i="1"/>
  <c r="BT18" i="1"/>
  <c r="BT14" i="1"/>
  <c r="BT13" i="1"/>
  <c r="BT12" i="1"/>
  <c r="BT8" i="1"/>
  <c r="CH53" i="1"/>
  <c r="CH51" i="1"/>
  <c r="CH46" i="1"/>
  <c r="CH19" i="1"/>
  <c r="CH17" i="1"/>
  <c r="CH18" i="1"/>
  <c r="CH14" i="1"/>
  <c r="CH13" i="1"/>
  <c r="CH12" i="1"/>
  <c r="CH8" i="1"/>
  <c r="CH25" i="1"/>
  <c r="CH23" i="1"/>
  <c r="BT4" i="1"/>
  <c r="CH4" i="1"/>
  <c r="BT5" i="1"/>
  <c r="BT6" i="1"/>
  <c r="CH6" i="1"/>
  <c r="CH7" i="1"/>
  <c r="BT9" i="1"/>
  <c r="CH11" i="1"/>
  <c r="CA13" i="1"/>
  <c r="CO17" i="1"/>
  <c r="CO19" i="1"/>
  <c r="CO38" i="1"/>
  <c r="CO42" i="1"/>
  <c r="CH47" i="1"/>
  <c r="CO25" i="1"/>
  <c r="CO23" i="1"/>
  <c r="CO21" i="1"/>
  <c r="CO15" i="1"/>
  <c r="CO20" i="1"/>
  <c r="CO16" i="1"/>
  <c r="CO10" i="1"/>
  <c r="CO2" i="1"/>
  <c r="CO4" i="1"/>
  <c r="BT7" i="1"/>
  <c r="CO8" i="1"/>
  <c r="CO40" i="1"/>
  <c r="BT1" i="1"/>
  <c r="CH1" i="1"/>
  <c r="CO7" i="1"/>
  <c r="CA9" i="1"/>
  <c r="CO11" i="1"/>
  <c r="CO12" i="1"/>
  <c r="CO14" i="1"/>
  <c r="CH15" i="1"/>
  <c r="CH16" i="1"/>
  <c r="CA18" i="1"/>
  <c r="CH20" i="1"/>
  <c r="CO37" i="1"/>
  <c r="CO41" i="1"/>
  <c r="CH45" i="1"/>
  <c r="CO22" i="1"/>
  <c r="CO24" i="1"/>
  <c r="CO26" i="1"/>
  <c r="CH29" i="1"/>
  <c r="CO30" i="1"/>
  <c r="CH33" i="1"/>
  <c r="CO34" i="1"/>
  <c r="CH28" i="1"/>
  <c r="CO29" i="1"/>
  <c r="CH32" i="1"/>
  <c r="CO33" i="1"/>
  <c r="CH49" i="1"/>
  <c r="CH27" i="1"/>
  <c r="CO28" i="1"/>
  <c r="CH31" i="1"/>
  <c r="CO32" i="1"/>
  <c r="CH35" i="1"/>
  <c r="CH36" i="1"/>
  <c r="CH37" i="1"/>
  <c r="CH38" i="1"/>
  <c r="CH39" i="1"/>
  <c r="CH40" i="1"/>
  <c r="CH41" i="1"/>
  <c r="CH42" i="1"/>
  <c r="CH43" i="1"/>
  <c r="CH44" i="1"/>
  <c r="CH48" i="1"/>
  <c r="CO45" i="1"/>
  <c r="CH50" i="1"/>
  <c r="CH52" i="1"/>
  <c r="CH54" i="1"/>
  <c r="AZ10" i="1" l="1"/>
  <c r="BI10" i="1"/>
  <c r="AH10" i="1" s="1"/>
  <c r="AZ2" i="1"/>
  <c r="N8" i="1" s="1"/>
  <c r="AO3" i="1"/>
  <c r="H15" i="1"/>
  <c r="AL3" i="1"/>
  <c r="E15" i="1"/>
  <c r="BD3" i="1"/>
  <c r="BN3" i="1"/>
  <c r="BJ2" i="1"/>
  <c r="AN2" i="1" s="1"/>
  <c r="AH2" i="1"/>
  <c r="Q7" i="1"/>
  <c r="AI5" i="1"/>
  <c r="AN10" i="1"/>
  <c r="AF8" i="1"/>
  <c r="BE8" i="1"/>
  <c r="O29" i="1" s="1"/>
  <c r="BO5" i="1"/>
  <c r="H22" i="1" s="1"/>
  <c r="BJ1" i="1"/>
  <c r="BI1" i="1"/>
  <c r="BJ12" i="1"/>
  <c r="AN12" i="1" s="1"/>
  <c r="BI12" i="1"/>
  <c r="AH12" i="1" s="1"/>
  <c r="AZ8" i="1"/>
  <c r="AY8" i="1"/>
  <c r="N28" i="1" s="1"/>
  <c r="BO11" i="1"/>
  <c r="BN11" i="1"/>
  <c r="AZ1" i="1"/>
  <c r="AY1" i="1"/>
  <c r="D7" i="1" s="1"/>
  <c r="D38" i="1" s="1"/>
  <c r="BN8" i="1"/>
  <c r="R28" i="1" s="1"/>
  <c r="BO8" i="1"/>
  <c r="R29" i="1" s="1"/>
  <c r="BJ11" i="1"/>
  <c r="BI11" i="1"/>
  <c r="AY6" i="1"/>
  <c r="N21" i="1" s="1"/>
  <c r="AZ6" i="1"/>
  <c r="AZ12" i="1"/>
  <c r="AY12" i="1"/>
  <c r="BD6" i="1"/>
  <c r="BE6" i="1"/>
  <c r="BE11" i="1"/>
  <c r="BD11" i="1"/>
  <c r="BJ3" i="1"/>
  <c r="BI3" i="1"/>
  <c r="BN6" i="1"/>
  <c r="BO6" i="1"/>
  <c r="AE10" i="1"/>
  <c r="BN12" i="1"/>
  <c r="AI12" i="1" s="1"/>
  <c r="BO12" i="1"/>
  <c r="AO12" i="1" s="1"/>
  <c r="BJ6" i="1"/>
  <c r="BI6" i="1"/>
  <c r="BJ9" i="1"/>
  <c r="AN9" i="1" s="1"/>
  <c r="BI9" i="1"/>
  <c r="AH9" i="1" s="1"/>
  <c r="BJ5" i="1"/>
  <c r="G22" i="1" s="1"/>
  <c r="BI5" i="1"/>
  <c r="G21" i="1" s="1"/>
  <c r="AK10" i="1"/>
  <c r="BE9" i="1"/>
  <c r="AL9" i="1" s="1"/>
  <c r="BD9" i="1"/>
  <c r="AF9" i="1" s="1"/>
  <c r="AZ7" i="1"/>
  <c r="AY7" i="1"/>
  <c r="D28" i="1" s="1"/>
  <c r="D59" i="1" s="1"/>
  <c r="BO10" i="1"/>
  <c r="BN10" i="1"/>
  <c r="AZ9" i="1"/>
  <c r="AY9" i="1"/>
  <c r="AZ5" i="1"/>
  <c r="AY5" i="1"/>
  <c r="D21" i="1" s="1"/>
  <c r="BE5" i="1"/>
  <c r="E22" i="1" s="1"/>
  <c r="BD5" i="1"/>
  <c r="E21" i="1" s="1"/>
  <c r="BO9" i="1"/>
  <c r="AO9" i="1" s="1"/>
  <c r="BN9" i="1"/>
  <c r="AI9" i="1" s="1"/>
  <c r="AY3" i="1"/>
  <c r="D14" i="1" s="1"/>
  <c r="AZ3" i="1"/>
  <c r="BD4" i="1"/>
  <c r="O14" i="1" s="1"/>
  <c r="BE4" i="1"/>
  <c r="O15" i="1" s="1"/>
  <c r="AE2" i="1"/>
  <c r="BN2" i="1"/>
  <c r="BO2" i="1"/>
  <c r="AY4" i="1"/>
  <c r="N14" i="1" s="1"/>
  <c r="AZ4" i="1"/>
  <c r="BE10" i="1"/>
  <c r="BD10" i="1"/>
  <c r="BD1" i="1"/>
  <c r="BE1" i="1"/>
  <c r="AZ11" i="1"/>
  <c r="AY11" i="1"/>
  <c r="BO7" i="1"/>
  <c r="H29" i="1" s="1"/>
  <c r="BN7" i="1"/>
  <c r="H28" i="1" s="1"/>
  <c r="BN4" i="1"/>
  <c r="R14" i="1" s="1"/>
  <c r="R45" i="1" s="1"/>
  <c r="BO4" i="1"/>
  <c r="R15" i="1" s="1"/>
  <c r="BJ7" i="1"/>
  <c r="G29" i="1" s="1"/>
  <c r="BI7" i="1"/>
  <c r="G28" i="1" s="1"/>
  <c r="BI4" i="1"/>
  <c r="Q14" i="1" s="1"/>
  <c r="BJ4" i="1"/>
  <c r="Q15" i="1" s="1"/>
  <c r="BJ8" i="1"/>
  <c r="Q29" i="1" s="1"/>
  <c r="BI8" i="1"/>
  <c r="Q28" i="1" s="1"/>
  <c r="P28" i="1" s="1"/>
  <c r="BD12" i="1"/>
  <c r="AF12" i="1" s="1"/>
  <c r="BE12" i="1"/>
  <c r="AL12" i="1" s="1"/>
  <c r="BE7" i="1"/>
  <c r="E29" i="1" s="1"/>
  <c r="BD7" i="1"/>
  <c r="E28" i="1" s="1"/>
  <c r="BO1" i="1"/>
  <c r="BN1" i="1"/>
  <c r="BD2" i="1"/>
  <c r="BE2" i="1"/>
  <c r="AK2" i="1" l="1"/>
  <c r="N29" i="1"/>
  <c r="M29" i="1"/>
  <c r="C29" i="1"/>
  <c r="C60" i="1" s="1"/>
  <c r="D29" i="1"/>
  <c r="D60" i="1" s="1"/>
  <c r="N22" i="1"/>
  <c r="M22" i="1"/>
  <c r="C22" i="1"/>
  <c r="C53" i="1" s="1"/>
  <c r="D22" i="1"/>
  <c r="D53" i="1" s="1"/>
  <c r="M15" i="1"/>
  <c r="M46" i="1" s="1"/>
  <c r="N15" i="1"/>
  <c r="C15" i="1"/>
  <c r="C46" i="1" s="1"/>
  <c r="D15" i="1"/>
  <c r="D46" i="1" s="1"/>
  <c r="M8" i="1"/>
  <c r="M39" i="1" s="1"/>
  <c r="D8" i="1"/>
  <c r="D39" i="1" s="1"/>
  <c r="C8" i="1"/>
  <c r="C39" i="1" s="1"/>
  <c r="P29" i="1"/>
  <c r="N39" i="1"/>
  <c r="P14" i="1"/>
  <c r="P15" i="1"/>
  <c r="N59" i="1"/>
  <c r="N60" i="1"/>
  <c r="M60" i="1"/>
  <c r="N52" i="1"/>
  <c r="AI6" i="1"/>
  <c r="R21" i="1"/>
  <c r="R52" i="1" s="1"/>
  <c r="AN6" i="1"/>
  <c r="Q22" i="1"/>
  <c r="AL6" i="1"/>
  <c r="O22" i="1"/>
  <c r="O53" i="1" s="1"/>
  <c r="N53" i="1"/>
  <c r="M53" i="1"/>
  <c r="AO6" i="1"/>
  <c r="R22" i="1"/>
  <c r="R53" i="1" s="1"/>
  <c r="AH6" i="1"/>
  <c r="Q21" i="1"/>
  <c r="AF6" i="1"/>
  <c r="O21" i="1"/>
  <c r="O52" i="1" s="1"/>
  <c r="D52" i="1"/>
  <c r="N46" i="1"/>
  <c r="N45" i="1"/>
  <c r="AH3" i="1"/>
  <c r="G14" i="1"/>
  <c r="AN3" i="1"/>
  <c r="G15" i="1"/>
  <c r="AI3" i="1"/>
  <c r="H14" i="1"/>
  <c r="H45" i="1" s="1"/>
  <c r="D45" i="1"/>
  <c r="AF3" i="1"/>
  <c r="E14" i="1"/>
  <c r="E45" i="1" s="1"/>
  <c r="Q8" i="1"/>
  <c r="Q39" i="1" s="1"/>
  <c r="AF2" i="1"/>
  <c r="O7" i="1"/>
  <c r="O38" i="1" s="1"/>
  <c r="AN8" i="1"/>
  <c r="AF1" i="1"/>
  <c r="E7" i="1"/>
  <c r="E38" i="1" s="1"/>
  <c r="AH11" i="1"/>
  <c r="AI1" i="1"/>
  <c r="H7" i="1"/>
  <c r="H38" i="1" s="1"/>
  <c r="AN4" i="1"/>
  <c r="AO4" i="1"/>
  <c r="H46" i="1"/>
  <c r="AF10" i="1"/>
  <c r="E59" i="1"/>
  <c r="AO2" i="1"/>
  <c r="R8" i="1"/>
  <c r="R39" i="1" s="1"/>
  <c r="AF4" i="1"/>
  <c r="AO10" i="1"/>
  <c r="H60" i="1"/>
  <c r="AL11" i="1"/>
  <c r="O60" i="1"/>
  <c r="AN11" i="1"/>
  <c r="AN1" i="1"/>
  <c r="G8" i="1"/>
  <c r="AN7" i="1"/>
  <c r="AL4" i="1"/>
  <c r="E46" i="1"/>
  <c r="AN5" i="1"/>
  <c r="AF11" i="1"/>
  <c r="O59" i="1"/>
  <c r="AH1" i="1"/>
  <c r="G7" i="1"/>
  <c r="AO1" i="1"/>
  <c r="H8" i="1"/>
  <c r="H39" i="1" s="1"/>
  <c r="AH4" i="1"/>
  <c r="AI4" i="1"/>
  <c r="AL10" i="1"/>
  <c r="E60" i="1"/>
  <c r="AI2" i="1"/>
  <c r="R7" i="1"/>
  <c r="R38" i="1" s="1"/>
  <c r="AF5" i="1"/>
  <c r="O45" i="1"/>
  <c r="AO8" i="1"/>
  <c r="AI11" i="1"/>
  <c r="R59" i="1"/>
  <c r="AO5" i="1"/>
  <c r="R46" i="1"/>
  <c r="G59" i="1"/>
  <c r="Q38" i="1"/>
  <c r="AL7" i="1"/>
  <c r="E53" i="1"/>
  <c r="AO7" i="1"/>
  <c r="H53" i="1"/>
  <c r="AI10" i="1"/>
  <c r="H59" i="1"/>
  <c r="G60" i="1"/>
  <c r="AL2" i="1"/>
  <c r="O8" i="1"/>
  <c r="O39" i="1" s="1"/>
  <c r="AF7" i="1"/>
  <c r="E52" i="1"/>
  <c r="AH8" i="1"/>
  <c r="AH7" i="1"/>
  <c r="AI7" i="1"/>
  <c r="H52" i="1"/>
  <c r="AL1" i="1"/>
  <c r="E8" i="1"/>
  <c r="E39" i="1" s="1"/>
  <c r="AL5" i="1"/>
  <c r="O46" i="1"/>
  <c r="AH5" i="1"/>
  <c r="AI8" i="1"/>
  <c r="AO11" i="1"/>
  <c r="R60" i="1"/>
  <c r="AL8" i="1"/>
  <c r="Y10" i="1"/>
  <c r="AA2" i="1"/>
  <c r="AK11" i="1"/>
  <c r="AA11" i="1"/>
  <c r="AK5" i="1"/>
  <c r="AA5" i="1"/>
  <c r="AE6" i="1"/>
  <c r="Y6" i="1"/>
  <c r="Y11" i="1"/>
  <c r="AE11" i="1"/>
  <c r="AK4" i="1"/>
  <c r="AA4" i="1"/>
  <c r="AA3" i="1"/>
  <c r="AK3" i="1"/>
  <c r="Y9" i="1"/>
  <c r="AE9" i="1"/>
  <c r="Y7" i="1"/>
  <c r="AE7" i="1"/>
  <c r="AA10" i="1"/>
  <c r="Y12" i="1"/>
  <c r="AE12" i="1"/>
  <c r="Y1" i="1"/>
  <c r="AE1" i="1"/>
  <c r="AE8" i="1"/>
  <c r="Y8" i="1"/>
  <c r="Y5" i="1"/>
  <c r="AC5" i="1" s="1"/>
  <c r="AE5" i="1"/>
  <c r="AA6" i="1"/>
  <c r="AK6" i="1"/>
  <c r="AE4" i="1"/>
  <c r="Y4" i="1"/>
  <c r="Y2" i="1"/>
  <c r="AE3" i="1"/>
  <c r="Y3" i="1"/>
  <c r="AA9" i="1"/>
  <c r="AK9" i="1"/>
  <c r="AK7" i="1"/>
  <c r="AA7" i="1"/>
  <c r="AA12" i="1"/>
  <c r="AK12" i="1"/>
  <c r="AK1" i="1"/>
  <c r="AA1" i="1"/>
  <c r="AA8" i="1"/>
  <c r="AK8" i="1"/>
  <c r="AC11" i="1" l="1"/>
  <c r="AC10" i="1"/>
  <c r="AC8" i="1"/>
  <c r="Q26" i="1" s="1"/>
  <c r="AC3" i="1"/>
  <c r="AC12" i="1"/>
  <c r="AT12" i="1" s="1"/>
  <c r="AC7" i="1"/>
  <c r="G26" i="1" s="1"/>
  <c r="AC2" i="1"/>
  <c r="Q5" i="1" s="1"/>
  <c r="Q36" i="1" s="1"/>
  <c r="AC6" i="1"/>
  <c r="Q19" i="1" s="1"/>
  <c r="AC4" i="1"/>
  <c r="Q12" i="1" s="1"/>
  <c r="AC9" i="1"/>
  <c r="C19" i="1"/>
  <c r="C50" i="1" s="1"/>
  <c r="AC1" i="1"/>
  <c r="G5" i="1" s="1"/>
  <c r="G36" i="1" s="1"/>
  <c r="M26" i="1"/>
  <c r="M57" i="1" s="1"/>
  <c r="C26" i="1"/>
  <c r="C57" i="1" s="1"/>
  <c r="M19" i="1"/>
  <c r="M50" i="1" s="1"/>
  <c r="F14" i="1"/>
  <c r="F45" i="1" s="1"/>
  <c r="F8" i="1"/>
  <c r="F39" i="1" s="1"/>
  <c r="F7" i="1"/>
  <c r="F38" i="1" s="1"/>
  <c r="M12" i="1"/>
  <c r="M43" i="1" s="1"/>
  <c r="P8" i="1"/>
  <c r="P39" i="1" s="1"/>
  <c r="C12" i="1"/>
  <c r="C43" i="1" s="1"/>
  <c r="P7" i="1"/>
  <c r="P38" i="1" s="1"/>
  <c r="Q52" i="1"/>
  <c r="P21" i="1"/>
  <c r="P52" i="1" s="1"/>
  <c r="G45" i="1"/>
  <c r="Q60" i="1"/>
  <c r="P60" i="1"/>
  <c r="G46" i="1"/>
  <c r="F15" i="1"/>
  <c r="F46" i="1" s="1"/>
  <c r="Q59" i="1"/>
  <c r="P59" i="1"/>
  <c r="Q53" i="1"/>
  <c r="P22" i="1"/>
  <c r="P53" i="1" s="1"/>
  <c r="Q46" i="1"/>
  <c r="P46" i="1"/>
  <c r="G19" i="1"/>
  <c r="Q45" i="1"/>
  <c r="P45" i="1"/>
  <c r="F29" i="1"/>
  <c r="F60" i="1" s="1"/>
  <c r="F28" i="1"/>
  <c r="F59" i="1" s="1"/>
  <c r="G39" i="1"/>
  <c r="M5" i="1"/>
  <c r="M36" i="1" s="1"/>
  <c r="G38" i="1"/>
  <c r="F22" i="1"/>
  <c r="F53" i="1" s="1"/>
  <c r="G53" i="1"/>
  <c r="C5" i="1"/>
  <c r="C36" i="1" s="1"/>
  <c r="F21" i="1"/>
  <c r="F52" i="1" s="1"/>
  <c r="G52" i="1"/>
  <c r="Q57" i="1" l="1"/>
  <c r="G57" i="1"/>
  <c r="Q50" i="1"/>
  <c r="G50" i="1"/>
  <c r="AQ3" i="1"/>
  <c r="Q43" i="1"/>
  <c r="G12" i="1"/>
  <c r="G43" i="1" s="1"/>
  <c r="AQ12" i="1"/>
  <c r="AU3" i="1"/>
  <c r="AB38" i="1" s="1"/>
  <c r="AT3" i="1"/>
  <c r="AA38" i="1" s="1"/>
  <c r="AR3" i="1"/>
  <c r="AR12" i="1"/>
  <c r="AU2" i="1"/>
  <c r="AT5" i="1"/>
  <c r="G23" i="1" s="1"/>
  <c r="AU12" i="1"/>
  <c r="AB47" i="1" s="1"/>
  <c r="AT2" i="1"/>
  <c r="Q9" i="1" s="1"/>
  <c r="Q40" i="1" s="1"/>
  <c r="AQ2" i="1"/>
  <c r="AU5" i="1"/>
  <c r="H23" i="1" s="1"/>
  <c r="AR2" i="1"/>
  <c r="AQ5" i="1"/>
  <c r="D23" i="1" s="1"/>
  <c r="AR5" i="1"/>
  <c r="E23" i="1" s="1"/>
  <c r="AQ10" i="1"/>
  <c r="AU10" i="1"/>
  <c r="AT10" i="1"/>
  <c r="AR10" i="1"/>
  <c r="AR11" i="1"/>
  <c r="AQ11" i="1"/>
  <c r="AU11" i="1"/>
  <c r="AT11" i="1"/>
  <c r="AT6" i="1"/>
  <c r="Q23" i="1" s="1"/>
  <c r="AU6" i="1"/>
  <c r="AR6" i="1"/>
  <c r="AQ6" i="1"/>
  <c r="AR7" i="1"/>
  <c r="E30" i="1" s="1"/>
  <c r="AU7" i="1"/>
  <c r="H30" i="1" s="1"/>
  <c r="AT7" i="1"/>
  <c r="G30" i="1" s="1"/>
  <c r="AQ7" i="1"/>
  <c r="D30" i="1" s="1"/>
  <c r="AR1" i="1"/>
  <c r="AQ1" i="1"/>
  <c r="AU1" i="1"/>
  <c r="AT1" i="1"/>
  <c r="AA47" i="1"/>
  <c r="AQ4" i="1"/>
  <c r="N16" i="1" s="1"/>
  <c r="AR4" i="1"/>
  <c r="O16" i="1" s="1"/>
  <c r="AU4" i="1"/>
  <c r="R16" i="1" s="1"/>
  <c r="AT4" i="1"/>
  <c r="Q16" i="1" s="1"/>
  <c r="AT8" i="1"/>
  <c r="Q30" i="1" s="1"/>
  <c r="AR8" i="1"/>
  <c r="O30" i="1" s="1"/>
  <c r="AQ8" i="1"/>
  <c r="N30" i="1" s="1"/>
  <c r="AU8" i="1"/>
  <c r="R30" i="1" s="1"/>
  <c r="AU9" i="1"/>
  <c r="AB44" i="1" s="1"/>
  <c r="AT9" i="1"/>
  <c r="AR9" i="1"/>
  <c r="AQ9" i="1"/>
  <c r="G61" i="1" l="1"/>
  <c r="Q61" i="1"/>
  <c r="N23" i="1"/>
  <c r="N54" i="1" s="1"/>
  <c r="O23" i="1"/>
  <c r="O54" i="1" s="1"/>
  <c r="Q54" i="1"/>
  <c r="AB41" i="1"/>
  <c r="R23" i="1"/>
  <c r="R54" i="1" s="1"/>
  <c r="D16" i="1"/>
  <c r="D47" i="1" s="1"/>
  <c r="G54" i="1"/>
  <c r="Q47" i="1"/>
  <c r="H16" i="1"/>
  <c r="H47" i="1" s="1"/>
  <c r="G16" i="1"/>
  <c r="G47" i="1" s="1"/>
  <c r="Z38" i="1"/>
  <c r="E16" i="1"/>
  <c r="E47" i="1" s="1"/>
  <c r="AA40" i="1"/>
  <c r="Z47" i="1"/>
  <c r="AB39" i="1"/>
  <c r="H61" i="1"/>
  <c r="AB45" i="1"/>
  <c r="R47" i="1"/>
  <c r="AB40" i="1"/>
  <c r="AB43" i="1"/>
  <c r="H9" i="1"/>
  <c r="H40" i="1" s="1"/>
  <c r="AB36" i="1"/>
  <c r="R61" i="1"/>
  <c r="AB46" i="1"/>
  <c r="H54" i="1"/>
  <c r="AB42" i="1"/>
  <c r="R9" i="1"/>
  <c r="R40" i="1" s="1"/>
  <c r="AB37" i="1"/>
  <c r="G9" i="1"/>
  <c r="G40" i="1" s="1"/>
  <c r="AA36" i="1"/>
  <c r="AA37" i="1"/>
  <c r="E9" i="1"/>
  <c r="E40" i="1" s="1"/>
  <c r="N61" i="1"/>
  <c r="O47" i="1"/>
  <c r="N47" i="1"/>
  <c r="D54" i="1"/>
  <c r="E54" i="1"/>
  <c r="O61" i="1"/>
  <c r="E61" i="1"/>
  <c r="D61" i="1"/>
  <c r="O9" i="1"/>
  <c r="O40" i="1" s="1"/>
  <c r="D9" i="1"/>
  <c r="D40" i="1" s="1"/>
  <c r="N9" i="1"/>
  <c r="N40" i="1" s="1"/>
  <c r="AA39" i="1"/>
  <c r="AA42" i="1"/>
  <c r="AA41" i="1"/>
  <c r="AA46" i="1"/>
  <c r="AA44" i="1"/>
  <c r="Z44" i="1" s="1"/>
  <c r="AA43" i="1"/>
  <c r="AA45" i="1"/>
  <c r="Z36" i="1" l="1"/>
  <c r="Z41" i="1"/>
  <c r="Z37" i="1"/>
  <c r="Z45" i="1"/>
  <c r="Z43" i="1"/>
  <c r="Z46" i="1"/>
  <c r="Z40" i="1"/>
  <c r="Z39" i="1"/>
  <c r="Z42" i="1"/>
</calcChain>
</file>

<file path=xl/sharedStrings.xml><?xml version="1.0" encoding="utf-8"?>
<sst xmlns="http://schemas.openxmlformats.org/spreadsheetml/2006/main" count="127" uniqueCount="52">
  <si>
    <t>①</t>
    <phoneticPr fontId="5"/>
  </si>
  <si>
    <t>＋</t>
    <phoneticPr fontId="5"/>
  </si>
  <si>
    <t>＝</t>
    <phoneticPr fontId="5"/>
  </si>
  <si>
    <t>.</t>
    <phoneticPr fontId="5"/>
  </si>
  <si>
    <t>十
位</t>
    <rPh sb="0" eb="1">
      <t>ジュウ</t>
    </rPh>
    <rPh sb="2" eb="3">
      <t>イ</t>
    </rPh>
    <phoneticPr fontId="5"/>
  </si>
  <si>
    <t>一位</t>
    <rPh sb="0" eb="2">
      <t>イチイ</t>
    </rPh>
    <phoneticPr fontId="5"/>
  </si>
  <si>
    <t>下一</t>
    <rPh sb="0" eb="1">
      <t>シタ</t>
    </rPh>
    <rPh sb="1" eb="2">
      <t>イチ</t>
    </rPh>
    <phoneticPr fontId="5"/>
  </si>
  <si>
    <t>下二</t>
    <rPh sb="0" eb="1">
      <t>シタ</t>
    </rPh>
    <rPh sb="1" eb="2">
      <t>ニ</t>
    </rPh>
    <phoneticPr fontId="5"/>
  </si>
  <si>
    <t>②</t>
    <phoneticPr fontId="5"/>
  </si>
  <si>
    <t>＋</t>
    <phoneticPr fontId="5"/>
  </si>
  <si>
    <t>＝</t>
    <phoneticPr fontId="5"/>
  </si>
  <si>
    <t>.</t>
    <phoneticPr fontId="5"/>
  </si>
  <si>
    <t>③</t>
    <phoneticPr fontId="5"/>
  </si>
  <si>
    <t>＋</t>
    <phoneticPr fontId="5"/>
  </si>
  <si>
    <t>.</t>
    <phoneticPr fontId="5"/>
  </si>
  <si>
    <t>④</t>
    <phoneticPr fontId="5"/>
  </si>
  <si>
    <t>⑤</t>
    <phoneticPr fontId="5"/>
  </si>
  <si>
    <t>⑥</t>
    <phoneticPr fontId="5"/>
  </si>
  <si>
    <t>⑦</t>
    <phoneticPr fontId="5"/>
  </si>
  <si>
    <t>＝</t>
    <phoneticPr fontId="5"/>
  </si>
  <si>
    <t>⑧</t>
    <phoneticPr fontId="5"/>
  </si>
  <si>
    <t>⑨</t>
    <phoneticPr fontId="5"/>
  </si>
  <si>
    <t>⑩</t>
    <phoneticPr fontId="5"/>
  </si>
  <si>
    <t>⑪</t>
    <phoneticPr fontId="5"/>
  </si>
  <si>
    <t>⑫</t>
    <phoneticPr fontId="5"/>
  </si>
  <si>
    <t>和</t>
    <rPh sb="0" eb="1">
      <t>ワ</t>
    </rPh>
    <phoneticPr fontId="5"/>
  </si>
  <si>
    <t>ni</t>
  </si>
  <si>
    <t>si</t>
  </si>
  <si>
    <t>go</t>
  </si>
  <si>
    <t>roku</t>
  </si>
  <si>
    <t>nana</t>
  </si>
  <si>
    <t>hati</t>
  </si>
  <si>
    <t>ku</t>
  </si>
  <si>
    <t>ju</t>
  </si>
  <si>
    <t>juiti</t>
  </si>
  <si>
    <t>juni</t>
  </si>
  <si>
    <t>　　月  　 　日</t>
    <rPh sb="2" eb="3">
      <t>ガツ</t>
    </rPh>
    <rPh sb="8" eb="9">
      <t>ニチ</t>
    </rPh>
    <phoneticPr fontId="2"/>
  </si>
  <si>
    <t>名前</t>
    <rPh sb="0" eb="2">
      <t>ナマエ</t>
    </rPh>
    <phoneticPr fontId="5"/>
  </si>
  <si>
    <t>①</t>
    <phoneticPr fontId="5"/>
  </si>
  <si>
    <t>②</t>
    <phoneticPr fontId="5"/>
  </si>
  <si>
    <t>iti</t>
    <phoneticPr fontId="5"/>
  </si>
  <si>
    <t>san</t>
    <phoneticPr fontId="5"/>
  </si>
  <si>
    <t>下二</t>
    <rPh sb="0" eb="1">
      <t>シタ</t>
    </rPh>
    <rPh sb="1" eb="2">
      <t>2</t>
    </rPh>
    <phoneticPr fontId="5"/>
  </si>
  <si>
    <t>下一</t>
    <rPh sb="0" eb="1">
      <t>シタ</t>
    </rPh>
    <rPh sb="1" eb="2">
      <t>1</t>
    </rPh>
    <phoneticPr fontId="5"/>
  </si>
  <si>
    <t>③</t>
    <phoneticPr fontId="2"/>
  </si>
  <si>
    <t>④</t>
    <phoneticPr fontId="2"/>
  </si>
  <si>
    <t>⑤</t>
    <phoneticPr fontId="2"/>
  </si>
  <si>
    <t>⑥</t>
    <phoneticPr fontId="2"/>
  </si>
  <si>
    <t>⑦</t>
    <phoneticPr fontId="2"/>
  </si>
  <si>
    <t>⑧</t>
    <phoneticPr fontId="2"/>
  </si>
  <si>
    <t>－</t>
  </si>
  <si>
    <r>
      <rPr>
        <sz val="28"/>
        <rFont val="UD デジタル 教科書体 N-R"/>
        <family val="1"/>
        <charset val="128"/>
      </rPr>
      <t xml:space="preserve">小数 ひき算 </t>
    </r>
    <r>
      <rPr>
        <sz val="28"/>
        <color rgb="FF008000"/>
        <rFont val="UD デジタル 教科書体 N-R"/>
        <family val="1"/>
        <charset val="128"/>
      </rPr>
      <t>小数第二位</t>
    </r>
    <r>
      <rPr>
        <sz val="28"/>
        <color rgb="FF0000FF"/>
        <rFont val="UD デジタル 教科書体 N-R"/>
        <family val="1"/>
        <charset val="128"/>
      </rPr>
      <t xml:space="preserve"> (0.11) </t>
    </r>
    <r>
      <rPr>
        <sz val="28"/>
        <color rgb="FFFF0000"/>
        <rFont val="UD デジタル 教科書体 N-R"/>
        <family val="1"/>
        <charset val="128"/>
      </rPr>
      <t xml:space="preserve">くり下がりなし </t>
    </r>
    <r>
      <rPr>
        <sz val="28"/>
        <color rgb="FF9900FF"/>
        <rFont val="UD デジタル 教科書体 N-R"/>
        <family val="1"/>
        <charset val="128"/>
      </rPr>
      <t>８問</t>
    </r>
    <rPh sb="0" eb="2">
      <t>ショウスウ</t>
    </rPh>
    <rPh sb="5" eb="6">
      <t>ザン</t>
    </rPh>
    <rPh sb="7" eb="9">
      <t>ショウスウ</t>
    </rPh>
    <rPh sb="9" eb="10">
      <t>ダイ</t>
    </rPh>
    <rPh sb="10" eb="11">
      <t>ニ</t>
    </rPh>
    <rPh sb="11" eb="12">
      <t>イ</t>
    </rPh>
    <rPh sb="29" eb="30">
      <t>モン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</si>
</sst>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8" x14ac:knownFonts="1">
    <font>
      <sz val="11"/>
      <color theme="1"/>
      <name val="ＭＳ Ｐゴシック"/>
      <family val="2"/>
      <charset val="128"/>
      <scheme val="minor"/>
    </font>
    <font>
      <sz val="28"/>
      <color indexed="36"/>
      <name val="UD デジタル 教科書体 N-R"/>
      <family val="1"/>
      <charset val="128"/>
    </font>
    <font>
      <sz val="6"/>
      <name val="ＭＳ Ｐゴシック"/>
      <family val="3"/>
      <charset val="128"/>
    </font>
    <font>
      <sz val="20"/>
      <color indexed="30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14"/>
      <color theme="1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11"/>
      <color theme="0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sz val="26"/>
      <color rgb="FFFF0000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36"/>
      <color theme="1"/>
      <name val="UD デジタル 教科書体 N-R"/>
      <family val="1"/>
      <charset val="128"/>
    </font>
    <font>
      <sz val="28"/>
      <color rgb="FF008000"/>
      <name val="UD デジタル 教科書体 N-R"/>
      <family val="1"/>
      <charset val="128"/>
    </font>
    <font>
      <sz val="28"/>
      <color rgb="FF0000FF"/>
      <name val="UD デジタル 教科書体 N-R"/>
      <family val="1"/>
      <charset val="128"/>
    </font>
    <font>
      <sz val="36"/>
      <color theme="0"/>
      <name val="UD デジタル 教科書体 N-R"/>
      <family val="1"/>
      <charset val="128"/>
    </font>
    <font>
      <sz val="28"/>
      <color rgb="FF9900FF"/>
      <name val="UD デジタル 教科書体 N-R"/>
      <family val="1"/>
      <charset val="128"/>
    </font>
    <font>
      <sz val="28"/>
      <color theme="0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/>
      <top/>
      <bottom/>
      <diagonal/>
    </border>
    <border>
      <left style="dotted">
        <color rgb="FFFF0000"/>
      </left>
      <right/>
      <top/>
      <bottom/>
      <diagonal/>
    </border>
    <border>
      <left/>
      <right style="dotted">
        <color rgb="FFFF0000"/>
      </right>
      <top/>
      <bottom/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/>
      <top/>
      <bottom style="medium">
        <color indexed="64"/>
      </bottom>
      <diagonal/>
    </border>
    <border>
      <left style="dotted">
        <color rgb="FFFF0000"/>
      </left>
      <right/>
      <top/>
      <bottom style="medium">
        <color indexed="64"/>
      </bottom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95">
    <xf numFmtId="0" fontId="0" fillId="0" borderId="0" xfId="0">
      <alignment vertical="center"/>
    </xf>
    <xf numFmtId="0" fontId="1" fillId="0" borderId="0" xfId="0" applyFont="1" applyBorder="1" applyAlignment="1" applyProtection="1">
      <alignment horizontal="left" vertical="center" shrinkToFit="1"/>
    </xf>
    <xf numFmtId="0" fontId="4" fillId="0" borderId="0" xfId="0" applyFo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6" fillId="0" borderId="0" xfId="0" applyFont="1" applyProtection="1">
      <alignment vertical="center"/>
    </xf>
    <xf numFmtId="0" fontId="4" fillId="2" borderId="0" xfId="0" applyFont="1" applyFill="1" applyAlignment="1" applyProtection="1">
      <alignment vertical="center" wrapText="1"/>
    </xf>
    <xf numFmtId="0" fontId="7" fillId="0" borderId="1" xfId="0" applyFont="1" applyBorder="1" applyAlignment="1" applyProtection="1">
      <alignment horizontal="center" vertical="center"/>
    </xf>
    <xf numFmtId="0" fontId="7" fillId="0" borderId="0" xfId="0" applyFont="1" applyBorder="1" applyAlignment="1" applyProtection="1">
      <alignment horizontal="center" vertical="center"/>
    </xf>
    <xf numFmtId="0" fontId="7" fillId="0" borderId="1" xfId="0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0" fontId="4" fillId="0" borderId="0" xfId="0" applyFont="1" applyAlignment="1" applyProtection="1"/>
    <xf numFmtId="0" fontId="8" fillId="0" borderId="0" xfId="0" applyFont="1" applyAlignment="1" applyProtection="1">
      <alignment horizontal="center" vertical="center"/>
    </xf>
    <xf numFmtId="0" fontId="9" fillId="0" borderId="0" xfId="0" applyFont="1" applyBorder="1" applyAlignment="1" applyProtection="1">
      <alignment horizontal="center" vertical="center"/>
    </xf>
    <xf numFmtId="0" fontId="4" fillId="0" borderId="0" xfId="0" applyFont="1" applyBorder="1" applyProtection="1">
      <alignment vertical="center"/>
    </xf>
    <xf numFmtId="0" fontId="6" fillId="0" borderId="6" xfId="0" applyFont="1" applyBorder="1" applyAlignment="1" applyProtection="1">
      <alignment horizontal="center" vertical="center"/>
    </xf>
    <xf numFmtId="0" fontId="6" fillId="0" borderId="7" xfId="0" applyFont="1" applyBorder="1" applyAlignment="1" applyProtection="1">
      <alignment horizontal="center" vertical="center"/>
    </xf>
    <xf numFmtId="0" fontId="8" fillId="0" borderId="7" xfId="0" applyFont="1" applyBorder="1" applyProtection="1">
      <alignment vertical="center"/>
    </xf>
    <xf numFmtId="0" fontId="4" fillId="0" borderId="7" xfId="0" applyFont="1" applyBorder="1" applyProtection="1">
      <alignment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8" xfId="0" applyFont="1" applyBorder="1" applyProtection="1">
      <alignment vertical="center"/>
    </xf>
    <xf numFmtId="0" fontId="4" fillId="0" borderId="9" xfId="0" applyFont="1" applyBorder="1" applyProtection="1">
      <alignment vertical="center"/>
    </xf>
    <xf numFmtId="0" fontId="11" fillId="0" borderId="0" xfId="0" applyFont="1" applyBorder="1" applyAlignment="1" applyProtection="1">
      <alignment horizontal="left" vertical="center" shrinkToFit="1"/>
    </xf>
    <xf numFmtId="0" fontId="10" fillId="0" borderId="10" xfId="0" applyFont="1" applyBorder="1" applyAlignment="1" applyProtection="1">
      <alignment vertical="center" shrinkToFit="1"/>
    </xf>
    <xf numFmtId="0" fontId="11" fillId="0" borderId="10" xfId="0" applyFont="1" applyBorder="1" applyAlignment="1" applyProtection="1">
      <alignment vertical="center" shrinkToFit="1"/>
    </xf>
    <xf numFmtId="0" fontId="6" fillId="0" borderId="9" xfId="0" applyFont="1" applyBorder="1" applyAlignment="1" applyProtection="1">
      <alignment horizontal="center" vertical="center"/>
    </xf>
    <xf numFmtId="0" fontId="6" fillId="0" borderId="0" xfId="0" applyFont="1" applyBorder="1" applyAlignment="1" applyProtection="1">
      <alignment horizontal="center" vertical="center"/>
    </xf>
    <xf numFmtId="0" fontId="10" fillId="0" borderId="0" xfId="0" applyFont="1" applyBorder="1" applyProtection="1">
      <alignment vertical="center"/>
    </xf>
    <xf numFmtId="0" fontId="10" fillId="0" borderId="10" xfId="0" applyFont="1" applyBorder="1" applyProtection="1">
      <alignment vertical="center"/>
    </xf>
    <xf numFmtId="0" fontId="4" fillId="0" borderId="10" xfId="0" applyFont="1" applyBorder="1" applyProtection="1">
      <alignment vertical="center"/>
    </xf>
    <xf numFmtId="0" fontId="12" fillId="0" borderId="11" xfId="0" applyFont="1" applyBorder="1" applyAlignment="1" applyProtection="1">
      <alignment horizontal="center" vertical="center"/>
    </xf>
    <xf numFmtId="0" fontId="10" fillId="0" borderId="12" xfId="0" applyFont="1" applyBorder="1" applyAlignment="1" applyProtection="1">
      <alignment horizontal="center" vertical="center"/>
    </xf>
    <xf numFmtId="0" fontId="10" fillId="0" borderId="13" xfId="0" applyFont="1" applyBorder="1" applyAlignment="1" applyProtection="1">
      <alignment horizontal="center" vertical="center"/>
    </xf>
    <xf numFmtId="0" fontId="10" fillId="0" borderId="14" xfId="0" applyFont="1" applyBorder="1" applyAlignment="1" applyProtection="1">
      <alignment horizontal="center" vertical="center"/>
    </xf>
    <xf numFmtId="0" fontId="10" fillId="0" borderId="0" xfId="0" applyFont="1" applyBorder="1" applyAlignment="1" applyProtection="1">
      <alignment horizontal="center" vertical="center"/>
    </xf>
    <xf numFmtId="0" fontId="10" fillId="0" borderId="15" xfId="0" applyFont="1" applyBorder="1" applyAlignment="1" applyProtection="1">
      <alignment horizontal="center" vertical="center"/>
    </xf>
    <xf numFmtId="0" fontId="10" fillId="0" borderId="16" xfId="0" applyFont="1" applyBorder="1" applyAlignment="1" applyProtection="1">
      <alignment horizontal="center" vertical="center"/>
    </xf>
    <xf numFmtId="0" fontId="10" fillId="0" borderId="17" xfId="0" applyFont="1" applyBorder="1" applyAlignment="1" applyProtection="1">
      <alignment horizontal="center" vertical="center"/>
    </xf>
    <xf numFmtId="0" fontId="10" fillId="0" borderId="18" xfId="0" applyFont="1" applyBorder="1" applyAlignment="1" applyProtection="1">
      <alignment horizontal="center" vertical="center"/>
    </xf>
    <xf numFmtId="0" fontId="13" fillId="0" borderId="0" xfId="0" applyFont="1" applyBorder="1" applyProtection="1">
      <alignment vertical="center"/>
    </xf>
    <xf numFmtId="0" fontId="24" fillId="0" borderId="11" xfId="0" applyFont="1" applyBorder="1" applyAlignment="1" applyProtection="1">
      <alignment horizontal="center" vertical="center"/>
    </xf>
    <xf numFmtId="0" fontId="24" fillId="0" borderId="12" xfId="0" applyFont="1" applyBorder="1" applyAlignment="1" applyProtection="1">
      <alignment horizontal="center" vertical="center"/>
    </xf>
    <xf numFmtId="0" fontId="24" fillId="0" borderId="13" xfId="0" applyFont="1" applyBorder="1" applyAlignment="1" applyProtection="1">
      <alignment horizontal="center" vertical="center"/>
    </xf>
    <xf numFmtId="0" fontId="24" fillId="0" borderId="14" xfId="0" applyFont="1" applyBorder="1" applyAlignment="1" applyProtection="1">
      <alignment horizontal="center" vertical="center"/>
    </xf>
    <xf numFmtId="0" fontId="24" fillId="0" borderId="19" xfId="0" applyFont="1" applyBorder="1" applyAlignment="1" applyProtection="1">
      <alignment horizontal="center" vertical="center"/>
    </xf>
    <xf numFmtId="0" fontId="13" fillId="0" borderId="10" xfId="0" applyFont="1" applyBorder="1" applyProtection="1">
      <alignment vertical="center"/>
    </xf>
    <xf numFmtId="0" fontId="13" fillId="0" borderId="9" xfId="0" applyFont="1" applyBorder="1" applyProtection="1">
      <alignment vertical="center"/>
    </xf>
    <xf numFmtId="0" fontId="4" fillId="0" borderId="20" xfId="0" applyFont="1" applyBorder="1" applyProtection="1">
      <alignment vertical="center"/>
    </xf>
    <xf numFmtId="0" fontId="4" fillId="0" borderId="21" xfId="0" applyFont="1" applyBorder="1" applyProtection="1">
      <alignment vertical="center"/>
    </xf>
    <xf numFmtId="0" fontId="4" fillId="0" borderId="21" xfId="0" applyFont="1" applyBorder="1" applyAlignment="1" applyProtection="1">
      <alignment vertical="center"/>
    </xf>
    <xf numFmtId="0" fontId="4" fillId="0" borderId="21" xfId="0" applyFont="1" applyBorder="1" applyAlignment="1" applyProtection="1">
      <alignment horizontal="center" vertical="center"/>
    </xf>
    <xf numFmtId="0" fontId="4" fillId="0" borderId="22" xfId="0" applyFont="1" applyBorder="1" applyProtection="1">
      <alignment vertical="center"/>
    </xf>
    <xf numFmtId="0" fontId="4" fillId="0" borderId="6" xfId="0" applyFont="1" applyBorder="1" applyProtection="1">
      <alignment vertical="center"/>
    </xf>
    <xf numFmtId="0" fontId="4" fillId="0" borderId="7" xfId="0" applyFont="1" applyBorder="1" applyAlignment="1" applyProtection="1">
      <alignment vertical="center"/>
    </xf>
    <xf numFmtId="0" fontId="14" fillId="0" borderId="0" xfId="0" applyFont="1" applyBorder="1" applyProtection="1">
      <alignment vertical="center"/>
    </xf>
    <xf numFmtId="0" fontId="4" fillId="0" borderId="0" xfId="0" applyFont="1" applyBorder="1" applyAlignment="1" applyProtection="1">
      <alignment vertical="center"/>
    </xf>
    <xf numFmtId="0" fontId="4" fillId="0" borderId="0" xfId="0" applyFont="1" applyBorder="1" applyAlignment="1" applyProtection="1">
      <alignment horizontal="center" vertical="center"/>
    </xf>
    <xf numFmtId="0" fontId="4" fillId="0" borderId="0" xfId="0" applyFont="1" applyAlignment="1" applyProtection="1">
      <alignment vertical="center" wrapText="1"/>
    </xf>
    <xf numFmtId="0" fontId="18" fillId="0" borderId="9" xfId="0" applyFont="1" applyBorder="1" applyAlignment="1" applyProtection="1">
      <alignment vertical="center" shrinkToFit="1"/>
    </xf>
    <xf numFmtId="0" fontId="18" fillId="0" borderId="0" xfId="0" applyFont="1" applyBorder="1" applyAlignment="1" applyProtection="1">
      <alignment vertical="center" shrinkToFit="1"/>
    </xf>
    <xf numFmtId="0" fontId="19" fillId="0" borderId="0" xfId="0" applyFont="1" applyBorder="1" applyAlignment="1" applyProtection="1">
      <alignment horizontal="left" vertical="center" shrinkToFit="1"/>
    </xf>
    <xf numFmtId="0" fontId="18" fillId="0" borderId="10" xfId="0" applyFont="1" applyBorder="1" applyAlignment="1" applyProtection="1">
      <alignment vertical="center" shrinkToFit="1"/>
    </xf>
    <xf numFmtId="0" fontId="6" fillId="0" borderId="0" xfId="0" applyFont="1" applyAlignment="1" applyProtection="1">
      <alignment horizontal="center" vertical="center"/>
    </xf>
    <xf numFmtId="0" fontId="21" fillId="0" borderId="0" xfId="0" applyFont="1" applyBorder="1" applyAlignment="1" applyProtection="1">
      <alignment horizontal="center" vertical="center"/>
    </xf>
    <xf numFmtId="0" fontId="20" fillId="0" borderId="11" xfId="0" applyFont="1" applyBorder="1" applyAlignment="1" applyProtection="1">
      <alignment horizontal="center" vertical="center"/>
    </xf>
    <xf numFmtId="0" fontId="20" fillId="0" borderId="12" xfId="0" applyFont="1" applyBorder="1" applyAlignment="1" applyProtection="1">
      <alignment horizontal="center" vertical="center"/>
    </xf>
    <xf numFmtId="0" fontId="20" fillId="0" borderId="13" xfId="0" applyFont="1" applyBorder="1" applyAlignment="1" applyProtection="1">
      <alignment horizontal="center" vertical="center"/>
    </xf>
    <xf numFmtId="0" fontId="20" fillId="0" borderId="14" xfId="0" applyFont="1" applyBorder="1" applyAlignment="1" applyProtection="1">
      <alignment horizontal="center" vertical="center"/>
    </xf>
    <xf numFmtId="0" fontId="20" fillId="0" borderId="19" xfId="0" applyFont="1" applyBorder="1" applyAlignment="1" applyProtection="1">
      <alignment horizontal="center" vertical="center"/>
    </xf>
    <xf numFmtId="0" fontId="20" fillId="0" borderId="0" xfId="0" applyFont="1" applyBorder="1" applyAlignment="1" applyProtection="1">
      <alignment horizontal="center" vertical="center"/>
    </xf>
    <xf numFmtId="0" fontId="11" fillId="0" borderId="2" xfId="0" applyFont="1" applyBorder="1" applyAlignment="1" applyProtection="1">
      <alignment horizontal="left" vertical="center" shrinkToFit="1"/>
    </xf>
    <xf numFmtId="0" fontId="11" fillId="0" borderId="3" xfId="0" applyFont="1" applyBorder="1" applyAlignment="1" applyProtection="1">
      <alignment horizontal="left" vertical="center" shrinkToFit="1"/>
    </xf>
    <xf numFmtId="0" fontId="19" fillId="0" borderId="3" xfId="0" applyFont="1" applyBorder="1" applyAlignment="1" applyProtection="1">
      <alignment horizontal="left" vertical="center" shrinkToFit="1"/>
    </xf>
    <xf numFmtId="0" fontId="19" fillId="0" borderId="4" xfId="0" applyFont="1" applyBorder="1" applyAlignment="1" applyProtection="1">
      <alignment horizontal="left" vertical="center" shrinkToFit="1"/>
    </xf>
    <xf numFmtId="0" fontId="16" fillId="0" borderId="2" xfId="0" applyFont="1" applyBorder="1" applyAlignment="1" applyProtection="1">
      <alignment horizontal="right" vertical="center"/>
    </xf>
    <xf numFmtId="0" fontId="16" fillId="0" borderId="3" xfId="0" applyFont="1" applyBorder="1" applyAlignment="1" applyProtection="1">
      <alignment horizontal="right" vertical="center"/>
    </xf>
    <xf numFmtId="0" fontId="16" fillId="0" borderId="4" xfId="0" applyFont="1" applyBorder="1" applyAlignment="1" applyProtection="1">
      <alignment horizontal="right" vertical="center"/>
    </xf>
    <xf numFmtId="0" fontId="16" fillId="0" borderId="3" xfId="0" applyFont="1" applyBorder="1" applyAlignment="1" applyProtection="1">
      <alignment horizontal="center" vertical="center"/>
    </xf>
    <xf numFmtId="0" fontId="17" fillId="0" borderId="5" xfId="0" applyFont="1" applyBorder="1" applyProtection="1">
      <alignment vertical="center"/>
    </xf>
    <xf numFmtId="0" fontId="17" fillId="0" borderId="3" xfId="0" applyFont="1" applyBorder="1" applyProtection="1">
      <alignment vertical="center"/>
    </xf>
    <xf numFmtId="0" fontId="17" fillId="0" borderId="4" xfId="0" applyFont="1" applyBorder="1" applyProtection="1">
      <alignment vertical="center"/>
    </xf>
    <xf numFmtId="0" fontId="26" fillId="0" borderId="3" xfId="0" applyFont="1" applyBorder="1" applyAlignment="1" applyProtection="1">
      <alignment horizontal="left" vertical="center" shrinkToFit="1"/>
    </xf>
    <xf numFmtId="0" fontId="26" fillId="0" borderId="4" xfId="0" applyFont="1" applyBorder="1" applyAlignment="1" applyProtection="1">
      <alignment horizontal="left" vertical="center" shrinkToFit="1"/>
    </xf>
    <xf numFmtId="176" fontId="15" fillId="0" borderId="24" xfId="0" applyNumberFormat="1" applyFont="1" applyBorder="1" applyAlignment="1" applyProtection="1">
      <alignment horizontal="right" vertical="center" shrinkToFit="1"/>
    </xf>
    <xf numFmtId="0" fontId="11" fillId="0" borderId="24" xfId="0" applyFont="1" applyBorder="1" applyAlignment="1" applyProtection="1">
      <alignment horizontal="left" vertical="center" shrinkToFit="1"/>
    </xf>
    <xf numFmtId="176" fontId="3" fillId="0" borderId="23" xfId="0" applyNumberFormat="1" applyFont="1" applyBorder="1" applyAlignment="1" applyProtection="1">
      <alignment horizontal="right" vertical="center" shrinkToFit="1"/>
      <protection locked="0"/>
    </xf>
    <xf numFmtId="0" fontId="1" fillId="0" borderId="23" xfId="0" applyFont="1" applyBorder="1" applyAlignment="1" applyProtection="1">
      <alignment horizontal="left" vertical="center" shrinkToFit="1"/>
    </xf>
    <xf numFmtId="0" fontId="10" fillId="0" borderId="2" xfId="0" applyFont="1" applyBorder="1" applyAlignment="1" applyProtection="1">
      <alignment horizontal="left" vertical="center" shrinkToFit="1"/>
    </xf>
    <xf numFmtId="0" fontId="10" fillId="0" borderId="3" xfId="0" applyFont="1" applyBorder="1" applyAlignment="1" applyProtection="1">
      <alignment horizontal="left" vertical="center" shrinkToFit="1"/>
    </xf>
    <xf numFmtId="0" fontId="27" fillId="0" borderId="2" xfId="0" applyFont="1" applyBorder="1" applyAlignment="1" applyProtection="1">
      <alignment horizontal="right" vertical="center"/>
    </xf>
    <xf numFmtId="0" fontId="27" fillId="0" borderId="3" xfId="0" applyFont="1" applyBorder="1" applyAlignment="1" applyProtection="1">
      <alignment horizontal="right" vertical="center"/>
    </xf>
    <xf numFmtId="0" fontId="27" fillId="0" borderId="4" xfId="0" applyFont="1" applyBorder="1" applyAlignment="1" applyProtection="1">
      <alignment horizontal="right" vertical="center"/>
    </xf>
    <xf numFmtId="0" fontId="27" fillId="0" borderId="3" xfId="0" applyFont="1" applyBorder="1" applyAlignment="1" applyProtection="1">
      <alignment horizontal="center" vertical="center"/>
    </xf>
    <xf numFmtId="0" fontId="4" fillId="0" borderId="5" xfId="0" applyFont="1" applyBorder="1" applyProtection="1">
      <alignment vertical="center"/>
    </xf>
    <xf numFmtId="0" fontId="4" fillId="0" borderId="3" xfId="0" applyFont="1" applyBorder="1" applyProtection="1">
      <alignment vertical="center"/>
    </xf>
    <xf numFmtId="0" fontId="4" fillId="0" borderId="4" xfId="0" applyFont="1" applyBorder="1" applyProtection="1">
      <alignment vertical="center"/>
    </xf>
  </cellXfs>
  <cellStyles count="1">
    <cellStyle name="標準" xfId="0" builtinId="0"/>
  </cellStyles>
  <dxfs count="130">
    <dxf>
      <font>
        <color theme="0"/>
      </font>
      <fill>
        <patternFill>
          <bgColor rgb="FFFF00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0000FF"/>
      <color rgb="FF99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emf"/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629480</xdr:colOff>
      <xdr:row>39</xdr:row>
      <xdr:rowOff>126436</xdr:rowOff>
    </xdr:from>
    <xdr:to>
      <xdr:col>21</xdr:col>
      <xdr:colOff>985632</xdr:colOff>
      <xdr:row>39</xdr:row>
      <xdr:rowOff>548849</xdr:rowOff>
    </xdr:to>
    <xdr:cxnSp macro="">
      <xdr:nvCxnSpPr>
        <xdr:cNvPr id="5" name="直線コネクタ 4"/>
        <xdr:cNvCxnSpPr/>
      </xdr:nvCxnSpPr>
      <xdr:spPr>
        <a:xfrm>
          <a:off x="10171798" y="18085391"/>
          <a:ext cx="356152" cy="422413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43961</xdr:colOff>
      <xdr:row>38</xdr:row>
      <xdr:rowOff>117230</xdr:rowOff>
    </xdr:from>
    <xdr:to>
      <xdr:col>21</xdr:col>
      <xdr:colOff>1020993</xdr:colOff>
      <xdr:row>38</xdr:row>
      <xdr:rowOff>564492</xdr:rowOff>
    </xdr:to>
    <xdr:grpSp>
      <xdr:nvGrpSpPr>
        <xdr:cNvPr id="11" name="グループ化 10"/>
        <xdr:cNvGrpSpPr/>
      </xdr:nvGrpSpPr>
      <xdr:grpSpPr>
        <a:xfrm>
          <a:off x="9586279" y="17383457"/>
          <a:ext cx="977032" cy="447262"/>
          <a:chOff x="8763000" y="18495062"/>
          <a:chExt cx="977032" cy="447262"/>
        </a:xfrm>
      </xdr:grpSpPr>
      <xdr:cxnSp macro="">
        <xdr:nvCxnSpPr>
          <xdr:cNvPr id="12" name="直線コネクタ 11"/>
          <xdr:cNvCxnSpPr/>
        </xdr:nvCxnSpPr>
        <xdr:spPr>
          <a:xfrm>
            <a:off x="8763000" y="18495062"/>
            <a:ext cx="356152" cy="42241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3" name="直線コネクタ 12"/>
          <xdr:cNvCxnSpPr/>
        </xdr:nvCxnSpPr>
        <xdr:spPr>
          <a:xfrm>
            <a:off x="9383880" y="18519911"/>
            <a:ext cx="356152" cy="42241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69272</xdr:colOff>
          <xdr:row>39</xdr:row>
          <xdr:rowOff>0</xdr:rowOff>
        </xdr:from>
        <xdr:to>
          <xdr:col>17</xdr:col>
          <xdr:colOff>650297</xdr:colOff>
          <xdr:row>40</xdr:row>
          <xdr:rowOff>9525</xdr:rowOff>
        </xdr:to>
        <xdr:pic>
          <xdr:nvPicPr>
            <xdr:cNvPr id="17" name="図 16"/>
            <xdr:cNvPicPr>
              <a:picLocks noChangeAspect="1" noChangeArrowheads="1"/>
              <a:extLst>
                <a:ext uri="{84589F7E-364E-4C9E-8A38-B11213B215E9}">
                  <a14:cameraTool cellRange="ni" spid="_x0000_s123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533408" y="17958955"/>
              <a:ext cx="1117889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69272</xdr:colOff>
          <xdr:row>39</xdr:row>
          <xdr:rowOff>0</xdr:rowOff>
        </xdr:from>
        <xdr:to>
          <xdr:col>7</xdr:col>
          <xdr:colOff>650297</xdr:colOff>
          <xdr:row>40</xdr:row>
          <xdr:rowOff>9525</xdr:rowOff>
        </xdr:to>
        <xdr:pic>
          <xdr:nvPicPr>
            <xdr:cNvPr id="19" name="図 18"/>
            <xdr:cNvPicPr>
              <a:picLocks noChangeAspect="1" noChangeArrowheads="1"/>
              <a:extLst>
                <a:ext uri="{84589F7E-364E-4C9E-8A38-B11213B215E9}">
                  <a14:cameraTool cellRange="iti" spid="_x0000_s123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909454" y="17958955"/>
              <a:ext cx="1117888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69272</xdr:colOff>
          <xdr:row>46</xdr:row>
          <xdr:rowOff>0</xdr:rowOff>
        </xdr:from>
        <xdr:to>
          <xdr:col>7</xdr:col>
          <xdr:colOff>650297</xdr:colOff>
          <xdr:row>47</xdr:row>
          <xdr:rowOff>9525</xdr:rowOff>
        </xdr:to>
        <xdr:pic>
          <xdr:nvPicPr>
            <xdr:cNvPr id="20" name="図 19"/>
            <xdr:cNvPicPr>
              <a:picLocks noChangeAspect="1" noChangeArrowheads="1"/>
              <a:extLst>
                <a:ext uri="{84589F7E-364E-4C9E-8A38-B11213B215E9}">
                  <a14:cameraTool cellRange="san" spid="_x0000_s1240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2909454" y="21110864"/>
              <a:ext cx="1117888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69272</xdr:colOff>
          <xdr:row>46</xdr:row>
          <xdr:rowOff>0</xdr:rowOff>
        </xdr:from>
        <xdr:to>
          <xdr:col>17</xdr:col>
          <xdr:colOff>650297</xdr:colOff>
          <xdr:row>47</xdr:row>
          <xdr:rowOff>9525</xdr:rowOff>
        </xdr:to>
        <xdr:pic>
          <xdr:nvPicPr>
            <xdr:cNvPr id="22" name="図 21"/>
            <xdr:cNvPicPr>
              <a:picLocks noChangeAspect="1" noChangeArrowheads="1"/>
              <a:extLst>
                <a:ext uri="{84589F7E-364E-4C9E-8A38-B11213B215E9}">
                  <a14:cameraTool cellRange="si" spid="_x0000_s1241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7533408" y="21110864"/>
              <a:ext cx="1117889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69272</xdr:colOff>
          <xdr:row>53</xdr:row>
          <xdr:rowOff>0</xdr:rowOff>
        </xdr:from>
        <xdr:to>
          <xdr:col>7</xdr:col>
          <xdr:colOff>650297</xdr:colOff>
          <xdr:row>54</xdr:row>
          <xdr:rowOff>9525</xdr:rowOff>
        </xdr:to>
        <xdr:pic>
          <xdr:nvPicPr>
            <xdr:cNvPr id="24" name="図 23"/>
            <xdr:cNvPicPr>
              <a:picLocks noChangeAspect="1" noChangeArrowheads="1"/>
              <a:extLst>
                <a:ext uri="{84589F7E-364E-4C9E-8A38-B11213B215E9}">
                  <a14:cameraTool cellRange="go" spid="_x0000_s124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909454" y="24262773"/>
              <a:ext cx="1117888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69272</xdr:colOff>
          <xdr:row>53</xdr:row>
          <xdr:rowOff>0</xdr:rowOff>
        </xdr:from>
        <xdr:to>
          <xdr:col>17</xdr:col>
          <xdr:colOff>650297</xdr:colOff>
          <xdr:row>54</xdr:row>
          <xdr:rowOff>9525</xdr:rowOff>
        </xdr:to>
        <xdr:pic>
          <xdr:nvPicPr>
            <xdr:cNvPr id="26" name="図 25"/>
            <xdr:cNvPicPr>
              <a:picLocks noChangeAspect="1" noChangeArrowheads="1"/>
              <a:extLst>
                <a:ext uri="{84589F7E-364E-4C9E-8A38-B11213B215E9}">
                  <a14:cameraTool cellRange="roku" spid="_x0000_s1243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7533408" y="24262773"/>
              <a:ext cx="1117889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69272</xdr:colOff>
          <xdr:row>60</xdr:row>
          <xdr:rowOff>0</xdr:rowOff>
        </xdr:from>
        <xdr:to>
          <xdr:col>7</xdr:col>
          <xdr:colOff>650297</xdr:colOff>
          <xdr:row>61</xdr:row>
          <xdr:rowOff>9525</xdr:rowOff>
        </xdr:to>
        <xdr:pic>
          <xdr:nvPicPr>
            <xdr:cNvPr id="27" name="図 26"/>
            <xdr:cNvPicPr>
              <a:picLocks noChangeAspect="1" noChangeArrowheads="1"/>
              <a:extLst>
                <a:ext uri="{84589F7E-364E-4C9E-8A38-B11213B215E9}">
                  <a14:cameraTool cellRange="nana" spid="_x0000_s1244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2909454" y="27414682"/>
              <a:ext cx="1117888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69272</xdr:colOff>
          <xdr:row>60</xdr:row>
          <xdr:rowOff>0</xdr:rowOff>
        </xdr:from>
        <xdr:to>
          <xdr:col>17</xdr:col>
          <xdr:colOff>650297</xdr:colOff>
          <xdr:row>61</xdr:row>
          <xdr:rowOff>9525</xdr:rowOff>
        </xdr:to>
        <xdr:pic>
          <xdr:nvPicPr>
            <xdr:cNvPr id="29" name="図 28"/>
            <xdr:cNvPicPr>
              <a:picLocks noChangeAspect="1" noChangeArrowheads="1"/>
              <a:extLst>
                <a:ext uri="{84589F7E-364E-4C9E-8A38-B11213B215E9}">
                  <a14:cameraTool cellRange="hati" spid="_x0000_s1245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7533408" y="27414682"/>
              <a:ext cx="1117889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21</xdr:col>
      <xdr:colOff>103909</xdr:colOff>
      <xdr:row>21</xdr:row>
      <xdr:rowOff>571501</xdr:rowOff>
    </xdr:from>
    <xdr:to>
      <xdr:col>21</xdr:col>
      <xdr:colOff>1014997</xdr:colOff>
      <xdr:row>31</xdr:row>
      <xdr:rowOff>291044</xdr:rowOff>
    </xdr:to>
    <xdr:sp macro="" textlink="">
      <xdr:nvSpPr>
        <xdr:cNvPr id="14" name="角丸四角形吹き出し 13"/>
        <xdr:cNvSpPr/>
      </xdr:nvSpPr>
      <xdr:spPr>
        <a:xfrm>
          <a:off x="9646227" y="10027228"/>
          <a:ext cx="911088" cy="4378134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S109"/>
  <sheetViews>
    <sheetView showGridLines="0" tabSelected="1" zoomScale="55" zoomScaleNormal="55" workbookViewId="0">
      <selection activeCell="S1" sqref="S1:T1"/>
    </sheetView>
  </sheetViews>
  <sheetFormatPr defaultRowHeight="15" x14ac:dyDescent="0.15"/>
  <cols>
    <col min="1" max="1" width="1.625" style="2" customWidth="1"/>
    <col min="2" max="2" width="5.625" style="2" customWidth="1"/>
    <col min="3" max="4" width="9.125" style="2" customWidth="1"/>
    <col min="5" max="5" width="9.125" style="3" customWidth="1"/>
    <col min="6" max="6" width="2.625" style="2" customWidth="1"/>
    <col min="7" max="7" width="7.125" style="2" customWidth="1"/>
    <col min="8" max="8" width="9.125" style="2" customWidth="1"/>
    <col min="9" max="9" width="5.625" style="2" customWidth="1"/>
    <col min="10" max="11" width="1.625" style="2" customWidth="1"/>
    <col min="12" max="12" width="5.625" style="2" customWidth="1"/>
    <col min="13" max="15" width="9.125" style="2" customWidth="1"/>
    <col min="16" max="16" width="2.625" style="2" customWidth="1"/>
    <col min="17" max="17" width="7.125" style="2" customWidth="1"/>
    <col min="18" max="18" width="9.125" style="2" customWidth="1"/>
    <col min="19" max="19" width="5.625" style="2" customWidth="1"/>
    <col min="20" max="20" width="1.625" style="2" customWidth="1"/>
    <col min="21" max="21" width="3.75" style="2" customWidth="1"/>
    <col min="22" max="22" width="14.625" style="2" customWidth="1"/>
    <col min="23" max="23" width="3.75" style="2" customWidth="1"/>
    <col min="24" max="24" width="2.375" style="2" hidden="1" customWidth="1"/>
    <col min="25" max="25" width="8.375" style="2" hidden="1" customWidth="1"/>
    <col min="26" max="26" width="4.875" style="2" hidden="1" customWidth="1"/>
    <col min="27" max="27" width="8.375" style="2" hidden="1" customWidth="1"/>
    <col min="28" max="28" width="4.125" style="2" hidden="1" customWidth="1"/>
    <col min="29" max="29" width="9.625" style="2" hidden="1" customWidth="1"/>
    <col min="30" max="30" width="5.875" style="2" hidden="1" customWidth="1"/>
    <col min="31" max="31" width="2.625" style="2" hidden="1" customWidth="1"/>
    <col min="32" max="32" width="4.625" style="2" hidden="1" customWidth="1"/>
    <col min="33" max="35" width="2.625" style="2" hidden="1" customWidth="1"/>
    <col min="36" max="36" width="3.625" style="2" hidden="1" customWidth="1"/>
    <col min="37" max="41" width="2.625" style="2" hidden="1" customWidth="1"/>
    <col min="42" max="42" width="3.625" style="2" hidden="1" customWidth="1"/>
    <col min="43" max="43" width="4.625" style="2" hidden="1" customWidth="1"/>
    <col min="44" max="45" width="3.375" style="2" hidden="1" customWidth="1"/>
    <col min="46" max="46" width="5.875" style="2" hidden="1" customWidth="1"/>
    <col min="47" max="47" width="3.375" style="2" hidden="1" customWidth="1"/>
    <col min="48" max="48" width="2.875" style="2" hidden="1" customWidth="1"/>
    <col min="49" max="49" width="3.875" style="2" hidden="1" customWidth="1"/>
    <col min="50" max="50" width="4.625" style="2" hidden="1" customWidth="1"/>
    <col min="51" max="52" width="3.375" style="2" hidden="1" customWidth="1"/>
    <col min="53" max="53" width="4.625" style="2" hidden="1" customWidth="1"/>
    <col min="54" max="54" width="3.875" style="2" hidden="1" customWidth="1"/>
    <col min="55" max="55" width="4.625" style="2" hidden="1" customWidth="1"/>
    <col min="56" max="57" width="3.375" style="2" hidden="1" customWidth="1"/>
    <col min="58" max="58" width="4.625" style="2" hidden="1" customWidth="1"/>
    <col min="59" max="59" width="3.875" style="2" hidden="1" customWidth="1"/>
    <col min="60" max="60" width="4.625" style="2" hidden="1" customWidth="1"/>
    <col min="61" max="63" width="3.375" style="2" hidden="1" customWidth="1"/>
    <col min="64" max="64" width="3.875" style="2" hidden="1" customWidth="1"/>
    <col min="65" max="65" width="4.625" style="2" hidden="1" customWidth="1"/>
    <col min="66" max="69" width="3.375" style="2" hidden="1" customWidth="1"/>
    <col min="70" max="70" width="4.625" style="2" hidden="1" customWidth="1"/>
    <col min="71" max="71" width="9" style="2" hidden="1" customWidth="1"/>
    <col min="72" max="72" width="4.625" style="2" hidden="1" customWidth="1"/>
    <col min="73" max="73" width="1.625" style="2" hidden="1" customWidth="1"/>
    <col min="74" max="74" width="4.625" style="2" hidden="1" customWidth="1"/>
    <col min="75" max="76" width="3.375" style="2" hidden="1" customWidth="1"/>
    <col min="77" max="77" width="4.625" style="2" hidden="1" customWidth="1"/>
    <col min="78" max="78" width="9" style="2" hidden="1" customWidth="1"/>
    <col min="79" max="79" width="4.25" style="2" hidden="1" customWidth="1"/>
    <col min="80" max="80" width="1.625" style="2" hidden="1" customWidth="1"/>
    <col min="81" max="81" width="4.625" style="2" hidden="1" customWidth="1"/>
    <col min="82" max="83" width="3.375" style="2" hidden="1" customWidth="1"/>
    <col min="84" max="84" width="4.625" style="2" hidden="1" customWidth="1"/>
    <col min="85" max="85" width="9" style="2" hidden="1" customWidth="1"/>
    <col min="86" max="86" width="4.25" style="2" hidden="1" customWidth="1"/>
    <col min="87" max="87" width="1.625" style="2" hidden="1" customWidth="1"/>
    <col min="88" max="88" width="5.875" style="2" hidden="1" customWidth="1"/>
    <col min="89" max="90" width="3.5" style="2" hidden="1" customWidth="1"/>
    <col min="91" max="91" width="4.625" style="2" hidden="1" customWidth="1"/>
    <col min="92" max="92" width="9" style="2" hidden="1" customWidth="1"/>
    <col min="93" max="93" width="4.25" style="2" hidden="1" customWidth="1"/>
    <col min="94" max="94" width="1.625" style="2" hidden="1" customWidth="1"/>
    <col min="95" max="95" width="5.875" style="2" hidden="1" customWidth="1"/>
    <col min="96" max="97" width="3.5" style="2" hidden="1" customWidth="1"/>
    <col min="98" max="98" width="4.625" style="2" customWidth="1"/>
    <col min="99" max="16384" width="9" style="2"/>
  </cols>
  <sheetData>
    <row r="1" spans="1:97" ht="50.1" customHeight="1" thickBot="1" x14ac:dyDescent="0.3">
      <c r="A1" s="85" t="s">
        <v>51</v>
      </c>
      <c r="B1" s="85"/>
      <c r="C1" s="85"/>
      <c r="D1" s="85"/>
      <c r="E1" s="85"/>
      <c r="F1" s="85"/>
      <c r="G1" s="85"/>
      <c r="H1" s="85"/>
      <c r="I1" s="85"/>
      <c r="J1" s="85"/>
      <c r="K1" s="85"/>
      <c r="L1" s="85"/>
      <c r="M1" s="85"/>
      <c r="N1" s="85"/>
      <c r="O1" s="85"/>
      <c r="P1" s="85"/>
      <c r="Q1" s="85"/>
      <c r="R1" s="85"/>
      <c r="S1" s="84">
        <v>1</v>
      </c>
      <c r="T1" s="84"/>
      <c r="U1" s="1"/>
      <c r="X1" s="3" t="s">
        <v>0</v>
      </c>
      <c r="Y1" s="4">
        <f ca="1">AY1*1000+BD1*100+BI1*10+BN1</f>
        <v>87</v>
      </c>
      <c r="Z1" s="4" t="s">
        <v>50</v>
      </c>
      <c r="AA1" s="4">
        <f ca="1">AZ1*1000+BE1*100+BJ1*10+BO1</f>
        <v>37</v>
      </c>
      <c r="AB1" s="4" t="s">
        <v>2</v>
      </c>
      <c r="AC1" s="4">
        <f ca="1">Y1-AA1</f>
        <v>50</v>
      </c>
      <c r="AE1" s="4">
        <f ca="1">AY1</f>
        <v>0</v>
      </c>
      <c r="AF1" s="4">
        <f ca="1">BD1</f>
        <v>0</v>
      </c>
      <c r="AG1" s="4" t="s">
        <v>3</v>
      </c>
      <c r="AH1" s="4">
        <f ca="1">BI1</f>
        <v>8</v>
      </c>
      <c r="AI1" s="4">
        <f ca="1">BN1</f>
        <v>7</v>
      </c>
      <c r="AJ1" s="4" t="s">
        <v>1</v>
      </c>
      <c r="AK1" s="4">
        <f ca="1">AZ1</f>
        <v>0</v>
      </c>
      <c r="AL1" s="4">
        <f ca="1">BE1</f>
        <v>0</v>
      </c>
      <c r="AM1" s="4" t="s">
        <v>3</v>
      </c>
      <c r="AN1" s="4">
        <f ca="1">BJ1</f>
        <v>3</v>
      </c>
      <c r="AO1" s="4">
        <f ca="1">BO1</f>
        <v>7</v>
      </c>
      <c r="AP1" s="4" t="s">
        <v>2</v>
      </c>
      <c r="AQ1" s="4">
        <f ca="1">MOD(ROUNDDOWN(AC1/1000,0),10)</f>
        <v>0</v>
      </c>
      <c r="AR1" s="4">
        <f ca="1">MOD(ROUNDDOWN(AC1/100,0),10)</f>
        <v>0</v>
      </c>
      <c r="AS1" s="4" t="s">
        <v>3</v>
      </c>
      <c r="AT1" s="4">
        <f ca="1">MOD(ROUNDDOWN(AC1/10,0),10)</f>
        <v>5</v>
      </c>
      <c r="AU1" s="4">
        <f ca="1">MOD(ROUNDDOWN(AC1/1,0),10)</f>
        <v>0</v>
      </c>
      <c r="AW1" s="5" t="s">
        <v>4</v>
      </c>
      <c r="AX1" s="4">
        <v>1</v>
      </c>
      <c r="AY1" s="6">
        <f ca="1">VLOOKUP($BT1,$BV$1:$BX$100,2,FALSE)</f>
        <v>0</v>
      </c>
      <c r="AZ1" s="6">
        <f ca="1">VLOOKUP($BT1,$BV$1:$BX$100,3,FALSE)</f>
        <v>0</v>
      </c>
      <c r="BA1" s="7"/>
      <c r="BB1" s="5" t="s">
        <v>5</v>
      </c>
      <c r="BC1" s="4">
        <v>1</v>
      </c>
      <c r="BD1" s="6">
        <f ca="1">VLOOKUP($CA1,$CC$1:$CE$100,2,FALSE)</f>
        <v>0</v>
      </c>
      <c r="BE1" s="6">
        <f ca="1">VLOOKUP($CA1,$CC$1:$CE$100,3,FALSE)</f>
        <v>0</v>
      </c>
      <c r="BF1" s="7"/>
      <c r="BG1" s="5" t="s">
        <v>6</v>
      </c>
      <c r="BH1" s="4">
        <v>1</v>
      </c>
      <c r="BI1" s="8">
        <f ca="1">VLOOKUP($CH1,$CJ$1:$CL$100,2,FALSE)</f>
        <v>8</v>
      </c>
      <c r="BJ1" s="8">
        <f t="shared" ref="BJ1:BJ12" ca="1" si="0">VLOOKUP($CH1,$CJ$1:$CL$100,3,FALSE)</f>
        <v>3</v>
      </c>
      <c r="BK1" s="9"/>
      <c r="BL1" s="5" t="s">
        <v>7</v>
      </c>
      <c r="BM1" s="4">
        <v>1</v>
      </c>
      <c r="BN1" s="8">
        <f ca="1">VLOOKUP($CO1,$CQ$1:$CS$100,2,FALSE)</f>
        <v>7</v>
      </c>
      <c r="BO1" s="8">
        <f ca="1">VLOOKUP($CO1,$CQ$1:$CS$100,3,FALSE)</f>
        <v>7</v>
      </c>
      <c r="BP1" s="9"/>
      <c r="BQ1" s="9"/>
      <c r="BR1" s="7"/>
      <c r="BS1" s="10">
        <f ca="1">RAND()</f>
        <v>0.31222342878906717</v>
      </c>
      <c r="BT1" s="11">
        <f ca="1">RANK(BS1,$BS$1:$BS$100,)</f>
        <v>14</v>
      </c>
      <c r="BU1" s="11"/>
      <c r="BV1" s="4">
        <v>1</v>
      </c>
      <c r="BW1" s="4">
        <v>0</v>
      </c>
      <c r="BX1" s="4">
        <v>0</v>
      </c>
      <c r="BY1" s="4"/>
      <c r="BZ1" s="10">
        <f ca="1">RAND()</f>
        <v>7.0148750472365462E-2</v>
      </c>
      <c r="CA1" s="11">
        <f ca="1">RANK(BZ1,$BZ$1:$BZ$100,)</f>
        <v>17</v>
      </c>
      <c r="CB1" s="4"/>
      <c r="CC1" s="4">
        <v>1</v>
      </c>
      <c r="CD1" s="4">
        <v>0</v>
      </c>
      <c r="CE1" s="4">
        <v>0</v>
      </c>
      <c r="CG1" s="10">
        <f ca="1">RAND()</f>
        <v>0.17271577915305114</v>
      </c>
      <c r="CH1" s="11">
        <f ca="1">RANK(CG1,$CG$1:$CG$100,)</f>
        <v>39</v>
      </c>
      <c r="CI1" s="4"/>
      <c r="CJ1" s="4">
        <v>1</v>
      </c>
      <c r="CK1" s="4">
        <v>1</v>
      </c>
      <c r="CL1" s="4">
        <v>0</v>
      </c>
      <c r="CM1" s="4"/>
      <c r="CN1" s="10">
        <f ca="1">RAND()</f>
        <v>0.25806719249042476</v>
      </c>
      <c r="CO1" s="11">
        <f ca="1">RANK(CN1,$CN$1:$CN$100,)</f>
        <v>28</v>
      </c>
      <c r="CP1" s="4"/>
      <c r="CQ1" s="4">
        <v>1</v>
      </c>
      <c r="CR1" s="4">
        <v>1</v>
      </c>
      <c r="CS1" s="4">
        <v>1</v>
      </c>
    </row>
    <row r="2" spans="1:97" ht="54.95" customHeight="1" thickBot="1" x14ac:dyDescent="0.3">
      <c r="A2" s="88" t="s">
        <v>36</v>
      </c>
      <c r="B2" s="89"/>
      <c r="C2" s="89"/>
      <c r="D2" s="89"/>
      <c r="E2" s="90"/>
      <c r="F2" s="91" t="s">
        <v>37</v>
      </c>
      <c r="G2" s="91"/>
      <c r="H2" s="91"/>
      <c r="I2" s="92"/>
      <c r="J2" s="93"/>
      <c r="K2" s="93"/>
      <c r="L2" s="93"/>
      <c r="M2" s="93"/>
      <c r="N2" s="93"/>
      <c r="O2" s="93"/>
      <c r="P2" s="93"/>
      <c r="Q2" s="93"/>
      <c r="R2" s="93"/>
      <c r="S2" s="93"/>
      <c r="T2" s="94"/>
      <c r="X2" s="2" t="s">
        <v>8</v>
      </c>
      <c r="Y2" s="4">
        <f t="shared" ref="Y2:Y12" ca="1" si="1">AY2*1000+BD2*100+BI2*10+BN2</f>
        <v>95</v>
      </c>
      <c r="Z2" s="4" t="s">
        <v>50</v>
      </c>
      <c r="AA2" s="4">
        <f t="shared" ref="AA2:AA12" ca="1" si="2">AZ2*1000+BE2*100+BJ2*10+BO2</f>
        <v>85</v>
      </c>
      <c r="AB2" s="4" t="s">
        <v>10</v>
      </c>
      <c r="AC2" s="4">
        <f t="shared" ref="AC2:AC12" ca="1" si="3">Y2-AA2</f>
        <v>10</v>
      </c>
      <c r="AE2" s="4">
        <f t="shared" ref="AE2:AE12" ca="1" si="4">AY2</f>
        <v>0</v>
      </c>
      <c r="AF2" s="4">
        <f t="shared" ref="AF2:AF12" ca="1" si="5">BD2</f>
        <v>0</v>
      </c>
      <c r="AG2" s="4" t="s">
        <v>11</v>
      </c>
      <c r="AH2" s="4">
        <f t="shared" ref="AH2:AH12" ca="1" si="6">BI2</f>
        <v>9</v>
      </c>
      <c r="AI2" s="4">
        <f t="shared" ref="AI2:AI12" ca="1" si="7">BN2</f>
        <v>5</v>
      </c>
      <c r="AJ2" s="4" t="s">
        <v>9</v>
      </c>
      <c r="AK2" s="4">
        <f t="shared" ref="AK2:AK12" ca="1" si="8">AZ2</f>
        <v>0</v>
      </c>
      <c r="AL2" s="4">
        <f t="shared" ref="AL2:AL12" ca="1" si="9">BE2</f>
        <v>0</v>
      </c>
      <c r="AM2" s="4" t="s">
        <v>11</v>
      </c>
      <c r="AN2" s="4">
        <f t="shared" ref="AN2:AN12" ca="1" si="10">BJ2</f>
        <v>8</v>
      </c>
      <c r="AO2" s="4">
        <f t="shared" ref="AO2:AO12" ca="1" si="11">BO2</f>
        <v>5</v>
      </c>
      <c r="AP2" s="4" t="s">
        <v>10</v>
      </c>
      <c r="AQ2" s="4">
        <f t="shared" ref="AQ2:AQ12" ca="1" si="12">MOD(ROUNDDOWN(AC2/1000,0),10)</f>
        <v>0</v>
      </c>
      <c r="AR2" s="4">
        <f t="shared" ref="AR2:AR12" ca="1" si="13">MOD(ROUNDDOWN(AC2/100,0),10)</f>
        <v>0</v>
      </c>
      <c r="AS2" s="4" t="s">
        <v>11</v>
      </c>
      <c r="AT2" s="4">
        <f t="shared" ref="AT2:AT12" ca="1" si="14">MOD(ROUNDDOWN(AC2/10,0),10)</f>
        <v>1</v>
      </c>
      <c r="AU2" s="4">
        <f t="shared" ref="AU2:AU12" ca="1" si="15">MOD(ROUNDDOWN(AC2/1,0),10)</f>
        <v>0</v>
      </c>
      <c r="AX2" s="4">
        <v>2</v>
      </c>
      <c r="AY2" s="6">
        <f t="shared" ref="AY2:AY12" ca="1" si="16">VLOOKUP($BT2,$BV$1:$BX$100,2,FALSE)</f>
        <v>0</v>
      </c>
      <c r="AZ2" s="6">
        <f t="shared" ref="AZ2:AZ12" ca="1" si="17">VLOOKUP($BT2,$BV$1:$BX$100,3,FALSE)</f>
        <v>0</v>
      </c>
      <c r="BA2" s="7"/>
      <c r="BC2" s="4">
        <v>2</v>
      </c>
      <c r="BD2" s="6">
        <f t="shared" ref="BD2:BD12" ca="1" si="18">VLOOKUP($CA2,$CC$1:$CE$100,2,FALSE)</f>
        <v>0</v>
      </c>
      <c r="BE2" s="6">
        <f t="shared" ref="BE2:BE12" ca="1" si="19">VLOOKUP($CA2,$CC$1:$CE$100,3,FALSE)</f>
        <v>0</v>
      </c>
      <c r="BF2" s="7"/>
      <c r="BH2" s="4">
        <v>2</v>
      </c>
      <c r="BI2" s="8">
        <f t="shared" ref="BI2:BI12" ca="1" si="20">VLOOKUP($CH2,$CJ$1:$CL$100,2,FALSE)</f>
        <v>9</v>
      </c>
      <c r="BJ2" s="8">
        <f t="shared" ca="1" si="0"/>
        <v>8</v>
      </c>
      <c r="BK2" s="9"/>
      <c r="BM2" s="4">
        <v>2</v>
      </c>
      <c r="BN2" s="8">
        <f t="shared" ref="BN2:BN12" ca="1" si="21">VLOOKUP($CO2,$CQ$1:$CS$100,2,FALSE)</f>
        <v>5</v>
      </c>
      <c r="BO2" s="8">
        <f t="shared" ref="BO2:BO12" ca="1" si="22">VLOOKUP($CO2,$CQ$1:$CS$100,3,FALSE)</f>
        <v>5</v>
      </c>
      <c r="BP2" s="9"/>
      <c r="BQ2" s="9"/>
      <c r="BR2" s="7"/>
      <c r="BS2" s="10">
        <f t="shared" ref="BS2:BS18" ca="1" si="23">RAND()</f>
        <v>0.71538771014215907</v>
      </c>
      <c r="BT2" s="11">
        <f t="shared" ref="BT2:BT18" ca="1" si="24">RANK(BS2,$BS$1:$BS$100,)</f>
        <v>4</v>
      </c>
      <c r="BU2" s="11"/>
      <c r="BV2" s="4">
        <v>2</v>
      </c>
      <c r="BW2" s="4">
        <v>0</v>
      </c>
      <c r="BX2" s="4">
        <v>0</v>
      </c>
      <c r="BY2" s="4"/>
      <c r="BZ2" s="10">
        <f t="shared" ref="BZ2:BZ18" ca="1" si="25">RAND()</f>
        <v>0.35468287245263119</v>
      </c>
      <c r="CA2" s="11">
        <f t="shared" ref="CA2:CA18" ca="1" si="26">RANK(BZ2,$BZ$1:$BZ$100,)</f>
        <v>11</v>
      </c>
      <c r="CB2" s="4"/>
      <c r="CC2" s="4">
        <v>2</v>
      </c>
      <c r="CD2" s="4">
        <v>0</v>
      </c>
      <c r="CE2" s="4">
        <v>0</v>
      </c>
      <c r="CG2" s="10">
        <f t="shared" ref="CG2:CG54" ca="1" si="27">RAND()</f>
        <v>1.7662022565386182E-2</v>
      </c>
      <c r="CH2" s="11">
        <f t="shared" ref="CH2:CH54" ca="1" si="28">RANK(CG2,$CG$1:$CG$100,)</f>
        <v>53</v>
      </c>
      <c r="CI2" s="4"/>
      <c r="CJ2" s="4">
        <v>2</v>
      </c>
      <c r="CK2" s="4">
        <v>1</v>
      </c>
      <c r="CL2" s="4">
        <v>1</v>
      </c>
      <c r="CN2" s="10">
        <f t="shared" ref="CN2:CN45" ca="1" si="29">RAND()</f>
        <v>0.66184522478165086</v>
      </c>
      <c r="CO2" s="11">
        <f t="shared" ref="CO2:CO45" ca="1" si="30">RANK(CN2,$CN$1:$CN$100,)</f>
        <v>15</v>
      </c>
      <c r="CP2" s="4"/>
      <c r="CQ2" s="4">
        <v>2</v>
      </c>
      <c r="CR2" s="4">
        <v>2</v>
      </c>
      <c r="CS2" s="4">
        <v>1</v>
      </c>
    </row>
    <row r="3" spans="1:97" ht="15" customHeight="1" x14ac:dyDescent="0.25"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3"/>
      <c r="O3" s="13"/>
      <c r="P3" s="13"/>
      <c r="Q3" s="13"/>
      <c r="R3" s="13"/>
      <c r="S3" s="13"/>
      <c r="T3" s="13"/>
      <c r="X3" s="2" t="s">
        <v>12</v>
      </c>
      <c r="Y3" s="4">
        <f t="shared" ca="1" si="1"/>
        <v>39</v>
      </c>
      <c r="Z3" s="4" t="s">
        <v>50</v>
      </c>
      <c r="AA3" s="4">
        <f t="shared" ca="1" si="2"/>
        <v>25</v>
      </c>
      <c r="AB3" s="4" t="s">
        <v>2</v>
      </c>
      <c r="AC3" s="4">
        <f t="shared" ca="1" si="3"/>
        <v>14</v>
      </c>
      <c r="AE3" s="4">
        <f t="shared" ca="1" si="4"/>
        <v>0</v>
      </c>
      <c r="AF3" s="4">
        <f t="shared" ca="1" si="5"/>
        <v>0</v>
      </c>
      <c r="AG3" s="4" t="s">
        <v>3</v>
      </c>
      <c r="AH3" s="4">
        <f t="shared" ca="1" si="6"/>
        <v>3</v>
      </c>
      <c r="AI3" s="4">
        <f t="shared" ca="1" si="7"/>
        <v>9</v>
      </c>
      <c r="AJ3" s="4" t="s">
        <v>1</v>
      </c>
      <c r="AK3" s="4">
        <f t="shared" ca="1" si="8"/>
        <v>0</v>
      </c>
      <c r="AL3" s="4">
        <f t="shared" ca="1" si="9"/>
        <v>0</v>
      </c>
      <c r="AM3" s="4" t="s">
        <v>14</v>
      </c>
      <c r="AN3" s="4">
        <f t="shared" ca="1" si="10"/>
        <v>2</v>
      </c>
      <c r="AO3" s="4">
        <f t="shared" ca="1" si="11"/>
        <v>5</v>
      </c>
      <c r="AP3" s="4" t="s">
        <v>2</v>
      </c>
      <c r="AQ3" s="4">
        <f t="shared" ca="1" si="12"/>
        <v>0</v>
      </c>
      <c r="AR3" s="4">
        <f t="shared" ca="1" si="13"/>
        <v>0</v>
      </c>
      <c r="AS3" s="4" t="s">
        <v>3</v>
      </c>
      <c r="AT3" s="4">
        <f t="shared" ca="1" si="14"/>
        <v>1</v>
      </c>
      <c r="AU3" s="4">
        <f t="shared" ca="1" si="15"/>
        <v>4</v>
      </c>
      <c r="AX3" s="4">
        <v>3</v>
      </c>
      <c r="AY3" s="6">
        <f t="shared" ca="1" si="16"/>
        <v>0</v>
      </c>
      <c r="AZ3" s="6">
        <f t="shared" ca="1" si="17"/>
        <v>0</v>
      </c>
      <c r="BA3" s="7"/>
      <c r="BC3" s="4">
        <v>3</v>
      </c>
      <c r="BD3" s="6">
        <f t="shared" ca="1" si="18"/>
        <v>0</v>
      </c>
      <c r="BE3" s="6">
        <f t="shared" ca="1" si="19"/>
        <v>0</v>
      </c>
      <c r="BF3" s="7"/>
      <c r="BH3" s="4">
        <v>3</v>
      </c>
      <c r="BI3" s="8">
        <f t="shared" ca="1" si="20"/>
        <v>3</v>
      </c>
      <c r="BJ3" s="8">
        <f t="shared" ca="1" si="0"/>
        <v>2</v>
      </c>
      <c r="BK3" s="9"/>
      <c r="BM3" s="4">
        <v>3</v>
      </c>
      <c r="BN3" s="8">
        <f t="shared" ca="1" si="21"/>
        <v>9</v>
      </c>
      <c r="BO3" s="8">
        <f t="shared" ca="1" si="22"/>
        <v>5</v>
      </c>
      <c r="BP3" s="9"/>
      <c r="BQ3" s="9"/>
      <c r="BR3" s="7"/>
      <c r="BS3" s="10">
        <f t="shared" ca="1" si="23"/>
        <v>0.1982446105185145</v>
      </c>
      <c r="BT3" s="11">
        <f t="shared" ca="1" si="24"/>
        <v>16</v>
      </c>
      <c r="BU3" s="11"/>
      <c r="BV3" s="4">
        <v>3</v>
      </c>
      <c r="BW3" s="4">
        <v>0</v>
      </c>
      <c r="BX3" s="4">
        <v>0</v>
      </c>
      <c r="BY3" s="4"/>
      <c r="BZ3" s="10">
        <f t="shared" ca="1" si="25"/>
        <v>0.10555224298919152</v>
      </c>
      <c r="CA3" s="11">
        <f t="shared" ca="1" si="26"/>
        <v>15</v>
      </c>
      <c r="CB3" s="4"/>
      <c r="CC3" s="4">
        <v>3</v>
      </c>
      <c r="CD3" s="4">
        <v>0</v>
      </c>
      <c r="CE3" s="4">
        <v>0</v>
      </c>
      <c r="CG3" s="10">
        <f t="shared" ca="1" si="27"/>
        <v>0.83552476602286374</v>
      </c>
      <c r="CH3" s="11">
        <f t="shared" ca="1" si="28"/>
        <v>8</v>
      </c>
      <c r="CI3" s="4"/>
      <c r="CJ3" s="4">
        <v>3</v>
      </c>
      <c r="CK3" s="4">
        <v>2</v>
      </c>
      <c r="CL3" s="4">
        <v>0</v>
      </c>
      <c r="CN3" s="10">
        <f t="shared" ca="1" si="29"/>
        <v>1.7317443198784921E-2</v>
      </c>
      <c r="CO3" s="11">
        <f t="shared" ca="1" si="30"/>
        <v>41</v>
      </c>
      <c r="CP3" s="4"/>
      <c r="CQ3" s="4">
        <v>3</v>
      </c>
      <c r="CR3" s="4">
        <v>2</v>
      </c>
      <c r="CS3" s="4">
        <v>2</v>
      </c>
    </row>
    <row r="4" spans="1:97" ht="19.5" thickBot="1" x14ac:dyDescent="0.3">
      <c r="A4" s="14"/>
      <c r="B4" s="15"/>
      <c r="C4" s="16" t="s">
        <v>38</v>
      </c>
      <c r="D4" s="17"/>
      <c r="E4" s="18"/>
      <c r="F4" s="17"/>
      <c r="G4" s="17"/>
      <c r="H4" s="17"/>
      <c r="I4" s="17"/>
      <c r="J4" s="19"/>
      <c r="K4" s="14"/>
      <c r="L4" s="15"/>
      <c r="M4" s="16" t="s">
        <v>39</v>
      </c>
      <c r="N4" s="17"/>
      <c r="O4" s="17"/>
      <c r="P4" s="17"/>
      <c r="Q4" s="17"/>
      <c r="R4" s="17"/>
      <c r="S4" s="17"/>
      <c r="T4" s="19"/>
      <c r="X4" s="2" t="s">
        <v>15</v>
      </c>
      <c r="Y4" s="4">
        <f t="shared" ca="1" si="1"/>
        <v>86</v>
      </c>
      <c r="Z4" s="4" t="s">
        <v>50</v>
      </c>
      <c r="AA4" s="4">
        <f t="shared" ca="1" si="2"/>
        <v>42</v>
      </c>
      <c r="AB4" s="4" t="s">
        <v>2</v>
      </c>
      <c r="AC4" s="4">
        <f t="shared" ca="1" si="3"/>
        <v>44</v>
      </c>
      <c r="AE4" s="4">
        <f t="shared" ca="1" si="4"/>
        <v>0</v>
      </c>
      <c r="AF4" s="4">
        <f t="shared" ca="1" si="5"/>
        <v>0</v>
      </c>
      <c r="AG4" s="4" t="s">
        <v>3</v>
      </c>
      <c r="AH4" s="4">
        <f t="shared" ca="1" si="6"/>
        <v>8</v>
      </c>
      <c r="AI4" s="4">
        <f t="shared" ca="1" si="7"/>
        <v>6</v>
      </c>
      <c r="AJ4" s="4" t="s">
        <v>1</v>
      </c>
      <c r="AK4" s="4">
        <f t="shared" ca="1" si="8"/>
        <v>0</v>
      </c>
      <c r="AL4" s="4">
        <f t="shared" ca="1" si="9"/>
        <v>0</v>
      </c>
      <c r="AM4" s="4" t="s">
        <v>3</v>
      </c>
      <c r="AN4" s="4">
        <f t="shared" ca="1" si="10"/>
        <v>4</v>
      </c>
      <c r="AO4" s="4">
        <f t="shared" ca="1" si="11"/>
        <v>2</v>
      </c>
      <c r="AP4" s="4" t="s">
        <v>2</v>
      </c>
      <c r="AQ4" s="4">
        <f t="shared" ca="1" si="12"/>
        <v>0</v>
      </c>
      <c r="AR4" s="4">
        <f t="shared" ca="1" si="13"/>
        <v>0</v>
      </c>
      <c r="AS4" s="4" t="s">
        <v>14</v>
      </c>
      <c r="AT4" s="4">
        <f t="shared" ca="1" si="14"/>
        <v>4</v>
      </c>
      <c r="AU4" s="4">
        <f t="shared" ca="1" si="15"/>
        <v>4</v>
      </c>
      <c r="AX4" s="4">
        <v>4</v>
      </c>
      <c r="AY4" s="6">
        <f t="shared" ca="1" si="16"/>
        <v>0</v>
      </c>
      <c r="AZ4" s="6">
        <f t="shared" ca="1" si="17"/>
        <v>0</v>
      </c>
      <c r="BA4" s="7"/>
      <c r="BC4" s="4">
        <v>4</v>
      </c>
      <c r="BD4" s="6">
        <f t="shared" ca="1" si="18"/>
        <v>0</v>
      </c>
      <c r="BE4" s="6">
        <f t="shared" ca="1" si="19"/>
        <v>0</v>
      </c>
      <c r="BF4" s="7"/>
      <c r="BH4" s="4">
        <v>4</v>
      </c>
      <c r="BI4" s="8">
        <f t="shared" ca="1" si="20"/>
        <v>8</v>
      </c>
      <c r="BJ4" s="8">
        <f t="shared" ca="1" si="0"/>
        <v>4</v>
      </c>
      <c r="BK4" s="9"/>
      <c r="BM4" s="4">
        <v>4</v>
      </c>
      <c r="BN4" s="8">
        <f t="shared" ca="1" si="21"/>
        <v>6</v>
      </c>
      <c r="BO4" s="8">
        <f t="shared" ca="1" si="22"/>
        <v>2</v>
      </c>
      <c r="BP4" s="9"/>
      <c r="BQ4" s="9"/>
      <c r="BR4" s="7"/>
      <c r="BS4" s="10">
        <f t="shared" ca="1" si="23"/>
        <v>0.81230874382280593</v>
      </c>
      <c r="BT4" s="11">
        <f t="shared" ca="1" si="24"/>
        <v>3</v>
      </c>
      <c r="BU4" s="11"/>
      <c r="BV4" s="4">
        <v>4</v>
      </c>
      <c r="BW4" s="4">
        <v>0</v>
      </c>
      <c r="BX4" s="4">
        <v>0</v>
      </c>
      <c r="BY4" s="4"/>
      <c r="BZ4" s="10">
        <f t="shared" ca="1" si="25"/>
        <v>0.10516664482915727</v>
      </c>
      <c r="CA4" s="11">
        <f t="shared" ca="1" si="26"/>
        <v>16</v>
      </c>
      <c r="CB4" s="4"/>
      <c r="CC4" s="4">
        <v>4</v>
      </c>
      <c r="CD4" s="4">
        <v>0</v>
      </c>
      <c r="CE4" s="4">
        <v>0</v>
      </c>
      <c r="CG4" s="10">
        <f t="shared" ca="1" si="27"/>
        <v>0.17202198095587395</v>
      </c>
      <c r="CH4" s="11">
        <f t="shared" ca="1" si="28"/>
        <v>40</v>
      </c>
      <c r="CI4" s="4"/>
      <c r="CJ4" s="4">
        <v>4</v>
      </c>
      <c r="CK4" s="4">
        <v>2</v>
      </c>
      <c r="CL4" s="4">
        <v>1</v>
      </c>
      <c r="CN4" s="10">
        <f t="shared" ca="1" si="29"/>
        <v>0.65013762495764493</v>
      </c>
      <c r="CO4" s="11">
        <f t="shared" ca="1" si="30"/>
        <v>17</v>
      </c>
      <c r="CP4" s="4"/>
      <c r="CQ4" s="4">
        <v>4</v>
      </c>
      <c r="CR4" s="4">
        <v>3</v>
      </c>
      <c r="CS4" s="4">
        <v>1</v>
      </c>
    </row>
    <row r="5" spans="1:97" ht="45.95" customHeight="1" thickBot="1" x14ac:dyDescent="0.3">
      <c r="A5" s="20"/>
      <c r="B5" s="13"/>
      <c r="C5" s="86" t="str">
        <f ca="1">$Y1/100&amp;$Z1&amp;$AA1/100&amp;$AB1</f>
        <v>0.87－0.37＝</v>
      </c>
      <c r="D5" s="87"/>
      <c r="E5" s="87"/>
      <c r="F5" s="87"/>
      <c r="G5" s="80">
        <f ca="1">$AC1/100</f>
        <v>0.5</v>
      </c>
      <c r="H5" s="81"/>
      <c r="I5" s="21"/>
      <c r="J5" s="22"/>
      <c r="K5" s="20"/>
      <c r="L5" s="13"/>
      <c r="M5" s="86" t="str">
        <f ca="1">$Y2/100&amp;$Z2&amp;$AA2/100&amp;$AB2</f>
        <v>0.95－0.85＝</v>
      </c>
      <c r="N5" s="87"/>
      <c r="O5" s="87"/>
      <c r="P5" s="87"/>
      <c r="Q5" s="80">
        <f ca="1">$AC2/100</f>
        <v>0.1</v>
      </c>
      <c r="R5" s="81"/>
      <c r="S5" s="21"/>
      <c r="T5" s="23"/>
      <c r="X5" s="2" t="s">
        <v>16</v>
      </c>
      <c r="Y5" s="4">
        <f t="shared" ca="1" si="1"/>
        <v>34</v>
      </c>
      <c r="Z5" s="4" t="s">
        <v>50</v>
      </c>
      <c r="AA5" s="4">
        <f t="shared" ca="1" si="2"/>
        <v>4</v>
      </c>
      <c r="AB5" s="4" t="s">
        <v>2</v>
      </c>
      <c r="AC5" s="4">
        <f t="shared" ca="1" si="3"/>
        <v>30</v>
      </c>
      <c r="AE5" s="4">
        <f t="shared" ca="1" si="4"/>
        <v>0</v>
      </c>
      <c r="AF5" s="4">
        <f t="shared" ca="1" si="5"/>
        <v>0</v>
      </c>
      <c r="AG5" s="4" t="s">
        <v>14</v>
      </c>
      <c r="AH5" s="4">
        <f t="shared" ca="1" si="6"/>
        <v>3</v>
      </c>
      <c r="AI5" s="4">
        <f t="shared" ca="1" si="7"/>
        <v>4</v>
      </c>
      <c r="AJ5" s="4" t="s">
        <v>1</v>
      </c>
      <c r="AK5" s="4">
        <f t="shared" ca="1" si="8"/>
        <v>0</v>
      </c>
      <c r="AL5" s="4">
        <f t="shared" ca="1" si="9"/>
        <v>0</v>
      </c>
      <c r="AM5" s="4" t="s">
        <v>3</v>
      </c>
      <c r="AN5" s="4">
        <f t="shared" ca="1" si="10"/>
        <v>0</v>
      </c>
      <c r="AO5" s="4">
        <f t="shared" ca="1" si="11"/>
        <v>4</v>
      </c>
      <c r="AP5" s="4" t="s">
        <v>2</v>
      </c>
      <c r="AQ5" s="4">
        <f t="shared" ca="1" si="12"/>
        <v>0</v>
      </c>
      <c r="AR5" s="4">
        <f t="shared" ca="1" si="13"/>
        <v>0</v>
      </c>
      <c r="AS5" s="4" t="s">
        <v>3</v>
      </c>
      <c r="AT5" s="4">
        <f t="shared" ca="1" si="14"/>
        <v>3</v>
      </c>
      <c r="AU5" s="4">
        <f t="shared" ca="1" si="15"/>
        <v>0</v>
      </c>
      <c r="AX5" s="4">
        <v>5</v>
      </c>
      <c r="AY5" s="6">
        <f t="shared" ca="1" si="16"/>
        <v>0</v>
      </c>
      <c r="AZ5" s="6">
        <f t="shared" ca="1" si="17"/>
        <v>0</v>
      </c>
      <c r="BA5" s="7"/>
      <c r="BC5" s="4">
        <v>5</v>
      </c>
      <c r="BD5" s="6">
        <f t="shared" ca="1" si="18"/>
        <v>0</v>
      </c>
      <c r="BE5" s="6">
        <f t="shared" ca="1" si="19"/>
        <v>0</v>
      </c>
      <c r="BF5" s="7"/>
      <c r="BH5" s="4">
        <v>5</v>
      </c>
      <c r="BI5" s="8">
        <f t="shared" ca="1" si="20"/>
        <v>3</v>
      </c>
      <c r="BJ5" s="8">
        <f t="shared" ca="1" si="0"/>
        <v>0</v>
      </c>
      <c r="BK5" s="9"/>
      <c r="BM5" s="4">
        <v>5</v>
      </c>
      <c r="BN5" s="8">
        <f t="shared" ca="1" si="21"/>
        <v>4</v>
      </c>
      <c r="BO5" s="8">
        <f t="shared" ca="1" si="22"/>
        <v>4</v>
      </c>
      <c r="BP5" s="9"/>
      <c r="BQ5" s="9"/>
      <c r="BR5" s="7"/>
      <c r="BS5" s="10">
        <f t="shared" ca="1" si="23"/>
        <v>0.53036189640334475</v>
      </c>
      <c r="BT5" s="11">
        <f t="shared" ca="1" si="24"/>
        <v>12</v>
      </c>
      <c r="BU5" s="11"/>
      <c r="BV5" s="4">
        <v>5</v>
      </c>
      <c r="BW5" s="4">
        <v>0</v>
      </c>
      <c r="BX5" s="4">
        <v>0</v>
      </c>
      <c r="BY5" s="4"/>
      <c r="BZ5" s="10">
        <f t="shared" ca="1" si="25"/>
        <v>0.82086512849196402</v>
      </c>
      <c r="CA5" s="11">
        <f t="shared" ca="1" si="26"/>
        <v>2</v>
      </c>
      <c r="CB5" s="4"/>
      <c r="CC5" s="4">
        <v>5</v>
      </c>
      <c r="CD5" s="4">
        <v>0</v>
      </c>
      <c r="CE5" s="4">
        <v>0</v>
      </c>
      <c r="CG5" s="10">
        <f t="shared" ca="1" si="27"/>
        <v>0.94223963703235347</v>
      </c>
      <c r="CH5" s="11">
        <f t="shared" ca="1" si="28"/>
        <v>6</v>
      </c>
      <c r="CI5" s="4"/>
      <c r="CJ5" s="4">
        <v>5</v>
      </c>
      <c r="CK5" s="4">
        <v>2</v>
      </c>
      <c r="CL5" s="4">
        <v>2</v>
      </c>
      <c r="CN5" s="10">
        <f t="shared" ca="1" si="29"/>
        <v>0.83800325577977852</v>
      </c>
      <c r="CO5" s="11">
        <f t="shared" ca="1" si="30"/>
        <v>10</v>
      </c>
      <c r="CP5" s="4"/>
      <c r="CQ5" s="4">
        <v>5</v>
      </c>
      <c r="CR5" s="4">
        <v>3</v>
      </c>
      <c r="CS5" s="4">
        <v>2</v>
      </c>
    </row>
    <row r="6" spans="1:97" ht="9.9499999999999993" customHeight="1" x14ac:dyDescent="0.25">
      <c r="A6" s="24"/>
      <c r="B6" s="25"/>
      <c r="C6" s="26"/>
      <c r="D6" s="26"/>
      <c r="E6" s="26"/>
      <c r="F6" s="26"/>
      <c r="G6" s="26"/>
      <c r="H6" s="26"/>
      <c r="I6" s="26"/>
      <c r="J6" s="27"/>
      <c r="K6" s="20"/>
      <c r="L6" s="13"/>
      <c r="M6" s="26"/>
      <c r="N6" s="26"/>
      <c r="O6" s="26"/>
      <c r="P6" s="26"/>
      <c r="Q6" s="26"/>
      <c r="R6" s="26"/>
      <c r="S6" s="26"/>
      <c r="T6" s="28"/>
      <c r="X6" s="2" t="s">
        <v>17</v>
      </c>
      <c r="Y6" s="4">
        <f t="shared" ca="1" si="1"/>
        <v>78</v>
      </c>
      <c r="Z6" s="4" t="s">
        <v>50</v>
      </c>
      <c r="AA6" s="4">
        <f t="shared" ca="1" si="2"/>
        <v>65</v>
      </c>
      <c r="AB6" s="4" t="s">
        <v>2</v>
      </c>
      <c r="AC6" s="4">
        <f t="shared" ca="1" si="3"/>
        <v>13</v>
      </c>
      <c r="AE6" s="4">
        <f t="shared" ca="1" si="4"/>
        <v>0</v>
      </c>
      <c r="AF6" s="4">
        <f t="shared" ca="1" si="5"/>
        <v>0</v>
      </c>
      <c r="AG6" s="4" t="s">
        <v>3</v>
      </c>
      <c r="AH6" s="4">
        <f t="shared" ca="1" si="6"/>
        <v>7</v>
      </c>
      <c r="AI6" s="4">
        <f t="shared" ca="1" si="7"/>
        <v>8</v>
      </c>
      <c r="AJ6" s="4" t="s">
        <v>1</v>
      </c>
      <c r="AK6" s="4">
        <f t="shared" ca="1" si="8"/>
        <v>0</v>
      </c>
      <c r="AL6" s="4">
        <f t="shared" ca="1" si="9"/>
        <v>0</v>
      </c>
      <c r="AM6" s="4" t="s">
        <v>3</v>
      </c>
      <c r="AN6" s="4">
        <f t="shared" ca="1" si="10"/>
        <v>6</v>
      </c>
      <c r="AO6" s="4">
        <f t="shared" ca="1" si="11"/>
        <v>5</v>
      </c>
      <c r="AP6" s="4" t="s">
        <v>2</v>
      </c>
      <c r="AQ6" s="4">
        <f t="shared" ca="1" si="12"/>
        <v>0</v>
      </c>
      <c r="AR6" s="4">
        <f t="shared" ca="1" si="13"/>
        <v>0</v>
      </c>
      <c r="AS6" s="4" t="s">
        <v>3</v>
      </c>
      <c r="AT6" s="4">
        <f t="shared" ca="1" si="14"/>
        <v>1</v>
      </c>
      <c r="AU6" s="4">
        <f t="shared" ca="1" si="15"/>
        <v>3</v>
      </c>
      <c r="AX6" s="4">
        <v>6</v>
      </c>
      <c r="AY6" s="6">
        <f t="shared" ca="1" si="16"/>
        <v>0</v>
      </c>
      <c r="AZ6" s="6">
        <f t="shared" ca="1" si="17"/>
        <v>0</v>
      </c>
      <c r="BA6" s="7"/>
      <c r="BC6" s="4">
        <v>6</v>
      </c>
      <c r="BD6" s="6">
        <f t="shared" ca="1" si="18"/>
        <v>0</v>
      </c>
      <c r="BE6" s="6">
        <f t="shared" ca="1" si="19"/>
        <v>0</v>
      </c>
      <c r="BF6" s="7"/>
      <c r="BH6" s="4">
        <v>6</v>
      </c>
      <c r="BI6" s="8">
        <f t="shared" ca="1" si="20"/>
        <v>7</v>
      </c>
      <c r="BJ6" s="8">
        <f t="shared" ca="1" si="0"/>
        <v>6</v>
      </c>
      <c r="BK6" s="9"/>
      <c r="BM6" s="4">
        <v>6</v>
      </c>
      <c r="BN6" s="8">
        <f t="shared" ca="1" si="21"/>
        <v>8</v>
      </c>
      <c r="BO6" s="8">
        <f t="shared" ca="1" si="22"/>
        <v>5</v>
      </c>
      <c r="BP6" s="9"/>
      <c r="BQ6" s="9"/>
      <c r="BR6" s="7"/>
      <c r="BS6" s="10">
        <f t="shared" ca="1" si="23"/>
        <v>0.71003681822737408</v>
      </c>
      <c r="BT6" s="11">
        <f t="shared" ca="1" si="24"/>
        <v>5</v>
      </c>
      <c r="BU6" s="11"/>
      <c r="BV6" s="4">
        <v>6</v>
      </c>
      <c r="BW6" s="4">
        <v>0</v>
      </c>
      <c r="BX6" s="4">
        <v>0</v>
      </c>
      <c r="BY6" s="4"/>
      <c r="BZ6" s="10">
        <f t="shared" ca="1" si="25"/>
        <v>1.9892062691879597E-2</v>
      </c>
      <c r="CA6" s="11">
        <f t="shared" ca="1" si="26"/>
        <v>18</v>
      </c>
      <c r="CB6" s="4"/>
      <c r="CC6" s="4">
        <v>6</v>
      </c>
      <c r="CD6" s="4">
        <v>0</v>
      </c>
      <c r="CE6" s="4">
        <v>0</v>
      </c>
      <c r="CG6" s="10">
        <f t="shared" ca="1" si="27"/>
        <v>0.24582861472123196</v>
      </c>
      <c r="CH6" s="11">
        <f t="shared" ca="1" si="28"/>
        <v>34</v>
      </c>
      <c r="CI6" s="4"/>
      <c r="CJ6" s="4">
        <v>6</v>
      </c>
      <c r="CK6" s="4">
        <v>3</v>
      </c>
      <c r="CL6" s="4">
        <v>0</v>
      </c>
      <c r="CN6" s="10">
        <f t="shared" ca="1" si="29"/>
        <v>0.16784811432170732</v>
      </c>
      <c r="CO6" s="11">
        <f t="shared" ca="1" si="30"/>
        <v>33</v>
      </c>
      <c r="CP6" s="4"/>
      <c r="CQ6" s="4">
        <v>6</v>
      </c>
      <c r="CR6" s="4">
        <v>3</v>
      </c>
      <c r="CS6" s="4">
        <v>3</v>
      </c>
    </row>
    <row r="7" spans="1:97" ht="54.95" customHeight="1" x14ac:dyDescent="0.25">
      <c r="A7" s="20"/>
      <c r="B7" s="13"/>
      <c r="C7" s="29"/>
      <c r="D7" s="30">
        <f ca="1">$AY1</f>
        <v>0</v>
      </c>
      <c r="E7" s="31">
        <f ca="1">$BD1</f>
        <v>0</v>
      </c>
      <c r="F7" s="31" t="str">
        <f ca="1">IF(AND(G7=0,H7=0),"",".")</f>
        <v>.</v>
      </c>
      <c r="G7" s="32">
        <f ca="1">$BI1</f>
        <v>8</v>
      </c>
      <c r="H7" s="32">
        <f ca="1">$BN1</f>
        <v>7</v>
      </c>
      <c r="I7" s="33"/>
      <c r="J7" s="28"/>
      <c r="K7" s="20"/>
      <c r="L7" s="13"/>
      <c r="M7" s="29"/>
      <c r="N7" s="30">
        <f ca="1">$AY2</f>
        <v>0</v>
      </c>
      <c r="O7" s="31">
        <f ca="1">$BD2</f>
        <v>0</v>
      </c>
      <c r="P7" s="31" t="str">
        <f ca="1">IF(AND(Q7=0,R7=0),"",".")</f>
        <v>.</v>
      </c>
      <c r="Q7" s="32">
        <f ca="1">$BI2</f>
        <v>9</v>
      </c>
      <c r="R7" s="32">
        <f ca="1">$BN2</f>
        <v>5</v>
      </c>
      <c r="S7" s="33"/>
      <c r="T7" s="28"/>
      <c r="X7" s="2" t="s">
        <v>18</v>
      </c>
      <c r="Y7" s="4">
        <f t="shared" ca="1" si="1"/>
        <v>68</v>
      </c>
      <c r="Z7" s="4" t="s">
        <v>50</v>
      </c>
      <c r="AA7" s="4">
        <f t="shared" ca="1" si="2"/>
        <v>57</v>
      </c>
      <c r="AB7" s="4" t="s">
        <v>2</v>
      </c>
      <c r="AC7" s="4">
        <f t="shared" ca="1" si="3"/>
        <v>11</v>
      </c>
      <c r="AE7" s="4">
        <f t="shared" ca="1" si="4"/>
        <v>0</v>
      </c>
      <c r="AF7" s="4">
        <f t="shared" ca="1" si="5"/>
        <v>0</v>
      </c>
      <c r="AG7" s="4" t="s">
        <v>3</v>
      </c>
      <c r="AH7" s="4">
        <f t="shared" ca="1" si="6"/>
        <v>6</v>
      </c>
      <c r="AI7" s="4">
        <f t="shared" ca="1" si="7"/>
        <v>8</v>
      </c>
      <c r="AJ7" s="4" t="s">
        <v>1</v>
      </c>
      <c r="AK7" s="4">
        <f t="shared" ca="1" si="8"/>
        <v>0</v>
      </c>
      <c r="AL7" s="4">
        <f t="shared" ca="1" si="9"/>
        <v>0</v>
      </c>
      <c r="AM7" s="4" t="s">
        <v>3</v>
      </c>
      <c r="AN7" s="4">
        <f t="shared" ca="1" si="10"/>
        <v>5</v>
      </c>
      <c r="AO7" s="4">
        <f t="shared" ca="1" si="11"/>
        <v>7</v>
      </c>
      <c r="AP7" s="4" t="s">
        <v>19</v>
      </c>
      <c r="AQ7" s="4">
        <f t="shared" ca="1" si="12"/>
        <v>0</v>
      </c>
      <c r="AR7" s="4">
        <f t="shared" ca="1" si="13"/>
        <v>0</v>
      </c>
      <c r="AS7" s="4" t="s">
        <v>3</v>
      </c>
      <c r="AT7" s="4">
        <f t="shared" ca="1" si="14"/>
        <v>1</v>
      </c>
      <c r="AU7" s="4">
        <f t="shared" ca="1" si="15"/>
        <v>1</v>
      </c>
      <c r="AX7" s="4">
        <v>7</v>
      </c>
      <c r="AY7" s="6">
        <f t="shared" ca="1" si="16"/>
        <v>0</v>
      </c>
      <c r="AZ7" s="6">
        <f t="shared" ca="1" si="17"/>
        <v>0</v>
      </c>
      <c r="BA7" s="7"/>
      <c r="BC7" s="4">
        <v>7</v>
      </c>
      <c r="BD7" s="6">
        <f t="shared" ca="1" si="18"/>
        <v>0</v>
      </c>
      <c r="BE7" s="6">
        <f t="shared" ca="1" si="19"/>
        <v>0</v>
      </c>
      <c r="BF7" s="7"/>
      <c r="BH7" s="4">
        <v>7</v>
      </c>
      <c r="BI7" s="8">
        <f t="shared" ca="1" si="20"/>
        <v>6</v>
      </c>
      <c r="BJ7" s="8">
        <f t="shared" ca="1" si="0"/>
        <v>5</v>
      </c>
      <c r="BK7" s="9"/>
      <c r="BM7" s="4">
        <v>7</v>
      </c>
      <c r="BN7" s="8">
        <f t="shared" ca="1" si="21"/>
        <v>8</v>
      </c>
      <c r="BO7" s="8">
        <f t="shared" ca="1" si="22"/>
        <v>7</v>
      </c>
      <c r="BP7" s="9"/>
      <c r="BQ7" s="9"/>
      <c r="BR7" s="7"/>
      <c r="BS7" s="10">
        <f t="shared" ca="1" si="23"/>
        <v>0.22851642357600255</v>
      </c>
      <c r="BT7" s="11">
        <f t="shared" ca="1" si="24"/>
        <v>15</v>
      </c>
      <c r="BU7" s="11"/>
      <c r="BV7" s="4">
        <v>7</v>
      </c>
      <c r="BW7" s="4">
        <v>0</v>
      </c>
      <c r="BX7" s="4">
        <v>0</v>
      </c>
      <c r="BY7" s="4"/>
      <c r="BZ7" s="10">
        <f t="shared" ca="1" si="25"/>
        <v>0.11838833934385051</v>
      </c>
      <c r="CA7" s="11">
        <f t="shared" ca="1" si="26"/>
        <v>14</v>
      </c>
      <c r="CB7" s="4"/>
      <c r="CC7" s="4">
        <v>7</v>
      </c>
      <c r="CD7" s="4">
        <v>0</v>
      </c>
      <c r="CE7" s="4">
        <v>0</v>
      </c>
      <c r="CG7" s="10">
        <f t="shared" ca="1" si="27"/>
        <v>0.46380535611495166</v>
      </c>
      <c r="CH7" s="11">
        <f t="shared" ca="1" si="28"/>
        <v>26</v>
      </c>
      <c r="CI7" s="4"/>
      <c r="CJ7" s="4">
        <v>7</v>
      </c>
      <c r="CK7" s="4">
        <v>3</v>
      </c>
      <c r="CL7" s="4">
        <v>1</v>
      </c>
      <c r="CN7" s="10">
        <f t="shared" ca="1" si="29"/>
        <v>0.14500311551803935</v>
      </c>
      <c r="CO7" s="11">
        <f t="shared" ca="1" si="30"/>
        <v>35</v>
      </c>
      <c r="CP7" s="4"/>
      <c r="CQ7" s="4">
        <v>7</v>
      </c>
      <c r="CR7" s="4">
        <v>4</v>
      </c>
      <c r="CS7" s="4">
        <v>1</v>
      </c>
    </row>
    <row r="8" spans="1:97" ht="54.95" customHeight="1" thickBot="1" x14ac:dyDescent="0.3">
      <c r="A8" s="20"/>
      <c r="B8" s="13"/>
      <c r="C8" s="34" t="str">
        <f ca="1">IF(AND($AZ1=0,$AY1=0),"","－")</f>
        <v/>
      </c>
      <c r="D8" s="35" t="str">
        <f ca="1">IF(AND($AZ1=0,$AY1=0),"－",$AZ1)</f>
        <v>－</v>
      </c>
      <c r="E8" s="36">
        <f ca="1">$BE1</f>
        <v>0</v>
      </c>
      <c r="F8" s="36" t="str">
        <f ca="1">IF(AND(G8=0,H8=0),"",".")</f>
        <v>.</v>
      </c>
      <c r="G8" s="37">
        <f ca="1">$BJ1</f>
        <v>3</v>
      </c>
      <c r="H8" s="37">
        <f ca="1">$BO1</f>
        <v>7</v>
      </c>
      <c r="I8" s="33"/>
      <c r="J8" s="28"/>
      <c r="K8" s="20"/>
      <c r="L8" s="13"/>
      <c r="M8" s="34" t="str">
        <f ca="1">IF(AND($AZ2=0,$AY2=0),"","－")</f>
        <v/>
      </c>
      <c r="N8" s="35" t="str">
        <f ca="1">IF(AND($AZ2=0,$AY2=0),"－",$AZ2)</f>
        <v>－</v>
      </c>
      <c r="O8" s="36">
        <f ca="1">$BE2</f>
        <v>0</v>
      </c>
      <c r="P8" s="36" t="str">
        <f ca="1">IF(AND(Q8=0,R8=0),"",".")</f>
        <v>.</v>
      </c>
      <c r="Q8" s="37">
        <f ca="1">$BJ2</f>
        <v>8</v>
      </c>
      <c r="R8" s="37">
        <f ca="1">$BO2</f>
        <v>5</v>
      </c>
      <c r="S8" s="33"/>
      <c r="T8" s="28"/>
      <c r="X8" s="2" t="s">
        <v>20</v>
      </c>
      <c r="Y8" s="4">
        <f t="shared" ca="1" si="1"/>
        <v>89</v>
      </c>
      <c r="Z8" s="4" t="s">
        <v>50</v>
      </c>
      <c r="AA8" s="4">
        <f t="shared" ca="1" si="2"/>
        <v>11</v>
      </c>
      <c r="AB8" s="4" t="s">
        <v>2</v>
      </c>
      <c r="AC8" s="4">
        <f t="shared" ca="1" si="3"/>
        <v>78</v>
      </c>
      <c r="AE8" s="4">
        <f t="shared" ca="1" si="4"/>
        <v>0</v>
      </c>
      <c r="AF8" s="4">
        <f t="shared" ca="1" si="5"/>
        <v>0</v>
      </c>
      <c r="AG8" s="4" t="s">
        <v>14</v>
      </c>
      <c r="AH8" s="4">
        <f t="shared" ca="1" si="6"/>
        <v>8</v>
      </c>
      <c r="AI8" s="4">
        <f t="shared" ca="1" si="7"/>
        <v>9</v>
      </c>
      <c r="AJ8" s="4" t="s">
        <v>13</v>
      </c>
      <c r="AK8" s="4">
        <f t="shared" ca="1" si="8"/>
        <v>0</v>
      </c>
      <c r="AL8" s="4">
        <f t="shared" ca="1" si="9"/>
        <v>0</v>
      </c>
      <c r="AM8" s="4" t="s">
        <v>3</v>
      </c>
      <c r="AN8" s="4">
        <f t="shared" ca="1" si="10"/>
        <v>1</v>
      </c>
      <c r="AO8" s="4">
        <f t="shared" ca="1" si="11"/>
        <v>1</v>
      </c>
      <c r="AP8" s="4" t="s">
        <v>2</v>
      </c>
      <c r="AQ8" s="4">
        <f t="shared" ca="1" si="12"/>
        <v>0</v>
      </c>
      <c r="AR8" s="4">
        <f t="shared" ca="1" si="13"/>
        <v>0</v>
      </c>
      <c r="AS8" s="4" t="s">
        <v>3</v>
      </c>
      <c r="AT8" s="4">
        <f t="shared" ca="1" si="14"/>
        <v>7</v>
      </c>
      <c r="AU8" s="4">
        <f t="shared" ca="1" si="15"/>
        <v>8</v>
      </c>
      <c r="AX8" s="4">
        <v>8</v>
      </c>
      <c r="AY8" s="6">
        <f t="shared" ca="1" si="16"/>
        <v>0</v>
      </c>
      <c r="AZ8" s="6">
        <f t="shared" ca="1" si="17"/>
        <v>0</v>
      </c>
      <c r="BA8" s="7"/>
      <c r="BC8" s="4">
        <v>8</v>
      </c>
      <c r="BD8" s="6">
        <f t="shared" ca="1" si="18"/>
        <v>0</v>
      </c>
      <c r="BE8" s="6">
        <f t="shared" ca="1" si="19"/>
        <v>0</v>
      </c>
      <c r="BF8" s="7"/>
      <c r="BH8" s="4">
        <v>8</v>
      </c>
      <c r="BI8" s="8">
        <f t="shared" ca="1" si="20"/>
        <v>8</v>
      </c>
      <c r="BJ8" s="8">
        <f t="shared" ca="1" si="0"/>
        <v>1</v>
      </c>
      <c r="BK8" s="9"/>
      <c r="BM8" s="4">
        <v>8</v>
      </c>
      <c r="BN8" s="8">
        <f t="shared" ca="1" si="21"/>
        <v>9</v>
      </c>
      <c r="BO8" s="8">
        <f t="shared" ca="1" si="22"/>
        <v>1</v>
      </c>
      <c r="BP8" s="9"/>
      <c r="BQ8" s="9"/>
      <c r="BR8" s="7"/>
      <c r="BS8" s="10">
        <f t="shared" ca="1" si="23"/>
        <v>0.59865767069484965</v>
      </c>
      <c r="BT8" s="11">
        <f t="shared" ca="1" si="24"/>
        <v>8</v>
      </c>
      <c r="BU8" s="11"/>
      <c r="BV8" s="4">
        <v>8</v>
      </c>
      <c r="BW8" s="4">
        <v>0</v>
      </c>
      <c r="BX8" s="4">
        <v>0</v>
      </c>
      <c r="BY8" s="4"/>
      <c r="BZ8" s="10">
        <f t="shared" ca="1" si="25"/>
        <v>0.95840931939441176</v>
      </c>
      <c r="CA8" s="11">
        <f t="shared" ca="1" si="26"/>
        <v>1</v>
      </c>
      <c r="CB8" s="4"/>
      <c r="CC8" s="4">
        <v>8</v>
      </c>
      <c r="CD8" s="4">
        <v>0</v>
      </c>
      <c r="CE8" s="4">
        <v>0</v>
      </c>
      <c r="CG8" s="10">
        <f t="shared" ca="1" si="27"/>
        <v>0.20492501183327194</v>
      </c>
      <c r="CH8" s="11">
        <f t="shared" ca="1" si="28"/>
        <v>37</v>
      </c>
      <c r="CI8" s="4"/>
      <c r="CJ8" s="4">
        <v>8</v>
      </c>
      <c r="CK8" s="4">
        <v>3</v>
      </c>
      <c r="CL8" s="4">
        <v>2</v>
      </c>
      <c r="CN8" s="10">
        <f t="shared" ca="1" si="29"/>
        <v>6.1118385893637273E-2</v>
      </c>
      <c r="CO8" s="11">
        <f t="shared" ca="1" si="30"/>
        <v>37</v>
      </c>
      <c r="CP8" s="4"/>
      <c r="CQ8" s="4">
        <v>8</v>
      </c>
      <c r="CR8" s="4">
        <v>4</v>
      </c>
      <c r="CS8" s="4">
        <v>2</v>
      </c>
    </row>
    <row r="9" spans="1:97" ht="54.95" customHeight="1" x14ac:dyDescent="0.25">
      <c r="A9" s="20"/>
      <c r="B9" s="38"/>
      <c r="C9" s="39"/>
      <c r="D9" s="40">
        <f ca="1">$AQ1</f>
        <v>0</v>
      </c>
      <c r="E9" s="41">
        <f ca="1">$AR1</f>
        <v>0</v>
      </c>
      <c r="F9" s="41" t="str">
        <f>$AS1</f>
        <v>.</v>
      </c>
      <c r="G9" s="42">
        <f ca="1">$AT1</f>
        <v>5</v>
      </c>
      <c r="H9" s="43">
        <f ca="1">$AU1</f>
        <v>0</v>
      </c>
      <c r="I9" s="33"/>
      <c r="J9" s="44"/>
      <c r="K9" s="45"/>
      <c r="L9" s="38"/>
      <c r="M9" s="39"/>
      <c r="N9" s="40">
        <f ca="1">$AQ2</f>
        <v>0</v>
      </c>
      <c r="O9" s="41">
        <f ca="1">$AR2</f>
        <v>0</v>
      </c>
      <c r="P9" s="41" t="str">
        <f>$AS2</f>
        <v>.</v>
      </c>
      <c r="Q9" s="42">
        <f ca="1">$AT2</f>
        <v>1</v>
      </c>
      <c r="R9" s="43">
        <f ca="1">$AU2</f>
        <v>0</v>
      </c>
      <c r="S9" s="33"/>
      <c r="T9" s="44"/>
      <c r="X9" s="2" t="s">
        <v>21</v>
      </c>
      <c r="Y9" s="4">
        <f t="shared" ca="1" si="1"/>
        <v>47</v>
      </c>
      <c r="Z9" s="4" t="s">
        <v>50</v>
      </c>
      <c r="AA9" s="4">
        <f t="shared" ca="1" si="2"/>
        <v>16</v>
      </c>
      <c r="AB9" s="4" t="s">
        <v>2</v>
      </c>
      <c r="AC9" s="4">
        <f t="shared" ca="1" si="3"/>
        <v>31</v>
      </c>
      <c r="AE9" s="4">
        <f t="shared" ca="1" si="4"/>
        <v>0</v>
      </c>
      <c r="AF9" s="4">
        <f t="shared" ca="1" si="5"/>
        <v>0</v>
      </c>
      <c r="AG9" s="4" t="s">
        <v>3</v>
      </c>
      <c r="AH9" s="4">
        <f t="shared" ca="1" si="6"/>
        <v>4</v>
      </c>
      <c r="AI9" s="4">
        <f t="shared" ca="1" si="7"/>
        <v>7</v>
      </c>
      <c r="AJ9" s="4" t="s">
        <v>1</v>
      </c>
      <c r="AK9" s="4">
        <f t="shared" ca="1" si="8"/>
        <v>0</v>
      </c>
      <c r="AL9" s="4">
        <f t="shared" ca="1" si="9"/>
        <v>0</v>
      </c>
      <c r="AM9" s="4" t="s">
        <v>3</v>
      </c>
      <c r="AN9" s="4">
        <f t="shared" ca="1" si="10"/>
        <v>1</v>
      </c>
      <c r="AO9" s="4">
        <f t="shared" ca="1" si="11"/>
        <v>6</v>
      </c>
      <c r="AP9" s="4" t="s">
        <v>19</v>
      </c>
      <c r="AQ9" s="4">
        <f t="shared" ca="1" si="12"/>
        <v>0</v>
      </c>
      <c r="AR9" s="4">
        <f t="shared" ca="1" si="13"/>
        <v>0</v>
      </c>
      <c r="AS9" s="4" t="s">
        <v>3</v>
      </c>
      <c r="AT9" s="4">
        <f t="shared" ca="1" si="14"/>
        <v>3</v>
      </c>
      <c r="AU9" s="4">
        <f t="shared" ca="1" si="15"/>
        <v>1</v>
      </c>
      <c r="AX9" s="4">
        <v>9</v>
      </c>
      <c r="AY9" s="6">
        <f t="shared" ca="1" si="16"/>
        <v>0</v>
      </c>
      <c r="AZ9" s="6">
        <f t="shared" ca="1" si="17"/>
        <v>0</v>
      </c>
      <c r="BA9" s="7"/>
      <c r="BC9" s="4">
        <v>9</v>
      </c>
      <c r="BD9" s="6">
        <f t="shared" ca="1" si="18"/>
        <v>0</v>
      </c>
      <c r="BE9" s="6">
        <f t="shared" ca="1" si="19"/>
        <v>0</v>
      </c>
      <c r="BF9" s="7"/>
      <c r="BH9" s="4">
        <v>9</v>
      </c>
      <c r="BI9" s="8">
        <f t="shared" ca="1" si="20"/>
        <v>4</v>
      </c>
      <c r="BJ9" s="8">
        <f t="shared" ca="1" si="0"/>
        <v>1</v>
      </c>
      <c r="BK9" s="9"/>
      <c r="BM9" s="4">
        <v>9</v>
      </c>
      <c r="BN9" s="8">
        <f t="shared" ca="1" si="21"/>
        <v>7</v>
      </c>
      <c r="BO9" s="8">
        <f t="shared" ca="1" si="22"/>
        <v>6</v>
      </c>
      <c r="BP9" s="9"/>
      <c r="BQ9" s="9"/>
      <c r="BR9" s="7"/>
      <c r="BS9" s="10">
        <f t="shared" ca="1" si="23"/>
        <v>0.59230228484327596</v>
      </c>
      <c r="BT9" s="11">
        <f t="shared" ca="1" si="24"/>
        <v>9</v>
      </c>
      <c r="BU9" s="11"/>
      <c r="BV9" s="4">
        <v>9</v>
      </c>
      <c r="BW9" s="4">
        <v>0</v>
      </c>
      <c r="BX9" s="4">
        <v>0</v>
      </c>
      <c r="BY9" s="4"/>
      <c r="BZ9" s="10">
        <f t="shared" ca="1" si="25"/>
        <v>0.66084738297396117</v>
      </c>
      <c r="CA9" s="11">
        <f t="shared" ca="1" si="26"/>
        <v>5</v>
      </c>
      <c r="CB9" s="4"/>
      <c r="CC9" s="4">
        <v>9</v>
      </c>
      <c r="CD9" s="4">
        <v>0</v>
      </c>
      <c r="CE9" s="4">
        <v>0</v>
      </c>
      <c r="CG9" s="10">
        <f t="shared" ca="1" si="27"/>
        <v>0.80635587099596207</v>
      </c>
      <c r="CH9" s="11">
        <f t="shared" ca="1" si="28"/>
        <v>11</v>
      </c>
      <c r="CI9" s="4"/>
      <c r="CJ9" s="4">
        <v>9</v>
      </c>
      <c r="CK9" s="4">
        <v>3</v>
      </c>
      <c r="CL9" s="4">
        <v>3</v>
      </c>
      <c r="CN9" s="10">
        <f t="shared" ca="1" si="29"/>
        <v>0.26592175213910296</v>
      </c>
      <c r="CO9" s="11">
        <f t="shared" ca="1" si="30"/>
        <v>27</v>
      </c>
      <c r="CP9" s="4"/>
      <c r="CQ9" s="4">
        <v>9</v>
      </c>
      <c r="CR9" s="4">
        <v>4</v>
      </c>
      <c r="CS9" s="4">
        <v>3</v>
      </c>
    </row>
    <row r="10" spans="1:97" ht="9.9499999999999993" customHeight="1" x14ac:dyDescent="0.25">
      <c r="A10" s="46"/>
      <c r="B10" s="47"/>
      <c r="C10" s="47"/>
      <c r="D10" s="48"/>
      <c r="E10" s="49"/>
      <c r="F10" s="47"/>
      <c r="G10" s="47"/>
      <c r="H10" s="47"/>
      <c r="I10" s="47"/>
      <c r="J10" s="50"/>
      <c r="K10" s="46"/>
      <c r="L10" s="47"/>
      <c r="M10" s="47"/>
      <c r="N10" s="47"/>
      <c r="O10" s="47"/>
      <c r="P10" s="47"/>
      <c r="Q10" s="47"/>
      <c r="R10" s="47"/>
      <c r="S10" s="47"/>
      <c r="T10" s="50"/>
      <c r="X10" s="2" t="s">
        <v>22</v>
      </c>
      <c r="Y10" s="4">
        <f t="shared" ca="1" si="1"/>
        <v>85</v>
      </c>
      <c r="Z10" s="4" t="s">
        <v>50</v>
      </c>
      <c r="AA10" s="4">
        <f t="shared" ca="1" si="2"/>
        <v>73</v>
      </c>
      <c r="AB10" s="4" t="s">
        <v>2</v>
      </c>
      <c r="AC10" s="4">
        <f t="shared" ca="1" si="3"/>
        <v>12</v>
      </c>
      <c r="AE10" s="4">
        <f t="shared" ca="1" si="4"/>
        <v>0</v>
      </c>
      <c r="AF10" s="4">
        <f t="shared" ca="1" si="5"/>
        <v>0</v>
      </c>
      <c r="AG10" s="4" t="s">
        <v>14</v>
      </c>
      <c r="AH10" s="4">
        <f t="shared" ca="1" si="6"/>
        <v>8</v>
      </c>
      <c r="AI10" s="4">
        <f t="shared" ca="1" si="7"/>
        <v>5</v>
      </c>
      <c r="AJ10" s="4" t="s">
        <v>13</v>
      </c>
      <c r="AK10" s="4">
        <f t="shared" ca="1" si="8"/>
        <v>0</v>
      </c>
      <c r="AL10" s="4">
        <f t="shared" ca="1" si="9"/>
        <v>0</v>
      </c>
      <c r="AM10" s="4" t="s">
        <v>14</v>
      </c>
      <c r="AN10" s="4">
        <f t="shared" ca="1" si="10"/>
        <v>7</v>
      </c>
      <c r="AO10" s="4">
        <f t="shared" ca="1" si="11"/>
        <v>3</v>
      </c>
      <c r="AP10" s="4" t="s">
        <v>19</v>
      </c>
      <c r="AQ10" s="4">
        <f t="shared" ca="1" si="12"/>
        <v>0</v>
      </c>
      <c r="AR10" s="4">
        <f t="shared" ca="1" si="13"/>
        <v>0</v>
      </c>
      <c r="AS10" s="4" t="s">
        <v>3</v>
      </c>
      <c r="AT10" s="4">
        <f t="shared" ca="1" si="14"/>
        <v>1</v>
      </c>
      <c r="AU10" s="4">
        <f t="shared" ca="1" si="15"/>
        <v>2</v>
      </c>
      <c r="AX10" s="4">
        <v>10</v>
      </c>
      <c r="AY10" s="6">
        <f t="shared" ca="1" si="16"/>
        <v>0</v>
      </c>
      <c r="AZ10" s="6">
        <f t="shared" ca="1" si="17"/>
        <v>0</v>
      </c>
      <c r="BA10" s="7"/>
      <c r="BC10" s="4">
        <v>10</v>
      </c>
      <c r="BD10" s="6">
        <f t="shared" ca="1" si="18"/>
        <v>0</v>
      </c>
      <c r="BE10" s="6">
        <f t="shared" ca="1" si="19"/>
        <v>0</v>
      </c>
      <c r="BF10" s="7"/>
      <c r="BH10" s="4">
        <v>10</v>
      </c>
      <c r="BI10" s="8">
        <f t="shared" ca="1" si="20"/>
        <v>8</v>
      </c>
      <c r="BJ10" s="8">
        <f t="shared" ca="1" si="0"/>
        <v>7</v>
      </c>
      <c r="BK10" s="9"/>
      <c r="BM10" s="4">
        <v>10</v>
      </c>
      <c r="BN10" s="8">
        <f t="shared" ca="1" si="21"/>
        <v>5</v>
      </c>
      <c r="BO10" s="8">
        <f t="shared" ca="1" si="22"/>
        <v>3</v>
      </c>
      <c r="BP10" s="9"/>
      <c r="BQ10" s="9"/>
      <c r="BR10" s="7"/>
      <c r="BS10" s="10">
        <f t="shared" ca="1" si="23"/>
        <v>0.56694136400324902</v>
      </c>
      <c r="BT10" s="11">
        <f t="shared" ca="1" si="24"/>
        <v>10</v>
      </c>
      <c r="BU10" s="11"/>
      <c r="BV10" s="4">
        <v>10</v>
      </c>
      <c r="BW10" s="4">
        <v>0</v>
      </c>
      <c r="BX10" s="4">
        <v>0</v>
      </c>
      <c r="BY10" s="4"/>
      <c r="BZ10" s="10">
        <f t="shared" ca="1" si="25"/>
        <v>0.74918937357052884</v>
      </c>
      <c r="CA10" s="11">
        <f t="shared" ca="1" si="26"/>
        <v>3</v>
      </c>
      <c r="CB10" s="4"/>
      <c r="CC10" s="4">
        <v>10</v>
      </c>
      <c r="CD10" s="4">
        <v>0</v>
      </c>
      <c r="CE10" s="4">
        <v>0</v>
      </c>
      <c r="CG10" s="10">
        <f t="shared" ca="1" si="27"/>
        <v>0.14882535812605335</v>
      </c>
      <c r="CH10" s="11">
        <f t="shared" ca="1" si="28"/>
        <v>43</v>
      </c>
      <c r="CI10" s="4"/>
      <c r="CJ10" s="4">
        <v>10</v>
      </c>
      <c r="CK10" s="4">
        <v>4</v>
      </c>
      <c r="CL10" s="4">
        <v>0</v>
      </c>
      <c r="CN10" s="10">
        <f t="shared" ca="1" si="29"/>
        <v>0.72041116976696307</v>
      </c>
      <c r="CO10" s="11">
        <f t="shared" ca="1" si="30"/>
        <v>13</v>
      </c>
      <c r="CP10" s="4"/>
      <c r="CQ10" s="4">
        <v>10</v>
      </c>
      <c r="CR10" s="4">
        <v>4</v>
      </c>
      <c r="CS10" s="4">
        <v>4</v>
      </c>
    </row>
    <row r="11" spans="1:97" ht="19.5" customHeight="1" thickBot="1" x14ac:dyDescent="0.3">
      <c r="A11" s="51"/>
      <c r="B11" s="17"/>
      <c r="C11" s="16" t="s">
        <v>44</v>
      </c>
      <c r="D11" s="52"/>
      <c r="E11" s="18"/>
      <c r="F11" s="17"/>
      <c r="G11" s="17"/>
      <c r="H11" s="17"/>
      <c r="I11" s="17"/>
      <c r="J11" s="19"/>
      <c r="K11" s="51"/>
      <c r="L11" s="17"/>
      <c r="M11" s="16" t="s">
        <v>45</v>
      </c>
      <c r="N11" s="17"/>
      <c r="O11" s="17"/>
      <c r="P11" s="17"/>
      <c r="Q11" s="17"/>
      <c r="R11" s="17"/>
      <c r="S11" s="17"/>
      <c r="T11" s="19"/>
      <c r="X11" s="2" t="s">
        <v>23</v>
      </c>
      <c r="Y11" s="4">
        <f t="shared" ca="1" si="1"/>
        <v>82</v>
      </c>
      <c r="Z11" s="4" t="s">
        <v>50</v>
      </c>
      <c r="AA11" s="4">
        <f t="shared" ca="1" si="2"/>
        <v>1</v>
      </c>
      <c r="AB11" s="4" t="s">
        <v>2</v>
      </c>
      <c r="AC11" s="4">
        <f t="shared" ca="1" si="3"/>
        <v>81</v>
      </c>
      <c r="AE11" s="4">
        <f t="shared" ca="1" si="4"/>
        <v>0</v>
      </c>
      <c r="AF11" s="4">
        <f t="shared" ca="1" si="5"/>
        <v>0</v>
      </c>
      <c r="AG11" s="4" t="s">
        <v>3</v>
      </c>
      <c r="AH11" s="4">
        <f t="shared" ca="1" si="6"/>
        <v>8</v>
      </c>
      <c r="AI11" s="4">
        <f t="shared" ca="1" si="7"/>
        <v>2</v>
      </c>
      <c r="AJ11" s="4" t="s">
        <v>1</v>
      </c>
      <c r="AK11" s="4">
        <f t="shared" ca="1" si="8"/>
        <v>0</v>
      </c>
      <c r="AL11" s="4">
        <f t="shared" ca="1" si="9"/>
        <v>0</v>
      </c>
      <c r="AM11" s="4" t="s">
        <v>3</v>
      </c>
      <c r="AN11" s="4">
        <f t="shared" ca="1" si="10"/>
        <v>0</v>
      </c>
      <c r="AO11" s="4">
        <f t="shared" ca="1" si="11"/>
        <v>1</v>
      </c>
      <c r="AP11" s="4" t="s">
        <v>19</v>
      </c>
      <c r="AQ11" s="4">
        <f t="shared" ca="1" si="12"/>
        <v>0</v>
      </c>
      <c r="AR11" s="4">
        <f t="shared" ca="1" si="13"/>
        <v>0</v>
      </c>
      <c r="AS11" s="4" t="s">
        <v>3</v>
      </c>
      <c r="AT11" s="4">
        <f t="shared" ca="1" si="14"/>
        <v>8</v>
      </c>
      <c r="AU11" s="4">
        <f t="shared" ca="1" si="15"/>
        <v>1</v>
      </c>
      <c r="AX11" s="4">
        <v>11</v>
      </c>
      <c r="AY11" s="6">
        <f t="shared" ca="1" si="16"/>
        <v>0</v>
      </c>
      <c r="AZ11" s="6">
        <f t="shared" ca="1" si="17"/>
        <v>0</v>
      </c>
      <c r="BA11" s="7"/>
      <c r="BC11" s="4">
        <v>11</v>
      </c>
      <c r="BD11" s="6">
        <f t="shared" ca="1" si="18"/>
        <v>0</v>
      </c>
      <c r="BE11" s="6">
        <f t="shared" ca="1" si="19"/>
        <v>0</v>
      </c>
      <c r="BF11" s="7"/>
      <c r="BH11" s="4">
        <v>11</v>
      </c>
      <c r="BI11" s="8">
        <f t="shared" ca="1" si="20"/>
        <v>8</v>
      </c>
      <c r="BJ11" s="8">
        <f t="shared" ca="1" si="0"/>
        <v>0</v>
      </c>
      <c r="BK11" s="9"/>
      <c r="BM11" s="4">
        <v>11</v>
      </c>
      <c r="BN11" s="8">
        <f t="shared" ca="1" si="21"/>
        <v>2</v>
      </c>
      <c r="BO11" s="8">
        <f t="shared" ca="1" si="22"/>
        <v>1</v>
      </c>
      <c r="BP11" s="9"/>
      <c r="BQ11" s="9"/>
      <c r="BR11" s="7"/>
      <c r="BS11" s="10">
        <f t="shared" ca="1" si="23"/>
        <v>0.53312864676025196</v>
      </c>
      <c r="BT11" s="11">
        <f t="shared" ca="1" si="24"/>
        <v>11</v>
      </c>
      <c r="BU11" s="11"/>
      <c r="BV11" s="4">
        <v>11</v>
      </c>
      <c r="BW11" s="4">
        <v>0</v>
      </c>
      <c r="BX11" s="4">
        <v>0</v>
      </c>
      <c r="BY11" s="4"/>
      <c r="BZ11" s="10">
        <f t="shared" ca="1" si="25"/>
        <v>0.72530481591217633</v>
      </c>
      <c r="CA11" s="11">
        <f t="shared" ca="1" si="26"/>
        <v>4</v>
      </c>
      <c r="CB11" s="4"/>
      <c r="CC11" s="4">
        <v>11</v>
      </c>
      <c r="CD11" s="4">
        <v>0</v>
      </c>
      <c r="CE11" s="4">
        <v>0</v>
      </c>
      <c r="CG11" s="10">
        <f t="shared" ca="1" si="27"/>
        <v>0.22701300523583789</v>
      </c>
      <c r="CH11" s="11">
        <f t="shared" ca="1" si="28"/>
        <v>36</v>
      </c>
      <c r="CI11" s="4"/>
      <c r="CJ11" s="4">
        <v>11</v>
      </c>
      <c r="CK11" s="4">
        <v>4</v>
      </c>
      <c r="CL11" s="4">
        <v>1</v>
      </c>
      <c r="CN11" s="10">
        <f t="shared" ca="1" si="29"/>
        <v>0.96218568212204203</v>
      </c>
      <c r="CO11" s="11">
        <f t="shared" ca="1" si="30"/>
        <v>2</v>
      </c>
      <c r="CP11" s="4"/>
      <c r="CQ11" s="4">
        <v>11</v>
      </c>
      <c r="CR11" s="4">
        <v>5</v>
      </c>
      <c r="CS11" s="4">
        <v>1</v>
      </c>
    </row>
    <row r="12" spans="1:97" ht="45.95" customHeight="1" thickBot="1" x14ac:dyDescent="0.3">
      <c r="A12" s="24"/>
      <c r="B12" s="25"/>
      <c r="C12" s="69" t="str">
        <f ca="1">$Y3/100&amp;$Z3&amp;$AA3/100&amp;$AB3</f>
        <v>0.39－0.25＝</v>
      </c>
      <c r="D12" s="70"/>
      <c r="E12" s="70"/>
      <c r="F12" s="70"/>
      <c r="G12" s="80">
        <f ca="1">$AC3/100</f>
        <v>0.14000000000000001</v>
      </c>
      <c r="H12" s="81"/>
      <c r="I12" s="21"/>
      <c r="J12" s="22"/>
      <c r="K12" s="20"/>
      <c r="L12" s="13"/>
      <c r="M12" s="69" t="str">
        <f ca="1">$Y4/100&amp;$Z4&amp;$AA4/100&amp;$AB4</f>
        <v>0.86－0.42＝</v>
      </c>
      <c r="N12" s="70"/>
      <c r="O12" s="70"/>
      <c r="P12" s="70"/>
      <c r="Q12" s="80">
        <f ca="1">$AC4/100</f>
        <v>0.44</v>
      </c>
      <c r="R12" s="81"/>
      <c r="S12" s="21"/>
      <c r="T12" s="23"/>
      <c r="X12" s="2" t="s">
        <v>24</v>
      </c>
      <c r="Y12" s="4">
        <f t="shared" ca="1" si="1"/>
        <v>58</v>
      </c>
      <c r="Z12" s="4" t="s">
        <v>50</v>
      </c>
      <c r="AA12" s="4">
        <f t="shared" ca="1" si="2"/>
        <v>6</v>
      </c>
      <c r="AB12" s="4" t="s">
        <v>2</v>
      </c>
      <c r="AC12" s="4">
        <f t="shared" ca="1" si="3"/>
        <v>52</v>
      </c>
      <c r="AE12" s="4">
        <f t="shared" ca="1" si="4"/>
        <v>0</v>
      </c>
      <c r="AF12" s="4">
        <f t="shared" ca="1" si="5"/>
        <v>0</v>
      </c>
      <c r="AG12" s="4" t="s">
        <v>3</v>
      </c>
      <c r="AH12" s="4">
        <f t="shared" ca="1" si="6"/>
        <v>5</v>
      </c>
      <c r="AI12" s="4">
        <f t="shared" ca="1" si="7"/>
        <v>8</v>
      </c>
      <c r="AJ12" s="4" t="s">
        <v>1</v>
      </c>
      <c r="AK12" s="4">
        <f t="shared" ca="1" si="8"/>
        <v>0</v>
      </c>
      <c r="AL12" s="4">
        <f t="shared" ca="1" si="9"/>
        <v>0</v>
      </c>
      <c r="AM12" s="4" t="s">
        <v>3</v>
      </c>
      <c r="AN12" s="4">
        <f t="shared" ca="1" si="10"/>
        <v>0</v>
      </c>
      <c r="AO12" s="4">
        <f t="shared" ca="1" si="11"/>
        <v>6</v>
      </c>
      <c r="AP12" s="4" t="s">
        <v>19</v>
      </c>
      <c r="AQ12" s="4">
        <f t="shared" ca="1" si="12"/>
        <v>0</v>
      </c>
      <c r="AR12" s="4">
        <f t="shared" ca="1" si="13"/>
        <v>0</v>
      </c>
      <c r="AS12" s="4" t="s">
        <v>3</v>
      </c>
      <c r="AT12" s="4">
        <f t="shared" ca="1" si="14"/>
        <v>5</v>
      </c>
      <c r="AU12" s="4">
        <f t="shared" ca="1" si="15"/>
        <v>2</v>
      </c>
      <c r="AX12" s="4">
        <v>12</v>
      </c>
      <c r="AY12" s="6">
        <f t="shared" ca="1" si="16"/>
        <v>0</v>
      </c>
      <c r="AZ12" s="6">
        <f t="shared" ca="1" si="17"/>
        <v>0</v>
      </c>
      <c r="BA12" s="7"/>
      <c r="BC12" s="4">
        <v>12</v>
      </c>
      <c r="BD12" s="6">
        <f t="shared" ca="1" si="18"/>
        <v>0</v>
      </c>
      <c r="BE12" s="6">
        <f t="shared" ca="1" si="19"/>
        <v>0</v>
      </c>
      <c r="BF12" s="7"/>
      <c r="BH12" s="4">
        <v>12</v>
      </c>
      <c r="BI12" s="8">
        <f t="shared" ca="1" si="20"/>
        <v>5</v>
      </c>
      <c r="BJ12" s="8">
        <f t="shared" ca="1" si="0"/>
        <v>0</v>
      </c>
      <c r="BK12" s="9"/>
      <c r="BM12" s="4">
        <v>12</v>
      </c>
      <c r="BN12" s="8">
        <f t="shared" ca="1" si="21"/>
        <v>8</v>
      </c>
      <c r="BO12" s="8">
        <f t="shared" ca="1" si="22"/>
        <v>6</v>
      </c>
      <c r="BP12" s="9"/>
      <c r="BQ12" s="9"/>
      <c r="BR12" s="7"/>
      <c r="BS12" s="10">
        <f t="shared" ca="1" si="23"/>
        <v>0.38531835689950678</v>
      </c>
      <c r="BT12" s="11">
        <f t="shared" ca="1" si="24"/>
        <v>13</v>
      </c>
      <c r="BU12" s="11"/>
      <c r="BV12" s="4">
        <v>12</v>
      </c>
      <c r="BW12" s="4">
        <v>0</v>
      </c>
      <c r="BX12" s="4">
        <v>0</v>
      </c>
      <c r="BY12" s="4"/>
      <c r="BZ12" s="10">
        <f t="shared" ca="1" si="25"/>
        <v>0.48708491951714861</v>
      </c>
      <c r="CA12" s="11">
        <f t="shared" ca="1" si="26"/>
        <v>7</v>
      </c>
      <c r="CB12" s="4"/>
      <c r="CC12" s="4">
        <v>12</v>
      </c>
      <c r="CD12" s="4">
        <v>0</v>
      </c>
      <c r="CE12" s="4">
        <v>0</v>
      </c>
      <c r="CG12" s="10">
        <f t="shared" ca="1" si="27"/>
        <v>0.73716208779934822</v>
      </c>
      <c r="CH12" s="11">
        <f t="shared" ca="1" si="28"/>
        <v>15</v>
      </c>
      <c r="CI12" s="4"/>
      <c r="CJ12" s="4">
        <v>12</v>
      </c>
      <c r="CK12" s="4">
        <v>4</v>
      </c>
      <c r="CL12" s="4">
        <v>2</v>
      </c>
      <c r="CN12" s="10">
        <f t="shared" ca="1" si="29"/>
        <v>0.16250847395568169</v>
      </c>
      <c r="CO12" s="11">
        <f t="shared" ca="1" si="30"/>
        <v>34</v>
      </c>
      <c r="CP12" s="4"/>
      <c r="CQ12" s="4">
        <v>12</v>
      </c>
      <c r="CR12" s="4">
        <v>5</v>
      </c>
      <c r="CS12" s="4">
        <v>2</v>
      </c>
    </row>
    <row r="13" spans="1:97" ht="9.9499999999999993" customHeight="1" x14ac:dyDescent="0.25">
      <c r="A13" s="20"/>
      <c r="B13" s="13"/>
      <c r="C13" s="53"/>
      <c r="D13" s="54"/>
      <c r="E13" s="55"/>
      <c r="F13" s="13"/>
      <c r="G13" s="13"/>
      <c r="H13" s="13"/>
      <c r="I13" s="13"/>
      <c r="J13" s="28"/>
      <c r="K13" s="20"/>
      <c r="L13" s="13"/>
      <c r="M13" s="53"/>
      <c r="N13" s="13"/>
      <c r="O13" s="13"/>
      <c r="P13" s="13"/>
      <c r="Q13" s="13"/>
      <c r="R13" s="13"/>
      <c r="S13" s="13"/>
      <c r="T13" s="28"/>
      <c r="Y13" s="4"/>
      <c r="Z13" s="4"/>
      <c r="AA13" s="4"/>
      <c r="AB13" s="4"/>
      <c r="AC13" s="4"/>
      <c r="BS13" s="10">
        <f t="shared" ca="1" si="23"/>
        <v>0.69893499185101515</v>
      </c>
      <c r="BT13" s="11">
        <f t="shared" ca="1" si="24"/>
        <v>6</v>
      </c>
      <c r="BU13" s="11"/>
      <c r="BV13" s="4">
        <v>13</v>
      </c>
      <c r="BW13" s="4">
        <v>0</v>
      </c>
      <c r="BX13" s="4">
        <v>0</v>
      </c>
      <c r="BY13" s="4"/>
      <c r="BZ13" s="10">
        <f t="shared" ca="1" si="25"/>
        <v>0.40512557386955983</v>
      </c>
      <c r="CA13" s="11">
        <f t="shared" ca="1" si="26"/>
        <v>10</v>
      </c>
      <c r="CB13" s="4"/>
      <c r="CC13" s="4">
        <v>13</v>
      </c>
      <c r="CD13" s="4">
        <v>0</v>
      </c>
      <c r="CE13" s="4">
        <v>0</v>
      </c>
      <c r="CG13" s="10">
        <f t="shared" ca="1" si="27"/>
        <v>0.13485529469169355</v>
      </c>
      <c r="CH13" s="11">
        <f t="shared" ca="1" si="28"/>
        <v>44</v>
      </c>
      <c r="CI13" s="4"/>
      <c r="CJ13" s="4">
        <v>13</v>
      </c>
      <c r="CK13" s="4">
        <v>4</v>
      </c>
      <c r="CL13" s="4">
        <v>3</v>
      </c>
      <c r="CN13" s="10">
        <f t="shared" ca="1" si="29"/>
        <v>0.51942366133437534</v>
      </c>
      <c r="CO13" s="11">
        <f t="shared" ca="1" si="30"/>
        <v>22</v>
      </c>
      <c r="CP13" s="4"/>
      <c r="CQ13" s="4">
        <v>13</v>
      </c>
      <c r="CR13" s="4">
        <v>5</v>
      </c>
      <c r="CS13" s="4">
        <v>3</v>
      </c>
    </row>
    <row r="14" spans="1:97" ht="54.95" customHeight="1" x14ac:dyDescent="0.25">
      <c r="A14" s="20"/>
      <c r="B14" s="13"/>
      <c r="C14" s="29"/>
      <c r="D14" s="30">
        <f ca="1">$AY3</f>
        <v>0</v>
      </c>
      <c r="E14" s="31">
        <f ca="1">$BD3</f>
        <v>0</v>
      </c>
      <c r="F14" s="31" t="str">
        <f ca="1">IF(AND(G14=0,H14=0),"",".")</f>
        <v>.</v>
      </c>
      <c r="G14" s="32">
        <f ca="1">$BI3</f>
        <v>3</v>
      </c>
      <c r="H14" s="32">
        <f ca="1">$BN3</f>
        <v>9</v>
      </c>
      <c r="I14" s="33"/>
      <c r="J14" s="28"/>
      <c r="K14" s="20"/>
      <c r="L14" s="13"/>
      <c r="M14" s="29"/>
      <c r="N14" s="30">
        <f ca="1">$AY4</f>
        <v>0</v>
      </c>
      <c r="O14" s="31">
        <f ca="1">$BD4</f>
        <v>0</v>
      </c>
      <c r="P14" s="31" t="str">
        <f ca="1">IF(AND(Q14=0,R14=0),"",".")</f>
        <v>.</v>
      </c>
      <c r="Q14" s="32">
        <f ca="1">$BI4</f>
        <v>8</v>
      </c>
      <c r="R14" s="32">
        <f ca="1">$BN4</f>
        <v>6</v>
      </c>
      <c r="S14" s="33"/>
      <c r="T14" s="28"/>
      <c r="Y14" s="4"/>
      <c r="Z14" s="4"/>
      <c r="AA14" s="4"/>
      <c r="AB14" s="4"/>
      <c r="AC14" s="4"/>
      <c r="AT14" s="56"/>
      <c r="AU14" s="56"/>
      <c r="BS14" s="10">
        <f t="shared" ca="1" si="23"/>
        <v>0.91195119507849609</v>
      </c>
      <c r="BT14" s="11">
        <f t="shared" ca="1" si="24"/>
        <v>2</v>
      </c>
      <c r="BU14" s="11"/>
      <c r="BV14" s="4">
        <v>14</v>
      </c>
      <c r="BW14" s="4">
        <v>0</v>
      </c>
      <c r="BX14" s="4">
        <v>0</v>
      </c>
      <c r="BY14" s="4"/>
      <c r="BZ14" s="10">
        <f t="shared" ca="1" si="25"/>
        <v>0.28957099545515219</v>
      </c>
      <c r="CA14" s="11">
        <f t="shared" ca="1" si="26"/>
        <v>12</v>
      </c>
      <c r="CB14" s="4"/>
      <c r="CC14" s="4">
        <v>14</v>
      </c>
      <c r="CD14" s="4">
        <v>0</v>
      </c>
      <c r="CE14" s="4">
        <v>0</v>
      </c>
      <c r="CG14" s="10">
        <f t="shared" ca="1" si="27"/>
        <v>0.28413776130666213</v>
      </c>
      <c r="CH14" s="11">
        <f t="shared" ca="1" si="28"/>
        <v>30</v>
      </c>
      <c r="CI14" s="4"/>
      <c r="CJ14" s="4">
        <v>14</v>
      </c>
      <c r="CK14" s="4">
        <v>4</v>
      </c>
      <c r="CL14" s="4">
        <v>4</v>
      </c>
      <c r="CN14" s="10">
        <f t="shared" ca="1" si="29"/>
        <v>0.61989201056262822</v>
      </c>
      <c r="CO14" s="11">
        <f t="shared" ca="1" si="30"/>
        <v>19</v>
      </c>
      <c r="CP14" s="4"/>
      <c r="CQ14" s="4">
        <v>14</v>
      </c>
      <c r="CR14" s="4">
        <v>5</v>
      </c>
      <c r="CS14" s="4">
        <v>4</v>
      </c>
    </row>
    <row r="15" spans="1:97" ht="54.95" customHeight="1" thickBot="1" x14ac:dyDescent="0.3">
      <c r="A15" s="20"/>
      <c r="B15" s="13"/>
      <c r="C15" s="34" t="str">
        <f ca="1">IF(AND($AZ3=0,$AY3=0),"","－")</f>
        <v/>
      </c>
      <c r="D15" s="35" t="str">
        <f ca="1">IF(AND($AZ3=0,$AY3=0),"－",$AZ3)</f>
        <v>－</v>
      </c>
      <c r="E15" s="36">
        <f ca="1">$BE3</f>
        <v>0</v>
      </c>
      <c r="F15" s="36" t="str">
        <f ca="1">IF(AND(G15=0,H15=0),"",".")</f>
        <v>.</v>
      </c>
      <c r="G15" s="37">
        <f ca="1">$BJ3</f>
        <v>2</v>
      </c>
      <c r="H15" s="37">
        <f ca="1">$BO3</f>
        <v>5</v>
      </c>
      <c r="I15" s="33"/>
      <c r="J15" s="28"/>
      <c r="K15" s="20"/>
      <c r="L15" s="13"/>
      <c r="M15" s="34" t="str">
        <f ca="1">IF(AND($AZ4=0,$AY4=0),"","－")</f>
        <v/>
      </c>
      <c r="N15" s="35" t="str">
        <f ca="1">IF(AND($AZ4=0,$AY4=0),"－",$AZ4)</f>
        <v>－</v>
      </c>
      <c r="O15" s="36">
        <f ca="1">$BE4</f>
        <v>0</v>
      </c>
      <c r="P15" s="36" t="str">
        <f ca="1">IF(AND(Q15=0,R15=0),"",".")</f>
        <v>.</v>
      </c>
      <c r="Q15" s="37">
        <f ca="1">$BJ4</f>
        <v>4</v>
      </c>
      <c r="R15" s="37">
        <f ca="1">$BO4</f>
        <v>2</v>
      </c>
      <c r="S15" s="33"/>
      <c r="T15" s="28"/>
      <c r="AB15" s="3"/>
      <c r="AC15" s="4"/>
      <c r="AD15" s="4"/>
      <c r="AF15" s="4"/>
      <c r="AQ15" s="4"/>
      <c r="AR15" s="4"/>
      <c r="AS15" s="4"/>
      <c r="AT15" s="4"/>
      <c r="AU15" s="4"/>
      <c r="BS15" s="10">
        <f t="shared" ca="1" si="23"/>
        <v>0.10933674808626281</v>
      </c>
      <c r="BT15" s="11">
        <f t="shared" ca="1" si="24"/>
        <v>17</v>
      </c>
      <c r="BU15" s="11"/>
      <c r="BV15" s="4">
        <v>15</v>
      </c>
      <c r="BW15" s="4">
        <v>0</v>
      </c>
      <c r="BX15" s="4">
        <v>0</v>
      </c>
      <c r="BY15" s="4"/>
      <c r="BZ15" s="10">
        <f t="shared" ca="1" si="25"/>
        <v>0.43652957697522254</v>
      </c>
      <c r="CA15" s="11">
        <f t="shared" ca="1" si="26"/>
        <v>8</v>
      </c>
      <c r="CB15" s="4"/>
      <c r="CC15" s="4">
        <v>15</v>
      </c>
      <c r="CD15" s="4">
        <v>0</v>
      </c>
      <c r="CE15" s="4">
        <v>0</v>
      </c>
      <c r="CG15" s="10">
        <f t="shared" ca="1" si="27"/>
        <v>0.18941075924067119</v>
      </c>
      <c r="CH15" s="11">
        <f t="shared" ca="1" si="28"/>
        <v>38</v>
      </c>
      <c r="CI15" s="4"/>
      <c r="CJ15" s="4">
        <v>15</v>
      </c>
      <c r="CK15" s="4">
        <v>5</v>
      </c>
      <c r="CL15" s="4">
        <v>0</v>
      </c>
      <c r="CN15" s="10">
        <f t="shared" ca="1" si="29"/>
        <v>4.4642378030086416E-3</v>
      </c>
      <c r="CO15" s="11">
        <f t="shared" ca="1" si="30"/>
        <v>44</v>
      </c>
      <c r="CP15" s="4"/>
      <c r="CQ15" s="4">
        <v>15</v>
      </c>
      <c r="CR15" s="4">
        <v>5</v>
      </c>
      <c r="CS15" s="4">
        <v>5</v>
      </c>
    </row>
    <row r="16" spans="1:97" ht="54.95" customHeight="1" x14ac:dyDescent="0.25">
      <c r="A16" s="20"/>
      <c r="B16" s="13"/>
      <c r="C16" s="39"/>
      <c r="D16" s="40">
        <f ca="1">$AQ3</f>
        <v>0</v>
      </c>
      <c r="E16" s="41">
        <f ca="1">$AR3</f>
        <v>0</v>
      </c>
      <c r="F16" s="41" t="str">
        <f>$AS3</f>
        <v>.</v>
      </c>
      <c r="G16" s="42">
        <f ca="1">$AT3</f>
        <v>1</v>
      </c>
      <c r="H16" s="43">
        <f ca="1">$AU3</f>
        <v>4</v>
      </c>
      <c r="I16" s="33"/>
      <c r="J16" s="44"/>
      <c r="K16" s="45"/>
      <c r="L16" s="38"/>
      <c r="M16" s="39"/>
      <c r="N16" s="40">
        <f ca="1">$AQ4</f>
        <v>0</v>
      </c>
      <c r="O16" s="41">
        <f ca="1">$AR4</f>
        <v>0</v>
      </c>
      <c r="P16" s="41" t="str">
        <f>$AS4</f>
        <v>.</v>
      </c>
      <c r="Q16" s="42">
        <f ca="1">$AT4</f>
        <v>4</v>
      </c>
      <c r="R16" s="43">
        <f ca="1">$AU4</f>
        <v>4</v>
      </c>
      <c r="S16" s="33"/>
      <c r="T16" s="44"/>
      <c r="AB16" s="3"/>
      <c r="AC16" s="4"/>
      <c r="AD16" s="4"/>
      <c r="AF16" s="4"/>
      <c r="AQ16" s="4"/>
      <c r="AR16" s="4"/>
      <c r="AS16" s="4"/>
      <c r="AT16" s="4"/>
      <c r="AU16" s="4"/>
      <c r="BS16" s="10">
        <f t="shared" ca="1" si="23"/>
        <v>0.63871890692144595</v>
      </c>
      <c r="BT16" s="11">
        <f t="shared" ca="1" si="24"/>
        <v>7</v>
      </c>
      <c r="BU16" s="11"/>
      <c r="BV16" s="4">
        <v>16</v>
      </c>
      <c r="BW16" s="4">
        <v>0</v>
      </c>
      <c r="BX16" s="4">
        <v>0</v>
      </c>
      <c r="BY16" s="4"/>
      <c r="BZ16" s="10">
        <f t="shared" ca="1" si="25"/>
        <v>0.19050021214450352</v>
      </c>
      <c r="CA16" s="11">
        <f t="shared" ca="1" si="26"/>
        <v>13</v>
      </c>
      <c r="CB16" s="4"/>
      <c r="CC16" s="4">
        <v>16</v>
      </c>
      <c r="CD16" s="4">
        <v>0</v>
      </c>
      <c r="CE16" s="4">
        <v>0</v>
      </c>
      <c r="CG16" s="10">
        <f t="shared" ca="1" si="27"/>
        <v>0.12571939252921116</v>
      </c>
      <c r="CH16" s="11">
        <f t="shared" ca="1" si="28"/>
        <v>45</v>
      </c>
      <c r="CI16" s="4"/>
      <c r="CJ16" s="4">
        <v>16</v>
      </c>
      <c r="CK16" s="4">
        <v>5</v>
      </c>
      <c r="CL16" s="4">
        <v>1</v>
      </c>
      <c r="CN16" s="10">
        <f t="shared" ca="1" si="29"/>
        <v>0.354406617065258</v>
      </c>
      <c r="CO16" s="11">
        <f t="shared" ca="1" si="30"/>
        <v>25</v>
      </c>
      <c r="CP16" s="4"/>
      <c r="CQ16" s="4">
        <v>16</v>
      </c>
      <c r="CR16" s="4">
        <v>6</v>
      </c>
      <c r="CS16" s="4">
        <v>1</v>
      </c>
    </row>
    <row r="17" spans="1:97" ht="9.9499999999999993" customHeight="1" x14ac:dyDescent="0.25">
      <c r="A17" s="46"/>
      <c r="B17" s="47"/>
      <c r="C17" s="47"/>
      <c r="D17" s="48"/>
      <c r="E17" s="49"/>
      <c r="F17" s="47"/>
      <c r="G17" s="47"/>
      <c r="H17" s="47"/>
      <c r="I17" s="47"/>
      <c r="J17" s="50"/>
      <c r="K17" s="46"/>
      <c r="L17" s="47"/>
      <c r="M17" s="47"/>
      <c r="N17" s="47"/>
      <c r="O17" s="47"/>
      <c r="P17" s="47"/>
      <c r="Q17" s="47"/>
      <c r="R17" s="47"/>
      <c r="S17" s="47"/>
      <c r="T17" s="50"/>
      <c r="AB17" s="3"/>
      <c r="AC17" s="4"/>
      <c r="AD17" s="4"/>
      <c r="AF17" s="4"/>
      <c r="AQ17" s="4"/>
      <c r="AR17" s="4"/>
      <c r="AS17" s="4"/>
      <c r="AT17" s="4"/>
      <c r="AU17" s="4"/>
      <c r="BS17" s="10">
        <f t="shared" ca="1" si="23"/>
        <v>3.8036140199896318E-3</v>
      </c>
      <c r="BT17" s="11">
        <f t="shared" ca="1" si="24"/>
        <v>18</v>
      </c>
      <c r="BU17" s="11"/>
      <c r="BV17" s="4">
        <v>17</v>
      </c>
      <c r="BW17" s="4">
        <v>0</v>
      </c>
      <c r="BX17" s="4">
        <v>0</v>
      </c>
      <c r="BY17" s="4"/>
      <c r="BZ17" s="10">
        <f t="shared" ca="1" si="25"/>
        <v>0.42137992642022959</v>
      </c>
      <c r="CA17" s="11">
        <f t="shared" ca="1" si="26"/>
        <v>9</v>
      </c>
      <c r="CB17" s="4"/>
      <c r="CC17" s="4">
        <v>17</v>
      </c>
      <c r="CD17" s="4">
        <v>0</v>
      </c>
      <c r="CE17" s="4">
        <v>0</v>
      </c>
      <c r="CG17" s="10">
        <f t="shared" ca="1" si="27"/>
        <v>3.4407574088149429E-2</v>
      </c>
      <c r="CH17" s="11">
        <f t="shared" ca="1" si="28"/>
        <v>51</v>
      </c>
      <c r="CI17" s="4"/>
      <c r="CJ17" s="4">
        <v>17</v>
      </c>
      <c r="CK17" s="4">
        <v>5</v>
      </c>
      <c r="CL17" s="4">
        <v>2</v>
      </c>
      <c r="CN17" s="10">
        <f t="shared" ca="1" si="29"/>
        <v>1.0887999599683118E-2</v>
      </c>
      <c r="CO17" s="11">
        <f t="shared" ca="1" si="30"/>
        <v>43</v>
      </c>
      <c r="CP17" s="4"/>
      <c r="CQ17" s="4">
        <v>17</v>
      </c>
      <c r="CR17" s="4">
        <v>6</v>
      </c>
      <c r="CS17" s="4">
        <v>2</v>
      </c>
    </row>
    <row r="18" spans="1:97" ht="19.5" customHeight="1" thickBot="1" x14ac:dyDescent="0.3">
      <c r="A18" s="51"/>
      <c r="B18" s="17"/>
      <c r="C18" s="16" t="s">
        <v>46</v>
      </c>
      <c r="D18" s="52"/>
      <c r="E18" s="18"/>
      <c r="F18" s="17"/>
      <c r="G18" s="17"/>
      <c r="H18" s="17"/>
      <c r="I18" s="17"/>
      <c r="J18" s="19"/>
      <c r="K18" s="51"/>
      <c r="L18" s="17"/>
      <c r="M18" s="16" t="s">
        <v>47</v>
      </c>
      <c r="N18" s="17"/>
      <c r="O18" s="17"/>
      <c r="P18" s="17"/>
      <c r="Q18" s="17"/>
      <c r="R18" s="17"/>
      <c r="S18" s="17"/>
      <c r="T18" s="19"/>
      <c r="AB18" s="3"/>
      <c r="AC18" s="4"/>
      <c r="AD18" s="4"/>
      <c r="AF18" s="4"/>
      <c r="AQ18" s="4"/>
      <c r="AR18" s="4"/>
      <c r="AS18" s="4"/>
      <c r="AT18" s="4"/>
      <c r="AU18" s="4"/>
      <c r="BS18" s="10">
        <f t="shared" ca="1" si="23"/>
        <v>0.96049880016110178</v>
      </c>
      <c r="BT18" s="11">
        <f t="shared" ca="1" si="24"/>
        <v>1</v>
      </c>
      <c r="BU18" s="11"/>
      <c r="BV18" s="4">
        <v>18</v>
      </c>
      <c r="BW18" s="4">
        <v>0</v>
      </c>
      <c r="BX18" s="4">
        <v>0</v>
      </c>
      <c r="BY18" s="4"/>
      <c r="BZ18" s="10">
        <f t="shared" ca="1" si="25"/>
        <v>0.53822366482673922</v>
      </c>
      <c r="CA18" s="11">
        <f t="shared" ca="1" si="26"/>
        <v>6</v>
      </c>
      <c r="CB18" s="4"/>
      <c r="CC18" s="4">
        <v>18</v>
      </c>
      <c r="CD18" s="4">
        <v>0</v>
      </c>
      <c r="CE18" s="4">
        <v>0</v>
      </c>
      <c r="CG18" s="10">
        <f t="shared" ca="1" si="27"/>
        <v>0.23075422371824839</v>
      </c>
      <c r="CH18" s="11">
        <f t="shared" ca="1" si="28"/>
        <v>35</v>
      </c>
      <c r="CI18" s="4"/>
      <c r="CJ18" s="4">
        <v>18</v>
      </c>
      <c r="CK18" s="4">
        <v>5</v>
      </c>
      <c r="CL18" s="4">
        <v>3</v>
      </c>
      <c r="CN18" s="10">
        <f t="shared" ca="1" si="29"/>
        <v>0.6520911122009625</v>
      </c>
      <c r="CO18" s="11">
        <f t="shared" ca="1" si="30"/>
        <v>16</v>
      </c>
      <c r="CP18" s="4"/>
      <c r="CQ18" s="4">
        <v>18</v>
      </c>
      <c r="CR18" s="4">
        <v>6</v>
      </c>
      <c r="CS18" s="4">
        <v>3</v>
      </c>
    </row>
    <row r="19" spans="1:97" ht="45.95" customHeight="1" thickBot="1" x14ac:dyDescent="0.3">
      <c r="A19" s="24"/>
      <c r="B19" s="25"/>
      <c r="C19" s="69" t="str">
        <f ca="1">$Y5/100&amp;$Z5&amp;$AA5/100&amp;$AB5</f>
        <v>0.34－0.04＝</v>
      </c>
      <c r="D19" s="70"/>
      <c r="E19" s="70"/>
      <c r="F19" s="70"/>
      <c r="G19" s="80">
        <f ca="1">$AC5/100</f>
        <v>0.3</v>
      </c>
      <c r="H19" s="81"/>
      <c r="I19" s="21"/>
      <c r="J19" s="22"/>
      <c r="K19" s="20"/>
      <c r="L19" s="13"/>
      <c r="M19" s="69" t="str">
        <f ca="1">$Y6/100&amp;$Z6&amp;$AA6/100&amp;$AB6</f>
        <v>0.78－0.65＝</v>
      </c>
      <c r="N19" s="70"/>
      <c r="O19" s="70"/>
      <c r="P19" s="70"/>
      <c r="Q19" s="80">
        <f ca="1">$AC6/100</f>
        <v>0.13</v>
      </c>
      <c r="R19" s="81"/>
      <c r="S19" s="21"/>
      <c r="T19" s="23"/>
      <c r="AB19" s="3"/>
      <c r="AC19" s="4"/>
      <c r="AD19" s="4"/>
      <c r="AF19" s="4"/>
      <c r="AQ19" s="4"/>
      <c r="AR19" s="4"/>
      <c r="AS19" s="4"/>
      <c r="AT19" s="4"/>
      <c r="AU19" s="4"/>
      <c r="BS19" s="10"/>
      <c r="BT19" s="11"/>
      <c r="BU19" s="11"/>
      <c r="BV19" s="4"/>
      <c r="BW19" s="4"/>
      <c r="BX19" s="4"/>
      <c r="BY19" s="4"/>
      <c r="BZ19" s="10"/>
      <c r="CA19" s="11"/>
      <c r="CB19" s="4"/>
      <c r="CC19" s="4"/>
      <c r="CD19" s="4"/>
      <c r="CE19" s="4"/>
      <c r="CG19" s="10">
        <f t="shared" ca="1" si="27"/>
        <v>0.26815655580333919</v>
      </c>
      <c r="CH19" s="11">
        <f t="shared" ca="1" si="28"/>
        <v>33</v>
      </c>
      <c r="CI19" s="4"/>
      <c r="CJ19" s="4">
        <v>19</v>
      </c>
      <c r="CK19" s="4">
        <v>5</v>
      </c>
      <c r="CL19" s="4">
        <v>4</v>
      </c>
      <c r="CN19" s="10">
        <f t="shared" ca="1" si="29"/>
        <v>5.3737188273851544E-2</v>
      </c>
      <c r="CO19" s="11">
        <f t="shared" ca="1" si="30"/>
        <v>38</v>
      </c>
      <c r="CP19" s="4"/>
      <c r="CQ19" s="4">
        <v>19</v>
      </c>
      <c r="CR19" s="4">
        <v>6</v>
      </c>
      <c r="CS19" s="4">
        <v>4</v>
      </c>
    </row>
    <row r="20" spans="1:97" ht="9.9499999999999993" customHeight="1" x14ac:dyDescent="0.25">
      <c r="A20" s="20"/>
      <c r="B20" s="13"/>
      <c r="C20" s="53"/>
      <c r="D20" s="54"/>
      <c r="E20" s="55"/>
      <c r="F20" s="13"/>
      <c r="G20" s="13"/>
      <c r="H20" s="13"/>
      <c r="I20" s="13"/>
      <c r="J20" s="28"/>
      <c r="K20" s="20"/>
      <c r="L20" s="13"/>
      <c r="M20" s="53"/>
      <c r="N20" s="13"/>
      <c r="O20" s="13"/>
      <c r="P20" s="13"/>
      <c r="Q20" s="13"/>
      <c r="R20" s="13"/>
      <c r="S20" s="13"/>
      <c r="T20" s="28"/>
      <c r="AB20" s="3"/>
      <c r="AC20" s="4"/>
      <c r="AD20" s="4"/>
      <c r="AF20" s="4"/>
      <c r="AQ20" s="4"/>
      <c r="AR20" s="4"/>
      <c r="AS20" s="4"/>
      <c r="AT20" s="4"/>
      <c r="AU20" s="4"/>
      <c r="BS20" s="10"/>
      <c r="BT20" s="11"/>
      <c r="BU20" s="11"/>
      <c r="BV20" s="4"/>
      <c r="BW20" s="4"/>
      <c r="BX20" s="4"/>
      <c r="BY20" s="4"/>
      <c r="BZ20" s="10"/>
      <c r="CA20" s="11"/>
      <c r="CB20" s="4"/>
      <c r="CC20" s="4"/>
      <c r="CD20" s="4"/>
      <c r="CE20" s="4"/>
      <c r="CG20" s="10">
        <f t="shared" ca="1" si="27"/>
        <v>0.99883378917728716</v>
      </c>
      <c r="CH20" s="11">
        <f t="shared" ca="1" si="28"/>
        <v>2</v>
      </c>
      <c r="CI20" s="4"/>
      <c r="CJ20" s="4">
        <v>20</v>
      </c>
      <c r="CK20" s="4">
        <v>5</v>
      </c>
      <c r="CL20" s="4">
        <v>5</v>
      </c>
      <c r="CN20" s="10">
        <f t="shared" ca="1" si="29"/>
        <v>0.60862691561755278</v>
      </c>
      <c r="CO20" s="11">
        <f t="shared" ca="1" si="30"/>
        <v>20</v>
      </c>
      <c r="CP20" s="4"/>
      <c r="CQ20" s="4">
        <v>20</v>
      </c>
      <c r="CR20" s="4">
        <v>6</v>
      </c>
      <c r="CS20" s="4">
        <v>5</v>
      </c>
    </row>
    <row r="21" spans="1:97" ht="54.95" customHeight="1" x14ac:dyDescent="0.25">
      <c r="A21" s="20"/>
      <c r="B21" s="13"/>
      <c r="C21" s="29"/>
      <c r="D21" s="30">
        <f ca="1">$AY5</f>
        <v>0</v>
      </c>
      <c r="E21" s="31">
        <f ca="1">$BD5</f>
        <v>0</v>
      </c>
      <c r="F21" s="31" t="str">
        <f ca="1">IF(AND(G21=0,H21=0),"",".")</f>
        <v>.</v>
      </c>
      <c r="G21" s="32">
        <f ca="1">$BI5</f>
        <v>3</v>
      </c>
      <c r="H21" s="32">
        <f ca="1">$BN5</f>
        <v>4</v>
      </c>
      <c r="I21" s="33"/>
      <c r="J21" s="28"/>
      <c r="K21" s="20"/>
      <c r="L21" s="13"/>
      <c r="M21" s="29"/>
      <c r="N21" s="30">
        <f ca="1">$AY6</f>
        <v>0</v>
      </c>
      <c r="O21" s="31">
        <f ca="1">$BD6</f>
        <v>0</v>
      </c>
      <c r="P21" s="31" t="str">
        <f ca="1">IF(AND(Q21=0,R21=0),"",".")</f>
        <v>.</v>
      </c>
      <c r="Q21" s="32">
        <f ca="1">$BI6</f>
        <v>7</v>
      </c>
      <c r="R21" s="32">
        <f ca="1">$BN6</f>
        <v>8</v>
      </c>
      <c r="S21" s="33"/>
      <c r="T21" s="28"/>
      <c r="AB21" s="3"/>
      <c r="AC21" s="4"/>
      <c r="AD21" s="4"/>
      <c r="AF21" s="4"/>
      <c r="AQ21" s="4"/>
      <c r="AR21" s="4"/>
      <c r="AS21" s="4"/>
      <c r="AT21" s="4"/>
      <c r="AU21" s="4"/>
      <c r="BS21" s="10"/>
      <c r="BT21" s="11"/>
      <c r="BU21" s="11"/>
      <c r="BV21" s="4"/>
      <c r="BW21" s="4"/>
      <c r="BX21" s="4"/>
      <c r="BY21" s="4"/>
      <c r="BZ21" s="10"/>
      <c r="CA21" s="11"/>
      <c r="CB21" s="4"/>
      <c r="CC21" s="4"/>
      <c r="CD21" s="4"/>
      <c r="CE21" s="4"/>
      <c r="CG21" s="10">
        <f t="shared" ca="1" si="27"/>
        <v>1.1346149656251026E-2</v>
      </c>
      <c r="CH21" s="11">
        <f t="shared" ca="1" si="28"/>
        <v>54</v>
      </c>
      <c r="CI21" s="4"/>
      <c r="CJ21" s="4">
        <v>21</v>
      </c>
      <c r="CK21" s="4">
        <v>6</v>
      </c>
      <c r="CL21" s="4">
        <v>0</v>
      </c>
      <c r="CN21" s="10">
        <f t="shared" ca="1" si="29"/>
        <v>0.89376246954548744</v>
      </c>
      <c r="CO21" s="11">
        <f t="shared" ca="1" si="30"/>
        <v>8</v>
      </c>
      <c r="CP21" s="4"/>
      <c r="CQ21" s="4">
        <v>21</v>
      </c>
      <c r="CR21" s="4">
        <v>6</v>
      </c>
      <c r="CS21" s="4">
        <v>6</v>
      </c>
    </row>
    <row r="22" spans="1:97" ht="54.95" customHeight="1" thickBot="1" x14ac:dyDescent="0.3">
      <c r="A22" s="20"/>
      <c r="B22" s="13"/>
      <c r="C22" s="34" t="str">
        <f ca="1">IF(AND($AZ5=0,$AY5=0),"","－")</f>
        <v/>
      </c>
      <c r="D22" s="35" t="str">
        <f ca="1">IF(AND($AZ5=0,$AY5=0),"－",$AZ5)</f>
        <v>－</v>
      </c>
      <c r="E22" s="36">
        <f ca="1">$BE5</f>
        <v>0</v>
      </c>
      <c r="F22" s="36" t="str">
        <f ca="1">IF(AND(G22=0,H22=0),"",".")</f>
        <v>.</v>
      </c>
      <c r="G22" s="37">
        <f ca="1">$BJ5</f>
        <v>0</v>
      </c>
      <c r="H22" s="37">
        <f ca="1">$BO5</f>
        <v>4</v>
      </c>
      <c r="I22" s="33"/>
      <c r="J22" s="28"/>
      <c r="K22" s="20"/>
      <c r="L22" s="13"/>
      <c r="M22" s="34" t="str">
        <f ca="1">IF(AND($AZ6=0,$AY6=0),"","－")</f>
        <v/>
      </c>
      <c r="N22" s="35" t="str">
        <f ca="1">IF(AND($AZ6=0,$AY6=0),"－",$AZ6)</f>
        <v>－</v>
      </c>
      <c r="O22" s="36">
        <f ca="1">$BE6</f>
        <v>0</v>
      </c>
      <c r="P22" s="36" t="str">
        <f ca="1">IF(AND(Q22=0,R22=0),"",".")</f>
        <v>.</v>
      </c>
      <c r="Q22" s="37">
        <f ca="1">$BJ6</f>
        <v>6</v>
      </c>
      <c r="R22" s="37">
        <f ca="1">$BO6</f>
        <v>5</v>
      </c>
      <c r="S22" s="33"/>
      <c r="T22" s="28"/>
      <c r="AB22" s="3"/>
      <c r="AC22" s="4"/>
      <c r="AD22" s="4"/>
      <c r="AF22" s="4"/>
      <c r="AQ22" s="4"/>
      <c r="AR22" s="4"/>
      <c r="AS22" s="4"/>
      <c r="AT22" s="4"/>
      <c r="AU22" s="4"/>
      <c r="BS22" s="10"/>
      <c r="BT22" s="11"/>
      <c r="BU22" s="11"/>
      <c r="BV22" s="4"/>
      <c r="BW22" s="4"/>
      <c r="BX22" s="4"/>
      <c r="BY22" s="4"/>
      <c r="BZ22" s="10"/>
      <c r="CA22" s="11"/>
      <c r="CB22" s="4"/>
      <c r="CC22" s="4"/>
      <c r="CD22" s="4"/>
      <c r="CE22" s="4"/>
      <c r="CG22" s="10">
        <f t="shared" ca="1" si="27"/>
        <v>0.27083517153875236</v>
      </c>
      <c r="CH22" s="11">
        <f t="shared" ca="1" si="28"/>
        <v>32</v>
      </c>
      <c r="CI22" s="4"/>
      <c r="CJ22" s="4">
        <v>22</v>
      </c>
      <c r="CK22" s="4">
        <v>6</v>
      </c>
      <c r="CL22" s="4">
        <v>1</v>
      </c>
      <c r="CN22" s="10">
        <f t="shared" ca="1" si="29"/>
        <v>0.93901784893196805</v>
      </c>
      <c r="CO22" s="11">
        <f t="shared" ca="1" si="30"/>
        <v>3</v>
      </c>
      <c r="CP22" s="4"/>
      <c r="CQ22" s="4">
        <v>22</v>
      </c>
      <c r="CR22" s="4">
        <v>7</v>
      </c>
      <c r="CS22" s="4">
        <v>1</v>
      </c>
    </row>
    <row r="23" spans="1:97" ht="54.95" customHeight="1" x14ac:dyDescent="0.25">
      <c r="A23" s="20"/>
      <c r="B23" s="13"/>
      <c r="C23" s="39"/>
      <c r="D23" s="40">
        <f ca="1">$AQ5</f>
        <v>0</v>
      </c>
      <c r="E23" s="41">
        <f ca="1">$AR5</f>
        <v>0</v>
      </c>
      <c r="F23" s="41" t="str">
        <f>$AS5</f>
        <v>.</v>
      </c>
      <c r="G23" s="42">
        <f ca="1">$AT5</f>
        <v>3</v>
      </c>
      <c r="H23" s="43">
        <f ca="1">$AU5</f>
        <v>0</v>
      </c>
      <c r="I23" s="33"/>
      <c r="J23" s="44"/>
      <c r="K23" s="45"/>
      <c r="L23" s="38"/>
      <c r="M23" s="39"/>
      <c r="N23" s="40">
        <f ca="1">$AQ6</f>
        <v>0</v>
      </c>
      <c r="O23" s="41">
        <f ca="1">$AR6</f>
        <v>0</v>
      </c>
      <c r="P23" s="41" t="str">
        <f>$AS6</f>
        <v>.</v>
      </c>
      <c r="Q23" s="42">
        <f ca="1">$AT6</f>
        <v>1</v>
      </c>
      <c r="R23" s="43">
        <f ca="1">$AU6</f>
        <v>3</v>
      </c>
      <c r="S23" s="33"/>
      <c r="T23" s="44"/>
      <c r="AB23" s="3"/>
      <c r="AC23" s="4"/>
      <c r="AD23" s="4"/>
      <c r="AF23" s="4"/>
      <c r="AQ23" s="4"/>
      <c r="AR23" s="4"/>
      <c r="AS23" s="4"/>
      <c r="AT23" s="4"/>
      <c r="AU23" s="4"/>
      <c r="BS23" s="10"/>
      <c r="BT23" s="11"/>
      <c r="BU23" s="11"/>
      <c r="BV23" s="4"/>
      <c r="BW23" s="4"/>
      <c r="BX23" s="4"/>
      <c r="BY23" s="4"/>
      <c r="BZ23" s="10"/>
      <c r="CA23" s="11"/>
      <c r="CB23" s="4"/>
      <c r="CC23" s="4"/>
      <c r="CD23" s="4"/>
      <c r="CE23" s="4"/>
      <c r="CG23" s="10">
        <f t="shared" ca="1" si="27"/>
        <v>0.90489398387734288</v>
      </c>
      <c r="CH23" s="11">
        <f t="shared" ca="1" si="28"/>
        <v>7</v>
      </c>
      <c r="CI23" s="4"/>
      <c r="CJ23" s="4">
        <v>23</v>
      </c>
      <c r="CK23" s="4">
        <v>6</v>
      </c>
      <c r="CL23" s="4">
        <v>2</v>
      </c>
      <c r="CN23" s="10">
        <f t="shared" ca="1" si="29"/>
        <v>0.40441001166926505</v>
      </c>
      <c r="CO23" s="11">
        <f t="shared" ca="1" si="30"/>
        <v>24</v>
      </c>
      <c r="CP23" s="4"/>
      <c r="CQ23" s="4">
        <v>23</v>
      </c>
      <c r="CR23" s="4">
        <v>7</v>
      </c>
      <c r="CS23" s="4">
        <v>2</v>
      </c>
    </row>
    <row r="24" spans="1:97" ht="9.9499999999999993" customHeight="1" x14ac:dyDescent="0.25">
      <c r="A24" s="46"/>
      <c r="B24" s="47"/>
      <c r="C24" s="47"/>
      <c r="D24" s="48"/>
      <c r="E24" s="49"/>
      <c r="F24" s="47"/>
      <c r="G24" s="47"/>
      <c r="H24" s="47"/>
      <c r="I24" s="47"/>
      <c r="J24" s="50"/>
      <c r="K24" s="46"/>
      <c r="L24" s="47"/>
      <c r="M24" s="47"/>
      <c r="N24" s="47"/>
      <c r="O24" s="47"/>
      <c r="P24" s="47"/>
      <c r="Q24" s="47"/>
      <c r="R24" s="47"/>
      <c r="S24" s="47"/>
      <c r="T24" s="50"/>
      <c r="AB24" s="3"/>
      <c r="AC24" s="4"/>
      <c r="AD24" s="4"/>
      <c r="AF24" s="4"/>
      <c r="AQ24" s="4"/>
      <c r="AR24" s="4"/>
      <c r="AS24" s="4"/>
      <c r="AT24" s="4"/>
      <c r="AU24" s="4"/>
      <c r="BS24" s="10"/>
      <c r="BT24" s="11"/>
      <c r="BU24" s="11"/>
      <c r="BV24" s="4"/>
      <c r="BW24" s="4"/>
      <c r="BX24" s="4"/>
      <c r="BY24" s="4"/>
      <c r="BZ24" s="10"/>
      <c r="CA24" s="11"/>
      <c r="CB24" s="4"/>
      <c r="CC24" s="4"/>
      <c r="CD24" s="4"/>
      <c r="CE24" s="4"/>
      <c r="CG24" s="10">
        <f t="shared" ca="1" si="27"/>
        <v>0.75061335387330363</v>
      </c>
      <c r="CH24" s="11">
        <f t="shared" ca="1" si="28"/>
        <v>14</v>
      </c>
      <c r="CI24" s="4"/>
      <c r="CJ24" s="4">
        <v>24</v>
      </c>
      <c r="CK24" s="4">
        <v>6</v>
      </c>
      <c r="CL24" s="4">
        <v>3</v>
      </c>
      <c r="CN24" s="10">
        <f t="shared" ca="1" si="29"/>
        <v>0.73227466663222074</v>
      </c>
      <c r="CO24" s="11">
        <f t="shared" ca="1" si="30"/>
        <v>12</v>
      </c>
      <c r="CP24" s="4"/>
      <c r="CQ24" s="4">
        <v>24</v>
      </c>
      <c r="CR24" s="4">
        <v>7</v>
      </c>
      <c r="CS24" s="4">
        <v>3</v>
      </c>
    </row>
    <row r="25" spans="1:97" ht="19.5" customHeight="1" thickBot="1" x14ac:dyDescent="0.3">
      <c r="A25" s="51"/>
      <c r="B25" s="17"/>
      <c r="C25" s="16" t="s">
        <v>48</v>
      </c>
      <c r="D25" s="52"/>
      <c r="E25" s="18"/>
      <c r="F25" s="17"/>
      <c r="G25" s="17"/>
      <c r="H25" s="17"/>
      <c r="I25" s="17"/>
      <c r="J25" s="19"/>
      <c r="K25" s="51"/>
      <c r="L25" s="17"/>
      <c r="M25" s="16" t="s">
        <v>49</v>
      </c>
      <c r="N25" s="17"/>
      <c r="O25" s="17"/>
      <c r="P25" s="17"/>
      <c r="Q25" s="17"/>
      <c r="R25" s="17"/>
      <c r="S25" s="17"/>
      <c r="T25" s="19"/>
      <c r="AB25" s="3"/>
      <c r="AC25" s="4"/>
      <c r="AD25" s="4"/>
      <c r="AF25" s="4"/>
      <c r="AQ25" s="4"/>
      <c r="AR25" s="4"/>
      <c r="AS25" s="4"/>
      <c r="AT25" s="4"/>
      <c r="AU25" s="4"/>
      <c r="BS25" s="10"/>
      <c r="BT25" s="11"/>
      <c r="BU25" s="11"/>
      <c r="BV25" s="4"/>
      <c r="BW25" s="4"/>
      <c r="BX25" s="4"/>
      <c r="BY25" s="4"/>
      <c r="BZ25" s="10"/>
      <c r="CA25" s="11"/>
      <c r="CB25" s="4"/>
      <c r="CC25" s="4"/>
      <c r="CD25" s="4"/>
      <c r="CE25" s="4"/>
      <c r="CG25" s="10">
        <f t="shared" ca="1" si="27"/>
        <v>0.70592966670153989</v>
      </c>
      <c r="CH25" s="11">
        <f t="shared" ca="1" si="28"/>
        <v>18</v>
      </c>
      <c r="CI25" s="4"/>
      <c r="CJ25" s="4">
        <v>25</v>
      </c>
      <c r="CK25" s="4">
        <v>6</v>
      </c>
      <c r="CL25" s="4">
        <v>4</v>
      </c>
      <c r="CN25" s="10">
        <f t="shared" ca="1" si="29"/>
        <v>0.48865378120848357</v>
      </c>
      <c r="CO25" s="11">
        <f t="shared" ca="1" si="30"/>
        <v>23</v>
      </c>
      <c r="CP25" s="4"/>
      <c r="CQ25" s="4">
        <v>25</v>
      </c>
      <c r="CR25" s="4">
        <v>7</v>
      </c>
      <c r="CS25" s="4">
        <v>4</v>
      </c>
    </row>
    <row r="26" spans="1:97" ht="45.95" customHeight="1" thickBot="1" x14ac:dyDescent="0.3">
      <c r="A26" s="24"/>
      <c r="B26" s="25"/>
      <c r="C26" s="69" t="str">
        <f ca="1">$Y7/100&amp;$Z7&amp;$AA7/100&amp;$AB7</f>
        <v>0.68－0.57＝</v>
      </c>
      <c r="D26" s="70"/>
      <c r="E26" s="70"/>
      <c r="F26" s="70"/>
      <c r="G26" s="80">
        <f ca="1">$AC7/100</f>
        <v>0.11</v>
      </c>
      <c r="H26" s="81"/>
      <c r="I26" s="21"/>
      <c r="J26" s="22"/>
      <c r="K26" s="20"/>
      <c r="L26" s="13"/>
      <c r="M26" s="69" t="str">
        <f ca="1">$Y8/100&amp;$Z8&amp;$AA8/100&amp;$AB8</f>
        <v>0.89－0.11＝</v>
      </c>
      <c r="N26" s="70"/>
      <c r="O26" s="70"/>
      <c r="P26" s="70"/>
      <c r="Q26" s="80">
        <f ca="1">$AC8/100</f>
        <v>0.78</v>
      </c>
      <c r="R26" s="81"/>
      <c r="S26" s="21"/>
      <c r="T26" s="23"/>
      <c r="AB26" s="3"/>
      <c r="AC26" s="4"/>
      <c r="AD26" s="4"/>
      <c r="AF26" s="4"/>
      <c r="AQ26" s="4"/>
      <c r="AR26" s="4"/>
      <c r="AS26" s="4"/>
      <c r="AT26" s="4"/>
      <c r="AU26" s="4"/>
      <c r="BS26" s="10"/>
      <c r="BT26" s="11"/>
      <c r="BU26" s="11"/>
      <c r="BV26" s="4"/>
      <c r="BW26" s="4"/>
      <c r="BX26" s="4"/>
      <c r="BY26" s="4"/>
      <c r="BZ26" s="10"/>
      <c r="CA26" s="11"/>
      <c r="CB26" s="4"/>
      <c r="CC26" s="4"/>
      <c r="CD26" s="4"/>
      <c r="CE26" s="4"/>
      <c r="CG26" s="10">
        <f t="shared" ca="1" si="27"/>
        <v>0.73440961051777187</v>
      </c>
      <c r="CH26" s="11">
        <f t="shared" ca="1" si="28"/>
        <v>16</v>
      </c>
      <c r="CI26" s="4"/>
      <c r="CJ26" s="4">
        <v>26</v>
      </c>
      <c r="CK26" s="4">
        <v>6</v>
      </c>
      <c r="CL26" s="4">
        <v>5</v>
      </c>
      <c r="CN26" s="10">
        <f t="shared" ca="1" si="29"/>
        <v>1.1260688072433855E-2</v>
      </c>
      <c r="CO26" s="11">
        <f t="shared" ca="1" si="30"/>
        <v>42</v>
      </c>
      <c r="CP26" s="4"/>
      <c r="CQ26" s="4">
        <v>26</v>
      </c>
      <c r="CR26" s="4">
        <v>7</v>
      </c>
      <c r="CS26" s="4">
        <v>5</v>
      </c>
    </row>
    <row r="27" spans="1:97" ht="9.9499999999999993" customHeight="1" x14ac:dyDescent="0.25">
      <c r="A27" s="20"/>
      <c r="B27" s="13"/>
      <c r="C27" s="53"/>
      <c r="D27" s="54"/>
      <c r="E27" s="55"/>
      <c r="F27" s="13"/>
      <c r="G27" s="13"/>
      <c r="H27" s="13"/>
      <c r="I27" s="13"/>
      <c r="J27" s="28"/>
      <c r="K27" s="20"/>
      <c r="L27" s="13"/>
      <c r="M27" s="53"/>
      <c r="N27" s="13"/>
      <c r="O27" s="13"/>
      <c r="P27" s="13"/>
      <c r="Q27" s="13"/>
      <c r="R27" s="13"/>
      <c r="S27" s="13"/>
      <c r="T27" s="28"/>
      <c r="BS27" s="10"/>
      <c r="BT27" s="11"/>
      <c r="BU27" s="11"/>
      <c r="BV27" s="4"/>
      <c r="BW27" s="4"/>
      <c r="BX27" s="4"/>
      <c r="BY27" s="4"/>
      <c r="BZ27" s="10"/>
      <c r="CA27" s="11"/>
      <c r="CB27" s="4"/>
      <c r="CC27" s="4"/>
      <c r="CD27" s="4"/>
      <c r="CE27" s="4"/>
      <c r="CG27" s="10">
        <f t="shared" ca="1" si="27"/>
        <v>9.0559824189144544E-2</v>
      </c>
      <c r="CH27" s="11">
        <f t="shared" ca="1" si="28"/>
        <v>49</v>
      </c>
      <c r="CI27" s="4"/>
      <c r="CJ27" s="4">
        <v>27</v>
      </c>
      <c r="CK27" s="4">
        <v>6</v>
      </c>
      <c r="CL27" s="4">
        <v>6</v>
      </c>
      <c r="CN27" s="10">
        <f t="shared" ca="1" si="29"/>
        <v>0.96615414064296201</v>
      </c>
      <c r="CO27" s="11">
        <f t="shared" ca="1" si="30"/>
        <v>1</v>
      </c>
      <c r="CP27" s="4"/>
      <c r="CQ27" s="4">
        <v>27</v>
      </c>
      <c r="CR27" s="4">
        <v>7</v>
      </c>
      <c r="CS27" s="4">
        <v>6</v>
      </c>
    </row>
    <row r="28" spans="1:97" ht="54.95" customHeight="1" x14ac:dyDescent="0.25">
      <c r="A28" s="20"/>
      <c r="B28" s="13"/>
      <c r="C28" s="29"/>
      <c r="D28" s="30">
        <f ca="1">$AY7</f>
        <v>0</v>
      </c>
      <c r="E28" s="31">
        <f ca="1">$BD7</f>
        <v>0</v>
      </c>
      <c r="F28" s="31" t="str">
        <f ca="1">IF(AND(G28=0,H28=0),"",".")</f>
        <v>.</v>
      </c>
      <c r="G28" s="32">
        <f ca="1">$BI7</f>
        <v>6</v>
      </c>
      <c r="H28" s="32">
        <f ca="1">$BN7</f>
        <v>8</v>
      </c>
      <c r="I28" s="33"/>
      <c r="J28" s="28"/>
      <c r="K28" s="20"/>
      <c r="L28" s="13"/>
      <c r="M28" s="29"/>
      <c r="N28" s="30">
        <f ca="1">$AY8</f>
        <v>0</v>
      </c>
      <c r="O28" s="31">
        <f ca="1">$BD8</f>
        <v>0</v>
      </c>
      <c r="P28" s="31" t="str">
        <f ca="1">IF(AND(Q28=0,R28=0),"",".")</f>
        <v>.</v>
      </c>
      <c r="Q28" s="32">
        <f ca="1">$BI8</f>
        <v>8</v>
      </c>
      <c r="R28" s="32">
        <f ca="1">$BN8</f>
        <v>9</v>
      </c>
      <c r="S28" s="33"/>
      <c r="T28" s="28"/>
      <c r="BS28" s="10"/>
      <c r="BT28" s="11"/>
      <c r="BU28" s="11"/>
      <c r="BV28" s="4"/>
      <c r="BW28" s="4"/>
      <c r="BX28" s="4"/>
      <c r="BY28" s="4"/>
      <c r="BZ28" s="10"/>
      <c r="CA28" s="11"/>
      <c r="CB28" s="4"/>
      <c r="CC28" s="4"/>
      <c r="CD28" s="4"/>
      <c r="CE28" s="4"/>
      <c r="CG28" s="10">
        <f t="shared" ca="1" si="27"/>
        <v>0.94498761031402878</v>
      </c>
      <c r="CH28" s="11">
        <f t="shared" ca="1" si="28"/>
        <v>5</v>
      </c>
      <c r="CI28" s="4"/>
      <c r="CJ28" s="4">
        <v>28</v>
      </c>
      <c r="CK28" s="4">
        <v>7</v>
      </c>
      <c r="CL28" s="4">
        <v>0</v>
      </c>
      <c r="CN28" s="10">
        <f t="shared" ca="1" si="29"/>
        <v>0.92082072728440967</v>
      </c>
      <c r="CO28" s="11">
        <f t="shared" ca="1" si="30"/>
        <v>7</v>
      </c>
      <c r="CP28" s="4"/>
      <c r="CQ28" s="4">
        <v>28</v>
      </c>
      <c r="CR28" s="4">
        <v>7</v>
      </c>
      <c r="CS28" s="4">
        <v>7</v>
      </c>
    </row>
    <row r="29" spans="1:97" ht="54.95" customHeight="1" thickBot="1" x14ac:dyDescent="0.3">
      <c r="A29" s="20"/>
      <c r="B29" s="13"/>
      <c r="C29" s="34" t="str">
        <f ca="1">IF(AND($AZ7=0,$AY7=0),"","－")</f>
        <v/>
      </c>
      <c r="D29" s="35" t="str">
        <f ca="1">IF(AND($AZ7=0,$AY7=0),"－",$AZ7)</f>
        <v>－</v>
      </c>
      <c r="E29" s="36">
        <f ca="1">$BE7</f>
        <v>0</v>
      </c>
      <c r="F29" s="36" t="str">
        <f ca="1">IF(AND(G29=0,H29=0),"",".")</f>
        <v>.</v>
      </c>
      <c r="G29" s="37">
        <f ca="1">$BJ7</f>
        <v>5</v>
      </c>
      <c r="H29" s="37">
        <f ca="1">$BO7</f>
        <v>7</v>
      </c>
      <c r="I29" s="33"/>
      <c r="J29" s="28"/>
      <c r="K29" s="20"/>
      <c r="L29" s="13"/>
      <c r="M29" s="34" t="str">
        <f ca="1">IF(AND($AZ8=0,$AY8=0),"","－")</f>
        <v/>
      </c>
      <c r="N29" s="35" t="str">
        <f ca="1">IF(AND($AZ8=0,$AY8=0),"－",$AZ8)</f>
        <v>－</v>
      </c>
      <c r="O29" s="36">
        <f ca="1">$BE8</f>
        <v>0</v>
      </c>
      <c r="P29" s="36" t="str">
        <f ca="1">IF(AND(Q29=0,R29=0),"",".")</f>
        <v>.</v>
      </c>
      <c r="Q29" s="37">
        <f ca="1">$BJ8</f>
        <v>1</v>
      </c>
      <c r="R29" s="37">
        <f ca="1">$BO8</f>
        <v>1</v>
      </c>
      <c r="S29" s="33"/>
      <c r="T29" s="28"/>
      <c r="BS29" s="10"/>
      <c r="BT29" s="11"/>
      <c r="BU29" s="11"/>
      <c r="BV29" s="4"/>
      <c r="BW29" s="4"/>
      <c r="BX29" s="4"/>
      <c r="BY29" s="4"/>
      <c r="BZ29" s="10"/>
      <c r="CA29" s="11"/>
      <c r="CB29" s="4"/>
      <c r="CC29" s="4"/>
      <c r="CD29" s="4"/>
      <c r="CE29" s="4"/>
      <c r="CG29" s="10">
        <f t="shared" ca="1" si="27"/>
        <v>0.81849081360609488</v>
      </c>
      <c r="CH29" s="11">
        <f t="shared" ca="1" si="28"/>
        <v>9</v>
      </c>
      <c r="CI29" s="4"/>
      <c r="CJ29" s="4">
        <v>29</v>
      </c>
      <c r="CK29" s="4">
        <v>7</v>
      </c>
      <c r="CL29" s="4">
        <v>1</v>
      </c>
      <c r="CN29" s="10">
        <f t="shared" ca="1" si="29"/>
        <v>8.7524581049214345E-2</v>
      </c>
      <c r="CO29" s="11">
        <f t="shared" ca="1" si="30"/>
        <v>36</v>
      </c>
      <c r="CP29" s="4"/>
      <c r="CQ29" s="4">
        <v>29</v>
      </c>
      <c r="CR29" s="4">
        <v>8</v>
      </c>
      <c r="CS29" s="4">
        <v>1</v>
      </c>
    </row>
    <row r="30" spans="1:97" ht="54.95" customHeight="1" x14ac:dyDescent="0.25">
      <c r="A30" s="20"/>
      <c r="B30" s="13"/>
      <c r="C30" s="39"/>
      <c r="D30" s="40">
        <f ca="1">$AQ7</f>
        <v>0</v>
      </c>
      <c r="E30" s="41">
        <f ca="1">$AR7</f>
        <v>0</v>
      </c>
      <c r="F30" s="41" t="str">
        <f>$AS7</f>
        <v>.</v>
      </c>
      <c r="G30" s="42">
        <f ca="1">$AT7</f>
        <v>1</v>
      </c>
      <c r="H30" s="43">
        <f ca="1">$AU7</f>
        <v>1</v>
      </c>
      <c r="I30" s="33"/>
      <c r="J30" s="44"/>
      <c r="K30" s="45"/>
      <c r="L30" s="38"/>
      <c r="M30" s="39"/>
      <c r="N30" s="40">
        <f ca="1">$AQ8</f>
        <v>0</v>
      </c>
      <c r="O30" s="41">
        <f ca="1">$AR8</f>
        <v>0</v>
      </c>
      <c r="P30" s="41" t="str">
        <f>$AS8</f>
        <v>.</v>
      </c>
      <c r="Q30" s="42">
        <f ca="1">$AT8</f>
        <v>7</v>
      </c>
      <c r="R30" s="43">
        <f ca="1">$AU8</f>
        <v>8</v>
      </c>
      <c r="S30" s="33"/>
      <c r="T30" s="44"/>
      <c r="BS30" s="10"/>
      <c r="BT30" s="11"/>
      <c r="BU30" s="11"/>
      <c r="BV30" s="4"/>
      <c r="BW30" s="4"/>
      <c r="BX30" s="4"/>
      <c r="BY30" s="4"/>
      <c r="BZ30" s="10"/>
      <c r="CA30" s="11"/>
      <c r="CB30" s="4"/>
      <c r="CC30" s="4"/>
      <c r="CD30" s="4"/>
      <c r="CE30" s="4"/>
      <c r="CG30" s="10">
        <f t="shared" ca="1" si="27"/>
        <v>0.15782124222186289</v>
      </c>
      <c r="CH30" s="11">
        <f t="shared" ca="1" si="28"/>
        <v>42</v>
      </c>
      <c r="CI30" s="4"/>
      <c r="CJ30" s="4">
        <v>30</v>
      </c>
      <c r="CK30" s="4">
        <v>7</v>
      </c>
      <c r="CL30" s="4">
        <v>2</v>
      </c>
      <c r="CN30" s="10">
        <f t="shared" ca="1" si="29"/>
        <v>0.85449095950429499</v>
      </c>
      <c r="CO30" s="11">
        <f t="shared" ca="1" si="30"/>
        <v>9</v>
      </c>
      <c r="CP30" s="4"/>
      <c r="CQ30" s="4">
        <v>30</v>
      </c>
      <c r="CR30" s="4">
        <v>8</v>
      </c>
      <c r="CS30" s="4">
        <v>2</v>
      </c>
    </row>
    <row r="31" spans="1:97" ht="9.9499999999999993" customHeight="1" x14ac:dyDescent="0.25">
      <c r="A31" s="46"/>
      <c r="B31" s="47"/>
      <c r="C31" s="47"/>
      <c r="D31" s="47"/>
      <c r="E31" s="49"/>
      <c r="F31" s="47"/>
      <c r="G31" s="47"/>
      <c r="H31" s="47"/>
      <c r="I31" s="47"/>
      <c r="J31" s="50"/>
      <c r="K31" s="46"/>
      <c r="L31" s="47"/>
      <c r="M31" s="47"/>
      <c r="N31" s="47"/>
      <c r="O31" s="47"/>
      <c r="P31" s="47"/>
      <c r="Q31" s="47"/>
      <c r="R31" s="47"/>
      <c r="S31" s="47"/>
      <c r="T31" s="50"/>
      <c r="BS31" s="10"/>
      <c r="BT31" s="11"/>
      <c r="BU31" s="11"/>
      <c r="BV31" s="4"/>
      <c r="BW31" s="4"/>
      <c r="BX31" s="4"/>
      <c r="BY31" s="4"/>
      <c r="BZ31" s="10"/>
      <c r="CA31" s="11"/>
      <c r="CB31" s="4"/>
      <c r="CC31" s="4"/>
      <c r="CD31" s="4"/>
      <c r="CE31" s="4"/>
      <c r="CG31" s="10">
        <f t="shared" ca="1" si="27"/>
        <v>0.58032296223992519</v>
      </c>
      <c r="CH31" s="11">
        <f t="shared" ca="1" si="28"/>
        <v>24</v>
      </c>
      <c r="CI31" s="4"/>
      <c r="CJ31" s="4">
        <v>31</v>
      </c>
      <c r="CK31" s="4">
        <v>7</v>
      </c>
      <c r="CL31" s="4">
        <v>3</v>
      </c>
      <c r="CN31" s="10">
        <f t="shared" ca="1" si="29"/>
        <v>5.2425255058540232E-2</v>
      </c>
      <c r="CO31" s="11">
        <f t="shared" ca="1" si="30"/>
        <v>39</v>
      </c>
      <c r="CP31" s="4"/>
      <c r="CQ31" s="4">
        <v>31</v>
      </c>
      <c r="CR31" s="4">
        <v>8</v>
      </c>
      <c r="CS31" s="4">
        <v>3</v>
      </c>
    </row>
    <row r="32" spans="1:97" ht="50.1" customHeight="1" thickBot="1" x14ac:dyDescent="0.3">
      <c r="A32" s="83" t="str">
        <f>A1</f>
        <v>小数 ひき算 小数第二位 (0.11) くり下がりなし ８問</v>
      </c>
      <c r="B32" s="83"/>
      <c r="C32" s="83"/>
      <c r="D32" s="83"/>
      <c r="E32" s="83"/>
      <c r="F32" s="83"/>
      <c r="G32" s="83"/>
      <c r="H32" s="83"/>
      <c r="I32" s="83"/>
      <c r="J32" s="83"/>
      <c r="K32" s="83"/>
      <c r="L32" s="83"/>
      <c r="M32" s="83"/>
      <c r="N32" s="83"/>
      <c r="O32" s="83"/>
      <c r="P32" s="83"/>
      <c r="Q32" s="83"/>
      <c r="R32" s="83"/>
      <c r="S32" s="82">
        <f>S1</f>
        <v>1</v>
      </c>
      <c r="T32" s="82"/>
      <c r="X32" s="3"/>
      <c r="Y32" s="4"/>
      <c r="Z32" s="4"/>
      <c r="AB32" s="4"/>
      <c r="AC32" s="4"/>
      <c r="BS32" s="10"/>
      <c r="BT32" s="11"/>
      <c r="BU32" s="11"/>
      <c r="BV32" s="4"/>
      <c r="BW32" s="4"/>
      <c r="BX32" s="4"/>
      <c r="BY32" s="4"/>
      <c r="BZ32" s="10"/>
      <c r="CA32" s="11"/>
      <c r="CB32" s="4"/>
      <c r="CC32" s="4"/>
      <c r="CD32" s="4"/>
      <c r="CE32" s="4"/>
      <c r="CG32" s="10">
        <f t="shared" ca="1" si="27"/>
        <v>5.258909552639468E-2</v>
      </c>
      <c r="CH32" s="11">
        <f t="shared" ca="1" si="28"/>
        <v>50</v>
      </c>
      <c r="CI32" s="4"/>
      <c r="CJ32" s="4">
        <v>32</v>
      </c>
      <c r="CK32" s="4">
        <v>7</v>
      </c>
      <c r="CL32" s="4">
        <v>4</v>
      </c>
      <c r="CM32" s="4"/>
      <c r="CN32" s="10">
        <f t="shared" ca="1" si="29"/>
        <v>0.62798707120222352</v>
      </c>
      <c r="CO32" s="11">
        <f t="shared" ca="1" si="30"/>
        <v>18</v>
      </c>
      <c r="CP32" s="4"/>
      <c r="CQ32" s="4">
        <v>32</v>
      </c>
      <c r="CR32" s="4">
        <v>8</v>
      </c>
      <c r="CS32" s="4">
        <v>4</v>
      </c>
    </row>
    <row r="33" spans="1:97" ht="54.95" customHeight="1" thickBot="1" x14ac:dyDescent="0.3">
      <c r="A33" s="73" t="str">
        <f t="shared" ref="A33" si="31">A2</f>
        <v>　　月  　 　日</v>
      </c>
      <c r="B33" s="74"/>
      <c r="C33" s="74"/>
      <c r="D33" s="74"/>
      <c r="E33" s="75"/>
      <c r="F33" s="76" t="str">
        <f>F2</f>
        <v>名前</v>
      </c>
      <c r="G33" s="76"/>
      <c r="H33" s="76"/>
      <c r="I33" s="77"/>
      <c r="J33" s="78"/>
      <c r="K33" s="78"/>
      <c r="L33" s="78"/>
      <c r="M33" s="78"/>
      <c r="N33" s="78"/>
      <c r="O33" s="78"/>
      <c r="P33" s="78"/>
      <c r="Q33" s="78"/>
      <c r="R33" s="78"/>
      <c r="S33" s="78"/>
      <c r="T33" s="79"/>
      <c r="Y33" s="4"/>
      <c r="Z33" s="4"/>
      <c r="AB33" s="4"/>
      <c r="AC33" s="4"/>
      <c r="BS33" s="10"/>
      <c r="BT33" s="11"/>
      <c r="BU33" s="11"/>
      <c r="BV33" s="4"/>
      <c r="BW33" s="4"/>
      <c r="BX33" s="4"/>
      <c r="BY33" s="4"/>
      <c r="BZ33" s="10"/>
      <c r="CA33" s="11"/>
      <c r="CB33" s="4"/>
      <c r="CC33" s="4"/>
      <c r="CD33" s="4"/>
      <c r="CE33" s="4"/>
      <c r="CG33" s="10">
        <f t="shared" ca="1" si="27"/>
        <v>0.99855279119954787</v>
      </c>
      <c r="CH33" s="11">
        <f t="shared" ca="1" si="28"/>
        <v>3</v>
      </c>
      <c r="CI33" s="4"/>
      <c r="CJ33" s="4">
        <v>33</v>
      </c>
      <c r="CK33" s="4">
        <v>7</v>
      </c>
      <c r="CL33" s="4">
        <v>5</v>
      </c>
      <c r="CN33" s="10">
        <f t="shared" ca="1" si="29"/>
        <v>0.53519831736462409</v>
      </c>
      <c r="CO33" s="11">
        <f t="shared" ca="1" si="30"/>
        <v>21</v>
      </c>
      <c r="CP33" s="4"/>
      <c r="CQ33" s="4">
        <v>33</v>
      </c>
      <c r="CR33" s="4">
        <v>8</v>
      </c>
      <c r="CS33" s="4">
        <v>5</v>
      </c>
    </row>
    <row r="34" spans="1:97" ht="15" customHeight="1" x14ac:dyDescent="0.25"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3"/>
      <c r="O34" s="13"/>
      <c r="P34" s="13"/>
      <c r="Q34" s="13"/>
      <c r="R34" s="13"/>
      <c r="S34" s="13"/>
      <c r="T34" s="13"/>
      <c r="Y34" s="4"/>
      <c r="Z34" s="4"/>
      <c r="AA34" s="3" t="s">
        <v>25</v>
      </c>
      <c r="AB34" s="3" t="s">
        <v>25</v>
      </c>
      <c r="AC34" s="4"/>
      <c r="BS34" s="10"/>
      <c r="BT34" s="11"/>
      <c r="BU34" s="11"/>
      <c r="BV34" s="4"/>
      <c r="BW34" s="4"/>
      <c r="BX34" s="4"/>
      <c r="BY34" s="4"/>
      <c r="BZ34" s="10"/>
      <c r="CA34" s="11"/>
      <c r="CB34" s="4"/>
      <c r="CC34" s="4"/>
      <c r="CD34" s="4"/>
      <c r="CE34" s="4"/>
      <c r="CG34" s="10">
        <f t="shared" ca="1" si="27"/>
        <v>0.16092699941070399</v>
      </c>
      <c r="CH34" s="11">
        <f t="shared" ca="1" si="28"/>
        <v>41</v>
      </c>
      <c r="CI34" s="4"/>
      <c r="CJ34" s="4">
        <v>34</v>
      </c>
      <c r="CK34" s="4">
        <v>7</v>
      </c>
      <c r="CL34" s="4">
        <v>6</v>
      </c>
      <c r="CN34" s="10">
        <f t="shared" ca="1" si="29"/>
        <v>0.69004978460881761</v>
      </c>
      <c r="CO34" s="11">
        <f t="shared" ca="1" si="30"/>
        <v>14</v>
      </c>
      <c r="CP34" s="4"/>
      <c r="CQ34" s="4">
        <v>34</v>
      </c>
      <c r="CR34" s="4">
        <v>8</v>
      </c>
      <c r="CS34" s="4">
        <v>6</v>
      </c>
    </row>
    <row r="35" spans="1:97" ht="19.5" thickBot="1" x14ac:dyDescent="0.3">
      <c r="A35" s="14"/>
      <c r="B35" s="15"/>
      <c r="C35" s="16" t="str">
        <f>C4</f>
        <v>①</v>
      </c>
      <c r="D35" s="17"/>
      <c r="E35" s="18"/>
      <c r="F35" s="17"/>
      <c r="G35" s="17"/>
      <c r="H35" s="17"/>
      <c r="I35" s="17"/>
      <c r="J35" s="19"/>
      <c r="K35" s="17"/>
      <c r="L35" s="17"/>
      <c r="M35" s="16" t="str">
        <f>M4</f>
        <v>②</v>
      </c>
      <c r="N35" s="17"/>
      <c r="O35" s="17"/>
      <c r="P35" s="17"/>
      <c r="Q35" s="17"/>
      <c r="R35" s="17"/>
      <c r="S35" s="17"/>
      <c r="T35" s="19"/>
      <c r="Y35" s="4"/>
      <c r="Z35" s="4"/>
      <c r="AA35" s="3" t="s">
        <v>43</v>
      </c>
      <c r="AB35" s="3" t="s">
        <v>42</v>
      </c>
      <c r="AC35" s="4"/>
      <c r="BS35" s="10"/>
      <c r="BT35" s="11"/>
      <c r="BU35" s="11"/>
      <c r="BV35" s="4"/>
      <c r="BW35" s="4"/>
      <c r="BX35" s="4"/>
      <c r="BY35" s="4"/>
      <c r="BZ35" s="10"/>
      <c r="CA35" s="11"/>
      <c r="CB35" s="4"/>
      <c r="CC35" s="4"/>
      <c r="CD35" s="4"/>
      <c r="CE35" s="4"/>
      <c r="CG35" s="10">
        <f t="shared" ca="1" si="27"/>
        <v>0.776781398894408</v>
      </c>
      <c r="CH35" s="11">
        <f t="shared" ca="1" si="28"/>
        <v>13</v>
      </c>
      <c r="CI35" s="4"/>
      <c r="CJ35" s="4">
        <v>35</v>
      </c>
      <c r="CK35" s="4">
        <v>7</v>
      </c>
      <c r="CL35" s="4">
        <v>7</v>
      </c>
      <c r="CN35" s="10">
        <f t="shared" ca="1" si="29"/>
        <v>0.1951985861502914</v>
      </c>
      <c r="CO35" s="11">
        <f t="shared" ca="1" si="30"/>
        <v>32</v>
      </c>
      <c r="CP35" s="4"/>
      <c r="CQ35" s="4">
        <v>35</v>
      </c>
      <c r="CR35" s="4">
        <v>8</v>
      </c>
      <c r="CS35" s="4">
        <v>7</v>
      </c>
    </row>
    <row r="36" spans="1:97" ht="45.95" customHeight="1" thickBot="1" x14ac:dyDescent="0.3">
      <c r="A36" s="57"/>
      <c r="B36" s="58"/>
      <c r="C36" s="69" t="str">
        <f t="shared" ref="C36" ca="1" si="32">C5</f>
        <v>0.87－0.37＝</v>
      </c>
      <c r="D36" s="70"/>
      <c r="E36" s="70"/>
      <c r="F36" s="70"/>
      <c r="G36" s="71">
        <f ca="1">G5</f>
        <v>0.5</v>
      </c>
      <c r="H36" s="72"/>
      <c r="I36" s="59"/>
      <c r="J36" s="60"/>
      <c r="K36" s="25"/>
      <c r="L36" s="25"/>
      <c r="M36" s="69" t="str">
        <f t="shared" ref="M36" ca="1" si="33">M5</f>
        <v>0.95－0.85＝</v>
      </c>
      <c r="N36" s="70"/>
      <c r="O36" s="70"/>
      <c r="P36" s="70"/>
      <c r="Q36" s="71">
        <f ca="1">Q5</f>
        <v>0.1</v>
      </c>
      <c r="R36" s="72"/>
      <c r="S36" s="59"/>
      <c r="T36" s="28"/>
      <c r="Y36" s="4" t="s">
        <v>40</v>
      </c>
      <c r="Z36" s="4" t="str">
        <f ca="1">IF(AND($AA36=0,$AB36=0),"OKA",IF(AB36=0,"OKB","NO"))</f>
        <v>OKB</v>
      </c>
      <c r="AA36" s="61">
        <f ca="1">AT1</f>
        <v>5</v>
      </c>
      <c r="AB36" s="61">
        <f ca="1">AU1</f>
        <v>0</v>
      </c>
      <c r="AC36" s="4"/>
      <c r="BS36" s="10"/>
      <c r="BT36" s="11"/>
      <c r="BU36" s="11"/>
      <c r="BV36" s="4"/>
      <c r="BW36" s="4"/>
      <c r="BX36" s="4"/>
      <c r="BY36" s="4"/>
      <c r="BZ36" s="10"/>
      <c r="CA36" s="11"/>
      <c r="CB36" s="4"/>
      <c r="CC36" s="4"/>
      <c r="CD36" s="4"/>
      <c r="CE36" s="4"/>
      <c r="CG36" s="10">
        <f t="shared" ca="1" si="27"/>
        <v>0.55261421402163269</v>
      </c>
      <c r="CH36" s="11">
        <f t="shared" ca="1" si="28"/>
        <v>25</v>
      </c>
      <c r="CI36" s="4"/>
      <c r="CJ36" s="4">
        <v>36</v>
      </c>
      <c r="CK36" s="4">
        <v>8</v>
      </c>
      <c r="CL36" s="4">
        <v>0</v>
      </c>
      <c r="CN36" s="10">
        <f t="shared" ca="1" si="29"/>
        <v>0.21497388650828242</v>
      </c>
      <c r="CO36" s="11">
        <f t="shared" ca="1" si="30"/>
        <v>30</v>
      </c>
      <c r="CP36" s="4"/>
      <c r="CQ36" s="4">
        <v>36</v>
      </c>
      <c r="CR36" s="4">
        <v>8</v>
      </c>
      <c r="CS36" s="4">
        <v>8</v>
      </c>
    </row>
    <row r="37" spans="1:97" ht="9.9499999999999993" customHeight="1" x14ac:dyDescent="0.25">
      <c r="A37" s="20"/>
      <c r="B37" s="13"/>
      <c r="C37" s="26"/>
      <c r="D37" s="26"/>
      <c r="E37" s="26"/>
      <c r="F37" s="26"/>
      <c r="G37" s="26"/>
      <c r="H37" s="26"/>
      <c r="I37" s="26"/>
      <c r="J37" s="27"/>
      <c r="K37" s="13"/>
      <c r="L37" s="13"/>
      <c r="M37" s="53"/>
      <c r="N37" s="13"/>
      <c r="O37" s="13"/>
      <c r="P37" s="13"/>
      <c r="Q37" s="13"/>
      <c r="R37" s="13"/>
      <c r="S37" s="13"/>
      <c r="T37" s="28"/>
      <c r="Y37" s="4" t="s">
        <v>26</v>
      </c>
      <c r="Z37" s="4" t="str">
        <f t="shared" ref="Z37:Z47" ca="1" si="34">IF(AND($AA37=0,$AB37=0),"OKA",IF(AB37=0,"OKB","NO"))</f>
        <v>OKB</v>
      </c>
      <c r="AA37" s="61">
        <f t="shared" ref="AA37:AB47" ca="1" si="35">AT2</f>
        <v>1</v>
      </c>
      <c r="AB37" s="61">
        <f t="shared" ca="1" si="35"/>
        <v>0</v>
      </c>
      <c r="AC37" s="4"/>
      <c r="BS37" s="10"/>
      <c r="BT37" s="11"/>
      <c r="BU37" s="11"/>
      <c r="BV37" s="4"/>
      <c r="BW37" s="4"/>
      <c r="BX37" s="4"/>
      <c r="BY37" s="4"/>
      <c r="BZ37" s="10"/>
      <c r="CA37" s="11"/>
      <c r="CB37" s="4"/>
      <c r="CC37" s="4"/>
      <c r="CD37" s="4"/>
      <c r="CE37" s="4"/>
      <c r="CG37" s="10">
        <f t="shared" ca="1" si="27"/>
        <v>1.7727728002397969E-2</v>
      </c>
      <c r="CH37" s="11">
        <f t="shared" ca="1" si="28"/>
        <v>52</v>
      </c>
      <c r="CI37" s="4"/>
      <c r="CJ37" s="4">
        <v>37</v>
      </c>
      <c r="CK37" s="4">
        <v>8</v>
      </c>
      <c r="CL37" s="4">
        <v>1</v>
      </c>
      <c r="CN37" s="10">
        <f t="shared" ca="1" si="29"/>
        <v>0.92613617362291112</v>
      </c>
      <c r="CO37" s="11">
        <f t="shared" ca="1" si="30"/>
        <v>6</v>
      </c>
      <c r="CP37" s="4"/>
      <c r="CQ37" s="4">
        <v>37</v>
      </c>
      <c r="CR37" s="4">
        <v>9</v>
      </c>
      <c r="CS37" s="4">
        <v>1</v>
      </c>
    </row>
    <row r="38" spans="1:97" ht="54.95" customHeight="1" x14ac:dyDescent="0.25">
      <c r="A38" s="20"/>
      <c r="B38" s="13"/>
      <c r="C38" s="29"/>
      <c r="D38" s="30">
        <f t="shared" ref="C38:H40" ca="1" si="36">D7</f>
        <v>0</v>
      </c>
      <c r="E38" s="31">
        <f t="shared" ca="1" si="36"/>
        <v>0</v>
      </c>
      <c r="F38" s="31" t="str">
        <f t="shared" ca="1" si="36"/>
        <v>.</v>
      </c>
      <c r="G38" s="32">
        <f t="shared" ca="1" si="36"/>
        <v>8</v>
      </c>
      <c r="H38" s="32">
        <f t="shared" ca="1" si="36"/>
        <v>7</v>
      </c>
      <c r="I38" s="33"/>
      <c r="J38" s="28"/>
      <c r="K38" s="13"/>
      <c r="L38" s="13"/>
      <c r="M38" s="29"/>
      <c r="N38" s="30">
        <f t="shared" ref="N38:R38" ca="1" si="37">N7</f>
        <v>0</v>
      </c>
      <c r="O38" s="31">
        <f t="shared" ca="1" si="37"/>
        <v>0</v>
      </c>
      <c r="P38" s="31" t="str">
        <f t="shared" ca="1" si="37"/>
        <v>.</v>
      </c>
      <c r="Q38" s="32">
        <f t="shared" ca="1" si="37"/>
        <v>9</v>
      </c>
      <c r="R38" s="32">
        <f t="shared" ca="1" si="37"/>
        <v>5</v>
      </c>
      <c r="S38" s="33"/>
      <c r="T38" s="28"/>
      <c r="Y38" s="4" t="s">
        <v>41</v>
      </c>
      <c r="Z38" s="4" t="str">
        <f t="shared" ca="1" si="34"/>
        <v>NO</v>
      </c>
      <c r="AA38" s="61">
        <f t="shared" ref="AA38" ca="1" si="38">AT3</f>
        <v>1</v>
      </c>
      <c r="AB38" s="61">
        <f t="shared" ref="AB38" ca="1" si="39">AU3</f>
        <v>4</v>
      </c>
      <c r="AC38" s="4"/>
      <c r="BS38" s="10"/>
      <c r="BT38" s="11"/>
      <c r="BU38" s="11"/>
      <c r="BV38" s="4"/>
      <c r="BW38" s="4"/>
      <c r="BX38" s="4"/>
      <c r="BY38" s="4"/>
      <c r="BZ38" s="10"/>
      <c r="CA38" s="11"/>
      <c r="CB38" s="4"/>
      <c r="CC38" s="4"/>
      <c r="CD38" s="4"/>
      <c r="CE38" s="4"/>
      <c r="CG38" s="10">
        <f t="shared" ca="1" si="27"/>
        <v>0.61382623713248186</v>
      </c>
      <c r="CH38" s="11">
        <f t="shared" ca="1" si="28"/>
        <v>22</v>
      </c>
      <c r="CI38" s="4"/>
      <c r="CJ38" s="4">
        <v>38</v>
      </c>
      <c r="CK38" s="4">
        <v>8</v>
      </c>
      <c r="CL38" s="4">
        <v>2</v>
      </c>
      <c r="CN38" s="10">
        <f t="shared" ca="1" si="29"/>
        <v>0.9354837281298678</v>
      </c>
      <c r="CO38" s="11">
        <f t="shared" ca="1" si="30"/>
        <v>4</v>
      </c>
      <c r="CP38" s="4"/>
      <c r="CQ38" s="4">
        <v>38</v>
      </c>
      <c r="CR38" s="4">
        <v>9</v>
      </c>
      <c r="CS38" s="4">
        <v>2</v>
      </c>
    </row>
    <row r="39" spans="1:97" ht="54.95" customHeight="1" thickBot="1" x14ac:dyDescent="0.3">
      <c r="A39" s="20"/>
      <c r="B39" s="13"/>
      <c r="C39" s="34" t="str">
        <f t="shared" ca="1" si="36"/>
        <v/>
      </c>
      <c r="D39" s="35" t="str">
        <f t="shared" ca="1" si="36"/>
        <v>－</v>
      </c>
      <c r="E39" s="36">
        <f t="shared" ca="1" si="36"/>
        <v>0</v>
      </c>
      <c r="F39" s="36" t="str">
        <f t="shared" ca="1" si="36"/>
        <v>.</v>
      </c>
      <c r="G39" s="37">
        <f t="shared" ca="1" si="36"/>
        <v>3</v>
      </c>
      <c r="H39" s="37">
        <f t="shared" ca="1" si="36"/>
        <v>7</v>
      </c>
      <c r="I39" s="33"/>
      <c r="J39" s="28"/>
      <c r="K39" s="13"/>
      <c r="L39" s="13"/>
      <c r="M39" s="34" t="str">
        <f t="shared" ref="M39:R40" ca="1" si="40">M8</f>
        <v/>
      </c>
      <c r="N39" s="35" t="str">
        <f t="shared" ca="1" si="40"/>
        <v>－</v>
      </c>
      <c r="O39" s="36">
        <f t="shared" ca="1" si="40"/>
        <v>0</v>
      </c>
      <c r="P39" s="36" t="str">
        <f t="shared" ca="1" si="40"/>
        <v>.</v>
      </c>
      <c r="Q39" s="37">
        <f t="shared" ca="1" si="40"/>
        <v>8</v>
      </c>
      <c r="R39" s="37">
        <f t="shared" ca="1" si="40"/>
        <v>5</v>
      </c>
      <c r="S39" s="33"/>
      <c r="T39" s="28"/>
      <c r="V39" s="62"/>
      <c r="Y39" s="4" t="s">
        <v>27</v>
      </c>
      <c r="Z39" s="4" t="str">
        <f t="shared" ca="1" si="34"/>
        <v>NO</v>
      </c>
      <c r="AA39" s="61">
        <f t="shared" ca="1" si="35"/>
        <v>4</v>
      </c>
      <c r="AB39" s="61">
        <f t="shared" ca="1" si="35"/>
        <v>4</v>
      </c>
      <c r="AC39" s="4"/>
      <c r="BS39" s="10"/>
      <c r="BT39" s="11"/>
      <c r="BU39" s="11"/>
      <c r="BV39" s="4"/>
      <c r="BW39" s="4"/>
      <c r="BX39" s="4"/>
      <c r="BY39" s="4"/>
      <c r="BZ39" s="10"/>
      <c r="CA39" s="11"/>
      <c r="CB39" s="4"/>
      <c r="CC39" s="4"/>
      <c r="CD39" s="4"/>
      <c r="CE39" s="4"/>
      <c r="CG39" s="10">
        <f t="shared" ca="1" si="27"/>
        <v>0.65546206594331202</v>
      </c>
      <c r="CH39" s="11">
        <f t="shared" ca="1" si="28"/>
        <v>20</v>
      </c>
      <c r="CI39" s="4"/>
      <c r="CJ39" s="4">
        <v>39</v>
      </c>
      <c r="CK39" s="4">
        <v>8</v>
      </c>
      <c r="CL39" s="4">
        <v>3</v>
      </c>
      <c r="CN39" s="10">
        <f t="shared" ca="1" si="29"/>
        <v>0.20064537591901921</v>
      </c>
      <c r="CO39" s="11">
        <f t="shared" ca="1" si="30"/>
        <v>31</v>
      </c>
      <c r="CP39" s="4"/>
      <c r="CQ39" s="4">
        <v>39</v>
      </c>
      <c r="CR39" s="4">
        <v>9</v>
      </c>
      <c r="CS39" s="4">
        <v>3</v>
      </c>
    </row>
    <row r="40" spans="1:97" ht="54.95" customHeight="1" x14ac:dyDescent="0.25">
      <c r="A40" s="20"/>
      <c r="B40" s="13"/>
      <c r="C40" s="63"/>
      <c r="D40" s="64">
        <f ca="1">D9</f>
        <v>0</v>
      </c>
      <c r="E40" s="65">
        <f t="shared" ca="1" si="36"/>
        <v>0</v>
      </c>
      <c r="F40" s="65" t="str">
        <f t="shared" si="36"/>
        <v>.</v>
      </c>
      <c r="G40" s="66">
        <f t="shared" ca="1" si="36"/>
        <v>5</v>
      </c>
      <c r="H40" s="67">
        <f t="shared" ca="1" si="36"/>
        <v>0</v>
      </c>
      <c r="I40" s="68"/>
      <c r="J40" s="28"/>
      <c r="K40" s="13"/>
      <c r="L40" s="13"/>
      <c r="M40" s="63"/>
      <c r="N40" s="64">
        <f ca="1">N9</f>
        <v>0</v>
      </c>
      <c r="O40" s="65">
        <f t="shared" ca="1" si="40"/>
        <v>0</v>
      </c>
      <c r="P40" s="65" t="str">
        <f t="shared" si="40"/>
        <v>.</v>
      </c>
      <c r="Q40" s="66">
        <f t="shared" ca="1" si="40"/>
        <v>1</v>
      </c>
      <c r="R40" s="67">
        <f t="shared" ca="1" si="40"/>
        <v>0</v>
      </c>
      <c r="S40" s="68"/>
      <c r="T40" s="28"/>
      <c r="V40" s="62"/>
      <c r="Y40" s="4" t="s">
        <v>28</v>
      </c>
      <c r="Z40" s="4" t="str">
        <f t="shared" ca="1" si="34"/>
        <v>OKB</v>
      </c>
      <c r="AA40" s="61">
        <f t="shared" ca="1" si="35"/>
        <v>3</v>
      </c>
      <c r="AB40" s="61">
        <f t="shared" ca="1" si="35"/>
        <v>0</v>
      </c>
      <c r="AC40" s="62"/>
      <c r="BS40" s="10"/>
      <c r="BT40" s="11"/>
      <c r="BU40" s="11"/>
      <c r="BV40" s="4"/>
      <c r="BW40" s="4"/>
      <c r="BX40" s="4"/>
      <c r="BY40" s="4"/>
      <c r="BZ40" s="10"/>
      <c r="CA40" s="11"/>
      <c r="CB40" s="4"/>
      <c r="CC40" s="4"/>
      <c r="CD40" s="4"/>
      <c r="CE40" s="4"/>
      <c r="CG40" s="10">
        <f t="shared" ca="1" si="27"/>
        <v>0.4017767347313107</v>
      </c>
      <c r="CH40" s="11">
        <f t="shared" ca="1" si="28"/>
        <v>28</v>
      </c>
      <c r="CI40" s="4"/>
      <c r="CJ40" s="4">
        <v>40</v>
      </c>
      <c r="CK40" s="4">
        <v>8</v>
      </c>
      <c r="CL40" s="4">
        <v>4</v>
      </c>
      <c r="CN40" s="10">
        <f t="shared" ca="1" si="29"/>
        <v>3.6915568576878943E-2</v>
      </c>
      <c r="CO40" s="11">
        <f t="shared" ca="1" si="30"/>
        <v>40</v>
      </c>
      <c r="CP40" s="4"/>
      <c r="CQ40" s="4">
        <v>40</v>
      </c>
      <c r="CR40" s="4">
        <v>9</v>
      </c>
      <c r="CS40" s="4">
        <v>4</v>
      </c>
    </row>
    <row r="41" spans="1:97" ht="9.9499999999999993" customHeight="1" x14ac:dyDescent="0.25">
      <c r="A41" s="46"/>
      <c r="B41" s="47"/>
      <c r="C41" s="47"/>
      <c r="D41" s="48"/>
      <c r="E41" s="49"/>
      <c r="F41" s="47"/>
      <c r="G41" s="47"/>
      <c r="H41" s="47"/>
      <c r="I41" s="47"/>
      <c r="J41" s="50"/>
      <c r="K41" s="47"/>
      <c r="L41" s="47"/>
      <c r="M41" s="47"/>
      <c r="N41" s="47"/>
      <c r="O41" s="47"/>
      <c r="P41" s="47"/>
      <c r="Q41" s="47"/>
      <c r="R41" s="47"/>
      <c r="S41" s="47"/>
      <c r="T41" s="50"/>
      <c r="Y41" s="4" t="s">
        <v>29</v>
      </c>
      <c r="Z41" s="4" t="str">
        <f t="shared" ca="1" si="34"/>
        <v>NO</v>
      </c>
      <c r="AA41" s="61">
        <f t="shared" ca="1" si="35"/>
        <v>1</v>
      </c>
      <c r="AB41" s="61">
        <f t="shared" ca="1" si="35"/>
        <v>3</v>
      </c>
      <c r="AC41" s="4"/>
      <c r="BS41" s="10"/>
      <c r="BT41" s="11"/>
      <c r="BU41" s="11"/>
      <c r="BV41" s="4"/>
      <c r="BW41" s="4"/>
      <c r="BX41" s="4"/>
      <c r="BY41" s="4"/>
      <c r="BZ41" s="10"/>
      <c r="CA41" s="11"/>
      <c r="CB41" s="4"/>
      <c r="CC41" s="4"/>
      <c r="CD41" s="4"/>
      <c r="CE41" s="4"/>
      <c r="CG41" s="10">
        <f t="shared" ca="1" si="27"/>
        <v>0.29994258019807152</v>
      </c>
      <c r="CH41" s="11">
        <f t="shared" ca="1" si="28"/>
        <v>29</v>
      </c>
      <c r="CI41" s="4"/>
      <c r="CJ41" s="4">
        <v>41</v>
      </c>
      <c r="CK41" s="4">
        <v>8</v>
      </c>
      <c r="CL41" s="4">
        <v>5</v>
      </c>
      <c r="CN41" s="10">
        <f t="shared" ca="1" si="29"/>
        <v>0.83362766195995486</v>
      </c>
      <c r="CO41" s="11">
        <f t="shared" ca="1" si="30"/>
        <v>11</v>
      </c>
      <c r="CP41" s="4"/>
      <c r="CQ41" s="4">
        <v>41</v>
      </c>
      <c r="CR41" s="4">
        <v>9</v>
      </c>
      <c r="CS41" s="4">
        <v>5</v>
      </c>
    </row>
    <row r="42" spans="1:97" ht="18.75" customHeight="1" thickBot="1" x14ac:dyDescent="0.3">
      <c r="A42" s="51"/>
      <c r="B42" s="17"/>
      <c r="C42" s="16" t="str">
        <f>C11</f>
        <v>③</v>
      </c>
      <c r="D42" s="52"/>
      <c r="E42" s="18"/>
      <c r="F42" s="17"/>
      <c r="G42" s="17"/>
      <c r="H42" s="17"/>
      <c r="I42" s="17"/>
      <c r="J42" s="19"/>
      <c r="K42" s="51"/>
      <c r="L42" s="17"/>
      <c r="M42" s="16" t="str">
        <f>M11</f>
        <v>④</v>
      </c>
      <c r="N42" s="17"/>
      <c r="O42" s="17"/>
      <c r="P42" s="17"/>
      <c r="Q42" s="17"/>
      <c r="R42" s="17"/>
      <c r="S42" s="17"/>
      <c r="T42" s="19"/>
      <c r="Y42" s="4" t="s">
        <v>30</v>
      </c>
      <c r="Z42" s="4" t="str">
        <f t="shared" ca="1" si="34"/>
        <v>NO</v>
      </c>
      <c r="AA42" s="61">
        <f t="shared" ca="1" si="35"/>
        <v>1</v>
      </c>
      <c r="AB42" s="61">
        <f t="shared" ca="1" si="35"/>
        <v>1</v>
      </c>
      <c r="AC42" s="4"/>
      <c r="BS42" s="10"/>
      <c r="BT42" s="11"/>
      <c r="BU42" s="11"/>
      <c r="BV42" s="4"/>
      <c r="BW42" s="4"/>
      <c r="BX42" s="4"/>
      <c r="BY42" s="4"/>
      <c r="BZ42" s="10"/>
      <c r="CA42" s="11"/>
      <c r="CB42" s="4"/>
      <c r="CC42" s="4"/>
      <c r="CD42" s="4"/>
      <c r="CE42" s="4"/>
      <c r="CG42" s="10">
        <f t="shared" ca="1" si="27"/>
        <v>0.12543838526407092</v>
      </c>
      <c r="CH42" s="11">
        <f t="shared" ca="1" si="28"/>
        <v>46</v>
      </c>
      <c r="CI42" s="4"/>
      <c r="CJ42" s="4">
        <v>42</v>
      </c>
      <c r="CK42" s="4">
        <v>8</v>
      </c>
      <c r="CL42" s="4">
        <v>6</v>
      </c>
      <c r="CN42" s="10">
        <f t="shared" ca="1" si="29"/>
        <v>4.4169210439970463E-4</v>
      </c>
      <c r="CO42" s="11">
        <f t="shared" ca="1" si="30"/>
        <v>45</v>
      </c>
      <c r="CP42" s="4"/>
      <c r="CQ42" s="4">
        <v>42</v>
      </c>
      <c r="CR42" s="4">
        <v>9</v>
      </c>
      <c r="CS42" s="4">
        <v>6</v>
      </c>
    </row>
    <row r="43" spans="1:97" ht="45.95" customHeight="1" thickBot="1" x14ac:dyDescent="0.3">
      <c r="A43" s="24"/>
      <c r="B43" s="25"/>
      <c r="C43" s="69" t="str">
        <f t="shared" ref="C43" ca="1" si="41">C12</f>
        <v>0.39－0.25＝</v>
      </c>
      <c r="D43" s="70"/>
      <c r="E43" s="70"/>
      <c r="F43" s="70"/>
      <c r="G43" s="71">
        <f ca="1">G12</f>
        <v>0.14000000000000001</v>
      </c>
      <c r="H43" s="72"/>
      <c r="I43" s="59"/>
      <c r="J43" s="28"/>
      <c r="K43" s="24"/>
      <c r="L43" s="25"/>
      <c r="M43" s="69" t="str">
        <f t="shared" ref="M43" ca="1" si="42">M12</f>
        <v>0.86－0.42＝</v>
      </c>
      <c r="N43" s="70"/>
      <c r="O43" s="70"/>
      <c r="P43" s="70"/>
      <c r="Q43" s="71">
        <f ca="1">Q12</f>
        <v>0.44</v>
      </c>
      <c r="R43" s="72"/>
      <c r="S43" s="59"/>
      <c r="T43" s="28"/>
      <c r="Y43" s="4" t="s">
        <v>31</v>
      </c>
      <c r="Z43" s="4" t="str">
        <f t="shared" ca="1" si="34"/>
        <v>NO</v>
      </c>
      <c r="AA43" s="61">
        <f t="shared" ca="1" si="35"/>
        <v>7</v>
      </c>
      <c r="AB43" s="61">
        <f t="shared" ca="1" si="35"/>
        <v>8</v>
      </c>
      <c r="AC43" s="4"/>
      <c r="BS43" s="10"/>
      <c r="BT43" s="11"/>
      <c r="BU43" s="11"/>
      <c r="BV43" s="4"/>
      <c r="BW43" s="4"/>
      <c r="BX43" s="4"/>
      <c r="BY43" s="4"/>
      <c r="BZ43" s="10"/>
      <c r="CA43" s="11"/>
      <c r="CB43" s="4"/>
      <c r="CC43" s="4"/>
      <c r="CD43" s="4"/>
      <c r="CE43" s="4"/>
      <c r="CG43" s="10">
        <f t="shared" ca="1" si="27"/>
        <v>0.62261192463754644</v>
      </c>
      <c r="CH43" s="11">
        <f t="shared" ca="1" si="28"/>
        <v>21</v>
      </c>
      <c r="CI43" s="4"/>
      <c r="CJ43" s="4">
        <v>43</v>
      </c>
      <c r="CK43" s="4">
        <v>8</v>
      </c>
      <c r="CL43" s="4">
        <v>7</v>
      </c>
      <c r="CN43" s="10">
        <f t="shared" ca="1" si="29"/>
        <v>0.22487093762409216</v>
      </c>
      <c r="CO43" s="11">
        <f t="shared" ca="1" si="30"/>
        <v>29</v>
      </c>
      <c r="CP43" s="4"/>
      <c r="CQ43" s="4">
        <v>43</v>
      </c>
      <c r="CR43" s="4">
        <v>9</v>
      </c>
      <c r="CS43" s="4">
        <v>7</v>
      </c>
    </row>
    <row r="44" spans="1:97" ht="9.9499999999999993" customHeight="1" x14ac:dyDescent="0.25">
      <c r="A44" s="20"/>
      <c r="B44" s="13"/>
      <c r="C44" s="53"/>
      <c r="D44" s="54"/>
      <c r="E44" s="55"/>
      <c r="F44" s="13"/>
      <c r="G44" s="13"/>
      <c r="H44" s="13"/>
      <c r="I44" s="13"/>
      <c r="J44" s="28"/>
      <c r="K44" s="20"/>
      <c r="L44" s="13"/>
      <c r="M44" s="53"/>
      <c r="N44" s="13"/>
      <c r="O44" s="13"/>
      <c r="P44" s="13"/>
      <c r="Q44" s="13"/>
      <c r="R44" s="13"/>
      <c r="S44" s="13"/>
      <c r="T44" s="28"/>
      <c r="Y44" s="4" t="s">
        <v>32</v>
      </c>
      <c r="Z44" s="4" t="str">
        <f t="shared" ca="1" si="34"/>
        <v>NO</v>
      </c>
      <c r="AA44" s="61">
        <f t="shared" ca="1" si="35"/>
        <v>3</v>
      </c>
      <c r="AB44" s="61">
        <f t="shared" ca="1" si="35"/>
        <v>1</v>
      </c>
      <c r="AC44" s="4"/>
      <c r="BS44" s="10"/>
      <c r="BT44" s="11"/>
      <c r="BU44" s="11"/>
      <c r="BV44" s="4"/>
      <c r="BW44" s="4"/>
      <c r="BX44" s="4"/>
      <c r="BY44" s="4"/>
      <c r="BZ44" s="10"/>
      <c r="CA44" s="11"/>
      <c r="CB44" s="4"/>
      <c r="CC44" s="4"/>
      <c r="CD44" s="4"/>
      <c r="CE44" s="4"/>
      <c r="CG44" s="10">
        <f t="shared" ca="1" si="27"/>
        <v>0.81518621867529995</v>
      </c>
      <c r="CH44" s="11">
        <f t="shared" ca="1" si="28"/>
        <v>10</v>
      </c>
      <c r="CI44" s="4"/>
      <c r="CJ44" s="4">
        <v>44</v>
      </c>
      <c r="CK44" s="4">
        <v>8</v>
      </c>
      <c r="CL44" s="4">
        <v>8</v>
      </c>
      <c r="CN44" s="10">
        <f t="shared" ca="1" si="29"/>
        <v>0.93054207449229942</v>
      </c>
      <c r="CO44" s="11">
        <f t="shared" ca="1" si="30"/>
        <v>5</v>
      </c>
      <c r="CP44" s="4"/>
      <c r="CQ44" s="4">
        <v>44</v>
      </c>
      <c r="CR44" s="4">
        <v>9</v>
      </c>
      <c r="CS44" s="4">
        <v>8</v>
      </c>
    </row>
    <row r="45" spans="1:97" ht="54.95" customHeight="1" x14ac:dyDescent="0.25">
      <c r="A45" s="20"/>
      <c r="B45" s="13"/>
      <c r="C45" s="29"/>
      <c r="D45" s="30">
        <f t="shared" ref="D45:H45" ca="1" si="43">D14</f>
        <v>0</v>
      </c>
      <c r="E45" s="31">
        <f t="shared" ca="1" si="43"/>
        <v>0</v>
      </c>
      <c r="F45" s="31" t="str">
        <f t="shared" ca="1" si="43"/>
        <v>.</v>
      </c>
      <c r="G45" s="32">
        <f t="shared" ca="1" si="43"/>
        <v>3</v>
      </c>
      <c r="H45" s="32">
        <f t="shared" ca="1" si="43"/>
        <v>9</v>
      </c>
      <c r="I45" s="33"/>
      <c r="J45" s="28"/>
      <c r="K45" s="20"/>
      <c r="L45" s="13"/>
      <c r="M45" s="29"/>
      <c r="N45" s="30">
        <f t="shared" ref="N45:R45" ca="1" si="44">N14</f>
        <v>0</v>
      </c>
      <c r="O45" s="31">
        <f t="shared" ca="1" si="44"/>
        <v>0</v>
      </c>
      <c r="P45" s="31" t="str">
        <f t="shared" ca="1" si="44"/>
        <v>.</v>
      </c>
      <c r="Q45" s="32">
        <f t="shared" ca="1" si="44"/>
        <v>8</v>
      </c>
      <c r="R45" s="32">
        <f t="shared" ca="1" si="44"/>
        <v>6</v>
      </c>
      <c r="S45" s="33"/>
      <c r="T45" s="28"/>
      <c r="Y45" s="4" t="s">
        <v>33</v>
      </c>
      <c r="Z45" s="4" t="str">
        <f t="shared" ca="1" si="34"/>
        <v>NO</v>
      </c>
      <c r="AA45" s="61">
        <f t="shared" ca="1" si="35"/>
        <v>1</v>
      </c>
      <c r="AB45" s="61">
        <f t="shared" ca="1" si="35"/>
        <v>2</v>
      </c>
      <c r="AC45" s="4"/>
      <c r="BS45" s="10"/>
      <c r="BT45" s="11"/>
      <c r="BU45" s="11"/>
      <c r="BV45" s="4"/>
      <c r="BW45" s="4"/>
      <c r="BX45" s="4"/>
      <c r="BY45" s="4"/>
      <c r="BZ45" s="10"/>
      <c r="CA45" s="11"/>
      <c r="CB45" s="4"/>
      <c r="CC45" s="4"/>
      <c r="CD45" s="4"/>
      <c r="CE45" s="4"/>
      <c r="CG45" s="10">
        <f t="shared" ca="1" si="27"/>
        <v>0.46127337066203611</v>
      </c>
      <c r="CH45" s="11">
        <f t="shared" ca="1" si="28"/>
        <v>27</v>
      </c>
      <c r="CI45" s="4"/>
      <c r="CJ45" s="4">
        <v>45</v>
      </c>
      <c r="CK45" s="4">
        <v>9</v>
      </c>
      <c r="CL45" s="4">
        <v>0</v>
      </c>
      <c r="CN45" s="10">
        <f t="shared" ca="1" si="29"/>
        <v>0.31800936866172358</v>
      </c>
      <c r="CO45" s="11">
        <f t="shared" ca="1" si="30"/>
        <v>26</v>
      </c>
      <c r="CP45" s="4"/>
      <c r="CQ45" s="4">
        <v>45</v>
      </c>
      <c r="CR45" s="4">
        <v>9</v>
      </c>
      <c r="CS45" s="4">
        <v>9</v>
      </c>
    </row>
    <row r="46" spans="1:97" ht="54.95" customHeight="1" thickBot="1" x14ac:dyDescent="0.3">
      <c r="A46" s="20"/>
      <c r="B46" s="13"/>
      <c r="C46" s="34" t="str">
        <f t="shared" ref="C46:H47" ca="1" si="45">C15</f>
        <v/>
      </c>
      <c r="D46" s="35" t="str">
        <f t="shared" ca="1" si="45"/>
        <v>－</v>
      </c>
      <c r="E46" s="36">
        <f t="shared" ca="1" si="45"/>
        <v>0</v>
      </c>
      <c r="F46" s="36" t="str">
        <f t="shared" ca="1" si="45"/>
        <v>.</v>
      </c>
      <c r="G46" s="37">
        <f t="shared" ca="1" si="45"/>
        <v>2</v>
      </c>
      <c r="H46" s="37">
        <f t="shared" ca="1" si="45"/>
        <v>5</v>
      </c>
      <c r="I46" s="33"/>
      <c r="J46" s="28"/>
      <c r="K46" s="20"/>
      <c r="L46" s="13"/>
      <c r="M46" s="34" t="str">
        <f t="shared" ref="M46:R47" ca="1" si="46">M15</f>
        <v/>
      </c>
      <c r="N46" s="35" t="str">
        <f t="shared" ca="1" si="46"/>
        <v>－</v>
      </c>
      <c r="O46" s="36">
        <f t="shared" ca="1" si="46"/>
        <v>0</v>
      </c>
      <c r="P46" s="36" t="str">
        <f t="shared" ca="1" si="46"/>
        <v>.</v>
      </c>
      <c r="Q46" s="37">
        <f t="shared" ca="1" si="46"/>
        <v>4</v>
      </c>
      <c r="R46" s="37">
        <f t="shared" ca="1" si="46"/>
        <v>2</v>
      </c>
      <c r="S46" s="33"/>
      <c r="T46" s="28"/>
      <c r="Y46" s="2" t="s">
        <v>34</v>
      </c>
      <c r="Z46" s="4" t="str">
        <f t="shared" ca="1" si="34"/>
        <v>NO</v>
      </c>
      <c r="AA46" s="61">
        <f t="shared" ca="1" si="35"/>
        <v>8</v>
      </c>
      <c r="AB46" s="61">
        <f t="shared" ca="1" si="35"/>
        <v>1</v>
      </c>
      <c r="BS46" s="10"/>
      <c r="BT46" s="11"/>
      <c r="BU46" s="11"/>
      <c r="BV46" s="4"/>
      <c r="BW46" s="4"/>
      <c r="BX46" s="4"/>
      <c r="BY46" s="4"/>
      <c r="BZ46" s="10"/>
      <c r="CA46" s="11"/>
      <c r="CB46" s="4"/>
      <c r="CC46" s="4"/>
      <c r="CD46" s="4"/>
      <c r="CE46" s="4"/>
      <c r="CG46" s="10">
        <f t="shared" ca="1" si="27"/>
        <v>0.12123250170157551</v>
      </c>
      <c r="CH46" s="11">
        <f t="shared" ca="1" si="28"/>
        <v>47</v>
      </c>
      <c r="CI46" s="4"/>
      <c r="CJ46" s="4">
        <v>46</v>
      </c>
      <c r="CK46" s="4">
        <v>9</v>
      </c>
      <c r="CL46" s="4">
        <v>1</v>
      </c>
      <c r="CN46" s="10"/>
      <c r="CO46" s="11"/>
      <c r="CP46" s="4"/>
      <c r="CQ46" s="4"/>
      <c r="CR46" s="4"/>
      <c r="CS46" s="4"/>
    </row>
    <row r="47" spans="1:97" ht="54.95" customHeight="1" x14ac:dyDescent="0.25">
      <c r="A47" s="20"/>
      <c r="B47" s="13"/>
      <c r="C47" s="63"/>
      <c r="D47" s="64">
        <f ca="1">D16</f>
        <v>0</v>
      </c>
      <c r="E47" s="65">
        <f t="shared" ca="1" si="45"/>
        <v>0</v>
      </c>
      <c r="F47" s="65" t="str">
        <f t="shared" si="45"/>
        <v>.</v>
      </c>
      <c r="G47" s="66">
        <f t="shared" ca="1" si="45"/>
        <v>1</v>
      </c>
      <c r="H47" s="67">
        <f t="shared" ca="1" si="45"/>
        <v>4</v>
      </c>
      <c r="I47" s="68"/>
      <c r="J47" s="28"/>
      <c r="K47" s="13"/>
      <c r="L47" s="13"/>
      <c r="M47" s="63"/>
      <c r="N47" s="64">
        <f ca="1">N16</f>
        <v>0</v>
      </c>
      <c r="O47" s="65">
        <f t="shared" ca="1" si="46"/>
        <v>0</v>
      </c>
      <c r="P47" s="65" t="str">
        <f t="shared" si="46"/>
        <v>.</v>
      </c>
      <c r="Q47" s="66">
        <f t="shared" ca="1" si="46"/>
        <v>4</v>
      </c>
      <c r="R47" s="67">
        <f t="shared" ca="1" si="46"/>
        <v>4</v>
      </c>
      <c r="S47" s="68"/>
      <c r="T47" s="28"/>
      <c r="Y47" s="2" t="s">
        <v>35</v>
      </c>
      <c r="Z47" s="4" t="str">
        <f t="shared" ca="1" si="34"/>
        <v>NO</v>
      </c>
      <c r="AA47" s="61">
        <f t="shared" ca="1" si="35"/>
        <v>5</v>
      </c>
      <c r="AB47" s="61">
        <f t="shared" ca="1" si="35"/>
        <v>2</v>
      </c>
      <c r="BS47" s="10"/>
      <c r="BT47" s="11"/>
      <c r="BU47" s="11"/>
      <c r="BV47" s="4"/>
      <c r="BW47" s="4"/>
      <c r="BX47" s="4"/>
      <c r="BY47" s="4"/>
      <c r="BZ47" s="10"/>
      <c r="CA47" s="11"/>
      <c r="CB47" s="4"/>
      <c r="CC47" s="4"/>
      <c r="CD47" s="4"/>
      <c r="CE47" s="4"/>
      <c r="CG47" s="10">
        <f t="shared" ca="1" si="27"/>
        <v>0.99955701604000413</v>
      </c>
      <c r="CH47" s="11">
        <f t="shared" ca="1" si="28"/>
        <v>1</v>
      </c>
      <c r="CI47" s="4"/>
      <c r="CJ47" s="4">
        <v>47</v>
      </c>
      <c r="CK47" s="4">
        <v>9</v>
      </c>
      <c r="CL47" s="4">
        <v>2</v>
      </c>
      <c r="CN47" s="10"/>
      <c r="CO47" s="11"/>
      <c r="CP47" s="4"/>
      <c r="CQ47" s="4"/>
      <c r="CR47" s="4"/>
      <c r="CS47" s="4"/>
    </row>
    <row r="48" spans="1:97" ht="9.9499999999999993" customHeight="1" x14ac:dyDescent="0.25">
      <c r="A48" s="46"/>
      <c r="B48" s="47"/>
      <c r="C48" s="47"/>
      <c r="D48" s="48"/>
      <c r="E48" s="49"/>
      <c r="F48" s="47"/>
      <c r="G48" s="47"/>
      <c r="H48" s="47"/>
      <c r="I48" s="47"/>
      <c r="J48" s="50"/>
      <c r="K48" s="46"/>
      <c r="L48" s="47"/>
      <c r="M48" s="47"/>
      <c r="N48" s="47"/>
      <c r="O48" s="47"/>
      <c r="P48" s="47"/>
      <c r="Q48" s="47"/>
      <c r="R48" s="47"/>
      <c r="S48" s="47"/>
      <c r="T48" s="50"/>
      <c r="BS48" s="10"/>
      <c r="BT48" s="11"/>
      <c r="BU48" s="11"/>
      <c r="BV48" s="4"/>
      <c r="BW48" s="4"/>
      <c r="BX48" s="4"/>
      <c r="BY48" s="4"/>
      <c r="BZ48" s="10"/>
      <c r="CA48" s="11"/>
      <c r="CB48" s="4"/>
      <c r="CC48" s="4"/>
      <c r="CD48" s="4"/>
      <c r="CE48" s="4"/>
      <c r="CG48" s="10">
        <f t="shared" ca="1" si="27"/>
        <v>0.68458469824421864</v>
      </c>
      <c r="CH48" s="11">
        <f t="shared" ca="1" si="28"/>
        <v>19</v>
      </c>
      <c r="CI48" s="4"/>
      <c r="CJ48" s="4">
        <v>48</v>
      </c>
      <c r="CK48" s="4">
        <v>9</v>
      </c>
      <c r="CL48" s="4">
        <v>3</v>
      </c>
      <c r="CN48" s="10"/>
      <c r="CO48" s="11"/>
      <c r="CP48" s="4"/>
      <c r="CQ48" s="4"/>
      <c r="CR48" s="4"/>
      <c r="CS48" s="4"/>
    </row>
    <row r="49" spans="1:97" ht="18.75" customHeight="1" thickBot="1" x14ac:dyDescent="0.3">
      <c r="A49" s="51"/>
      <c r="B49" s="17"/>
      <c r="C49" s="16" t="str">
        <f>C18</f>
        <v>⑤</v>
      </c>
      <c r="D49" s="52"/>
      <c r="E49" s="18"/>
      <c r="F49" s="17"/>
      <c r="G49" s="17"/>
      <c r="H49" s="17"/>
      <c r="I49" s="17"/>
      <c r="J49" s="19"/>
      <c r="K49" s="51"/>
      <c r="L49" s="17"/>
      <c r="M49" s="16" t="str">
        <f>M18</f>
        <v>⑥</v>
      </c>
      <c r="N49" s="17"/>
      <c r="O49" s="17"/>
      <c r="P49" s="17"/>
      <c r="Q49" s="17"/>
      <c r="R49" s="17"/>
      <c r="S49" s="17"/>
      <c r="T49" s="19"/>
      <c r="BS49" s="10"/>
      <c r="BT49" s="11"/>
      <c r="BU49" s="11"/>
      <c r="BV49" s="4"/>
      <c r="BW49" s="4"/>
      <c r="BX49" s="4"/>
      <c r="BY49" s="4"/>
      <c r="BZ49" s="10"/>
      <c r="CA49" s="11"/>
      <c r="CB49" s="4"/>
      <c r="CC49" s="4"/>
      <c r="CD49" s="4"/>
      <c r="CE49" s="4"/>
      <c r="CG49" s="10">
        <f t="shared" ca="1" si="27"/>
        <v>0.79061839565257053</v>
      </c>
      <c r="CH49" s="11">
        <f t="shared" ca="1" si="28"/>
        <v>12</v>
      </c>
      <c r="CI49" s="4"/>
      <c r="CJ49" s="4">
        <v>49</v>
      </c>
      <c r="CK49" s="4">
        <v>9</v>
      </c>
      <c r="CL49" s="4">
        <v>4</v>
      </c>
      <c r="CN49" s="10"/>
      <c r="CO49" s="11"/>
      <c r="CP49" s="4"/>
      <c r="CQ49" s="4"/>
      <c r="CR49" s="4"/>
      <c r="CS49" s="4"/>
    </row>
    <row r="50" spans="1:97" ht="45.95" customHeight="1" thickBot="1" x14ac:dyDescent="0.3">
      <c r="A50" s="24"/>
      <c r="B50" s="25"/>
      <c r="C50" s="69" t="str">
        <f t="shared" ref="C50" ca="1" si="47">C19</f>
        <v>0.34－0.04＝</v>
      </c>
      <c r="D50" s="70"/>
      <c r="E50" s="70"/>
      <c r="F50" s="70"/>
      <c r="G50" s="71">
        <f ca="1">G19</f>
        <v>0.3</v>
      </c>
      <c r="H50" s="72"/>
      <c r="I50" s="59"/>
      <c r="J50" s="28"/>
      <c r="K50" s="24"/>
      <c r="L50" s="25"/>
      <c r="M50" s="69" t="str">
        <f t="shared" ref="M50" ca="1" si="48">M19</f>
        <v>0.78－0.65＝</v>
      </c>
      <c r="N50" s="70"/>
      <c r="O50" s="70"/>
      <c r="P50" s="70"/>
      <c r="Q50" s="71">
        <f ca="1">Q19</f>
        <v>0.13</v>
      </c>
      <c r="R50" s="72"/>
      <c r="S50" s="59"/>
      <c r="T50" s="28"/>
      <c r="BS50" s="10"/>
      <c r="BT50" s="11"/>
      <c r="BU50" s="11"/>
      <c r="BV50" s="4"/>
      <c r="BW50" s="4"/>
      <c r="BX50" s="4"/>
      <c r="BY50" s="4"/>
      <c r="BZ50" s="10"/>
      <c r="CA50" s="11"/>
      <c r="CB50" s="4"/>
      <c r="CC50" s="4"/>
      <c r="CD50" s="4"/>
      <c r="CE50" s="4"/>
      <c r="CG50" s="10">
        <f t="shared" ca="1" si="27"/>
        <v>9.6646467728661367E-2</v>
      </c>
      <c r="CH50" s="11">
        <f t="shared" ca="1" si="28"/>
        <v>48</v>
      </c>
      <c r="CI50" s="4"/>
      <c r="CJ50" s="4">
        <v>50</v>
      </c>
      <c r="CK50" s="4">
        <v>9</v>
      </c>
      <c r="CL50" s="4">
        <v>5</v>
      </c>
      <c r="CN50" s="10"/>
      <c r="CO50" s="11"/>
      <c r="CP50" s="4"/>
      <c r="CQ50" s="4"/>
      <c r="CR50" s="4"/>
      <c r="CS50" s="4"/>
    </row>
    <row r="51" spans="1:97" ht="9.9499999999999993" customHeight="1" x14ac:dyDescent="0.25">
      <c r="A51" s="20"/>
      <c r="B51" s="13"/>
      <c r="C51" s="53"/>
      <c r="D51" s="54"/>
      <c r="E51" s="55"/>
      <c r="F51" s="13"/>
      <c r="G51" s="13"/>
      <c r="H51" s="13"/>
      <c r="I51" s="13"/>
      <c r="J51" s="28"/>
      <c r="K51" s="20"/>
      <c r="L51" s="13"/>
      <c r="M51" s="53"/>
      <c r="N51" s="13"/>
      <c r="O51" s="13"/>
      <c r="P51" s="13"/>
      <c r="Q51" s="13"/>
      <c r="R51" s="13"/>
      <c r="S51" s="13"/>
      <c r="T51" s="28"/>
      <c r="BS51" s="10"/>
      <c r="BT51" s="11"/>
      <c r="BU51" s="11"/>
      <c r="BV51" s="4"/>
      <c r="BW51" s="4"/>
      <c r="BX51" s="4"/>
      <c r="BY51" s="4"/>
      <c r="BZ51" s="10"/>
      <c r="CA51" s="11"/>
      <c r="CB51" s="4"/>
      <c r="CC51" s="4"/>
      <c r="CD51" s="4"/>
      <c r="CE51" s="4"/>
      <c r="CG51" s="10">
        <f t="shared" ca="1" si="27"/>
        <v>0.27475412908388519</v>
      </c>
      <c r="CH51" s="11">
        <f t="shared" ca="1" si="28"/>
        <v>31</v>
      </c>
      <c r="CI51" s="4"/>
      <c r="CJ51" s="4">
        <v>51</v>
      </c>
      <c r="CK51" s="4">
        <v>9</v>
      </c>
      <c r="CL51" s="4">
        <v>6</v>
      </c>
      <c r="CN51" s="10"/>
      <c r="CO51" s="11"/>
      <c r="CP51" s="4"/>
      <c r="CQ51" s="4"/>
      <c r="CR51" s="4"/>
      <c r="CS51" s="4"/>
    </row>
    <row r="52" spans="1:97" ht="54.95" customHeight="1" x14ac:dyDescent="0.25">
      <c r="A52" s="20"/>
      <c r="B52" s="13"/>
      <c r="C52" s="29"/>
      <c r="D52" s="30">
        <f t="shared" ref="D52:H52" ca="1" si="49">D21</f>
        <v>0</v>
      </c>
      <c r="E52" s="31">
        <f t="shared" ca="1" si="49"/>
        <v>0</v>
      </c>
      <c r="F52" s="31" t="str">
        <f t="shared" ca="1" si="49"/>
        <v>.</v>
      </c>
      <c r="G52" s="32">
        <f t="shared" ca="1" si="49"/>
        <v>3</v>
      </c>
      <c r="H52" s="32">
        <f t="shared" ca="1" si="49"/>
        <v>4</v>
      </c>
      <c r="I52" s="33"/>
      <c r="J52" s="28"/>
      <c r="K52" s="20"/>
      <c r="L52" s="13"/>
      <c r="M52" s="29"/>
      <c r="N52" s="30">
        <f t="shared" ref="N52:R52" ca="1" si="50">N21</f>
        <v>0</v>
      </c>
      <c r="O52" s="31">
        <f t="shared" ca="1" si="50"/>
        <v>0</v>
      </c>
      <c r="P52" s="31" t="str">
        <f t="shared" ca="1" si="50"/>
        <v>.</v>
      </c>
      <c r="Q52" s="32">
        <f t="shared" ca="1" si="50"/>
        <v>7</v>
      </c>
      <c r="R52" s="32">
        <f t="shared" ca="1" si="50"/>
        <v>8</v>
      </c>
      <c r="S52" s="33"/>
      <c r="T52" s="28"/>
      <c r="BS52" s="10"/>
      <c r="BT52" s="11"/>
      <c r="BU52" s="11"/>
      <c r="BV52" s="4"/>
      <c r="BW52" s="4"/>
      <c r="BX52" s="4"/>
      <c r="BY52" s="4"/>
      <c r="BZ52" s="10"/>
      <c r="CA52" s="11"/>
      <c r="CB52" s="4"/>
      <c r="CC52" s="4"/>
      <c r="CD52" s="4"/>
      <c r="CE52" s="4"/>
      <c r="CG52" s="10">
        <f t="shared" ca="1" si="27"/>
        <v>0.60097327152083524</v>
      </c>
      <c r="CH52" s="11">
        <f t="shared" ca="1" si="28"/>
        <v>23</v>
      </c>
      <c r="CI52" s="4"/>
      <c r="CJ52" s="4">
        <v>52</v>
      </c>
      <c r="CK52" s="4">
        <v>9</v>
      </c>
      <c r="CL52" s="4">
        <v>7</v>
      </c>
      <c r="CN52" s="10"/>
      <c r="CO52" s="11"/>
      <c r="CP52" s="4"/>
      <c r="CQ52" s="4"/>
      <c r="CR52" s="4"/>
      <c r="CS52" s="4"/>
    </row>
    <row r="53" spans="1:97" ht="54.95" customHeight="1" thickBot="1" x14ac:dyDescent="0.3">
      <c r="A53" s="20"/>
      <c r="B53" s="13"/>
      <c r="C53" s="34" t="str">
        <f t="shared" ref="C53:H54" ca="1" si="51">C22</f>
        <v/>
      </c>
      <c r="D53" s="35" t="str">
        <f t="shared" ca="1" si="51"/>
        <v>－</v>
      </c>
      <c r="E53" s="36">
        <f t="shared" ca="1" si="51"/>
        <v>0</v>
      </c>
      <c r="F53" s="36" t="str">
        <f t="shared" ca="1" si="51"/>
        <v>.</v>
      </c>
      <c r="G53" s="37">
        <f t="shared" ca="1" si="51"/>
        <v>0</v>
      </c>
      <c r="H53" s="37">
        <f t="shared" ca="1" si="51"/>
        <v>4</v>
      </c>
      <c r="I53" s="33"/>
      <c r="J53" s="28"/>
      <c r="K53" s="20"/>
      <c r="L53" s="13"/>
      <c r="M53" s="34" t="str">
        <f t="shared" ref="M53:R54" ca="1" si="52">M22</f>
        <v/>
      </c>
      <c r="N53" s="35" t="str">
        <f t="shared" ca="1" si="52"/>
        <v>－</v>
      </c>
      <c r="O53" s="36">
        <f t="shared" ca="1" si="52"/>
        <v>0</v>
      </c>
      <c r="P53" s="36" t="str">
        <f t="shared" ca="1" si="52"/>
        <v>.</v>
      </c>
      <c r="Q53" s="37">
        <f t="shared" ca="1" si="52"/>
        <v>6</v>
      </c>
      <c r="R53" s="37">
        <f t="shared" ca="1" si="52"/>
        <v>5</v>
      </c>
      <c r="S53" s="33"/>
      <c r="T53" s="28"/>
      <c r="BS53" s="10"/>
      <c r="BT53" s="11"/>
      <c r="BU53" s="11"/>
      <c r="BV53" s="4"/>
      <c r="BW53" s="4"/>
      <c r="BX53" s="4"/>
      <c r="BY53" s="4"/>
      <c r="BZ53" s="10"/>
      <c r="CA53" s="11"/>
      <c r="CB53" s="4"/>
      <c r="CC53" s="4"/>
      <c r="CD53" s="4"/>
      <c r="CE53" s="4"/>
      <c r="CG53" s="10">
        <f t="shared" ca="1" si="27"/>
        <v>0.7176869036071144</v>
      </c>
      <c r="CH53" s="11">
        <f t="shared" ca="1" si="28"/>
        <v>17</v>
      </c>
      <c r="CI53" s="4"/>
      <c r="CJ53" s="4">
        <v>53</v>
      </c>
      <c r="CK53" s="4">
        <v>9</v>
      </c>
      <c r="CL53" s="4">
        <v>8</v>
      </c>
      <c r="CN53" s="10"/>
      <c r="CO53" s="11"/>
      <c r="CP53" s="4"/>
      <c r="CQ53" s="4"/>
      <c r="CR53" s="4"/>
      <c r="CS53" s="4"/>
    </row>
    <row r="54" spans="1:97" ht="54.95" customHeight="1" x14ac:dyDescent="0.25">
      <c r="A54" s="20"/>
      <c r="B54" s="13"/>
      <c r="C54" s="63"/>
      <c r="D54" s="64">
        <f ca="1">D23</f>
        <v>0</v>
      </c>
      <c r="E54" s="65">
        <f t="shared" ca="1" si="51"/>
        <v>0</v>
      </c>
      <c r="F54" s="65" t="str">
        <f t="shared" si="51"/>
        <v>.</v>
      </c>
      <c r="G54" s="66">
        <f t="shared" ca="1" si="51"/>
        <v>3</v>
      </c>
      <c r="H54" s="67">
        <f t="shared" ca="1" si="51"/>
        <v>0</v>
      </c>
      <c r="I54" s="68"/>
      <c r="J54" s="28"/>
      <c r="K54" s="13"/>
      <c r="L54" s="13"/>
      <c r="M54" s="63"/>
      <c r="N54" s="64">
        <f ca="1">N23</f>
        <v>0</v>
      </c>
      <c r="O54" s="65">
        <f t="shared" ca="1" si="52"/>
        <v>0</v>
      </c>
      <c r="P54" s="65" t="str">
        <f t="shared" si="52"/>
        <v>.</v>
      </c>
      <c r="Q54" s="66">
        <f t="shared" ca="1" si="52"/>
        <v>1</v>
      </c>
      <c r="R54" s="67">
        <f t="shared" ca="1" si="52"/>
        <v>3</v>
      </c>
      <c r="S54" s="68"/>
      <c r="T54" s="28"/>
      <c r="BS54" s="10"/>
      <c r="BT54" s="11"/>
      <c r="BU54" s="11"/>
      <c r="BV54" s="4"/>
      <c r="BW54" s="4"/>
      <c r="BX54" s="4"/>
      <c r="BY54" s="4"/>
      <c r="BZ54" s="10"/>
      <c r="CA54" s="11"/>
      <c r="CB54" s="4"/>
      <c r="CC54" s="4"/>
      <c r="CD54" s="4"/>
      <c r="CE54" s="4"/>
      <c r="CG54" s="10">
        <f t="shared" ca="1" si="27"/>
        <v>0.97493497277446006</v>
      </c>
      <c r="CH54" s="11">
        <f t="shared" ca="1" si="28"/>
        <v>4</v>
      </c>
      <c r="CI54" s="4"/>
      <c r="CJ54" s="4">
        <v>54</v>
      </c>
      <c r="CK54" s="4">
        <v>9</v>
      </c>
      <c r="CL54" s="4">
        <v>9</v>
      </c>
      <c r="CN54" s="10"/>
      <c r="CO54" s="11"/>
      <c r="CP54" s="4"/>
      <c r="CQ54" s="4"/>
      <c r="CR54" s="4"/>
      <c r="CS54" s="4"/>
    </row>
    <row r="55" spans="1:97" ht="9.9499999999999993" customHeight="1" x14ac:dyDescent="0.25">
      <c r="A55" s="46"/>
      <c r="B55" s="47"/>
      <c r="C55" s="47"/>
      <c r="D55" s="48"/>
      <c r="E55" s="49"/>
      <c r="F55" s="47"/>
      <c r="G55" s="47"/>
      <c r="H55" s="47"/>
      <c r="I55" s="47"/>
      <c r="J55" s="50"/>
      <c r="K55" s="46"/>
      <c r="L55" s="47"/>
      <c r="M55" s="47"/>
      <c r="N55" s="47"/>
      <c r="O55" s="47"/>
      <c r="P55" s="47"/>
      <c r="Q55" s="47"/>
      <c r="R55" s="47"/>
      <c r="S55" s="47"/>
      <c r="T55" s="50"/>
      <c r="BS55" s="10"/>
      <c r="BT55" s="11"/>
      <c r="BU55" s="11"/>
      <c r="BV55" s="4"/>
      <c r="BW55" s="4"/>
      <c r="BX55" s="4"/>
      <c r="BY55" s="4"/>
      <c r="BZ55" s="10"/>
      <c r="CA55" s="11"/>
      <c r="CB55" s="4"/>
      <c r="CC55" s="4"/>
      <c r="CD55" s="4"/>
      <c r="CE55" s="4"/>
      <c r="CG55" s="10"/>
      <c r="CH55" s="11"/>
      <c r="CI55" s="4"/>
      <c r="CJ55" s="4"/>
      <c r="CK55" s="4"/>
      <c r="CL55" s="4"/>
      <c r="CN55" s="10"/>
      <c r="CO55" s="11"/>
      <c r="CP55" s="4"/>
      <c r="CQ55" s="4"/>
      <c r="CR55" s="4"/>
      <c r="CS55" s="4"/>
    </row>
    <row r="56" spans="1:97" ht="18.75" customHeight="1" thickBot="1" x14ac:dyDescent="0.3">
      <c r="A56" s="51"/>
      <c r="B56" s="17"/>
      <c r="C56" s="16" t="str">
        <f>C25</f>
        <v>⑦</v>
      </c>
      <c r="D56" s="52"/>
      <c r="E56" s="18"/>
      <c r="F56" s="17"/>
      <c r="G56" s="17"/>
      <c r="H56" s="17"/>
      <c r="I56" s="17"/>
      <c r="J56" s="19"/>
      <c r="K56" s="51"/>
      <c r="L56" s="17"/>
      <c r="M56" s="16" t="str">
        <f>M25</f>
        <v>⑧</v>
      </c>
      <c r="N56" s="17"/>
      <c r="O56" s="17"/>
      <c r="P56" s="17"/>
      <c r="Q56" s="17"/>
      <c r="R56" s="17"/>
      <c r="S56" s="17"/>
      <c r="T56" s="19"/>
      <c r="BS56" s="10"/>
      <c r="BT56" s="11"/>
      <c r="BU56" s="11"/>
      <c r="BV56" s="4"/>
      <c r="BW56" s="4"/>
      <c r="BX56" s="4"/>
      <c r="BY56" s="4"/>
      <c r="BZ56" s="10"/>
      <c r="CA56" s="11"/>
      <c r="CB56" s="4"/>
      <c r="CC56" s="4"/>
      <c r="CD56" s="4"/>
      <c r="CE56" s="4"/>
      <c r="CG56" s="10"/>
      <c r="CH56" s="11"/>
      <c r="CI56" s="4"/>
      <c r="CJ56" s="4"/>
      <c r="CK56" s="4"/>
      <c r="CL56" s="4"/>
      <c r="CN56" s="10"/>
      <c r="CO56" s="11"/>
      <c r="CP56" s="4"/>
      <c r="CQ56" s="4"/>
      <c r="CR56" s="4"/>
      <c r="CS56" s="4"/>
    </row>
    <row r="57" spans="1:97" ht="45.95" customHeight="1" thickBot="1" x14ac:dyDescent="0.3">
      <c r="A57" s="24"/>
      <c r="B57" s="25"/>
      <c r="C57" s="69" t="str">
        <f t="shared" ref="C57" ca="1" si="53">C26</f>
        <v>0.68－0.57＝</v>
      </c>
      <c r="D57" s="70"/>
      <c r="E57" s="70"/>
      <c r="F57" s="70"/>
      <c r="G57" s="71">
        <f ca="1">G26</f>
        <v>0.11</v>
      </c>
      <c r="H57" s="72"/>
      <c r="I57" s="59"/>
      <c r="J57" s="28"/>
      <c r="K57" s="24"/>
      <c r="L57" s="25"/>
      <c r="M57" s="69" t="str">
        <f t="shared" ref="M57" ca="1" si="54">M26</f>
        <v>0.89－0.11＝</v>
      </c>
      <c r="N57" s="70"/>
      <c r="O57" s="70"/>
      <c r="P57" s="70"/>
      <c r="Q57" s="71">
        <f ca="1">Q26</f>
        <v>0.78</v>
      </c>
      <c r="R57" s="72"/>
      <c r="S57" s="59"/>
      <c r="T57" s="28"/>
      <c r="BS57" s="10"/>
      <c r="BT57" s="11"/>
      <c r="BU57" s="11"/>
      <c r="BV57" s="4"/>
      <c r="BW57" s="4"/>
      <c r="BX57" s="4"/>
      <c r="BY57" s="4"/>
      <c r="BZ57" s="10"/>
      <c r="CA57" s="11"/>
      <c r="CB57" s="4"/>
      <c r="CC57" s="4"/>
      <c r="CD57" s="4"/>
      <c r="CE57" s="4"/>
      <c r="CG57" s="10"/>
      <c r="CH57" s="11"/>
      <c r="CI57" s="4"/>
      <c r="CJ57" s="4"/>
      <c r="CK57" s="4"/>
      <c r="CL57" s="4"/>
      <c r="CN57" s="10"/>
      <c r="CO57" s="11"/>
      <c r="CP57" s="4"/>
      <c r="CQ57" s="4"/>
      <c r="CR57" s="4"/>
      <c r="CS57" s="4"/>
    </row>
    <row r="58" spans="1:97" ht="9.9499999999999993" customHeight="1" x14ac:dyDescent="0.25">
      <c r="A58" s="20"/>
      <c r="B58" s="13"/>
      <c r="C58" s="53"/>
      <c r="D58" s="54"/>
      <c r="E58" s="55"/>
      <c r="F58" s="13"/>
      <c r="G58" s="13"/>
      <c r="H58" s="13"/>
      <c r="I58" s="13"/>
      <c r="J58" s="28"/>
      <c r="K58" s="20"/>
      <c r="L58" s="13"/>
      <c r="M58" s="53"/>
      <c r="N58" s="13"/>
      <c r="O58" s="13"/>
      <c r="P58" s="13"/>
      <c r="Q58" s="13"/>
      <c r="R58" s="13"/>
      <c r="S58" s="13"/>
      <c r="T58" s="28"/>
      <c r="BS58" s="10"/>
      <c r="BT58" s="11"/>
      <c r="BU58" s="11"/>
      <c r="BV58" s="4"/>
      <c r="BW58" s="4"/>
      <c r="BX58" s="4"/>
      <c r="BY58" s="4"/>
      <c r="BZ58" s="10"/>
      <c r="CA58" s="11"/>
      <c r="CB58" s="4"/>
      <c r="CC58" s="4"/>
      <c r="CD58" s="4"/>
      <c r="CE58" s="4"/>
      <c r="CG58" s="10"/>
      <c r="CH58" s="11"/>
      <c r="CI58" s="4"/>
      <c r="CJ58" s="4"/>
      <c r="CK58" s="4"/>
      <c r="CL58" s="4"/>
      <c r="CN58" s="10"/>
      <c r="CO58" s="11"/>
      <c r="CP58" s="4"/>
      <c r="CQ58" s="4"/>
      <c r="CR58" s="4"/>
      <c r="CS58" s="4"/>
    </row>
    <row r="59" spans="1:97" ht="54.95" customHeight="1" x14ac:dyDescent="0.25">
      <c r="A59" s="20"/>
      <c r="B59" s="13"/>
      <c r="C59" s="29"/>
      <c r="D59" s="30">
        <f t="shared" ref="D59:H59" ca="1" si="55">D28</f>
        <v>0</v>
      </c>
      <c r="E59" s="31">
        <f t="shared" ca="1" si="55"/>
        <v>0</v>
      </c>
      <c r="F59" s="31" t="str">
        <f t="shared" ca="1" si="55"/>
        <v>.</v>
      </c>
      <c r="G59" s="32">
        <f t="shared" ca="1" si="55"/>
        <v>6</v>
      </c>
      <c r="H59" s="32">
        <f t="shared" ca="1" si="55"/>
        <v>8</v>
      </c>
      <c r="I59" s="33"/>
      <c r="J59" s="28"/>
      <c r="K59" s="20"/>
      <c r="L59" s="13"/>
      <c r="M59" s="29"/>
      <c r="N59" s="30">
        <f t="shared" ref="N59:R59" ca="1" si="56">N28</f>
        <v>0</v>
      </c>
      <c r="O59" s="31">
        <f t="shared" ca="1" si="56"/>
        <v>0</v>
      </c>
      <c r="P59" s="31" t="str">
        <f t="shared" ca="1" si="56"/>
        <v>.</v>
      </c>
      <c r="Q59" s="32">
        <f t="shared" ca="1" si="56"/>
        <v>8</v>
      </c>
      <c r="R59" s="32">
        <f t="shared" ca="1" si="56"/>
        <v>9</v>
      </c>
      <c r="S59" s="33"/>
      <c r="T59" s="28"/>
      <c r="BS59" s="10"/>
      <c r="BT59" s="11"/>
      <c r="BU59" s="11"/>
      <c r="BV59" s="4"/>
      <c r="BW59" s="4"/>
      <c r="BX59" s="4"/>
      <c r="BY59" s="4"/>
      <c r="BZ59" s="10"/>
      <c r="CA59" s="11"/>
      <c r="CB59" s="4"/>
      <c r="CC59" s="4"/>
      <c r="CD59" s="4"/>
      <c r="CE59" s="4"/>
      <c r="CG59" s="10"/>
      <c r="CH59" s="11"/>
      <c r="CI59" s="4"/>
      <c r="CJ59" s="4"/>
      <c r="CK59" s="4"/>
      <c r="CL59" s="4"/>
      <c r="CN59" s="10"/>
      <c r="CO59" s="11"/>
      <c r="CP59" s="4"/>
      <c r="CQ59" s="4"/>
      <c r="CR59" s="4"/>
      <c r="CS59" s="4"/>
    </row>
    <row r="60" spans="1:97" ht="54.95" customHeight="1" thickBot="1" x14ac:dyDescent="0.3">
      <c r="A60" s="20"/>
      <c r="B60" s="13"/>
      <c r="C60" s="34" t="str">
        <f t="shared" ref="C60:H61" ca="1" si="57">C29</f>
        <v/>
      </c>
      <c r="D60" s="35" t="str">
        <f t="shared" ca="1" si="57"/>
        <v>－</v>
      </c>
      <c r="E60" s="36">
        <f t="shared" ca="1" si="57"/>
        <v>0</v>
      </c>
      <c r="F60" s="36" t="str">
        <f t="shared" ca="1" si="57"/>
        <v>.</v>
      </c>
      <c r="G60" s="37">
        <f t="shared" ca="1" si="57"/>
        <v>5</v>
      </c>
      <c r="H60" s="37">
        <f t="shared" ca="1" si="57"/>
        <v>7</v>
      </c>
      <c r="I60" s="33"/>
      <c r="J60" s="28"/>
      <c r="K60" s="20"/>
      <c r="L60" s="13"/>
      <c r="M60" s="34" t="str">
        <f t="shared" ref="M60:R61" ca="1" si="58">M29</f>
        <v/>
      </c>
      <c r="N60" s="35" t="str">
        <f t="shared" ca="1" si="58"/>
        <v>－</v>
      </c>
      <c r="O60" s="36">
        <f t="shared" ca="1" si="58"/>
        <v>0</v>
      </c>
      <c r="P60" s="36" t="str">
        <f t="shared" ca="1" si="58"/>
        <v>.</v>
      </c>
      <c r="Q60" s="37">
        <f t="shared" ca="1" si="58"/>
        <v>1</v>
      </c>
      <c r="R60" s="37">
        <f t="shared" ca="1" si="58"/>
        <v>1</v>
      </c>
      <c r="S60" s="33"/>
      <c r="T60" s="28"/>
      <c r="BS60" s="10"/>
      <c r="BT60" s="11"/>
      <c r="BU60" s="11"/>
      <c r="BV60" s="4"/>
      <c r="BW60" s="4"/>
      <c r="BX60" s="4"/>
      <c r="BY60" s="4"/>
      <c r="BZ60" s="10"/>
      <c r="CA60" s="11"/>
      <c r="CB60" s="4"/>
      <c r="CC60" s="4"/>
      <c r="CD60" s="4"/>
      <c r="CE60" s="4"/>
      <c r="CG60" s="10"/>
      <c r="CH60" s="11"/>
      <c r="CI60" s="4"/>
      <c r="CJ60" s="4"/>
      <c r="CK60" s="4"/>
      <c r="CL60" s="4"/>
      <c r="CN60" s="10"/>
      <c r="CO60" s="11"/>
      <c r="CP60" s="4"/>
      <c r="CQ60" s="4"/>
      <c r="CR60" s="4"/>
      <c r="CS60" s="4"/>
    </row>
    <row r="61" spans="1:97" ht="54.95" customHeight="1" x14ac:dyDescent="0.25">
      <c r="A61" s="20"/>
      <c r="B61" s="13"/>
      <c r="C61" s="63"/>
      <c r="D61" s="64">
        <f ca="1">D30</f>
        <v>0</v>
      </c>
      <c r="E61" s="65">
        <f t="shared" ca="1" si="57"/>
        <v>0</v>
      </c>
      <c r="F61" s="65" t="str">
        <f t="shared" si="57"/>
        <v>.</v>
      </c>
      <c r="G61" s="66">
        <f t="shared" ca="1" si="57"/>
        <v>1</v>
      </c>
      <c r="H61" s="67">
        <f t="shared" ca="1" si="57"/>
        <v>1</v>
      </c>
      <c r="I61" s="68"/>
      <c r="J61" s="28"/>
      <c r="K61" s="13"/>
      <c r="L61" s="13"/>
      <c r="M61" s="63"/>
      <c r="N61" s="64">
        <f ca="1">N30</f>
        <v>0</v>
      </c>
      <c r="O61" s="65">
        <f t="shared" ca="1" si="58"/>
        <v>0</v>
      </c>
      <c r="P61" s="65" t="str">
        <f t="shared" si="58"/>
        <v>.</v>
      </c>
      <c r="Q61" s="66">
        <f t="shared" ca="1" si="58"/>
        <v>7</v>
      </c>
      <c r="R61" s="67">
        <f t="shared" ca="1" si="58"/>
        <v>8</v>
      </c>
      <c r="S61" s="68"/>
      <c r="T61" s="28"/>
      <c r="BS61" s="10"/>
      <c r="BT61" s="11"/>
      <c r="BU61" s="11"/>
      <c r="BV61" s="4"/>
      <c r="BW61" s="4"/>
      <c r="BX61" s="4"/>
      <c r="BY61" s="4"/>
      <c r="BZ61" s="10"/>
      <c r="CA61" s="11"/>
      <c r="CB61" s="4"/>
      <c r="CC61" s="4"/>
      <c r="CD61" s="4"/>
      <c r="CE61" s="4"/>
      <c r="CG61" s="10"/>
      <c r="CH61" s="11"/>
      <c r="CI61" s="4"/>
      <c r="CJ61" s="4"/>
      <c r="CK61" s="4"/>
      <c r="CL61" s="4"/>
      <c r="CN61" s="10"/>
      <c r="CO61" s="11"/>
      <c r="CP61" s="4"/>
      <c r="CQ61" s="4"/>
      <c r="CR61" s="4"/>
      <c r="CS61" s="4"/>
    </row>
    <row r="62" spans="1:97" ht="9.9499999999999993" customHeight="1" x14ac:dyDescent="0.25">
      <c r="A62" s="46"/>
      <c r="B62" s="47"/>
      <c r="C62" s="47"/>
      <c r="D62" s="47"/>
      <c r="E62" s="49"/>
      <c r="F62" s="47"/>
      <c r="G62" s="47"/>
      <c r="H62" s="47"/>
      <c r="I62" s="47"/>
      <c r="J62" s="50"/>
      <c r="K62" s="46"/>
      <c r="L62" s="47"/>
      <c r="M62" s="47"/>
      <c r="N62" s="47"/>
      <c r="O62" s="47"/>
      <c r="P62" s="47"/>
      <c r="Q62" s="47"/>
      <c r="R62" s="47"/>
      <c r="S62" s="47"/>
      <c r="T62" s="50"/>
      <c r="BS62" s="10"/>
      <c r="BT62" s="11"/>
      <c r="BU62" s="11"/>
      <c r="BV62" s="4"/>
      <c r="BW62" s="4"/>
      <c r="BX62" s="4"/>
      <c r="BY62" s="4"/>
      <c r="BZ62" s="10"/>
      <c r="CA62" s="11"/>
      <c r="CB62" s="4"/>
      <c r="CC62" s="4"/>
      <c r="CD62" s="4"/>
      <c r="CE62" s="4"/>
      <c r="CG62" s="10"/>
      <c r="CH62" s="11"/>
      <c r="CI62" s="4"/>
      <c r="CJ62" s="4"/>
      <c r="CK62" s="4"/>
      <c r="CL62" s="4"/>
      <c r="CN62" s="10"/>
      <c r="CO62" s="11"/>
      <c r="CP62" s="4"/>
      <c r="CQ62" s="4"/>
      <c r="CR62" s="4"/>
      <c r="CS62" s="4"/>
    </row>
    <row r="63" spans="1:97" ht="18.75" x14ac:dyDescent="0.25">
      <c r="BS63" s="10"/>
      <c r="BT63" s="11"/>
      <c r="BU63" s="11"/>
      <c r="BV63" s="4"/>
      <c r="BW63" s="4"/>
      <c r="BX63" s="4"/>
      <c r="BY63" s="4"/>
      <c r="BZ63" s="10"/>
      <c r="CA63" s="11"/>
      <c r="CC63" s="4"/>
      <c r="CD63" s="4"/>
      <c r="CE63" s="4"/>
      <c r="CG63" s="10"/>
      <c r="CH63" s="11"/>
      <c r="CJ63" s="4"/>
      <c r="CK63" s="4"/>
      <c r="CL63" s="4"/>
      <c r="CN63" s="10"/>
      <c r="CO63" s="11"/>
      <c r="CQ63" s="4"/>
      <c r="CR63" s="4"/>
      <c r="CS63" s="4"/>
    </row>
    <row r="64" spans="1:97" ht="18.75" x14ac:dyDescent="0.25">
      <c r="BS64" s="10"/>
      <c r="BT64" s="11"/>
      <c r="BU64" s="11"/>
      <c r="BV64" s="4"/>
      <c r="BW64" s="4"/>
      <c r="BX64" s="4"/>
      <c r="BY64" s="4"/>
      <c r="BZ64" s="10"/>
      <c r="CA64" s="11"/>
      <c r="CC64" s="4"/>
      <c r="CD64" s="4"/>
      <c r="CE64" s="4"/>
      <c r="CG64" s="10"/>
      <c r="CH64" s="11"/>
      <c r="CJ64" s="4"/>
      <c r="CK64" s="4"/>
      <c r="CL64" s="4"/>
      <c r="CN64" s="10"/>
      <c r="CO64" s="11"/>
      <c r="CQ64" s="4"/>
      <c r="CR64" s="4"/>
      <c r="CS64" s="4"/>
    </row>
    <row r="65" spans="71:97" ht="18.75" x14ac:dyDescent="0.25">
      <c r="BS65" s="10"/>
      <c r="BT65" s="11"/>
      <c r="BU65" s="11"/>
      <c r="BV65" s="4"/>
      <c r="BW65" s="4"/>
      <c r="BX65" s="4"/>
      <c r="BY65" s="4"/>
      <c r="BZ65" s="10"/>
      <c r="CA65" s="11"/>
      <c r="CC65" s="4"/>
      <c r="CD65" s="4"/>
      <c r="CE65" s="4"/>
      <c r="CG65" s="10"/>
      <c r="CH65" s="11"/>
      <c r="CJ65" s="4"/>
      <c r="CK65" s="4"/>
      <c r="CL65" s="4"/>
      <c r="CN65" s="10"/>
      <c r="CO65" s="11"/>
      <c r="CQ65" s="4"/>
      <c r="CR65" s="4"/>
      <c r="CS65" s="4"/>
    </row>
    <row r="66" spans="71:97" ht="18.75" x14ac:dyDescent="0.25">
      <c r="BS66" s="10"/>
      <c r="BT66" s="11"/>
      <c r="BU66" s="11"/>
      <c r="BV66" s="4"/>
      <c r="BW66" s="4"/>
      <c r="BX66" s="4"/>
      <c r="BY66" s="4"/>
      <c r="BZ66" s="10"/>
      <c r="CA66" s="11"/>
      <c r="CC66" s="4"/>
      <c r="CD66" s="4"/>
      <c r="CE66" s="4"/>
      <c r="CG66" s="10"/>
      <c r="CH66" s="11"/>
      <c r="CJ66" s="4"/>
      <c r="CK66" s="4"/>
      <c r="CL66" s="4"/>
      <c r="CN66" s="10"/>
      <c r="CO66" s="11"/>
      <c r="CQ66" s="4"/>
      <c r="CR66" s="4"/>
      <c r="CS66" s="4"/>
    </row>
    <row r="67" spans="71:97" ht="18.75" x14ac:dyDescent="0.25">
      <c r="BS67" s="10"/>
      <c r="BT67" s="11"/>
      <c r="BU67" s="11"/>
      <c r="BV67" s="4"/>
      <c r="BW67" s="4"/>
      <c r="BX67" s="4"/>
      <c r="BY67" s="4"/>
      <c r="BZ67" s="10"/>
      <c r="CA67" s="11"/>
      <c r="CC67" s="4"/>
      <c r="CD67" s="4"/>
      <c r="CE67" s="4"/>
      <c r="CG67" s="10"/>
      <c r="CH67" s="11"/>
      <c r="CJ67" s="4"/>
      <c r="CK67" s="4"/>
      <c r="CL67" s="4"/>
      <c r="CN67" s="10"/>
      <c r="CO67" s="11"/>
      <c r="CQ67" s="4"/>
      <c r="CR67" s="4"/>
      <c r="CS67" s="4"/>
    </row>
    <row r="68" spans="71:97" ht="18.75" x14ac:dyDescent="0.25">
      <c r="BS68" s="10"/>
      <c r="BT68" s="11"/>
      <c r="BU68" s="11"/>
      <c r="BV68" s="4"/>
      <c r="BW68" s="4"/>
      <c r="BX68" s="4"/>
      <c r="BY68" s="4"/>
      <c r="BZ68" s="10"/>
      <c r="CA68" s="11"/>
      <c r="CC68" s="4"/>
      <c r="CD68" s="4"/>
      <c r="CE68" s="4"/>
      <c r="CG68" s="10"/>
      <c r="CH68" s="11"/>
      <c r="CJ68" s="4"/>
      <c r="CK68" s="4"/>
      <c r="CL68" s="4"/>
      <c r="CN68" s="10"/>
      <c r="CO68" s="11"/>
      <c r="CQ68" s="4"/>
      <c r="CR68" s="4"/>
      <c r="CS68" s="4"/>
    </row>
    <row r="69" spans="71:97" ht="18.75" x14ac:dyDescent="0.25">
      <c r="BS69" s="10"/>
      <c r="BT69" s="11"/>
      <c r="BU69" s="11"/>
      <c r="BV69" s="4"/>
      <c r="BW69" s="4"/>
      <c r="BX69" s="4"/>
      <c r="BY69" s="4"/>
      <c r="BZ69" s="10"/>
      <c r="CA69" s="11"/>
      <c r="CC69" s="4"/>
      <c r="CD69" s="4"/>
      <c r="CE69" s="4"/>
      <c r="CG69" s="10"/>
      <c r="CH69" s="11"/>
      <c r="CJ69" s="4"/>
      <c r="CK69" s="4"/>
      <c r="CL69" s="4"/>
      <c r="CN69" s="10"/>
      <c r="CO69" s="11"/>
      <c r="CQ69" s="4"/>
      <c r="CR69" s="4"/>
      <c r="CS69" s="4"/>
    </row>
    <row r="70" spans="71:97" ht="18.75" x14ac:dyDescent="0.25">
      <c r="BS70" s="10"/>
      <c r="BT70" s="11"/>
      <c r="BU70" s="11"/>
      <c r="BV70" s="4"/>
      <c r="BW70" s="4"/>
      <c r="BX70" s="4"/>
      <c r="BY70" s="4"/>
      <c r="BZ70" s="10"/>
      <c r="CA70" s="11"/>
      <c r="CC70" s="4"/>
      <c r="CD70" s="4"/>
      <c r="CE70" s="4"/>
      <c r="CG70" s="10"/>
      <c r="CH70" s="11"/>
      <c r="CJ70" s="4"/>
      <c r="CK70" s="4"/>
      <c r="CL70" s="4"/>
      <c r="CN70" s="10"/>
      <c r="CO70" s="11"/>
      <c r="CQ70" s="4"/>
      <c r="CR70" s="4"/>
      <c r="CS70" s="4"/>
    </row>
    <row r="71" spans="71:97" ht="18.75" x14ac:dyDescent="0.25">
      <c r="BS71" s="10"/>
      <c r="BT71" s="11"/>
      <c r="BU71" s="11"/>
      <c r="BV71" s="4"/>
      <c r="BW71" s="4"/>
      <c r="BX71" s="4"/>
      <c r="BY71" s="4"/>
      <c r="BZ71" s="10"/>
      <c r="CA71" s="11"/>
      <c r="CC71" s="4"/>
      <c r="CD71" s="4"/>
      <c r="CE71" s="4"/>
      <c r="CG71" s="10"/>
      <c r="CH71" s="11"/>
      <c r="CJ71" s="4"/>
      <c r="CK71" s="4"/>
      <c r="CL71" s="4"/>
      <c r="CN71" s="10"/>
      <c r="CO71" s="11"/>
      <c r="CQ71" s="4"/>
      <c r="CR71" s="4"/>
      <c r="CS71" s="4"/>
    </row>
    <row r="72" spans="71:97" ht="18.75" x14ac:dyDescent="0.25">
      <c r="BS72" s="10"/>
      <c r="BT72" s="11"/>
      <c r="BU72" s="11"/>
      <c r="BV72" s="4"/>
      <c r="BW72" s="4"/>
      <c r="BX72" s="4"/>
      <c r="BY72" s="4"/>
      <c r="BZ72" s="10"/>
      <c r="CA72" s="11"/>
      <c r="CC72" s="4"/>
      <c r="CD72" s="4"/>
      <c r="CE72" s="4"/>
      <c r="CG72" s="10"/>
      <c r="CH72" s="11"/>
      <c r="CJ72" s="4"/>
      <c r="CK72" s="4"/>
      <c r="CL72" s="4"/>
      <c r="CN72" s="10"/>
      <c r="CO72" s="11"/>
      <c r="CQ72" s="4"/>
      <c r="CR72" s="4"/>
      <c r="CS72" s="4"/>
    </row>
    <row r="73" spans="71:97" ht="18.75" x14ac:dyDescent="0.25">
      <c r="BS73" s="10"/>
      <c r="BT73" s="11"/>
      <c r="BU73" s="11"/>
      <c r="BV73" s="4"/>
      <c r="BW73" s="4"/>
      <c r="BX73" s="4"/>
      <c r="BY73" s="4"/>
      <c r="BZ73" s="10"/>
      <c r="CA73" s="11"/>
      <c r="CC73" s="4"/>
      <c r="CD73" s="4"/>
      <c r="CE73" s="4"/>
      <c r="CG73" s="10"/>
      <c r="CH73" s="11"/>
      <c r="CJ73" s="4"/>
      <c r="CK73" s="4"/>
      <c r="CL73" s="4"/>
      <c r="CN73" s="10"/>
      <c r="CO73" s="11"/>
      <c r="CQ73" s="4"/>
      <c r="CR73" s="4"/>
      <c r="CS73" s="4"/>
    </row>
    <row r="74" spans="71:97" ht="18.75" x14ac:dyDescent="0.25">
      <c r="BS74" s="10"/>
      <c r="BT74" s="11"/>
      <c r="BU74" s="11"/>
      <c r="BV74" s="4"/>
      <c r="BW74" s="4"/>
      <c r="BX74" s="4"/>
      <c r="BY74" s="4"/>
      <c r="BZ74" s="10"/>
      <c r="CA74" s="11"/>
      <c r="CC74" s="4"/>
      <c r="CD74" s="4"/>
      <c r="CE74" s="4"/>
      <c r="CG74" s="10"/>
      <c r="CH74" s="11"/>
      <c r="CJ74" s="4"/>
      <c r="CK74" s="4"/>
      <c r="CL74" s="4"/>
      <c r="CN74" s="10"/>
      <c r="CO74" s="11"/>
      <c r="CQ74" s="4"/>
      <c r="CR74" s="4"/>
      <c r="CS74" s="4"/>
    </row>
    <row r="75" spans="71:97" ht="18.75" x14ac:dyDescent="0.25">
      <c r="BS75" s="10"/>
      <c r="BT75" s="11"/>
      <c r="BU75" s="11"/>
      <c r="BV75" s="4"/>
      <c r="BW75" s="4"/>
      <c r="BX75" s="4"/>
      <c r="BY75" s="4"/>
      <c r="BZ75" s="10"/>
      <c r="CA75" s="11"/>
      <c r="CC75" s="4"/>
      <c r="CD75" s="4"/>
      <c r="CE75" s="4"/>
      <c r="CG75" s="10"/>
      <c r="CH75" s="11"/>
      <c r="CJ75" s="4"/>
      <c r="CK75" s="4"/>
      <c r="CL75" s="4"/>
      <c r="CN75" s="10"/>
      <c r="CO75" s="11"/>
      <c r="CQ75" s="4"/>
      <c r="CR75" s="4"/>
      <c r="CS75" s="4"/>
    </row>
    <row r="76" spans="71:97" ht="18.75" x14ac:dyDescent="0.25">
      <c r="BS76" s="10"/>
      <c r="BT76" s="11"/>
      <c r="BU76" s="11"/>
      <c r="BV76" s="4"/>
      <c r="BW76" s="4"/>
      <c r="BX76" s="4"/>
      <c r="BY76" s="4"/>
      <c r="BZ76" s="10"/>
      <c r="CA76" s="11"/>
      <c r="CC76" s="4"/>
      <c r="CD76" s="4"/>
      <c r="CE76" s="4"/>
      <c r="CG76" s="10"/>
      <c r="CH76" s="11"/>
      <c r="CJ76" s="4"/>
      <c r="CK76" s="4"/>
      <c r="CL76" s="4"/>
      <c r="CN76" s="10"/>
      <c r="CO76" s="11"/>
      <c r="CQ76" s="4"/>
      <c r="CR76" s="4"/>
      <c r="CS76" s="4"/>
    </row>
    <row r="77" spans="71:97" ht="18.75" x14ac:dyDescent="0.25">
      <c r="BS77" s="10"/>
      <c r="BT77" s="11"/>
      <c r="BU77" s="11"/>
      <c r="BV77" s="4"/>
      <c r="BW77" s="4"/>
      <c r="BX77" s="4"/>
      <c r="BY77" s="4"/>
      <c r="BZ77" s="10"/>
      <c r="CA77" s="11"/>
      <c r="CC77" s="4"/>
      <c r="CD77" s="4"/>
      <c r="CE77" s="4"/>
      <c r="CG77" s="10"/>
      <c r="CH77" s="11"/>
      <c r="CJ77" s="4"/>
      <c r="CK77" s="4"/>
      <c r="CL77" s="4"/>
      <c r="CN77" s="10"/>
      <c r="CO77" s="11"/>
      <c r="CQ77" s="4"/>
      <c r="CR77" s="4"/>
      <c r="CS77" s="4"/>
    </row>
    <row r="78" spans="71:97" ht="18.75" x14ac:dyDescent="0.25">
      <c r="BS78" s="10"/>
      <c r="BT78" s="11"/>
      <c r="BU78" s="11"/>
      <c r="BV78" s="4"/>
      <c r="BW78" s="4"/>
      <c r="BX78" s="4"/>
      <c r="BY78" s="4"/>
      <c r="BZ78" s="10"/>
      <c r="CA78" s="11"/>
      <c r="CC78" s="4"/>
      <c r="CD78" s="4"/>
      <c r="CE78" s="4"/>
      <c r="CG78" s="10"/>
      <c r="CH78" s="11"/>
      <c r="CJ78" s="4"/>
      <c r="CK78" s="4"/>
      <c r="CL78" s="4"/>
      <c r="CN78" s="10"/>
      <c r="CO78" s="11"/>
      <c r="CQ78" s="4"/>
      <c r="CR78" s="4"/>
      <c r="CS78" s="4"/>
    </row>
    <row r="79" spans="71:97" ht="18.75" x14ac:dyDescent="0.25">
      <c r="BS79" s="10"/>
      <c r="BT79" s="11"/>
      <c r="BU79" s="11"/>
      <c r="BV79" s="4"/>
      <c r="BW79" s="4"/>
      <c r="BX79" s="4"/>
      <c r="BY79" s="4"/>
      <c r="BZ79" s="10"/>
      <c r="CA79" s="11"/>
      <c r="CC79" s="4"/>
      <c r="CD79" s="4"/>
      <c r="CE79" s="4"/>
      <c r="CG79" s="10"/>
      <c r="CH79" s="11"/>
      <c r="CJ79" s="4"/>
      <c r="CK79" s="4"/>
      <c r="CL79" s="4"/>
      <c r="CN79" s="10"/>
      <c r="CO79" s="11"/>
      <c r="CQ79" s="4"/>
      <c r="CR79" s="4"/>
      <c r="CS79" s="4"/>
    </row>
    <row r="80" spans="71:97" ht="18.75" x14ac:dyDescent="0.25">
      <c r="BS80" s="10"/>
      <c r="BT80" s="11"/>
      <c r="BU80" s="11"/>
      <c r="BV80" s="4"/>
      <c r="BW80" s="4"/>
      <c r="BX80" s="4"/>
      <c r="BY80" s="4"/>
      <c r="BZ80" s="10"/>
      <c r="CA80" s="11"/>
      <c r="CC80" s="4"/>
      <c r="CD80" s="4"/>
      <c r="CE80" s="4"/>
      <c r="CG80" s="10"/>
      <c r="CH80" s="11"/>
      <c r="CJ80" s="4"/>
      <c r="CK80" s="4"/>
      <c r="CL80" s="4"/>
      <c r="CN80" s="10"/>
      <c r="CO80" s="11"/>
      <c r="CQ80" s="4"/>
      <c r="CR80" s="4"/>
      <c r="CS80" s="4"/>
    </row>
    <row r="81" spans="71:97" ht="18.75" x14ac:dyDescent="0.25">
      <c r="BS81" s="10"/>
      <c r="BT81" s="11"/>
      <c r="BU81" s="11"/>
      <c r="BV81" s="4"/>
      <c r="BW81" s="4"/>
      <c r="BX81" s="4"/>
      <c r="BY81" s="4"/>
      <c r="BZ81" s="10"/>
      <c r="CA81" s="11"/>
      <c r="CC81" s="4"/>
      <c r="CD81" s="4"/>
      <c r="CE81" s="4"/>
      <c r="CG81" s="10"/>
      <c r="CH81" s="11"/>
      <c r="CJ81" s="4"/>
      <c r="CK81" s="4"/>
      <c r="CL81" s="4"/>
      <c r="CN81" s="10"/>
      <c r="CO81" s="11"/>
      <c r="CQ81" s="4"/>
      <c r="CR81" s="4"/>
      <c r="CS81" s="4"/>
    </row>
    <row r="82" spans="71:97" ht="18.75" x14ac:dyDescent="0.25">
      <c r="BS82" s="10"/>
      <c r="BT82" s="11"/>
      <c r="BU82" s="11"/>
      <c r="BV82" s="4"/>
      <c r="BW82" s="4"/>
      <c r="BX82" s="4"/>
      <c r="BY82" s="4"/>
      <c r="BZ82" s="10"/>
      <c r="CA82" s="11"/>
      <c r="CC82" s="4"/>
      <c r="CD82" s="4"/>
      <c r="CE82" s="4"/>
      <c r="CG82" s="10"/>
      <c r="CH82" s="11"/>
      <c r="CJ82" s="4"/>
      <c r="CK82" s="4"/>
      <c r="CL82" s="4"/>
      <c r="CN82" s="10"/>
      <c r="CO82" s="11"/>
      <c r="CQ82" s="4"/>
      <c r="CR82" s="4"/>
      <c r="CS82" s="4"/>
    </row>
    <row r="83" spans="71:97" ht="18.75" x14ac:dyDescent="0.25">
      <c r="BS83" s="10"/>
      <c r="BT83" s="11"/>
      <c r="BU83" s="11"/>
      <c r="BV83" s="4"/>
      <c r="BW83" s="4"/>
      <c r="BX83" s="4"/>
      <c r="BY83" s="4"/>
      <c r="BZ83" s="10"/>
      <c r="CA83" s="11"/>
      <c r="CC83" s="4"/>
      <c r="CD83" s="4"/>
      <c r="CE83" s="4"/>
      <c r="CG83" s="10"/>
      <c r="CH83" s="11"/>
      <c r="CJ83" s="4"/>
      <c r="CK83" s="4"/>
      <c r="CL83" s="4"/>
      <c r="CN83" s="10"/>
      <c r="CO83" s="11"/>
      <c r="CQ83" s="4"/>
      <c r="CR83" s="4"/>
      <c r="CS83" s="4"/>
    </row>
    <row r="84" spans="71:97" ht="18.75" x14ac:dyDescent="0.25">
      <c r="BS84" s="10"/>
      <c r="BT84" s="11"/>
      <c r="BU84" s="11"/>
      <c r="BV84" s="4"/>
      <c r="BW84" s="4"/>
      <c r="BX84" s="4"/>
      <c r="BY84" s="4"/>
      <c r="BZ84" s="10"/>
      <c r="CA84" s="11"/>
      <c r="CC84" s="4"/>
      <c r="CD84" s="4"/>
      <c r="CE84" s="4"/>
      <c r="CG84" s="10"/>
      <c r="CH84" s="11"/>
      <c r="CJ84" s="4"/>
      <c r="CK84" s="4"/>
      <c r="CL84" s="4"/>
      <c r="CN84" s="10"/>
      <c r="CO84" s="11"/>
      <c r="CQ84" s="4"/>
      <c r="CR84" s="4"/>
      <c r="CS84" s="4"/>
    </row>
    <row r="85" spans="71:97" ht="18.75" x14ac:dyDescent="0.25">
      <c r="BS85" s="10"/>
      <c r="BT85" s="11"/>
      <c r="BU85" s="11"/>
      <c r="BV85" s="4"/>
      <c r="BW85" s="4"/>
      <c r="BX85" s="4"/>
      <c r="BY85" s="4"/>
      <c r="BZ85" s="10"/>
      <c r="CA85" s="11"/>
      <c r="CC85" s="4"/>
      <c r="CD85" s="4"/>
      <c r="CE85" s="4"/>
      <c r="CG85" s="10"/>
      <c r="CH85" s="11"/>
      <c r="CJ85" s="4"/>
      <c r="CK85" s="4"/>
      <c r="CL85" s="4"/>
      <c r="CN85" s="10"/>
      <c r="CO85" s="11"/>
      <c r="CQ85" s="4"/>
      <c r="CR85" s="4"/>
      <c r="CS85" s="4"/>
    </row>
    <row r="86" spans="71:97" ht="18.75" x14ac:dyDescent="0.25">
      <c r="BS86" s="10"/>
      <c r="BT86" s="11"/>
      <c r="BU86" s="11"/>
      <c r="BV86" s="4"/>
      <c r="BW86" s="4"/>
      <c r="BX86" s="4"/>
      <c r="BY86" s="4"/>
      <c r="BZ86" s="10"/>
      <c r="CA86" s="11"/>
      <c r="CC86" s="4"/>
      <c r="CD86" s="4"/>
      <c r="CE86" s="4"/>
      <c r="CG86" s="10"/>
      <c r="CH86" s="11"/>
      <c r="CJ86" s="4"/>
      <c r="CK86" s="4"/>
      <c r="CL86" s="4"/>
      <c r="CN86" s="10"/>
      <c r="CO86" s="11"/>
      <c r="CQ86" s="4"/>
      <c r="CR86" s="4"/>
      <c r="CS86" s="4"/>
    </row>
    <row r="87" spans="71:97" ht="18.75" x14ac:dyDescent="0.25">
      <c r="BS87" s="10"/>
      <c r="BT87" s="11"/>
      <c r="BU87" s="11"/>
      <c r="BV87" s="4"/>
      <c r="BW87" s="4"/>
      <c r="BX87" s="4"/>
      <c r="BY87" s="4"/>
      <c r="BZ87" s="10"/>
      <c r="CA87" s="11"/>
      <c r="CC87" s="4"/>
      <c r="CD87" s="4"/>
      <c r="CE87" s="4"/>
      <c r="CG87" s="10"/>
      <c r="CH87" s="11"/>
      <c r="CJ87" s="4"/>
      <c r="CK87" s="4"/>
      <c r="CL87" s="4"/>
      <c r="CN87" s="10"/>
      <c r="CO87" s="11"/>
      <c r="CQ87" s="4"/>
      <c r="CR87" s="4"/>
      <c r="CS87" s="4"/>
    </row>
    <row r="88" spans="71:97" ht="18.75" x14ac:dyDescent="0.25">
      <c r="BS88" s="10"/>
      <c r="BT88" s="11"/>
      <c r="BU88" s="11"/>
      <c r="BV88" s="4"/>
      <c r="BW88" s="4"/>
      <c r="BX88" s="4"/>
      <c r="BY88" s="4"/>
      <c r="BZ88" s="10"/>
      <c r="CA88" s="11"/>
      <c r="CC88" s="4"/>
      <c r="CD88" s="4"/>
      <c r="CE88" s="4"/>
      <c r="CG88" s="10"/>
      <c r="CH88" s="11"/>
      <c r="CJ88" s="4"/>
      <c r="CK88" s="4"/>
      <c r="CL88" s="4"/>
      <c r="CN88" s="10"/>
      <c r="CO88" s="11"/>
      <c r="CQ88" s="4"/>
      <c r="CR88" s="4"/>
      <c r="CS88" s="4"/>
    </row>
    <row r="89" spans="71:97" ht="18.75" x14ac:dyDescent="0.25">
      <c r="BS89" s="10"/>
      <c r="BT89" s="11"/>
      <c r="BU89" s="11"/>
      <c r="BV89" s="4"/>
      <c r="BW89" s="4"/>
      <c r="BX89" s="4"/>
      <c r="BY89" s="4"/>
      <c r="BZ89" s="10"/>
      <c r="CA89" s="11"/>
      <c r="CC89" s="4"/>
      <c r="CD89" s="4"/>
      <c r="CE89" s="4"/>
      <c r="CG89" s="10"/>
      <c r="CH89" s="11"/>
      <c r="CJ89" s="4"/>
      <c r="CK89" s="4"/>
      <c r="CL89" s="4"/>
      <c r="CN89" s="10"/>
      <c r="CO89" s="11"/>
      <c r="CQ89" s="4"/>
      <c r="CR89" s="4"/>
      <c r="CS89" s="4"/>
    </row>
    <row r="90" spans="71:97" ht="18.75" x14ac:dyDescent="0.25">
      <c r="BS90" s="10"/>
      <c r="BT90" s="11"/>
      <c r="BU90" s="11"/>
      <c r="BV90" s="4"/>
      <c r="BW90" s="4"/>
      <c r="BX90" s="4"/>
      <c r="BY90" s="4"/>
      <c r="BZ90" s="10"/>
      <c r="CA90" s="11"/>
      <c r="CC90" s="4"/>
      <c r="CD90" s="4"/>
      <c r="CE90" s="4"/>
      <c r="CG90" s="10"/>
      <c r="CH90" s="11"/>
      <c r="CJ90" s="4"/>
      <c r="CK90" s="4"/>
      <c r="CL90" s="4"/>
      <c r="CN90" s="10"/>
      <c r="CO90" s="11"/>
      <c r="CQ90" s="4"/>
      <c r="CR90" s="4"/>
      <c r="CS90" s="4"/>
    </row>
    <row r="91" spans="71:97" ht="18.75" x14ac:dyDescent="0.25">
      <c r="BS91" s="10"/>
      <c r="BT91" s="11"/>
      <c r="BU91" s="11"/>
      <c r="BV91" s="4"/>
      <c r="BW91" s="4"/>
      <c r="BX91" s="4"/>
      <c r="BY91" s="4"/>
      <c r="BZ91" s="10"/>
      <c r="CA91" s="11"/>
      <c r="CC91" s="4"/>
      <c r="CD91" s="4"/>
      <c r="CE91" s="4"/>
      <c r="CG91" s="10"/>
      <c r="CH91" s="11"/>
      <c r="CJ91" s="4"/>
      <c r="CK91" s="4"/>
      <c r="CL91" s="4"/>
      <c r="CN91" s="10"/>
      <c r="CO91" s="11"/>
      <c r="CQ91" s="4"/>
      <c r="CR91" s="4"/>
      <c r="CS91" s="4"/>
    </row>
    <row r="92" spans="71:97" ht="18.75" x14ac:dyDescent="0.25">
      <c r="BS92" s="10"/>
      <c r="BT92" s="11"/>
      <c r="BU92" s="11"/>
      <c r="BV92" s="4"/>
      <c r="BW92" s="4"/>
      <c r="BX92" s="4"/>
      <c r="BY92" s="4"/>
      <c r="BZ92" s="10"/>
      <c r="CA92" s="11"/>
      <c r="CC92" s="4"/>
      <c r="CD92" s="4"/>
      <c r="CE92" s="4"/>
      <c r="CG92" s="10"/>
      <c r="CH92" s="11"/>
      <c r="CJ92" s="4"/>
      <c r="CK92" s="4"/>
      <c r="CL92" s="4"/>
      <c r="CN92" s="10"/>
      <c r="CO92" s="11"/>
      <c r="CQ92" s="4"/>
      <c r="CR92" s="4"/>
      <c r="CS92" s="4"/>
    </row>
    <row r="93" spans="71:97" ht="18.75" x14ac:dyDescent="0.25">
      <c r="BS93" s="10"/>
      <c r="BT93" s="11"/>
      <c r="BU93" s="11"/>
      <c r="BV93" s="4"/>
      <c r="BW93" s="4"/>
      <c r="BX93" s="4"/>
      <c r="BY93" s="4"/>
      <c r="BZ93" s="10"/>
      <c r="CA93" s="11"/>
      <c r="CC93" s="4"/>
      <c r="CD93" s="4"/>
      <c r="CE93" s="4"/>
      <c r="CG93" s="10"/>
      <c r="CH93" s="11"/>
      <c r="CJ93" s="4"/>
      <c r="CK93" s="4"/>
      <c r="CL93" s="4"/>
      <c r="CN93" s="10"/>
      <c r="CO93" s="11"/>
      <c r="CQ93" s="4"/>
      <c r="CR93" s="4"/>
      <c r="CS93" s="4"/>
    </row>
    <row r="94" spans="71:97" ht="18.75" x14ac:dyDescent="0.25">
      <c r="BS94" s="10"/>
      <c r="BT94" s="11"/>
      <c r="BU94" s="11"/>
      <c r="BV94" s="4"/>
      <c r="BW94" s="4"/>
      <c r="BX94" s="4"/>
      <c r="BY94" s="4"/>
      <c r="BZ94" s="10"/>
      <c r="CA94" s="11"/>
      <c r="CC94" s="4"/>
      <c r="CD94" s="4"/>
      <c r="CE94" s="4"/>
      <c r="CG94" s="10"/>
      <c r="CH94" s="11"/>
      <c r="CJ94" s="4"/>
      <c r="CK94" s="4"/>
      <c r="CL94" s="4"/>
      <c r="CN94" s="10"/>
      <c r="CO94" s="11"/>
      <c r="CQ94" s="4"/>
      <c r="CR94" s="4"/>
      <c r="CS94" s="4"/>
    </row>
    <row r="95" spans="71:97" ht="18.75" x14ac:dyDescent="0.25">
      <c r="BS95" s="10"/>
      <c r="BT95" s="11"/>
      <c r="BU95" s="11"/>
      <c r="BV95" s="4"/>
      <c r="BW95" s="4"/>
      <c r="BX95" s="4"/>
      <c r="BY95" s="4"/>
      <c r="BZ95" s="10"/>
      <c r="CA95" s="11"/>
      <c r="CC95" s="4"/>
      <c r="CD95" s="4"/>
      <c r="CE95" s="4"/>
      <c r="CG95" s="10"/>
      <c r="CH95" s="11"/>
      <c r="CJ95" s="4"/>
      <c r="CK95" s="4"/>
      <c r="CL95" s="4"/>
      <c r="CN95" s="10"/>
      <c r="CO95" s="11"/>
      <c r="CQ95" s="4"/>
      <c r="CR95" s="4"/>
      <c r="CS95" s="4"/>
    </row>
    <row r="96" spans="71:97" ht="18.75" x14ac:dyDescent="0.25">
      <c r="BS96" s="10"/>
      <c r="BT96" s="11"/>
      <c r="BU96" s="11"/>
      <c r="BV96" s="4"/>
      <c r="BW96" s="4"/>
      <c r="BX96" s="4"/>
      <c r="BY96" s="4"/>
      <c r="BZ96" s="10"/>
      <c r="CA96" s="11"/>
      <c r="CC96" s="4"/>
      <c r="CD96" s="4"/>
      <c r="CE96" s="4"/>
      <c r="CG96" s="10"/>
      <c r="CH96" s="11"/>
      <c r="CJ96" s="4"/>
      <c r="CK96" s="4"/>
      <c r="CL96" s="4"/>
      <c r="CN96" s="10"/>
      <c r="CO96" s="11"/>
      <c r="CQ96" s="4"/>
      <c r="CR96" s="4"/>
      <c r="CS96" s="4"/>
    </row>
    <row r="97" spans="71:97" ht="18.75" x14ac:dyDescent="0.25">
      <c r="BS97" s="10"/>
      <c r="BT97" s="11"/>
      <c r="BU97" s="11"/>
      <c r="BV97" s="4"/>
      <c r="BW97" s="4"/>
      <c r="BX97" s="4"/>
      <c r="BY97" s="4"/>
      <c r="BZ97" s="10"/>
      <c r="CA97" s="11"/>
      <c r="CC97" s="4"/>
      <c r="CD97" s="4"/>
      <c r="CE97" s="4"/>
      <c r="CG97" s="10"/>
      <c r="CH97" s="11"/>
      <c r="CJ97" s="4"/>
      <c r="CK97" s="4"/>
      <c r="CL97" s="4"/>
      <c r="CN97" s="10"/>
      <c r="CO97" s="11"/>
      <c r="CQ97" s="4"/>
      <c r="CR97" s="4"/>
      <c r="CS97" s="4"/>
    </row>
    <row r="98" spans="71:97" ht="18.75" x14ac:dyDescent="0.25">
      <c r="BS98" s="10"/>
      <c r="BT98" s="11"/>
      <c r="BU98" s="11"/>
      <c r="BV98" s="4"/>
      <c r="BW98" s="4"/>
      <c r="BX98" s="4"/>
      <c r="BY98" s="4"/>
      <c r="BZ98" s="10"/>
      <c r="CA98" s="11"/>
      <c r="CC98" s="4"/>
      <c r="CD98" s="4"/>
      <c r="CE98" s="4"/>
      <c r="CG98" s="10"/>
      <c r="CH98" s="11"/>
      <c r="CJ98" s="4"/>
      <c r="CK98" s="4"/>
      <c r="CL98" s="4"/>
      <c r="CN98" s="10"/>
      <c r="CO98" s="11"/>
      <c r="CQ98" s="4"/>
      <c r="CR98" s="4"/>
      <c r="CS98" s="4"/>
    </row>
    <row r="99" spans="71:97" ht="18.75" x14ac:dyDescent="0.25">
      <c r="BS99" s="10"/>
      <c r="BT99" s="11"/>
      <c r="BU99" s="11"/>
      <c r="BV99" s="4"/>
      <c r="BW99" s="4"/>
      <c r="BX99" s="4"/>
      <c r="BY99" s="4"/>
      <c r="BZ99" s="10"/>
      <c r="CA99" s="11"/>
      <c r="CC99" s="4"/>
      <c r="CD99" s="4"/>
      <c r="CE99" s="4"/>
      <c r="CG99" s="10"/>
      <c r="CH99" s="11"/>
      <c r="CJ99" s="4"/>
      <c r="CK99" s="4"/>
      <c r="CL99" s="4"/>
      <c r="CN99" s="10"/>
      <c r="CO99" s="11"/>
      <c r="CQ99" s="4"/>
      <c r="CR99" s="4"/>
      <c r="CS99" s="4"/>
    </row>
    <row r="100" spans="71:97" ht="18.75" x14ac:dyDescent="0.25">
      <c r="BS100" s="10"/>
      <c r="BT100" s="11"/>
      <c r="BU100" s="11"/>
      <c r="BV100" s="4"/>
      <c r="BY100" s="4"/>
      <c r="BZ100" s="10"/>
      <c r="CA100" s="11"/>
      <c r="CC100" s="4"/>
      <c r="CG100" s="10"/>
      <c r="CH100" s="11"/>
      <c r="CJ100" s="4"/>
      <c r="CK100" s="4"/>
      <c r="CL100" s="4"/>
      <c r="CN100" s="10"/>
      <c r="CO100" s="11"/>
      <c r="CQ100" s="4"/>
      <c r="CR100" s="4"/>
      <c r="CS100" s="4"/>
    </row>
    <row r="101" spans="71:97" ht="18.75" x14ac:dyDescent="0.15">
      <c r="CK101" s="4"/>
      <c r="CL101" s="4"/>
    </row>
    <row r="102" spans="71:97" ht="18.75" x14ac:dyDescent="0.15">
      <c r="CK102" s="4"/>
      <c r="CL102" s="4"/>
    </row>
    <row r="103" spans="71:97" ht="18.75" x14ac:dyDescent="0.15">
      <c r="CK103" s="4"/>
      <c r="CL103" s="4"/>
    </row>
    <row r="104" spans="71:97" ht="18.75" x14ac:dyDescent="0.15">
      <c r="CK104" s="4"/>
      <c r="CL104" s="4"/>
    </row>
    <row r="105" spans="71:97" ht="18.75" x14ac:dyDescent="0.15">
      <c r="CK105" s="4"/>
      <c r="CL105" s="4"/>
    </row>
    <row r="106" spans="71:97" ht="18.75" x14ac:dyDescent="0.15">
      <c r="CK106" s="4"/>
      <c r="CL106" s="4"/>
    </row>
    <row r="107" spans="71:97" ht="18.75" x14ac:dyDescent="0.15">
      <c r="CK107" s="4"/>
      <c r="CL107" s="4"/>
    </row>
    <row r="108" spans="71:97" ht="18.75" x14ac:dyDescent="0.15">
      <c r="CK108" s="4"/>
      <c r="CL108" s="4"/>
    </row>
    <row r="109" spans="71:97" ht="18.75" x14ac:dyDescent="0.15">
      <c r="CK109" s="4"/>
      <c r="CL109" s="4"/>
    </row>
  </sheetData>
  <sheetProtection algorithmName="SHA-512" hashValue="X4pZdtLmfpOsYjlEkZyJ209LvasCVjW4vonJjyfqfJHi5aWiaxUCfyDC9ffFLKclXL4+sF7evXJkD/dKCDtMfg==" saltValue="0nLrkjx72bnP2YYTaA7pmA==" spinCount="100000" sheet="1" objects="1" scenarios="1" selectLockedCells="1"/>
  <mergeCells count="42">
    <mergeCell ref="S1:T1"/>
    <mergeCell ref="A1:R1"/>
    <mergeCell ref="C5:F5"/>
    <mergeCell ref="G5:H5"/>
    <mergeCell ref="M5:P5"/>
    <mergeCell ref="Q5:R5"/>
    <mergeCell ref="A2:E2"/>
    <mergeCell ref="F2:H2"/>
    <mergeCell ref="I2:T2"/>
    <mergeCell ref="C12:F12"/>
    <mergeCell ref="G12:H12"/>
    <mergeCell ref="M12:P12"/>
    <mergeCell ref="Q12:R12"/>
    <mergeCell ref="C19:F19"/>
    <mergeCell ref="G19:H19"/>
    <mergeCell ref="M19:P19"/>
    <mergeCell ref="Q19:R19"/>
    <mergeCell ref="C26:F26"/>
    <mergeCell ref="G26:H26"/>
    <mergeCell ref="M26:P26"/>
    <mergeCell ref="Q26:R26"/>
    <mergeCell ref="S32:T32"/>
    <mergeCell ref="A32:R32"/>
    <mergeCell ref="A33:E33"/>
    <mergeCell ref="F33:H33"/>
    <mergeCell ref="I33:T33"/>
    <mergeCell ref="C36:F36"/>
    <mergeCell ref="G36:H36"/>
    <mergeCell ref="M36:P36"/>
    <mergeCell ref="Q36:R36"/>
    <mergeCell ref="C57:F57"/>
    <mergeCell ref="G57:H57"/>
    <mergeCell ref="M57:P57"/>
    <mergeCell ref="Q57:R57"/>
    <mergeCell ref="C43:F43"/>
    <mergeCell ref="G43:H43"/>
    <mergeCell ref="M43:P43"/>
    <mergeCell ref="Q43:R43"/>
    <mergeCell ref="C50:F50"/>
    <mergeCell ref="G50:H50"/>
    <mergeCell ref="M50:P50"/>
    <mergeCell ref="Q50:R50"/>
  </mergeCells>
  <phoneticPr fontId="5"/>
  <conditionalFormatting sqref="AF15:AF26">
    <cfRule type="expression" dxfId="129" priority="130">
      <formula>$AF15="NO"</formula>
    </cfRule>
  </conditionalFormatting>
  <conditionalFormatting sqref="D7">
    <cfRule type="expression" dxfId="128" priority="129">
      <formula>D7=0</formula>
    </cfRule>
  </conditionalFormatting>
  <conditionalFormatting sqref="D8">
    <cfRule type="expression" dxfId="127" priority="128">
      <formula>D8=0</formula>
    </cfRule>
  </conditionalFormatting>
  <conditionalFormatting sqref="D9">
    <cfRule type="expression" dxfId="126" priority="127">
      <formula>D9=0</formula>
    </cfRule>
  </conditionalFormatting>
  <conditionalFormatting sqref="C8">
    <cfRule type="expression" dxfId="125" priority="126">
      <formula>C8=""</formula>
    </cfRule>
  </conditionalFormatting>
  <conditionalFormatting sqref="H7:I7">
    <cfRule type="expression" dxfId="124" priority="125">
      <formula>H7=0</formula>
    </cfRule>
  </conditionalFormatting>
  <conditionalFormatting sqref="H8:I8">
    <cfRule type="expression" dxfId="123" priority="124">
      <formula>H8=0</formula>
    </cfRule>
  </conditionalFormatting>
  <conditionalFormatting sqref="G7">
    <cfRule type="expression" dxfId="122" priority="123">
      <formula>AND(G7=0,H7=0)</formula>
    </cfRule>
  </conditionalFormatting>
  <conditionalFormatting sqref="G8">
    <cfRule type="expression" dxfId="121" priority="122">
      <formula>AND(G8=0,H8=0)</formula>
    </cfRule>
  </conditionalFormatting>
  <conditionalFormatting sqref="N7">
    <cfRule type="expression" dxfId="120" priority="121">
      <formula>N7=0</formula>
    </cfRule>
  </conditionalFormatting>
  <conditionalFormatting sqref="N8">
    <cfRule type="expression" dxfId="119" priority="120">
      <formula>N8=0</formula>
    </cfRule>
  </conditionalFormatting>
  <conditionalFormatting sqref="N9">
    <cfRule type="expression" dxfId="118" priority="119">
      <formula>N9=0</formula>
    </cfRule>
  </conditionalFormatting>
  <conditionalFormatting sqref="M8">
    <cfRule type="expression" dxfId="117" priority="118">
      <formula>M8=""</formula>
    </cfRule>
  </conditionalFormatting>
  <conditionalFormatting sqref="R7:S7">
    <cfRule type="expression" dxfId="116" priority="117">
      <formula>R7=0</formula>
    </cfRule>
  </conditionalFormatting>
  <conditionalFormatting sqref="R8:S8">
    <cfRule type="expression" dxfId="115" priority="116">
      <formula>R8=0</formula>
    </cfRule>
  </conditionalFormatting>
  <conditionalFormatting sqref="Q7">
    <cfRule type="expression" dxfId="114" priority="115">
      <formula>AND(Q7=0,R7=0)</formula>
    </cfRule>
  </conditionalFormatting>
  <conditionalFormatting sqref="Q8">
    <cfRule type="expression" dxfId="113" priority="114">
      <formula>AND(Q8=0,R8=0)</formula>
    </cfRule>
  </conditionalFormatting>
  <conditionalFormatting sqref="D14">
    <cfRule type="expression" dxfId="112" priority="113">
      <formula>D14=0</formula>
    </cfRule>
  </conditionalFormatting>
  <conditionalFormatting sqref="D15">
    <cfRule type="expression" dxfId="111" priority="112">
      <formula>D15=0</formula>
    </cfRule>
  </conditionalFormatting>
  <conditionalFormatting sqref="D16">
    <cfRule type="expression" dxfId="110" priority="111">
      <formula>D16=0</formula>
    </cfRule>
  </conditionalFormatting>
  <conditionalFormatting sqref="C15">
    <cfRule type="expression" dxfId="109" priority="110">
      <formula>C15=""</formula>
    </cfRule>
  </conditionalFormatting>
  <conditionalFormatting sqref="H14:I14">
    <cfRule type="expression" dxfId="108" priority="109">
      <formula>H14=0</formula>
    </cfRule>
  </conditionalFormatting>
  <conditionalFormatting sqref="H15:I15">
    <cfRule type="expression" dxfId="107" priority="108">
      <formula>H15=0</formula>
    </cfRule>
  </conditionalFormatting>
  <conditionalFormatting sqref="G14">
    <cfRule type="expression" dxfId="106" priority="107">
      <formula>AND(G14=0,H14=0)</formula>
    </cfRule>
  </conditionalFormatting>
  <conditionalFormatting sqref="G15">
    <cfRule type="expression" dxfId="105" priority="106">
      <formula>AND(G15=0,H15=0)</formula>
    </cfRule>
  </conditionalFormatting>
  <conditionalFormatting sqref="N14">
    <cfRule type="expression" dxfId="104" priority="105">
      <formula>N14=0</formula>
    </cfRule>
  </conditionalFormatting>
  <conditionalFormatting sqref="N15">
    <cfRule type="expression" dxfId="103" priority="104">
      <formula>N15=0</formula>
    </cfRule>
  </conditionalFormatting>
  <conditionalFormatting sqref="N16">
    <cfRule type="expression" dxfId="102" priority="103">
      <formula>N16=0</formula>
    </cfRule>
  </conditionalFormatting>
  <conditionalFormatting sqref="M15">
    <cfRule type="expression" dxfId="101" priority="102">
      <formula>M15=""</formula>
    </cfRule>
  </conditionalFormatting>
  <conditionalFormatting sqref="R14:S14">
    <cfRule type="expression" dxfId="100" priority="101">
      <formula>R14=0</formula>
    </cfRule>
  </conditionalFormatting>
  <conditionalFormatting sqref="R15:S15">
    <cfRule type="expression" dxfId="99" priority="100">
      <formula>R15=0</formula>
    </cfRule>
  </conditionalFormatting>
  <conditionalFormatting sqref="Q14">
    <cfRule type="expression" dxfId="98" priority="99">
      <formula>AND(Q14=0,R14=0)</formula>
    </cfRule>
  </conditionalFormatting>
  <conditionalFormatting sqref="Q15">
    <cfRule type="expression" dxfId="97" priority="98">
      <formula>AND(Q15=0,R15=0)</formula>
    </cfRule>
  </conditionalFormatting>
  <conditionalFormatting sqref="D21">
    <cfRule type="expression" dxfId="96" priority="97">
      <formula>D21=0</formula>
    </cfRule>
  </conditionalFormatting>
  <conditionalFormatting sqref="D22">
    <cfRule type="expression" dxfId="95" priority="96">
      <formula>D22=0</formula>
    </cfRule>
  </conditionalFormatting>
  <conditionalFormatting sqref="D23">
    <cfRule type="expression" dxfId="94" priority="95">
      <formula>D23=0</formula>
    </cfRule>
  </conditionalFormatting>
  <conditionalFormatting sqref="C22">
    <cfRule type="expression" dxfId="93" priority="94">
      <formula>C22=""</formula>
    </cfRule>
  </conditionalFormatting>
  <conditionalFormatting sqref="H21:I21">
    <cfRule type="expression" dxfId="92" priority="93">
      <formula>H21=0</formula>
    </cfRule>
  </conditionalFormatting>
  <conditionalFormatting sqref="H22:I22">
    <cfRule type="expression" dxfId="91" priority="92">
      <formula>H22=0</formula>
    </cfRule>
  </conditionalFormatting>
  <conditionalFormatting sqref="G21">
    <cfRule type="expression" dxfId="90" priority="91">
      <formula>AND(G21=0,H21=0)</formula>
    </cfRule>
  </conditionalFormatting>
  <conditionalFormatting sqref="G22">
    <cfRule type="expression" dxfId="89" priority="90">
      <formula>AND(G22=0,H22=0)</formula>
    </cfRule>
  </conditionalFormatting>
  <conditionalFormatting sqref="N21">
    <cfRule type="expression" dxfId="88" priority="89">
      <formula>N21=0</formula>
    </cfRule>
  </conditionalFormatting>
  <conditionalFormatting sqref="N22">
    <cfRule type="expression" dxfId="87" priority="88">
      <formula>N22=0</formula>
    </cfRule>
  </conditionalFormatting>
  <conditionalFormatting sqref="N23">
    <cfRule type="expression" dxfId="86" priority="87">
      <formula>N23=0</formula>
    </cfRule>
  </conditionalFormatting>
  <conditionalFormatting sqref="M22">
    <cfRule type="expression" dxfId="85" priority="86">
      <formula>M22=""</formula>
    </cfRule>
  </conditionalFormatting>
  <conditionalFormatting sqref="R21:S21">
    <cfRule type="expression" dxfId="84" priority="85">
      <formula>R21=0</formula>
    </cfRule>
  </conditionalFormatting>
  <conditionalFormatting sqref="R22:S22">
    <cfRule type="expression" dxfId="83" priority="84">
      <formula>R22=0</formula>
    </cfRule>
  </conditionalFormatting>
  <conditionalFormatting sqref="Q21">
    <cfRule type="expression" dxfId="82" priority="83">
      <formula>AND(Q21=0,R21=0)</formula>
    </cfRule>
  </conditionalFormatting>
  <conditionalFormatting sqref="Q22">
    <cfRule type="expression" dxfId="81" priority="82">
      <formula>AND(Q22=0,R22=0)</formula>
    </cfRule>
  </conditionalFormatting>
  <conditionalFormatting sqref="D28">
    <cfRule type="expression" dxfId="80" priority="81">
      <formula>D28=0</formula>
    </cfRule>
  </conditionalFormatting>
  <conditionalFormatting sqref="D29">
    <cfRule type="expression" dxfId="79" priority="80">
      <formula>D29=0</formula>
    </cfRule>
  </conditionalFormatting>
  <conditionalFormatting sqref="D30">
    <cfRule type="expression" dxfId="78" priority="79">
      <formula>D30=0</formula>
    </cfRule>
  </conditionalFormatting>
  <conditionalFormatting sqref="C29">
    <cfRule type="expression" dxfId="77" priority="78">
      <formula>C29=""</formula>
    </cfRule>
  </conditionalFormatting>
  <conditionalFormatting sqref="H28:I28">
    <cfRule type="expression" dxfId="76" priority="77">
      <formula>H28=0</formula>
    </cfRule>
  </conditionalFormatting>
  <conditionalFormatting sqref="H29:I29">
    <cfRule type="expression" dxfId="75" priority="76">
      <formula>H29=0</formula>
    </cfRule>
  </conditionalFormatting>
  <conditionalFormatting sqref="G28">
    <cfRule type="expression" dxfId="74" priority="75">
      <formula>AND(G28=0,H28=0)</formula>
    </cfRule>
  </conditionalFormatting>
  <conditionalFormatting sqref="G29">
    <cfRule type="expression" dxfId="73" priority="74">
      <formula>AND(G29=0,H29=0)</formula>
    </cfRule>
  </conditionalFormatting>
  <conditionalFormatting sqref="N28">
    <cfRule type="expression" dxfId="72" priority="73">
      <formula>N28=0</formula>
    </cfRule>
  </conditionalFormatting>
  <conditionalFormatting sqref="N29">
    <cfRule type="expression" dxfId="71" priority="72">
      <formula>N29=0</formula>
    </cfRule>
  </conditionalFormatting>
  <conditionalFormatting sqref="N30">
    <cfRule type="expression" dxfId="70" priority="71">
      <formula>N30=0</formula>
    </cfRule>
  </conditionalFormatting>
  <conditionalFormatting sqref="M29">
    <cfRule type="expression" dxfId="69" priority="70">
      <formula>M29=""</formula>
    </cfRule>
  </conditionalFormatting>
  <conditionalFormatting sqref="R28:S28">
    <cfRule type="expression" dxfId="68" priority="69">
      <formula>R28=0</formula>
    </cfRule>
  </conditionalFormatting>
  <conditionalFormatting sqref="R29:S29">
    <cfRule type="expression" dxfId="67" priority="68">
      <formula>R29=0</formula>
    </cfRule>
  </conditionalFormatting>
  <conditionalFormatting sqref="Q28">
    <cfRule type="expression" dxfId="66" priority="67">
      <formula>AND(Q28=0,R28=0)</formula>
    </cfRule>
  </conditionalFormatting>
  <conditionalFormatting sqref="Q29">
    <cfRule type="expression" dxfId="65" priority="66">
      <formula>AND(Q29=0,R29=0)</formula>
    </cfRule>
  </conditionalFormatting>
  <conditionalFormatting sqref="D38">
    <cfRule type="expression" dxfId="64" priority="65">
      <formula>D38=0</formula>
    </cfRule>
  </conditionalFormatting>
  <conditionalFormatting sqref="D39">
    <cfRule type="expression" dxfId="63" priority="64">
      <formula>D39=0</formula>
    </cfRule>
  </conditionalFormatting>
  <conditionalFormatting sqref="D40">
    <cfRule type="expression" dxfId="62" priority="63">
      <formula>D40=0</formula>
    </cfRule>
  </conditionalFormatting>
  <conditionalFormatting sqref="C39">
    <cfRule type="expression" dxfId="61" priority="62">
      <formula>C39=""</formula>
    </cfRule>
  </conditionalFormatting>
  <conditionalFormatting sqref="H38:I38">
    <cfRule type="expression" dxfId="60" priority="61">
      <formula>H38=0</formula>
    </cfRule>
  </conditionalFormatting>
  <conditionalFormatting sqref="H39:I39">
    <cfRule type="expression" dxfId="59" priority="60">
      <formula>H39=0</formula>
    </cfRule>
  </conditionalFormatting>
  <conditionalFormatting sqref="G38">
    <cfRule type="expression" dxfId="58" priority="59">
      <formula>AND(G38=0,H38=0)</formula>
    </cfRule>
  </conditionalFormatting>
  <conditionalFormatting sqref="G39">
    <cfRule type="expression" dxfId="57" priority="58">
      <formula>AND(G39=0,H39=0)</formula>
    </cfRule>
  </conditionalFormatting>
  <conditionalFormatting sqref="N38">
    <cfRule type="expression" dxfId="56" priority="57">
      <formula>N38=0</formula>
    </cfRule>
  </conditionalFormatting>
  <conditionalFormatting sqref="N39">
    <cfRule type="expression" dxfId="55" priority="56">
      <formula>N39=0</formula>
    </cfRule>
  </conditionalFormatting>
  <conditionalFormatting sqref="N40">
    <cfRule type="expression" dxfId="54" priority="55">
      <formula>N40=0</formula>
    </cfRule>
  </conditionalFormatting>
  <conditionalFormatting sqref="M39">
    <cfRule type="expression" dxfId="53" priority="54">
      <formula>M39=""</formula>
    </cfRule>
  </conditionalFormatting>
  <conditionalFormatting sqref="R38:S38">
    <cfRule type="expression" dxfId="52" priority="53">
      <formula>R38=0</formula>
    </cfRule>
  </conditionalFormatting>
  <conditionalFormatting sqref="R39:S39">
    <cfRule type="expression" dxfId="51" priority="52">
      <formula>R39=0</formula>
    </cfRule>
  </conditionalFormatting>
  <conditionalFormatting sqref="Q38">
    <cfRule type="expression" dxfId="50" priority="51">
      <formula>AND(Q38=0,R38=0)</formula>
    </cfRule>
  </conditionalFormatting>
  <conditionalFormatting sqref="Q39">
    <cfRule type="expression" dxfId="49" priority="50">
      <formula>AND(Q39=0,R39=0)</formula>
    </cfRule>
  </conditionalFormatting>
  <conditionalFormatting sqref="D45">
    <cfRule type="expression" dxfId="48" priority="49">
      <formula>D45=0</formula>
    </cfRule>
  </conditionalFormatting>
  <conditionalFormatting sqref="D46">
    <cfRule type="expression" dxfId="47" priority="48">
      <formula>D46=0</formula>
    </cfRule>
  </conditionalFormatting>
  <conditionalFormatting sqref="D47">
    <cfRule type="expression" dxfId="46" priority="47">
      <formula>D47=0</formula>
    </cfRule>
  </conditionalFormatting>
  <conditionalFormatting sqref="C46">
    <cfRule type="expression" dxfId="45" priority="46">
      <formula>C46=""</formula>
    </cfRule>
  </conditionalFormatting>
  <conditionalFormatting sqref="H45:I45">
    <cfRule type="expression" dxfId="44" priority="45">
      <formula>H45=0</formula>
    </cfRule>
  </conditionalFormatting>
  <conditionalFormatting sqref="H46:I46">
    <cfRule type="expression" dxfId="43" priority="44">
      <formula>H46=0</formula>
    </cfRule>
  </conditionalFormatting>
  <conditionalFormatting sqref="G45">
    <cfRule type="expression" dxfId="42" priority="43">
      <formula>AND(G45=0,H45=0)</formula>
    </cfRule>
  </conditionalFormatting>
  <conditionalFormatting sqref="G46">
    <cfRule type="expression" dxfId="41" priority="42">
      <formula>AND(G46=0,H46=0)</formula>
    </cfRule>
  </conditionalFormatting>
  <conditionalFormatting sqref="N45">
    <cfRule type="expression" dxfId="40" priority="41">
      <formula>N45=0</formula>
    </cfRule>
  </conditionalFormatting>
  <conditionalFormatting sqref="N46">
    <cfRule type="expression" dxfId="39" priority="40">
      <formula>N46=0</formula>
    </cfRule>
  </conditionalFormatting>
  <conditionalFormatting sqref="N47">
    <cfRule type="expression" dxfId="38" priority="39">
      <formula>N47=0</formula>
    </cfRule>
  </conditionalFormatting>
  <conditionalFormatting sqref="M46">
    <cfRule type="expression" dxfId="37" priority="38">
      <formula>M46=""</formula>
    </cfRule>
  </conditionalFormatting>
  <conditionalFormatting sqref="R45:S45">
    <cfRule type="expression" dxfId="36" priority="37">
      <formula>R45=0</formula>
    </cfRule>
  </conditionalFormatting>
  <conditionalFormatting sqref="R46:S46">
    <cfRule type="expression" dxfId="35" priority="36">
      <formula>R46=0</formula>
    </cfRule>
  </conditionalFormatting>
  <conditionalFormatting sqref="Q45">
    <cfRule type="expression" dxfId="34" priority="35">
      <formula>AND(Q45=0,R45=0)</formula>
    </cfRule>
  </conditionalFormatting>
  <conditionalFormatting sqref="Q46">
    <cfRule type="expression" dxfId="33" priority="34">
      <formula>AND(Q46=0,R46=0)</formula>
    </cfRule>
  </conditionalFormatting>
  <conditionalFormatting sqref="D52">
    <cfRule type="expression" dxfId="32" priority="33">
      <formula>D52=0</formula>
    </cfRule>
  </conditionalFormatting>
  <conditionalFormatting sqref="D53">
    <cfRule type="expression" dxfId="31" priority="32">
      <formula>D53=0</formula>
    </cfRule>
  </conditionalFormatting>
  <conditionalFormatting sqref="D54">
    <cfRule type="expression" dxfId="30" priority="31">
      <formula>D54=0</formula>
    </cfRule>
  </conditionalFormatting>
  <conditionalFormatting sqref="C53">
    <cfRule type="expression" dxfId="29" priority="30">
      <formula>C53=""</formula>
    </cfRule>
  </conditionalFormatting>
  <conditionalFormatting sqref="H52:I52">
    <cfRule type="expression" dxfId="28" priority="29">
      <formula>H52=0</formula>
    </cfRule>
  </conditionalFormatting>
  <conditionalFormatting sqref="H53:I53">
    <cfRule type="expression" dxfId="27" priority="28">
      <formula>H53=0</formula>
    </cfRule>
  </conditionalFormatting>
  <conditionalFormatting sqref="G52">
    <cfRule type="expression" dxfId="26" priority="27">
      <formula>AND(G52=0,H52=0)</formula>
    </cfRule>
  </conditionalFormatting>
  <conditionalFormatting sqref="G53">
    <cfRule type="expression" dxfId="25" priority="26">
      <formula>AND(G53=0,H53=0)</formula>
    </cfRule>
  </conditionalFormatting>
  <conditionalFormatting sqref="N52">
    <cfRule type="expression" dxfId="24" priority="25">
      <formula>N52=0</formula>
    </cfRule>
  </conditionalFormatting>
  <conditionalFormatting sqref="N53">
    <cfRule type="expression" dxfId="23" priority="24">
      <formula>N53=0</formula>
    </cfRule>
  </conditionalFormatting>
  <conditionalFormatting sqref="N54">
    <cfRule type="expression" dxfId="22" priority="23">
      <formula>N54=0</formula>
    </cfRule>
  </conditionalFormatting>
  <conditionalFormatting sqref="M53">
    <cfRule type="expression" dxfId="21" priority="22">
      <formula>M53=""</formula>
    </cfRule>
  </conditionalFormatting>
  <conditionalFormatting sqref="R52:S52">
    <cfRule type="expression" dxfId="20" priority="21">
      <formula>R52=0</formula>
    </cfRule>
  </conditionalFormatting>
  <conditionalFormatting sqref="R53:S53">
    <cfRule type="expression" dxfId="19" priority="20">
      <formula>R53=0</formula>
    </cfRule>
  </conditionalFormatting>
  <conditionalFormatting sqref="Q52">
    <cfRule type="expression" dxfId="18" priority="19">
      <formula>AND(Q52=0,R52=0)</formula>
    </cfRule>
  </conditionalFormatting>
  <conditionalFormatting sqref="Q53">
    <cfRule type="expression" dxfId="17" priority="18">
      <formula>AND(Q53=0,R53=0)</formula>
    </cfRule>
  </conditionalFormatting>
  <conditionalFormatting sqref="D59">
    <cfRule type="expression" dxfId="16" priority="17">
      <formula>D59=0</formula>
    </cfRule>
  </conditionalFormatting>
  <conditionalFormatting sqref="D60">
    <cfRule type="expression" dxfId="15" priority="16">
      <formula>D60=0</formula>
    </cfRule>
  </conditionalFormatting>
  <conditionalFormatting sqref="D61">
    <cfRule type="expression" dxfId="14" priority="15">
      <formula>D61=0</formula>
    </cfRule>
  </conditionalFormatting>
  <conditionalFormatting sqref="C60">
    <cfRule type="expression" dxfId="13" priority="14">
      <formula>C60=""</formula>
    </cfRule>
  </conditionalFormatting>
  <conditionalFormatting sqref="H59:I59">
    <cfRule type="expression" dxfId="12" priority="13">
      <formula>H59=0</formula>
    </cfRule>
  </conditionalFormatting>
  <conditionalFormatting sqref="H60:I60">
    <cfRule type="expression" dxfId="11" priority="12">
      <formula>H60=0</formula>
    </cfRule>
  </conditionalFormatting>
  <conditionalFormatting sqref="G59">
    <cfRule type="expression" dxfId="10" priority="11">
      <formula>AND(G59=0,H59=0)</formula>
    </cfRule>
  </conditionalFormatting>
  <conditionalFormatting sqref="G60">
    <cfRule type="expression" dxfId="9" priority="10">
      <formula>AND(G60=0,H60=0)</formula>
    </cfRule>
  </conditionalFormatting>
  <conditionalFormatting sqref="N59">
    <cfRule type="expression" dxfId="8" priority="9">
      <formula>N59=0</formula>
    </cfRule>
  </conditionalFormatting>
  <conditionalFormatting sqref="N60">
    <cfRule type="expression" dxfId="7" priority="8">
      <formula>N60=0</formula>
    </cfRule>
  </conditionalFormatting>
  <conditionalFormatting sqref="N61">
    <cfRule type="expression" dxfId="6" priority="7">
      <formula>N61=0</formula>
    </cfRule>
  </conditionalFormatting>
  <conditionalFormatting sqref="M60">
    <cfRule type="expression" dxfId="5" priority="6">
      <formula>M60=""</formula>
    </cfRule>
  </conditionalFormatting>
  <conditionalFormatting sqref="R59:S59">
    <cfRule type="expression" dxfId="4" priority="5">
      <formula>R59=0</formula>
    </cfRule>
  </conditionalFormatting>
  <conditionalFormatting sqref="R60:S60">
    <cfRule type="expression" dxfId="3" priority="4">
      <formula>R60=0</formula>
    </cfRule>
  </conditionalFormatting>
  <conditionalFormatting sqref="Q59">
    <cfRule type="expression" dxfId="2" priority="3">
      <formula>AND(Q59=0,R59=0)</formula>
    </cfRule>
  </conditionalFormatting>
  <conditionalFormatting sqref="Q60">
    <cfRule type="expression" dxfId="1" priority="2">
      <formula>AND(Q60=0,R60=0)</formula>
    </cfRule>
  </conditionalFormatting>
  <conditionalFormatting sqref="AC1:AC12">
    <cfRule type="cellIs" dxfId="0" priority="1" operator="lessThan">
      <formula>0</formula>
    </cfRule>
  </conditionalFormatting>
  <pageMargins left="0.70866141732283472" right="0.70866141732283472" top="0.78740157480314965" bottom="0.59055118110236227" header="0.31496062992125984" footer="0.31496062992125984"/>
  <pageSetup paperSize="9" scale="72" fitToHeight="0" orientation="portrait" horizontalDpi="0" verticalDpi="0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5</vt:i4>
      </vt:variant>
    </vt:vector>
  </HeadingPairs>
  <TitlesOfParts>
    <vt:vector size="6" baseType="lpstr">
      <vt:lpstr>①(0.111)くり下がりなし</vt:lpstr>
      <vt:lpstr>NO</vt:lpstr>
      <vt:lpstr>OKA</vt:lpstr>
      <vt:lpstr>OKB</vt:lpstr>
      <vt:lpstr>ONA</vt:lpstr>
      <vt:lpstr>'①(0.111)くり下がりなし'!Print_Area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cp:lastPrinted>2024-03-26T06:40:02Z</cp:lastPrinted>
  <dcterms:created xsi:type="dcterms:W3CDTF">2024-03-16T12:14:14Z</dcterms:created>
  <dcterms:modified xsi:type="dcterms:W3CDTF">2024-03-27T14:53:19Z</dcterms:modified>
</cp:coreProperties>
</file>