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\"/>
    </mc:Choice>
  </mc:AlternateContent>
  <workbookProtection workbookAlgorithmName="SHA-512" workbookHashValue="8QuTXLuOUjQqZqjkMMVuGE0we8GAMp2jzsooO9Qc/ZACn0wb7NxK8c4F4u3GUcaSn8IGP/JQNjF3mEyr1057og==" workbookSaltValue="Xq94RAmRIrUFPg0/OvAKeA==" workbookSpinCount="100000" lockStructure="1"/>
  <bookViews>
    <workbookView xWindow="0" yWindow="0" windowWidth="14025" windowHeight="6165"/>
  </bookViews>
  <sheets>
    <sheet name="①(0.111)くり下がりなし" sheetId="1" r:id="rId1"/>
    <sheet name="②(1.11)－(0.11)くり下がりなし" sheetId="2" r:id="rId2"/>
    <sheet name="③(1.11)－(0.11)くり下がり" sheetId="3" r:id="rId3"/>
    <sheet name="④(1.11)－(0.11)ミックス" sheetId="4" r:id="rId4"/>
    <sheet name="⑤(1.11)－(1.11)くり下がりなし" sheetId="5" r:id="rId5"/>
    <sheet name="⑥(1.11)－(1.11)くり下がり" sheetId="6" r:id="rId6"/>
    <sheet name="⑦(1.111)－(1.111)ミックス" sheetId="7" r:id="rId7"/>
    <sheet name="⑧(1.11)－(1.11)連続くり下がり" sheetId="8" r:id="rId8"/>
    <sheet name="⑨(1)－(1.11)くり下がり" sheetId="9" r:id="rId9"/>
    <sheet name="⑩(11.11)－(1.11)ミックス" sheetId="10" r:id="rId10"/>
    <sheet name="⑪(11.11)－(1.11) 差整数" sheetId="11" r:id="rId11"/>
    <sheet name="⑫オールミックス" sheetId="12" r:id="rId12"/>
  </sheets>
  <definedNames>
    <definedName name="go" localSheetId="0">INDIRECT('①(0.111)くり下がりなし'!$Z$40)</definedName>
    <definedName name="go" localSheetId="1">INDIRECT('②(1.11)－(0.11)くり下がりなし'!$Z$40)</definedName>
    <definedName name="go" localSheetId="2">INDIRECT('③(1.11)－(0.11)くり下がり'!$Z$40)</definedName>
    <definedName name="go" localSheetId="3">INDIRECT('④(1.11)－(0.11)ミックス'!$Z$40)</definedName>
    <definedName name="go" localSheetId="4">INDIRECT('⑤(1.11)－(1.11)くり下がりなし'!$Z$40)</definedName>
    <definedName name="go" localSheetId="5">INDIRECT('⑥(1.11)－(1.11)くり下がり'!$Z$40)</definedName>
    <definedName name="go" localSheetId="6">INDIRECT('⑦(1.111)－(1.111)ミックス'!$Z$40)</definedName>
    <definedName name="go" localSheetId="7">INDIRECT('⑧(1.11)－(1.11)連続くり下がり'!$Z$40)</definedName>
    <definedName name="go" localSheetId="8">INDIRECT('⑨(1)－(1.11)くり下がり'!$Z$40)</definedName>
    <definedName name="go" localSheetId="9">INDIRECT('⑩(11.11)－(1.11)ミックス'!$Z$40)</definedName>
    <definedName name="go" localSheetId="10">INDIRECT('⑪(11.11)－(1.11) 差整数'!$Z$40)</definedName>
    <definedName name="go" localSheetId="11">INDIRECT(⑫オールミックス!$AG$40)</definedName>
    <definedName name="hati" localSheetId="0">INDIRECT('①(0.111)くり下がりなし'!$Z$43)</definedName>
    <definedName name="hati" localSheetId="1">INDIRECT('②(1.11)－(0.11)くり下がりなし'!$Z$43)</definedName>
    <definedName name="hati" localSheetId="2">INDIRECT('③(1.11)－(0.11)くり下がり'!$Z$43)</definedName>
    <definedName name="hati" localSheetId="3">INDIRECT('④(1.11)－(0.11)ミックス'!$Z$43)</definedName>
    <definedName name="hati" localSheetId="4">INDIRECT('⑤(1.11)－(1.11)くり下がりなし'!$Z$43)</definedName>
    <definedName name="hati" localSheetId="5">INDIRECT('⑥(1.11)－(1.11)くり下がり'!$Z$43)</definedName>
    <definedName name="hati" localSheetId="6">INDIRECT('⑦(1.111)－(1.111)ミックス'!$Z$43)</definedName>
    <definedName name="hati" localSheetId="7">INDIRECT('⑧(1.11)－(1.11)連続くり下がり'!$Z$43)</definedName>
    <definedName name="hati" localSheetId="8">INDIRECT('⑨(1)－(1.11)くり下がり'!$Z$43)</definedName>
    <definedName name="hati" localSheetId="9">INDIRECT('⑩(11.11)－(1.11)ミックス'!$Z$43)</definedName>
    <definedName name="hati" localSheetId="10">INDIRECT('⑪(11.11)－(1.11) 差整数'!$Z$43)</definedName>
    <definedName name="hati" localSheetId="11">INDIRECT(⑫オールミックス!$AG$43)</definedName>
    <definedName name="iti" localSheetId="0">INDIRECT('①(0.111)くり下がりなし'!$Z$36)</definedName>
    <definedName name="iti" localSheetId="1">INDIRECT('②(1.11)－(0.11)くり下がりなし'!$Z$36)</definedName>
    <definedName name="iti" localSheetId="2">INDIRECT('③(1.11)－(0.11)くり下がり'!$Z$36)</definedName>
    <definedName name="iti" localSheetId="3">INDIRECT('④(1.11)－(0.11)ミックス'!$Z$36)</definedName>
    <definedName name="iti" localSheetId="4">INDIRECT('⑤(1.11)－(1.11)くり下がりなし'!$Z$36)</definedName>
    <definedName name="iti" localSheetId="5">INDIRECT('⑥(1.11)－(1.11)くり下がり'!$Z$36)</definedName>
    <definedName name="iti" localSheetId="6">INDIRECT('⑦(1.111)－(1.111)ミックス'!$Z$36)</definedName>
    <definedName name="iti" localSheetId="7">INDIRECT('⑧(1.11)－(1.11)連続くり下がり'!$Z$36)</definedName>
    <definedName name="iti" localSheetId="8">INDIRECT('⑨(1)－(1.11)くり下がり'!$Z$36)</definedName>
    <definedName name="iti" localSheetId="9">INDIRECT('⑩(11.11)－(1.11)ミックス'!$Z$36)</definedName>
    <definedName name="iti" localSheetId="10">INDIRECT('⑪(11.11)－(1.11) 差整数'!$Z$36)</definedName>
    <definedName name="iti" localSheetId="11">INDIRECT(⑫オールミックス!$AG$36)</definedName>
    <definedName name="nana" localSheetId="0">INDIRECT('①(0.111)くり下がりなし'!$Z$42)</definedName>
    <definedName name="nana" localSheetId="1">INDIRECT('②(1.11)－(0.11)くり下がりなし'!$Z$42)</definedName>
    <definedName name="nana" localSheetId="2">INDIRECT('③(1.11)－(0.11)くり下がり'!$Z$42)</definedName>
    <definedName name="nana" localSheetId="3">INDIRECT('④(1.11)－(0.11)ミックス'!$Z$42)</definedName>
    <definedName name="nana" localSheetId="4">INDIRECT('⑤(1.11)－(1.11)くり下がりなし'!$Z$42)</definedName>
    <definedName name="nana" localSheetId="5">INDIRECT('⑥(1.11)－(1.11)くり下がり'!$Z$42)</definedName>
    <definedName name="nana" localSheetId="6">INDIRECT('⑦(1.111)－(1.111)ミックス'!$Z$42)</definedName>
    <definedName name="nana" localSheetId="7">INDIRECT('⑧(1.11)－(1.11)連続くり下がり'!$Z$42)</definedName>
    <definedName name="nana" localSheetId="8">INDIRECT('⑨(1)－(1.11)くり下がり'!$Z$42)</definedName>
    <definedName name="nana" localSheetId="9">INDIRECT('⑩(11.11)－(1.11)ミックス'!$Z$42)</definedName>
    <definedName name="nana" localSheetId="10">INDIRECT('⑪(11.11)－(1.11) 差整数'!$Z$42)</definedName>
    <definedName name="nana" localSheetId="11">INDIRECT(⑫オールミックス!$AG$42)</definedName>
    <definedName name="ni" localSheetId="0">INDIRECT('①(0.111)くり下がりなし'!$Z$37)</definedName>
    <definedName name="ni" localSheetId="1">INDIRECT('②(1.11)－(0.11)くり下がりなし'!$Z$37)</definedName>
    <definedName name="ni" localSheetId="2">INDIRECT('③(1.11)－(0.11)くり下がり'!$Z$37)</definedName>
    <definedName name="ni" localSheetId="3">INDIRECT('④(1.11)－(0.11)ミックス'!$Z$37)</definedName>
    <definedName name="ni" localSheetId="4">INDIRECT('⑤(1.11)－(1.11)くり下がりなし'!$Z$37)</definedName>
    <definedName name="ni" localSheetId="5">INDIRECT('⑥(1.11)－(1.11)くり下がり'!$Z$37)</definedName>
    <definedName name="ni" localSheetId="6">INDIRECT('⑦(1.111)－(1.111)ミックス'!$Z$37)</definedName>
    <definedName name="ni" localSheetId="7">INDIRECT('⑧(1.11)－(1.11)連続くり下がり'!$Z$37)</definedName>
    <definedName name="ni" localSheetId="8">INDIRECT('⑨(1)－(1.11)くり下がり'!$Z$37)</definedName>
    <definedName name="ni" localSheetId="9">INDIRECT('⑩(11.11)－(1.11)ミックス'!$Z$37)</definedName>
    <definedName name="ni" localSheetId="10">INDIRECT('⑪(11.11)－(1.11) 差整数'!$Z$37)</definedName>
    <definedName name="ni" localSheetId="11">INDIRECT(⑫オールミックス!$AG$37)</definedName>
    <definedName name="NO" localSheetId="1">'②(1.11)－(0.11)くり下がりなし'!$V$38</definedName>
    <definedName name="NO" localSheetId="2">'③(1.11)－(0.11)くり下がり'!$V$38</definedName>
    <definedName name="NO" localSheetId="3">'④(1.11)－(0.11)ミックス'!$V$38</definedName>
    <definedName name="NO" localSheetId="4">'⑤(1.11)－(1.11)くり下がりなし'!$V$38</definedName>
    <definedName name="NO" localSheetId="5">'⑥(1.11)－(1.11)くり下がり'!$V$38</definedName>
    <definedName name="NO" localSheetId="6">'⑦(1.111)－(1.111)ミックス'!$V$38</definedName>
    <definedName name="NO" localSheetId="7">'⑧(1.11)－(1.11)連続くり下がり'!$V$38</definedName>
    <definedName name="NO" localSheetId="8">'⑨(1)－(1.11)くり下がり'!$V$38</definedName>
    <definedName name="NO" localSheetId="9">'⑩(11.11)－(1.11)ミックス'!$V$38</definedName>
    <definedName name="NO" localSheetId="10">'⑪(11.11)－(1.11) 差整数'!$V$38</definedName>
    <definedName name="NO" localSheetId="11">⑫オールミックス!$V$38</definedName>
    <definedName name="NO">'①(0.111)くり下がりなし'!$V$38</definedName>
    <definedName name="OKA" localSheetId="1">'②(1.11)－(0.11)くり下がりなし'!$V$39</definedName>
    <definedName name="OKA" localSheetId="2">'③(1.11)－(0.11)くり下がり'!$V$39</definedName>
    <definedName name="OKA" localSheetId="3">'④(1.11)－(0.11)ミックス'!$V$39</definedName>
    <definedName name="OKA" localSheetId="4">'⑤(1.11)－(1.11)くり下がりなし'!$V$39</definedName>
    <definedName name="OKA" localSheetId="5">'⑥(1.11)－(1.11)くり下がり'!$V$39</definedName>
    <definedName name="OKA" localSheetId="6">'⑦(1.111)－(1.111)ミックス'!$V$39</definedName>
    <definedName name="OKA" localSheetId="7">'⑧(1.11)－(1.11)連続くり下がり'!$V$39</definedName>
    <definedName name="OKA" localSheetId="8">'⑨(1)－(1.11)くり下がり'!$V$39</definedName>
    <definedName name="OKA" localSheetId="9">'⑩(11.11)－(1.11)ミックス'!$V$39</definedName>
    <definedName name="OKA" localSheetId="10">'⑪(11.11)－(1.11) 差整数'!$V$39</definedName>
    <definedName name="OKA" localSheetId="11">⑫オールミックス!$V$39</definedName>
    <definedName name="OKA">'①(0.111)くり下がりなし'!$V$39</definedName>
    <definedName name="OKB" localSheetId="1">'②(1.11)－(0.11)くり下がりなし'!$V$40</definedName>
    <definedName name="OKB" localSheetId="2">'③(1.11)－(0.11)くり下がり'!$V$40</definedName>
    <definedName name="OKB" localSheetId="3">'④(1.11)－(0.11)ミックス'!$V$40</definedName>
    <definedName name="OKB" localSheetId="4">'⑤(1.11)－(1.11)くり下がりなし'!$V$40</definedName>
    <definedName name="OKB" localSheetId="5">'⑥(1.11)－(1.11)くり下がり'!$V$40</definedName>
    <definedName name="OKB" localSheetId="6">'⑦(1.111)－(1.111)ミックス'!$V$40</definedName>
    <definedName name="OKB" localSheetId="7">'⑧(1.11)－(1.11)連続くり下がり'!$V$40</definedName>
    <definedName name="OKB" localSheetId="8">'⑨(1)－(1.11)くり下がり'!$V$40</definedName>
    <definedName name="OKB" localSheetId="9">'⑩(11.11)－(1.11)ミックス'!$V$40</definedName>
    <definedName name="OKB" localSheetId="10">'⑪(11.11)－(1.11) 差整数'!$V$40</definedName>
    <definedName name="OKB" localSheetId="11">⑫オールミックス!$V$40</definedName>
    <definedName name="OKB">'①(0.111)くり下がりなし'!$V$40</definedName>
    <definedName name="ONA" localSheetId="1">'②(1.11)－(0.11)くり下がりなし'!$V$39</definedName>
    <definedName name="ONA" localSheetId="2">'③(1.11)－(0.11)くり下がり'!$V$39</definedName>
    <definedName name="ONA" localSheetId="3">'④(1.11)－(0.11)ミックス'!$V$39</definedName>
    <definedName name="ONA" localSheetId="4">'⑤(1.11)－(1.11)くり下がりなし'!$V$39</definedName>
    <definedName name="ONA" localSheetId="5">'⑥(1.11)－(1.11)くり下がり'!$V$39</definedName>
    <definedName name="ONA" localSheetId="6">'⑦(1.111)－(1.111)ミックス'!$V$39</definedName>
    <definedName name="ONA" localSheetId="7">'⑧(1.11)－(1.11)連続くり下がり'!$V$39</definedName>
    <definedName name="ONA" localSheetId="8">'⑨(1)－(1.11)くり下がり'!$V$39</definedName>
    <definedName name="ONA" localSheetId="9">'⑩(11.11)－(1.11)ミックス'!$V$39</definedName>
    <definedName name="ONA" localSheetId="10">'⑪(11.11)－(1.11) 差整数'!$V$39</definedName>
    <definedName name="ONA" localSheetId="11">⑫オールミックス!$V$39</definedName>
    <definedName name="ONA">'①(0.111)くり下がりなし'!$V$39</definedName>
    <definedName name="_xlnm.Print_Area" localSheetId="0">'①(0.111)くり下がりなし'!$A$1:$T$62</definedName>
    <definedName name="_xlnm.Print_Area" localSheetId="1">'②(1.11)－(0.11)くり下がりなし'!$A$1:$T$62</definedName>
    <definedName name="_xlnm.Print_Area" localSheetId="2">'③(1.11)－(0.11)くり下がり'!$A$1:$T$62</definedName>
    <definedName name="_xlnm.Print_Area" localSheetId="3">'④(1.11)－(0.11)ミックス'!$A$1:$T$62</definedName>
    <definedName name="_xlnm.Print_Area" localSheetId="4">'⑤(1.11)－(1.11)くり下がりなし'!$A$1:$T$62</definedName>
    <definedName name="_xlnm.Print_Area" localSheetId="5">'⑥(1.11)－(1.11)くり下がり'!$A$1:$T$62</definedName>
    <definedName name="_xlnm.Print_Area" localSheetId="6">'⑦(1.111)－(1.111)ミックス'!$A$1:$T$62</definedName>
    <definedName name="_xlnm.Print_Area" localSheetId="7">'⑧(1.11)－(1.11)連続くり下がり'!$A$1:$T$62</definedName>
    <definedName name="_xlnm.Print_Area" localSheetId="8">'⑨(1)－(1.11)くり下がり'!$A$1:$T$62</definedName>
    <definedName name="_xlnm.Print_Area" localSheetId="9">'⑩(11.11)－(1.11)ミックス'!$A$1:$T$62</definedName>
    <definedName name="_xlnm.Print_Area" localSheetId="10">'⑪(11.11)－(1.11) 差整数'!$A$1:$T$62</definedName>
    <definedName name="_xlnm.Print_Area" localSheetId="11">⑫オールミックス!$A$1:$T$62</definedName>
    <definedName name="roku" localSheetId="0">INDIRECT('①(0.111)くり下がりなし'!$Z$41)</definedName>
    <definedName name="roku" localSheetId="1">INDIRECT('②(1.11)－(0.11)くり下がりなし'!$Z$41)</definedName>
    <definedName name="roku" localSheetId="2">INDIRECT('③(1.11)－(0.11)くり下がり'!$Z$41)</definedName>
    <definedName name="roku" localSheetId="3">INDIRECT('④(1.11)－(0.11)ミックス'!$Z$41)</definedName>
    <definedName name="roku" localSheetId="4">INDIRECT('⑤(1.11)－(1.11)くり下がりなし'!$Z$41)</definedName>
    <definedName name="roku" localSheetId="5">INDIRECT('⑥(1.11)－(1.11)くり下がり'!$Z$41)</definedName>
    <definedName name="roku" localSheetId="6">INDIRECT('⑦(1.111)－(1.111)ミックス'!$Z$41)</definedName>
    <definedName name="roku" localSheetId="7">INDIRECT('⑧(1.11)－(1.11)連続くり下がり'!$Z$41)</definedName>
    <definedName name="roku" localSheetId="8">INDIRECT('⑨(1)－(1.11)くり下がり'!$Z$41)</definedName>
    <definedName name="roku" localSheetId="9">INDIRECT('⑩(11.11)－(1.11)ミックス'!$Z$41)</definedName>
    <definedName name="roku" localSheetId="10">INDIRECT('⑪(11.11)－(1.11) 差整数'!$Z$41)</definedName>
    <definedName name="roku" localSheetId="11">INDIRECT(⑫オールミックス!$AG$41)</definedName>
    <definedName name="san" localSheetId="0">INDIRECT('①(0.111)くり下がりなし'!$Z$38)</definedName>
    <definedName name="san" localSheetId="1">INDIRECT('②(1.11)－(0.11)くり下がりなし'!$Z$38)</definedName>
    <definedName name="san" localSheetId="2">INDIRECT('③(1.11)－(0.11)くり下がり'!$Z$38)</definedName>
    <definedName name="san" localSheetId="3">INDIRECT('④(1.11)－(0.11)ミックス'!$Z$38)</definedName>
    <definedName name="san" localSheetId="4">INDIRECT('⑤(1.11)－(1.11)くり下がりなし'!$Z$38)</definedName>
    <definedName name="san" localSheetId="5">INDIRECT('⑥(1.11)－(1.11)くり下がり'!$Z$38)</definedName>
    <definedName name="san" localSheetId="6">INDIRECT('⑦(1.111)－(1.111)ミックス'!$Z$38)</definedName>
    <definedName name="san" localSheetId="7">INDIRECT('⑧(1.11)－(1.11)連続くり下がり'!$Z$38)</definedName>
    <definedName name="san" localSheetId="8">INDIRECT('⑨(1)－(1.11)くり下がり'!$Z$38)</definedName>
    <definedName name="san" localSheetId="9">INDIRECT('⑩(11.11)－(1.11)ミックス'!$Z$38)</definedName>
    <definedName name="san" localSheetId="10">INDIRECT('⑪(11.11)－(1.11) 差整数'!$Z$38)</definedName>
    <definedName name="san" localSheetId="11">INDIRECT(⑫オールミックス!$AG$38)</definedName>
    <definedName name="si" localSheetId="0">INDIRECT('①(0.111)くり下がりなし'!$Z$39)</definedName>
    <definedName name="si" localSheetId="1">INDIRECT('②(1.11)－(0.11)くり下がりなし'!$Z$39)</definedName>
    <definedName name="si" localSheetId="2">INDIRECT('③(1.11)－(0.11)くり下がり'!$Z$39)</definedName>
    <definedName name="si" localSheetId="3">INDIRECT('④(1.11)－(0.11)ミックス'!$Z$39)</definedName>
    <definedName name="si" localSheetId="4">INDIRECT('⑤(1.11)－(1.11)くり下がりなし'!$Z$39)</definedName>
    <definedName name="si" localSheetId="5">INDIRECT('⑥(1.11)－(1.11)くり下がり'!$Z$39)</definedName>
    <definedName name="si" localSheetId="6">INDIRECT('⑦(1.111)－(1.111)ミックス'!$Z$39)</definedName>
    <definedName name="si" localSheetId="7">INDIRECT('⑧(1.11)－(1.11)連続くり下がり'!$Z$39)</definedName>
    <definedName name="si" localSheetId="8">INDIRECT('⑨(1)－(1.11)くり下がり'!$Z$39)</definedName>
    <definedName name="si" localSheetId="9">INDIRECT('⑩(11.11)－(1.11)ミックス'!$Z$39)</definedName>
    <definedName name="si" localSheetId="10">INDIRECT('⑪(11.11)－(1.11) 差整数'!$Z$39)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00" i="12" l="1"/>
  <c r="DA200" i="12"/>
  <c r="CT200" i="12"/>
  <c r="DH199" i="12"/>
  <c r="DA199" i="12"/>
  <c r="CT199" i="12"/>
  <c r="DH198" i="12"/>
  <c r="DA198" i="12"/>
  <c r="CT198" i="12"/>
  <c r="DH197" i="12"/>
  <c r="DA197" i="12"/>
  <c r="CT197" i="12"/>
  <c r="DH196" i="12"/>
  <c r="DA196" i="12"/>
  <c r="CT196" i="12"/>
  <c r="DH195" i="12"/>
  <c r="DA195" i="12"/>
  <c r="CT195" i="12"/>
  <c r="DH194" i="12"/>
  <c r="DA194" i="12"/>
  <c r="CT194" i="12"/>
  <c r="DH193" i="12"/>
  <c r="DA193" i="12"/>
  <c r="CT193" i="12"/>
  <c r="DH192" i="12"/>
  <c r="DA192" i="12"/>
  <c r="CT192" i="12"/>
  <c r="DH191" i="12"/>
  <c r="DA191" i="12"/>
  <c r="CT191" i="12"/>
  <c r="DH190" i="12"/>
  <c r="DA190" i="12"/>
  <c r="CT190" i="12"/>
  <c r="DH189" i="12"/>
  <c r="DA189" i="12"/>
  <c r="CT189" i="12"/>
  <c r="DH188" i="12"/>
  <c r="DA188" i="12"/>
  <c r="CT188" i="12"/>
  <c r="DH187" i="12"/>
  <c r="DA187" i="12"/>
  <c r="CT187" i="12"/>
  <c r="DH186" i="12"/>
  <c r="DA186" i="12"/>
  <c r="CT186" i="12"/>
  <c r="DH185" i="12"/>
  <c r="DA185" i="12"/>
  <c r="CT185" i="12"/>
  <c r="DH184" i="12"/>
  <c r="DA184" i="12"/>
  <c r="CT184" i="12"/>
  <c r="DH183" i="12"/>
  <c r="DA183" i="12"/>
  <c r="CT183" i="12"/>
  <c r="DH182" i="12"/>
  <c r="DA182" i="12"/>
  <c r="CT182" i="12"/>
  <c r="DH181" i="12"/>
  <c r="DA181" i="12"/>
  <c r="CT181" i="12"/>
  <c r="DH180" i="12"/>
  <c r="DA180" i="12"/>
  <c r="CT180" i="12"/>
  <c r="DH179" i="12"/>
  <c r="DA179" i="12"/>
  <c r="CT179" i="12"/>
  <c r="DH178" i="12"/>
  <c r="DA178" i="12"/>
  <c r="CT178" i="12"/>
  <c r="DH177" i="12"/>
  <c r="DA177" i="12"/>
  <c r="CT177" i="12"/>
  <c r="DH176" i="12"/>
  <c r="DA176" i="12"/>
  <c r="CT176" i="12"/>
  <c r="DH175" i="12"/>
  <c r="DA175" i="12"/>
  <c r="CT175" i="12"/>
  <c r="DH174" i="12"/>
  <c r="DA174" i="12"/>
  <c r="CT174" i="12"/>
  <c r="DH173" i="12"/>
  <c r="DA173" i="12"/>
  <c r="CT173" i="12"/>
  <c r="DH172" i="12"/>
  <c r="DA172" i="12"/>
  <c r="CT172" i="12"/>
  <c r="DH171" i="12"/>
  <c r="DA171" i="12"/>
  <c r="CT171" i="12"/>
  <c r="DH170" i="12"/>
  <c r="DA170" i="12"/>
  <c r="CT170" i="12"/>
  <c r="DH169" i="12"/>
  <c r="DA169" i="12"/>
  <c r="CT169" i="12"/>
  <c r="DH168" i="12"/>
  <c r="DA168" i="12"/>
  <c r="CT168" i="12"/>
  <c r="DH167" i="12"/>
  <c r="DA167" i="12"/>
  <c r="CT167" i="12"/>
  <c r="DH166" i="12"/>
  <c r="DA166" i="12"/>
  <c r="CT166" i="12"/>
  <c r="DH165" i="12"/>
  <c r="DA165" i="12"/>
  <c r="CT165" i="12"/>
  <c r="DH164" i="12"/>
  <c r="DA164" i="12"/>
  <c r="CT164" i="12"/>
  <c r="DH163" i="12"/>
  <c r="DA163" i="12"/>
  <c r="CT163" i="12"/>
  <c r="DH162" i="12"/>
  <c r="DA162" i="12"/>
  <c r="CT162" i="12"/>
  <c r="DH161" i="12"/>
  <c r="DA161" i="12"/>
  <c r="CT161" i="12"/>
  <c r="DH160" i="12"/>
  <c r="DA160" i="12"/>
  <c r="CT160" i="12"/>
  <c r="DH159" i="12"/>
  <c r="DA159" i="12"/>
  <c r="CT159" i="12"/>
  <c r="DH158" i="12"/>
  <c r="DA158" i="12"/>
  <c r="CT158" i="12"/>
  <c r="DH157" i="12"/>
  <c r="DA157" i="12"/>
  <c r="CT157" i="12"/>
  <c r="DH156" i="12"/>
  <c r="DA156" i="12"/>
  <c r="CT156" i="12"/>
  <c r="DH155" i="12"/>
  <c r="DA155" i="12"/>
  <c r="CT155" i="12"/>
  <c r="DH154" i="12"/>
  <c r="DA154" i="12"/>
  <c r="CT154" i="12"/>
  <c r="DH153" i="12"/>
  <c r="DA153" i="12"/>
  <c r="CT153" i="12"/>
  <c r="DH152" i="12"/>
  <c r="DA152" i="12"/>
  <c r="CT152" i="12"/>
  <c r="DH151" i="12"/>
  <c r="DA151" i="12"/>
  <c r="CT151" i="12"/>
  <c r="DH150" i="12"/>
  <c r="DA150" i="12"/>
  <c r="CT150" i="12"/>
  <c r="DH149" i="12"/>
  <c r="DA149" i="12"/>
  <c r="CT149" i="12"/>
  <c r="DH148" i="12"/>
  <c r="DA148" i="12"/>
  <c r="CT148" i="12"/>
  <c r="DH147" i="12"/>
  <c r="DA147" i="12"/>
  <c r="CT147" i="12"/>
  <c r="DH146" i="12"/>
  <c r="DA146" i="12"/>
  <c r="CT146" i="12"/>
  <c r="DH145" i="12"/>
  <c r="DA145" i="12"/>
  <c r="CT145" i="12"/>
  <c r="DH144" i="12"/>
  <c r="DA144" i="12"/>
  <c r="CT144" i="12"/>
  <c r="DH143" i="12"/>
  <c r="DA143" i="12"/>
  <c r="CT143" i="12"/>
  <c r="DH142" i="12"/>
  <c r="DA142" i="12"/>
  <c r="CT142" i="12"/>
  <c r="DH141" i="12"/>
  <c r="DA141" i="12"/>
  <c r="CT141" i="12"/>
  <c r="DH140" i="12"/>
  <c r="DA140" i="12"/>
  <c r="CT140" i="12"/>
  <c r="DH139" i="12"/>
  <c r="DA139" i="12"/>
  <c r="CT139" i="12"/>
  <c r="DH138" i="12"/>
  <c r="DA138" i="12"/>
  <c r="CT138" i="12"/>
  <c r="DH137" i="12"/>
  <c r="DA137" i="12"/>
  <c r="CT137" i="12"/>
  <c r="DH136" i="12"/>
  <c r="DA136" i="12"/>
  <c r="CT136" i="12"/>
  <c r="DH135" i="12"/>
  <c r="DA135" i="12"/>
  <c r="CT135" i="12"/>
  <c r="DH134" i="12"/>
  <c r="DA134" i="12"/>
  <c r="CT134" i="12"/>
  <c r="DH133" i="12"/>
  <c r="DA133" i="12"/>
  <c r="CT133" i="12"/>
  <c r="DH132" i="12"/>
  <c r="DA132" i="12"/>
  <c r="CT132" i="12"/>
  <c r="DH131" i="12"/>
  <c r="DA131" i="12"/>
  <c r="CT131" i="12"/>
  <c r="DH130" i="12"/>
  <c r="DA130" i="12"/>
  <c r="CT130" i="12"/>
  <c r="DH129" i="12"/>
  <c r="DA129" i="12"/>
  <c r="CT129" i="12"/>
  <c r="DH128" i="12"/>
  <c r="DA128" i="12"/>
  <c r="CT128" i="12"/>
  <c r="DH127" i="12"/>
  <c r="DA127" i="12"/>
  <c r="CT127" i="12"/>
  <c r="DH126" i="12"/>
  <c r="DA126" i="12"/>
  <c r="CT126" i="12"/>
  <c r="DH125" i="12"/>
  <c r="DA125" i="12"/>
  <c r="CT125" i="12"/>
  <c r="DH124" i="12"/>
  <c r="DA124" i="12"/>
  <c r="CT124" i="12"/>
  <c r="DH123" i="12"/>
  <c r="DA123" i="12"/>
  <c r="CT123" i="12"/>
  <c r="DH122" i="12"/>
  <c r="DA122" i="12"/>
  <c r="CT122" i="12"/>
  <c r="DH121" i="12"/>
  <c r="DA121" i="12"/>
  <c r="CT121" i="12"/>
  <c r="DH120" i="12"/>
  <c r="DA120" i="12"/>
  <c r="CT120" i="12"/>
  <c r="DH119" i="12"/>
  <c r="DA119" i="12"/>
  <c r="CT119" i="12"/>
  <c r="DH118" i="12"/>
  <c r="DA118" i="12"/>
  <c r="CT118" i="12"/>
  <c r="DH117" i="12"/>
  <c r="DA117" i="12"/>
  <c r="CT117" i="12"/>
  <c r="DH116" i="12"/>
  <c r="DA116" i="12"/>
  <c r="CT116" i="12"/>
  <c r="DH115" i="12"/>
  <c r="DA115" i="12"/>
  <c r="CT115" i="12"/>
  <c r="DH114" i="12"/>
  <c r="DA114" i="12"/>
  <c r="CT114" i="12"/>
  <c r="DH113" i="12"/>
  <c r="DA113" i="12"/>
  <c r="CT113" i="12"/>
  <c r="DH112" i="12"/>
  <c r="DA112" i="12"/>
  <c r="CT112" i="12"/>
  <c r="DH111" i="12"/>
  <c r="DA111" i="12"/>
  <c r="CT111" i="12"/>
  <c r="DH110" i="12"/>
  <c r="DA110" i="12"/>
  <c r="CT110" i="12"/>
  <c r="DH109" i="12"/>
  <c r="DA109" i="12"/>
  <c r="CT109" i="12"/>
  <c r="DH108" i="12"/>
  <c r="DA108" i="12"/>
  <c r="CT108" i="12"/>
  <c r="DH107" i="12"/>
  <c r="DA107" i="12"/>
  <c r="CT107" i="12"/>
  <c r="DH106" i="12"/>
  <c r="DA106" i="12"/>
  <c r="CT106" i="12"/>
  <c r="DH105" i="12"/>
  <c r="DA105" i="12"/>
  <c r="CT105" i="12"/>
  <c r="DH104" i="12"/>
  <c r="DA104" i="12"/>
  <c r="CT104" i="12"/>
  <c r="DH103" i="12"/>
  <c r="DA103" i="12"/>
  <c r="CT103" i="12"/>
  <c r="DH102" i="12"/>
  <c r="DA102" i="12"/>
  <c r="CT102" i="12"/>
  <c r="DH101" i="12"/>
  <c r="DA101" i="12"/>
  <c r="CT101" i="12"/>
  <c r="DH100" i="12"/>
  <c r="DA100" i="12"/>
  <c r="CT100" i="12"/>
  <c r="DH99" i="12"/>
  <c r="DA99" i="12"/>
  <c r="CT99" i="12"/>
  <c r="DH98" i="12"/>
  <c r="DA98" i="12"/>
  <c r="CT98" i="12"/>
  <c r="DH97" i="12"/>
  <c r="DA97" i="12"/>
  <c r="CT97" i="12"/>
  <c r="DH96" i="12"/>
  <c r="DA96" i="12"/>
  <c r="CT96" i="12"/>
  <c r="DH95" i="12"/>
  <c r="DA95" i="12"/>
  <c r="CT95" i="12"/>
  <c r="DH94" i="12"/>
  <c r="DA94" i="12"/>
  <c r="CT94" i="12"/>
  <c r="DH93" i="12"/>
  <c r="DA93" i="12"/>
  <c r="CT93" i="12"/>
  <c r="DH92" i="12"/>
  <c r="DA92" i="12"/>
  <c r="CT92" i="12"/>
  <c r="DH91" i="12"/>
  <c r="DA91" i="12"/>
  <c r="CT91" i="12"/>
  <c r="DH90" i="12"/>
  <c r="DA90" i="12"/>
  <c r="CT90" i="12"/>
  <c r="DH89" i="12"/>
  <c r="DA89" i="12"/>
  <c r="CT89" i="12"/>
  <c r="DH88" i="12"/>
  <c r="DA88" i="12"/>
  <c r="CT88" i="12"/>
  <c r="DH87" i="12"/>
  <c r="DA87" i="12"/>
  <c r="CT87" i="12"/>
  <c r="DH86" i="12"/>
  <c r="DA86" i="12"/>
  <c r="CT86" i="12"/>
  <c r="DH85" i="12"/>
  <c r="DA85" i="12"/>
  <c r="CT85" i="12"/>
  <c r="DH84" i="12"/>
  <c r="DA84" i="12"/>
  <c r="CT84" i="12"/>
  <c r="DH83" i="12"/>
  <c r="DA83" i="12"/>
  <c r="CT83" i="12"/>
  <c r="DH82" i="12"/>
  <c r="DA82" i="12"/>
  <c r="CT82" i="12"/>
  <c r="DH81" i="12"/>
  <c r="DA81" i="12"/>
  <c r="CT81" i="12"/>
  <c r="DH80" i="12"/>
  <c r="DA80" i="12"/>
  <c r="CT80" i="12"/>
  <c r="DH79" i="12"/>
  <c r="DA79" i="12"/>
  <c r="CT79" i="12"/>
  <c r="DH78" i="12"/>
  <c r="DA78" i="12"/>
  <c r="CT78" i="12"/>
  <c r="DH77" i="12"/>
  <c r="DA77" i="12"/>
  <c r="CT77" i="12"/>
  <c r="DH76" i="12"/>
  <c r="DA76" i="12"/>
  <c r="CT76" i="12"/>
  <c r="DH75" i="12"/>
  <c r="DA75" i="12"/>
  <c r="CT75" i="12"/>
  <c r="DH74" i="12"/>
  <c r="DA74" i="12"/>
  <c r="CT74" i="12"/>
  <c r="DH73" i="12"/>
  <c r="DA73" i="12"/>
  <c r="CT73" i="12"/>
  <c r="DH72" i="12"/>
  <c r="DA72" i="12"/>
  <c r="CT72" i="12"/>
  <c r="DH71" i="12"/>
  <c r="DA71" i="12"/>
  <c r="CT71" i="12"/>
  <c r="DH70" i="12"/>
  <c r="DA70" i="12"/>
  <c r="CT70" i="12"/>
  <c r="DH69" i="12"/>
  <c r="DA69" i="12"/>
  <c r="CT69" i="12"/>
  <c r="DH68" i="12"/>
  <c r="DA68" i="12"/>
  <c r="CT68" i="12"/>
  <c r="DH67" i="12"/>
  <c r="DA67" i="12"/>
  <c r="CT67" i="12"/>
  <c r="DH66" i="12"/>
  <c r="DA66" i="12"/>
  <c r="CT66" i="12"/>
  <c r="DH65" i="12"/>
  <c r="DA65" i="12"/>
  <c r="CT65" i="12"/>
  <c r="DH64" i="12"/>
  <c r="DA64" i="12"/>
  <c r="CT64" i="12"/>
  <c r="DH63" i="12"/>
  <c r="DA63" i="12"/>
  <c r="CT63" i="12"/>
  <c r="DH62" i="12"/>
  <c r="DA62" i="12"/>
  <c r="CT62" i="12"/>
  <c r="DH61" i="12"/>
  <c r="DA61" i="12"/>
  <c r="CT61" i="12"/>
  <c r="DH60" i="12"/>
  <c r="DA60" i="12"/>
  <c r="CT60" i="12"/>
  <c r="DH59" i="12"/>
  <c r="DA59" i="12"/>
  <c r="CT59" i="12"/>
  <c r="DH58" i="12"/>
  <c r="DA58" i="12"/>
  <c r="CT58" i="12"/>
  <c r="DH57" i="12"/>
  <c r="DA57" i="12"/>
  <c r="CT57" i="12"/>
  <c r="DH56" i="12"/>
  <c r="DA56" i="12"/>
  <c r="CT56" i="12"/>
  <c r="M56" i="12"/>
  <c r="C56" i="12"/>
  <c r="DH55" i="12"/>
  <c r="DA55" i="12"/>
  <c r="CT55" i="12"/>
  <c r="DH54" i="12"/>
  <c r="DA54" i="12"/>
  <c r="CT54" i="12"/>
  <c r="DH53" i="12"/>
  <c r="DA53" i="12"/>
  <c r="CT53" i="12"/>
  <c r="DH52" i="12"/>
  <c r="DA52" i="12"/>
  <c r="CT52" i="12"/>
  <c r="DH51" i="12"/>
  <c r="DA51" i="12"/>
  <c r="CT51" i="12"/>
  <c r="DH50" i="12"/>
  <c r="DA50" i="12"/>
  <c r="CT50" i="12"/>
  <c r="DH49" i="12"/>
  <c r="DA49" i="12"/>
  <c r="CT49" i="12"/>
  <c r="M49" i="12"/>
  <c r="C49" i="12"/>
  <c r="DH48" i="12"/>
  <c r="DA48" i="12"/>
  <c r="CT48" i="12"/>
  <c r="DH47" i="12"/>
  <c r="DA47" i="12"/>
  <c r="CT47" i="12"/>
  <c r="P47" i="12"/>
  <c r="F47" i="12"/>
  <c r="DH46" i="12"/>
  <c r="DA46" i="12"/>
  <c r="CT46" i="12"/>
  <c r="DH45" i="12"/>
  <c r="DA45" i="12"/>
  <c r="CT45" i="12"/>
  <c r="DH44" i="12"/>
  <c r="DA44" i="12"/>
  <c r="CT44" i="12"/>
  <c r="DH43" i="12"/>
  <c r="DA43" i="12"/>
  <c r="CT43" i="12"/>
  <c r="DH42" i="12"/>
  <c r="DA42" i="12"/>
  <c r="CT42" i="12"/>
  <c r="M42" i="12"/>
  <c r="C42" i="12"/>
  <c r="DH41" i="12"/>
  <c r="DA41" i="12"/>
  <c r="CT41" i="12"/>
  <c r="DH40" i="12"/>
  <c r="DA40" i="12"/>
  <c r="CT40" i="12"/>
  <c r="P40" i="12"/>
  <c r="DH39" i="12"/>
  <c r="DA39" i="12"/>
  <c r="CT39" i="12"/>
  <c r="DH38" i="12"/>
  <c r="DA38" i="12"/>
  <c r="CT38" i="12"/>
  <c r="DH37" i="12"/>
  <c r="DA37" i="12"/>
  <c r="CT37" i="12"/>
  <c r="DH36" i="12"/>
  <c r="DA36" i="12"/>
  <c r="CT36" i="12"/>
  <c r="DH35" i="12"/>
  <c r="DA35" i="12"/>
  <c r="CT35" i="12"/>
  <c r="M35" i="12"/>
  <c r="C35" i="12"/>
  <c r="DH34" i="12"/>
  <c r="DA34" i="12"/>
  <c r="CT34" i="12"/>
  <c r="DH33" i="12"/>
  <c r="DA33" i="12"/>
  <c r="CT33" i="12"/>
  <c r="F33" i="12"/>
  <c r="A33" i="12"/>
  <c r="DH32" i="12"/>
  <c r="DA32" i="12"/>
  <c r="CT32" i="12"/>
  <c r="CM32" i="12"/>
  <c r="S32" i="12"/>
  <c r="A32" i="12"/>
  <c r="DH31" i="12"/>
  <c r="DA31" i="12"/>
  <c r="CT31" i="12"/>
  <c r="CM31" i="12"/>
  <c r="DH30" i="12"/>
  <c r="DA30" i="12"/>
  <c r="CT30" i="12"/>
  <c r="CM30" i="12"/>
  <c r="P30" i="12"/>
  <c r="P61" i="12" s="1"/>
  <c r="F30" i="12"/>
  <c r="F61" i="12" s="1"/>
  <c r="DH29" i="12"/>
  <c r="DA29" i="12"/>
  <c r="CT29" i="12"/>
  <c r="CM29" i="12"/>
  <c r="DH28" i="12"/>
  <c r="DA28" i="12"/>
  <c r="CT28" i="12"/>
  <c r="CM28" i="12"/>
  <c r="DH27" i="12"/>
  <c r="DA27" i="12"/>
  <c r="CT27" i="12"/>
  <c r="CM27" i="12"/>
  <c r="DH26" i="12"/>
  <c r="DA26" i="12"/>
  <c r="CT26" i="12"/>
  <c r="CM26" i="12"/>
  <c r="DH25" i="12"/>
  <c r="DA25" i="12"/>
  <c r="CT25" i="12"/>
  <c r="CM25" i="12"/>
  <c r="DH24" i="12"/>
  <c r="DA24" i="12"/>
  <c r="CT24" i="12"/>
  <c r="CM24" i="12"/>
  <c r="DH23" i="12"/>
  <c r="DA23" i="12"/>
  <c r="CT23" i="12"/>
  <c r="CM23" i="12"/>
  <c r="P23" i="12"/>
  <c r="P54" i="12" s="1"/>
  <c r="F23" i="12"/>
  <c r="F54" i="12" s="1"/>
  <c r="DH22" i="12"/>
  <c r="DA22" i="12"/>
  <c r="CT22" i="12"/>
  <c r="CM22" i="12"/>
  <c r="DH21" i="12"/>
  <c r="DA21" i="12"/>
  <c r="CT21" i="12"/>
  <c r="CM21" i="12"/>
  <c r="DH20" i="12"/>
  <c r="DA20" i="12"/>
  <c r="CT20" i="12"/>
  <c r="CM20" i="12"/>
  <c r="DH19" i="12"/>
  <c r="DA19" i="12"/>
  <c r="CT19" i="12"/>
  <c r="CM19" i="12"/>
  <c r="DH18" i="12"/>
  <c r="DA18" i="12"/>
  <c r="CT18" i="12"/>
  <c r="CM18" i="12"/>
  <c r="DH17" i="12"/>
  <c r="DA17" i="12"/>
  <c r="CT17" i="12"/>
  <c r="CM17" i="12"/>
  <c r="DH16" i="12"/>
  <c r="DA16" i="12"/>
  <c r="CT16" i="12"/>
  <c r="CM16" i="12"/>
  <c r="P16" i="12"/>
  <c r="F16" i="12"/>
  <c r="DH15" i="12"/>
  <c r="DI15" i="12" s="1"/>
  <c r="DA15" i="12"/>
  <c r="CT15" i="12"/>
  <c r="CM15" i="12"/>
  <c r="DH14" i="12"/>
  <c r="DA14" i="12"/>
  <c r="CT14" i="12"/>
  <c r="CM14" i="12"/>
  <c r="DH13" i="12"/>
  <c r="DA13" i="12"/>
  <c r="CT13" i="12"/>
  <c r="CM13" i="12"/>
  <c r="DH12" i="12"/>
  <c r="DA12" i="12"/>
  <c r="CT12" i="12"/>
  <c r="CM12" i="12"/>
  <c r="DH11" i="12"/>
  <c r="DA11" i="12"/>
  <c r="CT11" i="12"/>
  <c r="CM11" i="12"/>
  <c r="CN2" i="12" s="1"/>
  <c r="DH10" i="12"/>
  <c r="DA10" i="12"/>
  <c r="CT10" i="12"/>
  <c r="CM10" i="12"/>
  <c r="DH9" i="12"/>
  <c r="DA9" i="12"/>
  <c r="CT9" i="12"/>
  <c r="CM9" i="12"/>
  <c r="P9" i="12"/>
  <c r="F9" i="12"/>
  <c r="F40" i="12" s="1"/>
  <c r="DH8" i="12"/>
  <c r="DA8" i="12"/>
  <c r="CT8" i="12"/>
  <c r="CM8" i="12"/>
  <c r="DH7" i="12"/>
  <c r="DA7" i="12"/>
  <c r="CT7" i="12"/>
  <c r="CM7" i="12"/>
  <c r="DH6" i="12"/>
  <c r="DA6" i="12"/>
  <c r="CT6" i="12"/>
  <c r="CM6" i="12"/>
  <c r="DH5" i="12"/>
  <c r="DA5" i="12"/>
  <c r="CT5" i="12"/>
  <c r="CM5" i="12"/>
  <c r="DH4" i="12"/>
  <c r="DA4" i="12"/>
  <c r="CT4" i="12"/>
  <c r="CM4" i="12"/>
  <c r="DH3" i="12"/>
  <c r="DA3" i="12"/>
  <c r="CT3" i="12"/>
  <c r="CM3" i="12"/>
  <c r="DH2" i="12"/>
  <c r="DA2" i="12"/>
  <c r="DB2" i="12" s="1"/>
  <c r="CC2" i="12" s="1"/>
  <c r="CT2" i="12"/>
  <c r="CM2" i="12"/>
  <c r="DH1" i="12"/>
  <c r="DI22" i="12" s="1"/>
  <c r="DA1" i="12"/>
  <c r="CT1" i="12"/>
  <c r="CM1" i="12"/>
  <c r="BZ100" i="11"/>
  <c r="BZ99" i="11"/>
  <c r="BZ98" i="11"/>
  <c r="BZ97" i="11"/>
  <c r="BZ96" i="11"/>
  <c r="BZ95" i="11"/>
  <c r="BZ94" i="11"/>
  <c r="BZ93" i="11"/>
  <c r="BZ92" i="11"/>
  <c r="BZ91" i="11"/>
  <c r="BZ90" i="11"/>
  <c r="BZ89" i="11"/>
  <c r="BZ88" i="11"/>
  <c r="BZ87" i="11"/>
  <c r="BZ86" i="11"/>
  <c r="BZ85" i="11"/>
  <c r="BZ84" i="11"/>
  <c r="BZ83" i="11"/>
  <c r="BZ82" i="11"/>
  <c r="BZ81" i="11"/>
  <c r="BZ80" i="11"/>
  <c r="BZ79" i="11"/>
  <c r="BZ78" i="11"/>
  <c r="BZ77" i="11"/>
  <c r="BZ76" i="11"/>
  <c r="BZ75" i="11"/>
  <c r="BZ74" i="11"/>
  <c r="BZ73" i="11"/>
  <c r="BZ72" i="11"/>
  <c r="BZ71" i="11"/>
  <c r="BZ70" i="11"/>
  <c r="BZ69" i="11"/>
  <c r="BZ68" i="11"/>
  <c r="BZ67" i="11"/>
  <c r="BZ66" i="11"/>
  <c r="BZ65" i="11"/>
  <c r="BZ64" i="11"/>
  <c r="BZ63" i="11"/>
  <c r="BZ62" i="11"/>
  <c r="BZ61" i="11"/>
  <c r="BZ60" i="11"/>
  <c r="BZ59" i="11"/>
  <c r="BZ58" i="11"/>
  <c r="BZ57" i="11"/>
  <c r="BZ56" i="11"/>
  <c r="M56" i="11"/>
  <c r="C56" i="11"/>
  <c r="BZ55" i="11"/>
  <c r="BZ54" i="11"/>
  <c r="F54" i="11"/>
  <c r="BZ53" i="11"/>
  <c r="BZ52" i="11"/>
  <c r="BZ51" i="11"/>
  <c r="BZ50" i="11"/>
  <c r="BZ49" i="11"/>
  <c r="M49" i="11"/>
  <c r="C49" i="11"/>
  <c r="BZ48" i="11"/>
  <c r="BZ47" i="11"/>
  <c r="BZ46" i="11"/>
  <c r="BZ45" i="11"/>
  <c r="BZ44" i="11"/>
  <c r="BZ43" i="11"/>
  <c r="BZ42" i="11"/>
  <c r="M42" i="11"/>
  <c r="C42" i="11"/>
  <c r="BZ41" i="11"/>
  <c r="BZ40" i="11"/>
  <c r="F40" i="11"/>
  <c r="BZ39" i="11"/>
  <c r="BZ38" i="11"/>
  <c r="BZ37" i="11"/>
  <c r="BZ36" i="11"/>
  <c r="BZ35" i="11"/>
  <c r="M35" i="11"/>
  <c r="C35" i="11"/>
  <c r="BZ34" i="11"/>
  <c r="BZ33" i="11"/>
  <c r="F33" i="11"/>
  <c r="A33" i="11"/>
  <c r="BZ32" i="11"/>
  <c r="S32" i="11"/>
  <c r="A32" i="11"/>
  <c r="BZ31" i="11"/>
  <c r="BZ30" i="11"/>
  <c r="P30" i="11"/>
  <c r="P61" i="11" s="1"/>
  <c r="F30" i="11"/>
  <c r="F61" i="11" s="1"/>
  <c r="BZ29" i="11"/>
  <c r="BZ28" i="11"/>
  <c r="BZ27" i="11"/>
  <c r="BZ26" i="11"/>
  <c r="BZ25" i="11"/>
  <c r="BZ24" i="11"/>
  <c r="BZ23" i="11"/>
  <c r="P23" i="11"/>
  <c r="P54" i="11" s="1"/>
  <c r="F23" i="11"/>
  <c r="BZ22" i="11"/>
  <c r="BZ21" i="11"/>
  <c r="BZ20" i="11"/>
  <c r="BZ19" i="11"/>
  <c r="CN18" i="11"/>
  <c r="CG18" i="11"/>
  <c r="BZ18" i="11"/>
  <c r="BS18" i="11"/>
  <c r="CN17" i="11"/>
  <c r="CG17" i="11"/>
  <c r="BZ17" i="11"/>
  <c r="BS17" i="11"/>
  <c r="CN16" i="11"/>
  <c r="CG16" i="11"/>
  <c r="BZ16" i="11"/>
  <c r="BS16" i="11"/>
  <c r="P16" i="11"/>
  <c r="P47" i="11" s="1"/>
  <c r="F16" i="11"/>
  <c r="F47" i="11" s="1"/>
  <c r="CN15" i="11"/>
  <c r="CG15" i="11"/>
  <c r="BZ15" i="11"/>
  <c r="BS15" i="11"/>
  <c r="CN14" i="11"/>
  <c r="CG14" i="11"/>
  <c r="BZ14" i="11"/>
  <c r="BS14" i="11"/>
  <c r="CN13" i="11"/>
  <c r="CG13" i="11"/>
  <c r="BZ13" i="11"/>
  <c r="BS13" i="11"/>
  <c r="CN12" i="11"/>
  <c r="CG12" i="11"/>
  <c r="BZ12" i="11"/>
  <c r="BS12" i="11"/>
  <c r="CN11" i="11"/>
  <c r="CG11" i="11"/>
  <c r="BZ11" i="11"/>
  <c r="BS11" i="11"/>
  <c r="CN10" i="11"/>
  <c r="CG10" i="11"/>
  <c r="BZ10" i="11"/>
  <c r="BS10" i="11"/>
  <c r="CN9" i="11"/>
  <c r="CG9" i="11"/>
  <c r="BZ9" i="11"/>
  <c r="BS9" i="11"/>
  <c r="P9" i="11"/>
  <c r="P40" i="11" s="1"/>
  <c r="F9" i="11"/>
  <c r="CN8" i="11"/>
  <c r="CG8" i="11"/>
  <c r="BZ8" i="11"/>
  <c r="BS8" i="11"/>
  <c r="CN7" i="11"/>
  <c r="CG7" i="11"/>
  <c r="BZ7" i="11"/>
  <c r="BS7" i="11"/>
  <c r="CN6" i="11"/>
  <c r="CG6" i="11"/>
  <c r="BZ6" i="11"/>
  <c r="BS6" i="11"/>
  <c r="CN5" i="11"/>
  <c r="CG5" i="11"/>
  <c r="BZ5" i="11"/>
  <c r="BS5" i="11"/>
  <c r="CN4" i="11"/>
  <c r="CG4" i="11"/>
  <c r="BZ4" i="11"/>
  <c r="BS4" i="11"/>
  <c r="CN3" i="11"/>
  <c r="CG3" i="11"/>
  <c r="BZ3" i="11"/>
  <c r="BS3" i="11"/>
  <c r="CN2" i="11"/>
  <c r="CG2" i="11"/>
  <c r="CH2" i="11" s="1"/>
  <c r="BI2" i="11" s="1"/>
  <c r="BZ2" i="11"/>
  <c r="BS2" i="11"/>
  <c r="CO1" i="11"/>
  <c r="CN1" i="11"/>
  <c r="CG1" i="11"/>
  <c r="BZ1" i="11"/>
  <c r="BS1" i="11"/>
  <c r="BT4" i="11" s="1"/>
  <c r="CG100" i="10"/>
  <c r="BZ100" i="10"/>
  <c r="CG99" i="10"/>
  <c r="BZ99" i="10"/>
  <c r="CG98" i="10"/>
  <c r="BZ98" i="10"/>
  <c r="CG97" i="10"/>
  <c r="BZ97" i="10"/>
  <c r="CG96" i="10"/>
  <c r="BZ96" i="10"/>
  <c r="CG95" i="10"/>
  <c r="BZ95" i="10"/>
  <c r="CG94" i="10"/>
  <c r="BZ94" i="10"/>
  <c r="CG93" i="10"/>
  <c r="BZ93" i="10"/>
  <c r="CG92" i="10"/>
  <c r="BZ92" i="10"/>
  <c r="CG91" i="10"/>
  <c r="BZ91" i="10"/>
  <c r="CG90" i="10"/>
  <c r="BZ90" i="10"/>
  <c r="CG89" i="10"/>
  <c r="BZ89" i="10"/>
  <c r="CG88" i="10"/>
  <c r="BZ88" i="10"/>
  <c r="CG87" i="10"/>
  <c r="BZ87" i="10"/>
  <c r="CG86" i="10"/>
  <c r="BZ86" i="10"/>
  <c r="CG85" i="10"/>
  <c r="BZ85" i="10"/>
  <c r="CG84" i="10"/>
  <c r="BZ84" i="10"/>
  <c r="CG83" i="10"/>
  <c r="BZ83" i="10"/>
  <c r="CG82" i="10"/>
  <c r="BZ82" i="10"/>
  <c r="CN81" i="10"/>
  <c r="CG81" i="10"/>
  <c r="BZ81" i="10"/>
  <c r="CN80" i="10"/>
  <c r="CG80" i="10"/>
  <c r="BZ80" i="10"/>
  <c r="CN79" i="10"/>
  <c r="CG79" i="10"/>
  <c r="BZ79" i="10"/>
  <c r="CN78" i="10"/>
  <c r="CG78" i="10"/>
  <c r="BZ78" i="10"/>
  <c r="CN77" i="10"/>
  <c r="CG77" i="10"/>
  <c r="BZ77" i="10"/>
  <c r="CN76" i="10"/>
  <c r="CG76" i="10"/>
  <c r="BZ76" i="10"/>
  <c r="CN75" i="10"/>
  <c r="CG75" i="10"/>
  <c r="BZ75" i="10"/>
  <c r="CN74" i="10"/>
  <c r="CG74" i="10"/>
  <c r="BZ74" i="10"/>
  <c r="CN73" i="10"/>
  <c r="CG73" i="10"/>
  <c r="BZ73" i="10"/>
  <c r="CN72" i="10"/>
  <c r="CG72" i="10"/>
  <c r="BZ72" i="10"/>
  <c r="CN71" i="10"/>
  <c r="CG71" i="10"/>
  <c r="BZ71" i="10"/>
  <c r="CN70" i="10"/>
  <c r="CG70" i="10"/>
  <c r="BZ70" i="10"/>
  <c r="CN69" i="10"/>
  <c r="CG69" i="10"/>
  <c r="BZ69" i="10"/>
  <c r="CN68" i="10"/>
  <c r="CG68" i="10"/>
  <c r="BZ68" i="10"/>
  <c r="CN67" i="10"/>
  <c r="CG67" i="10"/>
  <c r="BZ67" i="10"/>
  <c r="CN66" i="10"/>
  <c r="CG66" i="10"/>
  <c r="BZ66" i="10"/>
  <c r="CN65" i="10"/>
  <c r="CG65" i="10"/>
  <c r="BZ65" i="10"/>
  <c r="CN64" i="10"/>
  <c r="CG64" i="10"/>
  <c r="BZ64" i="10"/>
  <c r="CN63" i="10"/>
  <c r="CG63" i="10"/>
  <c r="BZ63" i="10"/>
  <c r="CN62" i="10"/>
  <c r="CG62" i="10"/>
  <c r="BZ62" i="10"/>
  <c r="CN61" i="10"/>
  <c r="CG61" i="10"/>
  <c r="BZ61" i="10"/>
  <c r="CN60" i="10"/>
  <c r="CG60" i="10"/>
  <c r="BZ60" i="10"/>
  <c r="CN59" i="10"/>
  <c r="CG59" i="10"/>
  <c r="BZ59" i="10"/>
  <c r="CN58" i="10"/>
  <c r="CG58" i="10"/>
  <c r="BZ58" i="10"/>
  <c r="CN57" i="10"/>
  <c r="CG57" i="10"/>
  <c r="BZ57" i="10"/>
  <c r="CN56" i="10"/>
  <c r="CG56" i="10"/>
  <c r="BZ56" i="10"/>
  <c r="M56" i="10"/>
  <c r="C56" i="10"/>
  <c r="CN55" i="10"/>
  <c r="CG55" i="10"/>
  <c r="BZ55" i="10"/>
  <c r="CN54" i="10"/>
  <c r="CG54" i="10"/>
  <c r="BZ54" i="10"/>
  <c r="CN53" i="10"/>
  <c r="CG53" i="10"/>
  <c r="BZ53" i="10"/>
  <c r="CN52" i="10"/>
  <c r="CG52" i="10"/>
  <c r="BZ52" i="10"/>
  <c r="CN51" i="10"/>
  <c r="CG51" i="10"/>
  <c r="BZ51" i="10"/>
  <c r="CN50" i="10"/>
  <c r="CG50" i="10"/>
  <c r="BZ50" i="10"/>
  <c r="CN49" i="10"/>
  <c r="CG49" i="10"/>
  <c r="BZ49" i="10"/>
  <c r="M49" i="10"/>
  <c r="C49" i="10"/>
  <c r="CN48" i="10"/>
  <c r="CG48" i="10"/>
  <c r="BZ48" i="10"/>
  <c r="CN47" i="10"/>
  <c r="CG47" i="10"/>
  <c r="BZ47" i="10"/>
  <c r="CN46" i="10"/>
  <c r="CG46" i="10"/>
  <c r="BZ46" i="10"/>
  <c r="CN45" i="10"/>
  <c r="CG45" i="10"/>
  <c r="BZ45" i="10"/>
  <c r="CN44" i="10"/>
  <c r="CG44" i="10"/>
  <c r="BZ44" i="10"/>
  <c r="CN43" i="10"/>
  <c r="CG43" i="10"/>
  <c r="BZ43" i="10"/>
  <c r="CN42" i="10"/>
  <c r="CG42" i="10"/>
  <c r="BZ42" i="10"/>
  <c r="M42" i="10"/>
  <c r="C42" i="10"/>
  <c r="CN41" i="10"/>
  <c r="CG41" i="10"/>
  <c r="BZ41" i="10"/>
  <c r="CN40" i="10"/>
  <c r="CG40" i="10"/>
  <c r="BZ40" i="10"/>
  <c r="CN39" i="10"/>
  <c r="CG39" i="10"/>
  <c r="BZ39" i="10"/>
  <c r="CN38" i="10"/>
  <c r="CG38" i="10"/>
  <c r="BZ38" i="10"/>
  <c r="CN37" i="10"/>
  <c r="CG37" i="10"/>
  <c r="BZ37" i="10"/>
  <c r="CN36" i="10"/>
  <c r="CG36" i="10"/>
  <c r="BZ36" i="10"/>
  <c r="CN35" i="10"/>
  <c r="CG35" i="10"/>
  <c r="BZ35" i="10"/>
  <c r="M35" i="10"/>
  <c r="C35" i="10"/>
  <c r="CN34" i="10"/>
  <c r="CG34" i="10"/>
  <c r="BZ34" i="10"/>
  <c r="CN33" i="10"/>
  <c r="CG33" i="10"/>
  <c r="BZ33" i="10"/>
  <c r="F33" i="10"/>
  <c r="A33" i="10"/>
  <c r="CN32" i="10"/>
  <c r="CG32" i="10"/>
  <c r="BZ32" i="10"/>
  <c r="S32" i="10"/>
  <c r="A32" i="10"/>
  <c r="CN31" i="10"/>
  <c r="CG31" i="10"/>
  <c r="BZ31" i="10"/>
  <c r="CN30" i="10"/>
  <c r="CG30" i="10"/>
  <c r="BZ30" i="10"/>
  <c r="P30" i="10"/>
  <c r="P61" i="10" s="1"/>
  <c r="F30" i="10"/>
  <c r="F61" i="10" s="1"/>
  <c r="CN29" i="10"/>
  <c r="CG29" i="10"/>
  <c r="BZ29" i="10"/>
  <c r="CN28" i="10"/>
  <c r="CG28" i="10"/>
  <c r="BZ28" i="10"/>
  <c r="CN27" i="10"/>
  <c r="CG27" i="10"/>
  <c r="BZ27" i="10"/>
  <c r="CN26" i="10"/>
  <c r="CG26" i="10"/>
  <c r="BZ26" i="10"/>
  <c r="CN25" i="10"/>
  <c r="CG25" i="10"/>
  <c r="BZ25" i="10"/>
  <c r="CN24" i="10"/>
  <c r="CG24" i="10"/>
  <c r="BZ24" i="10"/>
  <c r="CN23" i="10"/>
  <c r="CG23" i="10"/>
  <c r="BZ23" i="10"/>
  <c r="P23" i="10"/>
  <c r="P54" i="10" s="1"/>
  <c r="F23" i="10"/>
  <c r="F54" i="10" s="1"/>
  <c r="CN22" i="10"/>
  <c r="CG22" i="10"/>
  <c r="BZ22" i="10"/>
  <c r="CN21" i="10"/>
  <c r="CG21" i="10"/>
  <c r="BZ21" i="10"/>
  <c r="CN20" i="10"/>
  <c r="CG20" i="10"/>
  <c r="BZ20" i="10"/>
  <c r="CN19" i="10"/>
  <c r="CG19" i="10"/>
  <c r="BZ19" i="10"/>
  <c r="CN18" i="10"/>
  <c r="CG18" i="10"/>
  <c r="BZ18" i="10"/>
  <c r="BS18" i="10"/>
  <c r="CN17" i="10"/>
  <c r="CG17" i="10"/>
  <c r="BZ17" i="10"/>
  <c r="BS17" i="10"/>
  <c r="CN16" i="10"/>
  <c r="CG16" i="10"/>
  <c r="BZ16" i="10"/>
  <c r="BS16" i="10"/>
  <c r="P16" i="10"/>
  <c r="P47" i="10" s="1"/>
  <c r="F16" i="10"/>
  <c r="F47" i="10" s="1"/>
  <c r="CN15" i="10"/>
  <c r="CG15" i="10"/>
  <c r="BZ15" i="10"/>
  <c r="BS15" i="10"/>
  <c r="CN14" i="10"/>
  <c r="CG14" i="10"/>
  <c r="BZ14" i="10"/>
  <c r="BS14" i="10"/>
  <c r="CN13" i="10"/>
  <c r="CG13" i="10"/>
  <c r="BZ13" i="10"/>
  <c r="BS13" i="10"/>
  <c r="CN12" i="10"/>
  <c r="CG12" i="10"/>
  <c r="BZ12" i="10"/>
  <c r="BS12" i="10"/>
  <c r="CN11" i="10"/>
  <c r="CG11" i="10"/>
  <c r="BZ11" i="10"/>
  <c r="BS11" i="10"/>
  <c r="CN10" i="10"/>
  <c r="CG10" i="10"/>
  <c r="BZ10" i="10"/>
  <c r="BS10" i="10"/>
  <c r="CN9" i="10"/>
  <c r="CG9" i="10"/>
  <c r="BZ9" i="10"/>
  <c r="BS9" i="10"/>
  <c r="P9" i="10"/>
  <c r="P40" i="10" s="1"/>
  <c r="F9" i="10"/>
  <c r="F40" i="10" s="1"/>
  <c r="CN8" i="10"/>
  <c r="CG8" i="10"/>
  <c r="BZ8" i="10"/>
  <c r="BS8" i="10"/>
  <c r="CN7" i="10"/>
  <c r="CG7" i="10"/>
  <c r="BZ7" i="10"/>
  <c r="BS7" i="10"/>
  <c r="CN6" i="10"/>
  <c r="CG6" i="10"/>
  <c r="BZ6" i="10"/>
  <c r="BS6" i="10"/>
  <c r="CN5" i="10"/>
  <c r="CG5" i="10"/>
  <c r="BZ5" i="10"/>
  <c r="BS5" i="10"/>
  <c r="CN4" i="10"/>
  <c r="CG4" i="10"/>
  <c r="BZ4" i="10"/>
  <c r="BS4" i="10"/>
  <c r="CN3" i="10"/>
  <c r="CO11" i="10" s="1"/>
  <c r="BN11" i="10" s="1"/>
  <c r="AI11" i="10" s="1"/>
  <c r="CG3" i="10"/>
  <c r="BZ3" i="10"/>
  <c r="BS3" i="10"/>
  <c r="CN2" i="10"/>
  <c r="CG2" i="10"/>
  <c r="BZ2" i="10"/>
  <c r="BS2" i="10"/>
  <c r="CN1" i="10"/>
  <c r="CO1" i="10" s="1"/>
  <c r="BO1" i="10" s="1"/>
  <c r="CG1" i="10"/>
  <c r="BZ1" i="10"/>
  <c r="BS1" i="10"/>
  <c r="F61" i="9"/>
  <c r="M56" i="9"/>
  <c r="C56" i="9"/>
  <c r="M49" i="9"/>
  <c r="C49" i="9"/>
  <c r="M42" i="9"/>
  <c r="C42" i="9"/>
  <c r="BZ36" i="9"/>
  <c r="BZ35" i="9"/>
  <c r="M35" i="9"/>
  <c r="C35" i="9"/>
  <c r="BZ34" i="9"/>
  <c r="BZ33" i="9"/>
  <c r="F33" i="9"/>
  <c r="A33" i="9"/>
  <c r="BZ32" i="9"/>
  <c r="S32" i="9"/>
  <c r="A32" i="9"/>
  <c r="BZ31" i="9"/>
  <c r="BZ30" i="9"/>
  <c r="P30" i="9"/>
  <c r="P61" i="9" s="1"/>
  <c r="F30" i="9"/>
  <c r="BZ29" i="9"/>
  <c r="BZ28" i="9"/>
  <c r="BZ27" i="9"/>
  <c r="BZ26" i="9"/>
  <c r="BZ25" i="9"/>
  <c r="BZ24" i="9"/>
  <c r="BZ23" i="9"/>
  <c r="P23" i="9"/>
  <c r="P54" i="9" s="1"/>
  <c r="F23" i="9"/>
  <c r="F54" i="9" s="1"/>
  <c r="BZ22" i="9"/>
  <c r="BZ21" i="9"/>
  <c r="BZ20" i="9"/>
  <c r="BZ19" i="9"/>
  <c r="CN18" i="9"/>
  <c r="CG18" i="9"/>
  <c r="BZ18" i="9"/>
  <c r="BS18" i="9"/>
  <c r="CN17" i="9"/>
  <c r="CG17" i="9"/>
  <c r="BZ17" i="9"/>
  <c r="BS17" i="9"/>
  <c r="CN16" i="9"/>
  <c r="CG16" i="9"/>
  <c r="BZ16" i="9"/>
  <c r="BS16" i="9"/>
  <c r="P16" i="9"/>
  <c r="P47" i="9" s="1"/>
  <c r="F16" i="9"/>
  <c r="F47" i="9" s="1"/>
  <c r="CN15" i="9"/>
  <c r="CG15" i="9"/>
  <c r="BZ15" i="9"/>
  <c r="BS15" i="9"/>
  <c r="CN14" i="9"/>
  <c r="CG14" i="9"/>
  <c r="BZ14" i="9"/>
  <c r="BS14" i="9"/>
  <c r="CN13" i="9"/>
  <c r="CG13" i="9"/>
  <c r="BZ13" i="9"/>
  <c r="BS13" i="9"/>
  <c r="CN12" i="9"/>
  <c r="CG12" i="9"/>
  <c r="BZ12" i="9"/>
  <c r="BS12" i="9"/>
  <c r="CN11" i="9"/>
  <c r="CG11" i="9"/>
  <c r="BZ11" i="9"/>
  <c r="BS11" i="9"/>
  <c r="CN10" i="9"/>
  <c r="CG10" i="9"/>
  <c r="BZ10" i="9"/>
  <c r="BS10" i="9"/>
  <c r="CN9" i="9"/>
  <c r="CG9" i="9"/>
  <c r="BZ9" i="9"/>
  <c r="BS9" i="9"/>
  <c r="P9" i="9"/>
  <c r="P40" i="9" s="1"/>
  <c r="F9" i="9"/>
  <c r="F40" i="9" s="1"/>
  <c r="CN8" i="9"/>
  <c r="CG8" i="9"/>
  <c r="BZ8" i="9"/>
  <c r="BS8" i="9"/>
  <c r="CN7" i="9"/>
  <c r="CG7" i="9"/>
  <c r="BZ7" i="9"/>
  <c r="BS7" i="9"/>
  <c r="CN6" i="9"/>
  <c r="CG6" i="9"/>
  <c r="BZ6" i="9"/>
  <c r="BS6" i="9"/>
  <c r="CN5" i="9"/>
  <c r="CG5" i="9"/>
  <c r="BZ5" i="9"/>
  <c r="BS5" i="9"/>
  <c r="CN4" i="9"/>
  <c r="CG4" i="9"/>
  <c r="BZ4" i="9"/>
  <c r="BS4" i="9"/>
  <c r="CN3" i="9"/>
  <c r="CG3" i="9"/>
  <c r="BZ3" i="9"/>
  <c r="BS3" i="9"/>
  <c r="CN2" i="9"/>
  <c r="CG2" i="9"/>
  <c r="BZ2" i="9"/>
  <c r="BS2" i="9"/>
  <c r="CN1" i="9"/>
  <c r="CG1" i="9"/>
  <c r="BZ1" i="9"/>
  <c r="BS1" i="9"/>
  <c r="F61" i="8"/>
  <c r="M56" i="8"/>
  <c r="C56" i="8"/>
  <c r="M49" i="8"/>
  <c r="C49" i="8"/>
  <c r="M42" i="8"/>
  <c r="C42" i="8"/>
  <c r="CN37" i="8"/>
  <c r="CN36" i="8"/>
  <c r="BZ36" i="8"/>
  <c r="CN35" i="8"/>
  <c r="BZ35" i="8"/>
  <c r="M35" i="8"/>
  <c r="C35" i="8"/>
  <c r="CN34" i="8"/>
  <c r="BZ34" i="8"/>
  <c r="CN33" i="8"/>
  <c r="BZ33" i="8"/>
  <c r="F33" i="8"/>
  <c r="A33" i="8"/>
  <c r="CN32" i="8"/>
  <c r="BZ32" i="8"/>
  <c r="S32" i="8"/>
  <c r="A32" i="8"/>
  <c r="CN31" i="8"/>
  <c r="BZ31" i="8"/>
  <c r="CN30" i="8"/>
  <c r="BZ30" i="8"/>
  <c r="P30" i="8"/>
  <c r="P61" i="8" s="1"/>
  <c r="F30" i="8"/>
  <c r="CN29" i="8"/>
  <c r="BZ29" i="8"/>
  <c r="CN28" i="8"/>
  <c r="BZ28" i="8"/>
  <c r="CN27" i="8"/>
  <c r="BZ27" i="8"/>
  <c r="CN26" i="8"/>
  <c r="BZ26" i="8"/>
  <c r="CN25" i="8"/>
  <c r="BZ25" i="8"/>
  <c r="CN24" i="8"/>
  <c r="BZ24" i="8"/>
  <c r="CN23" i="8"/>
  <c r="BZ23" i="8"/>
  <c r="P23" i="8"/>
  <c r="P54" i="8" s="1"/>
  <c r="F23" i="8"/>
  <c r="F54" i="8" s="1"/>
  <c r="CN22" i="8"/>
  <c r="BZ22" i="8"/>
  <c r="CN21" i="8"/>
  <c r="BZ21" i="8"/>
  <c r="CN20" i="8"/>
  <c r="CG20" i="8"/>
  <c r="BZ20" i="8"/>
  <c r="CN19" i="8"/>
  <c r="CG19" i="8"/>
  <c r="BZ19" i="8"/>
  <c r="CN18" i="8"/>
  <c r="CG18" i="8"/>
  <c r="BZ18" i="8"/>
  <c r="BS18" i="8"/>
  <c r="CN17" i="8"/>
  <c r="CG17" i="8"/>
  <c r="BZ17" i="8"/>
  <c r="BS17" i="8"/>
  <c r="CN16" i="8"/>
  <c r="CG16" i="8"/>
  <c r="BZ16" i="8"/>
  <c r="BS16" i="8"/>
  <c r="P16" i="8"/>
  <c r="P47" i="8" s="1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F40" i="8" s="1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BS1" i="8"/>
  <c r="CN21" i="12" l="1"/>
  <c r="CD2" i="12"/>
  <c r="DI3" i="12"/>
  <c r="CU19" i="12"/>
  <c r="DB21" i="12"/>
  <c r="DI24" i="12"/>
  <c r="DB4" i="12"/>
  <c r="DI14" i="12"/>
  <c r="CU3" i="12"/>
  <c r="CU6" i="12"/>
  <c r="DI12" i="12"/>
  <c r="Q7" i="12"/>
  <c r="AO2" i="12"/>
  <c r="BO2" i="12"/>
  <c r="BJ2" i="12" s="1"/>
  <c r="BN2" i="12"/>
  <c r="CH3" i="12"/>
  <c r="CI3" i="12"/>
  <c r="BY3" i="12"/>
  <c r="BX3" i="12"/>
  <c r="BS3" i="12" s="1"/>
  <c r="CI12" i="12"/>
  <c r="AV12" i="12" s="1"/>
  <c r="CH12" i="12"/>
  <c r="AP12" i="12" s="1"/>
  <c r="CH1" i="9"/>
  <c r="Q8" i="12"/>
  <c r="AU2" i="12"/>
  <c r="BY6" i="12"/>
  <c r="BX6" i="12"/>
  <c r="BS6" i="12" s="1"/>
  <c r="CU16" i="12"/>
  <c r="CU18" i="12"/>
  <c r="CU20" i="12"/>
  <c r="CN24" i="12"/>
  <c r="DI27" i="12"/>
  <c r="DB28" i="12"/>
  <c r="DI29" i="12"/>
  <c r="CN32" i="12"/>
  <c r="DI32" i="12"/>
  <c r="CU33" i="12"/>
  <c r="DB37" i="12"/>
  <c r="DB39" i="12"/>
  <c r="DB41" i="12"/>
  <c r="CU42" i="12"/>
  <c r="CU48" i="12"/>
  <c r="CU54" i="12"/>
  <c r="DB58" i="12"/>
  <c r="DB60" i="12"/>
  <c r="CU62" i="12"/>
  <c r="CU64" i="12"/>
  <c r="DB68" i="12"/>
  <c r="DI73" i="12"/>
  <c r="CU79" i="12"/>
  <c r="DB84" i="12"/>
  <c r="CU95" i="12"/>
  <c r="DB100" i="12"/>
  <c r="DI105" i="12"/>
  <c r="DI124" i="12"/>
  <c r="DB135" i="12"/>
  <c r="DB150" i="12"/>
  <c r="DI151" i="12"/>
  <c r="CU153" i="12"/>
  <c r="DB154" i="12"/>
  <c r="CU157" i="12"/>
  <c r="DB158" i="12"/>
  <c r="CU161" i="12"/>
  <c r="DI163" i="12"/>
  <c r="CU165" i="12"/>
  <c r="DB166" i="12"/>
  <c r="CU169" i="12"/>
  <c r="DB170" i="12"/>
  <c r="DI171" i="12"/>
  <c r="DB174" i="12"/>
  <c r="DI175" i="12"/>
  <c r="CU177" i="12"/>
  <c r="DB178" i="12"/>
  <c r="CU181" i="12"/>
  <c r="DI183" i="12"/>
  <c r="CU185" i="12"/>
  <c r="DI187" i="12"/>
  <c r="CU189" i="12"/>
  <c r="DI191" i="12"/>
  <c r="CU193" i="12"/>
  <c r="DI195" i="12"/>
  <c r="DI199" i="12"/>
  <c r="BT3" i="10"/>
  <c r="CD4" i="12"/>
  <c r="CC4" i="12"/>
  <c r="DB11" i="12"/>
  <c r="CN15" i="12"/>
  <c r="CN29" i="12"/>
  <c r="DB31" i="12"/>
  <c r="CU34" i="12"/>
  <c r="DI44" i="12"/>
  <c r="CU55" i="12"/>
  <c r="CU63" i="12"/>
  <c r="DI89" i="12"/>
  <c r="CU111" i="12"/>
  <c r="CU149" i="12"/>
  <c r="DI155" i="12"/>
  <c r="DI159" i="12"/>
  <c r="DB162" i="12"/>
  <c r="DI167" i="12"/>
  <c r="CU173" i="12"/>
  <c r="DI179" i="12"/>
  <c r="DB182" i="12"/>
  <c r="DB186" i="12"/>
  <c r="DB190" i="12"/>
  <c r="DB194" i="12"/>
  <c r="CU197" i="12"/>
  <c r="DB198" i="12"/>
  <c r="BT2" i="10"/>
  <c r="AY2" i="10" s="1"/>
  <c r="CH4" i="11"/>
  <c r="BT11" i="11"/>
  <c r="BT12" i="11"/>
  <c r="AZ12" i="11" s="1"/>
  <c r="CH18" i="11"/>
  <c r="DB1" i="12"/>
  <c r="DI2" i="12"/>
  <c r="DI142" i="12"/>
  <c r="DI134" i="12"/>
  <c r="DI126" i="12"/>
  <c r="DI118" i="12"/>
  <c r="DI114" i="12"/>
  <c r="DI112" i="12"/>
  <c r="DI110" i="12"/>
  <c r="DI108" i="12"/>
  <c r="DI106" i="12"/>
  <c r="DI104" i="12"/>
  <c r="DI102" i="12"/>
  <c r="DI100" i="12"/>
  <c r="DI98" i="12"/>
  <c r="DI96" i="12"/>
  <c r="DI94" i="12"/>
  <c r="DI92" i="12"/>
  <c r="DI90" i="12"/>
  <c r="DI88" i="12"/>
  <c r="DI86" i="12"/>
  <c r="DI84" i="12"/>
  <c r="DI82" i="12"/>
  <c r="DI80" i="12"/>
  <c r="DI78" i="12"/>
  <c r="DI76" i="12"/>
  <c r="DI74" i="12"/>
  <c r="DI72" i="12"/>
  <c r="DI70" i="12"/>
  <c r="DI68" i="12"/>
  <c r="DI66" i="12"/>
  <c r="DI64" i="12"/>
  <c r="DI60" i="12"/>
  <c r="DI47" i="12"/>
  <c r="DI45" i="12"/>
  <c r="DI130" i="12"/>
  <c r="DI109" i="12"/>
  <c r="DI101" i="12"/>
  <c r="DI93" i="12"/>
  <c r="DI85" i="12"/>
  <c r="DI77" i="12"/>
  <c r="DI69" i="12"/>
  <c r="DI61" i="12"/>
  <c r="DI49" i="12"/>
  <c r="DI21" i="12"/>
  <c r="DI132" i="12"/>
  <c r="DI116" i="12"/>
  <c r="DI115" i="12"/>
  <c r="DI107" i="12"/>
  <c r="DI99" i="12"/>
  <c r="DI91" i="12"/>
  <c r="DI83" i="12"/>
  <c r="DI75" i="12"/>
  <c r="DI67" i="12"/>
  <c r="DI52" i="12"/>
  <c r="DI39" i="12"/>
  <c r="DI37" i="12"/>
  <c r="DI28" i="12"/>
  <c r="DI8" i="12"/>
  <c r="DI5" i="12"/>
  <c r="DI1" i="12"/>
  <c r="DI4" i="12"/>
  <c r="DB6" i="12"/>
  <c r="DI7" i="12"/>
  <c r="DB8" i="12"/>
  <c r="CU9" i="12"/>
  <c r="CN10" i="12"/>
  <c r="CN11" i="12"/>
  <c r="DI11" i="12"/>
  <c r="CU13" i="12"/>
  <c r="CU14" i="12"/>
  <c r="DI17" i="12"/>
  <c r="CU22" i="12"/>
  <c r="DB23" i="12"/>
  <c r="CU26" i="12"/>
  <c r="CU27" i="12"/>
  <c r="CU30" i="12"/>
  <c r="CN31" i="12"/>
  <c r="DI31" i="12"/>
  <c r="DB38" i="12"/>
  <c r="DB51" i="12"/>
  <c r="DI57" i="12"/>
  <c r="DI58" i="12"/>
  <c r="CU61" i="12"/>
  <c r="DB66" i="12"/>
  <c r="DI71" i="12"/>
  <c r="CU77" i="12"/>
  <c r="DB82" i="12"/>
  <c r="DI87" i="12"/>
  <c r="CU93" i="12"/>
  <c r="DB98" i="12"/>
  <c r="DI103" i="12"/>
  <c r="CU109" i="12"/>
  <c r="DB114" i="12"/>
  <c r="DI122" i="12"/>
  <c r="DB133" i="12"/>
  <c r="CU144" i="12"/>
  <c r="DB145" i="12"/>
  <c r="CU148" i="12"/>
  <c r="DB149" i="12"/>
  <c r="DI150" i="12"/>
  <c r="CU152" i="12"/>
  <c r="DB153" i="12"/>
  <c r="DI154" i="12"/>
  <c r="CU156" i="12"/>
  <c r="DB157" i="12"/>
  <c r="DI158" i="12"/>
  <c r="CU160" i="12"/>
  <c r="DB161" i="12"/>
  <c r="DI162" i="12"/>
  <c r="CU164" i="12"/>
  <c r="DB165" i="12"/>
  <c r="DI166" i="12"/>
  <c r="CU168" i="12"/>
  <c r="DB169" i="12"/>
  <c r="DI170" i="12"/>
  <c r="CU172" i="12"/>
  <c r="DB173" i="12"/>
  <c r="DI174" i="12"/>
  <c r="CU176" i="12"/>
  <c r="DB177" i="12"/>
  <c r="DI178" i="12"/>
  <c r="CU180" i="12"/>
  <c r="DB181" i="12"/>
  <c r="DI182" i="12"/>
  <c r="CU184" i="12"/>
  <c r="DB185" i="12"/>
  <c r="DI186" i="12"/>
  <c r="CU188" i="12"/>
  <c r="DB189" i="12"/>
  <c r="BT3" i="11"/>
  <c r="AZ3" i="11" s="1"/>
  <c r="CO4" i="11"/>
  <c r="BO4" i="11" s="1"/>
  <c r="CN1" i="12"/>
  <c r="DB5" i="12"/>
  <c r="DI6" i="12"/>
  <c r="CN7" i="12"/>
  <c r="CN8" i="12"/>
  <c r="DB14" i="12"/>
  <c r="CU17" i="12"/>
  <c r="DI19" i="12"/>
  <c r="DI20" i="12"/>
  <c r="CN23" i="12"/>
  <c r="DI23" i="12"/>
  <c r="CU25" i="12"/>
  <c r="CN28" i="12"/>
  <c r="DI34" i="12"/>
  <c r="CU36" i="12"/>
  <c r="DB43" i="12"/>
  <c r="DB45" i="12"/>
  <c r="CU46" i="12"/>
  <c r="DI50" i="12"/>
  <c r="DI51" i="12"/>
  <c r="DI55" i="12"/>
  <c r="DB59" i="12"/>
  <c r="DB61" i="12"/>
  <c r="DI65" i="12"/>
  <c r="CU71" i="12"/>
  <c r="DB76" i="12"/>
  <c r="DI81" i="12"/>
  <c r="CU87" i="12"/>
  <c r="DB92" i="12"/>
  <c r="DI97" i="12"/>
  <c r="CU103" i="12"/>
  <c r="DB108" i="12"/>
  <c r="DI113" i="12"/>
  <c r="DB119" i="12"/>
  <c r="CU130" i="12"/>
  <c r="DI140" i="12"/>
  <c r="BT8" i="11"/>
  <c r="AZ8" i="11" s="1"/>
  <c r="CU2" i="12"/>
  <c r="CU147" i="12"/>
  <c r="CU140" i="12"/>
  <c r="CU132" i="12"/>
  <c r="CU124" i="12"/>
  <c r="CU116" i="12"/>
  <c r="CU114" i="12"/>
  <c r="CU112" i="12"/>
  <c r="CU110" i="12"/>
  <c r="CU108" i="12"/>
  <c r="CU106" i="12"/>
  <c r="CU104" i="12"/>
  <c r="CU102" i="12"/>
  <c r="CU100" i="12"/>
  <c r="CU98" i="12"/>
  <c r="CU96" i="12"/>
  <c r="CU94" i="12"/>
  <c r="CU92" i="12"/>
  <c r="CU90" i="12"/>
  <c r="CU88" i="12"/>
  <c r="CU86" i="12"/>
  <c r="CU84" i="12"/>
  <c r="CU82" i="12"/>
  <c r="CU80" i="12"/>
  <c r="CU78" i="12"/>
  <c r="CU76" i="12"/>
  <c r="CU74" i="12"/>
  <c r="CU72" i="12"/>
  <c r="CU70" i="12"/>
  <c r="CU68" i="12"/>
  <c r="CU66" i="12"/>
  <c r="CU60" i="12"/>
  <c r="CU47" i="12"/>
  <c r="CU45" i="12"/>
  <c r="CU136" i="12"/>
  <c r="CU120" i="12"/>
  <c r="CU115" i="12"/>
  <c r="CU107" i="12"/>
  <c r="CU99" i="12"/>
  <c r="CU91" i="12"/>
  <c r="CU83" i="12"/>
  <c r="CU75" i="12"/>
  <c r="CU67" i="12"/>
  <c r="CU52" i="12"/>
  <c r="CU39" i="12"/>
  <c r="CU37" i="12"/>
  <c r="CU28" i="12"/>
  <c r="CU21" i="12"/>
  <c r="CU138" i="12"/>
  <c r="CU122" i="12"/>
  <c r="CU113" i="12"/>
  <c r="CU105" i="12"/>
  <c r="CU97" i="12"/>
  <c r="CU89" i="12"/>
  <c r="CU81" i="12"/>
  <c r="CU73" i="12"/>
  <c r="CU65" i="12"/>
  <c r="CU57" i="12"/>
  <c r="CU50" i="12"/>
  <c r="CU32" i="12"/>
  <c r="CU29" i="12"/>
  <c r="CU15" i="12"/>
  <c r="CU8" i="12"/>
  <c r="CU7" i="12"/>
  <c r="CU5" i="12"/>
  <c r="CU1" i="12"/>
  <c r="CU4" i="12"/>
  <c r="CN5" i="12"/>
  <c r="CN6" i="12"/>
  <c r="DB10" i="12"/>
  <c r="CU12" i="12"/>
  <c r="DI13" i="12"/>
  <c r="CN14" i="12"/>
  <c r="DI16" i="12"/>
  <c r="DI18" i="12"/>
  <c r="CU23" i="12"/>
  <c r="DB24" i="12"/>
  <c r="DI26" i="12"/>
  <c r="DI33" i="12"/>
  <c r="DB35" i="12"/>
  <c r="DB40" i="12"/>
  <c r="DB46" i="12"/>
  <c r="DI48" i="12"/>
  <c r="CU49" i="12"/>
  <c r="DB53" i="12"/>
  <c r="DI54" i="12"/>
  <c r="DB56" i="12"/>
  <c r="DI59" i="12"/>
  <c r="DI63" i="12"/>
  <c r="CU69" i="12"/>
  <c r="DB74" i="12"/>
  <c r="DI79" i="12"/>
  <c r="CU85" i="12"/>
  <c r="DB90" i="12"/>
  <c r="DI95" i="12"/>
  <c r="CU101" i="12"/>
  <c r="DB106" i="12"/>
  <c r="DI111" i="12"/>
  <c r="DB117" i="12"/>
  <c r="CU128" i="12"/>
  <c r="DI138" i="12"/>
  <c r="DI190" i="12"/>
  <c r="CU192" i="12"/>
  <c r="DB193" i="12"/>
  <c r="DI194" i="12"/>
  <c r="CU196" i="12"/>
  <c r="DB197" i="12"/>
  <c r="DI198" i="12"/>
  <c r="CU200" i="12"/>
  <c r="BT6" i="11"/>
  <c r="AY6" i="11" s="1"/>
  <c r="CN4" i="12"/>
  <c r="DB9" i="12"/>
  <c r="CU11" i="12"/>
  <c r="CN16" i="12"/>
  <c r="DB16" i="12"/>
  <c r="CN17" i="12"/>
  <c r="DB17" i="12"/>
  <c r="CN18" i="12"/>
  <c r="DB18" i="12"/>
  <c r="DB22" i="12"/>
  <c r="CU24" i="12"/>
  <c r="DB25" i="12"/>
  <c r="DB30" i="12"/>
  <c r="CU31" i="12"/>
  <c r="DB33" i="12"/>
  <c r="DI35" i="12"/>
  <c r="DB36" i="12"/>
  <c r="DB42" i="12"/>
  <c r="CU44" i="12"/>
  <c r="DI46" i="12"/>
  <c r="DB47" i="12"/>
  <c r="CU51" i="12"/>
  <c r="DB54" i="12"/>
  <c r="DI56" i="12"/>
  <c r="CU58" i="12"/>
  <c r="CU59" i="12"/>
  <c r="DB62" i="12"/>
  <c r="DB63" i="12"/>
  <c r="DB70" i="12"/>
  <c r="DB78" i="12"/>
  <c r="DB86" i="12"/>
  <c r="DB94" i="12"/>
  <c r="DB102" i="12"/>
  <c r="DB110" i="12"/>
  <c r="DB127" i="12"/>
  <c r="DB143" i="12"/>
  <c r="DI145" i="12"/>
  <c r="CA4" i="11"/>
  <c r="CA5" i="11"/>
  <c r="CA7" i="11"/>
  <c r="BE7" i="11" s="1"/>
  <c r="CH10" i="11"/>
  <c r="BJ10" i="11" s="1"/>
  <c r="AN10" i="11" s="1"/>
  <c r="CH12" i="11"/>
  <c r="CN27" i="12"/>
  <c r="CN26" i="12"/>
  <c r="CN20" i="12"/>
  <c r="CN19" i="12"/>
  <c r="CN13" i="12"/>
  <c r="CN12" i="12"/>
  <c r="DB144" i="12"/>
  <c r="DB142" i="12"/>
  <c r="DB140" i="12"/>
  <c r="DB138" i="12"/>
  <c r="DB136" i="12"/>
  <c r="DB134" i="12"/>
  <c r="DB132" i="12"/>
  <c r="DB130" i="12"/>
  <c r="DB128" i="12"/>
  <c r="DB126" i="12"/>
  <c r="DB124" i="12"/>
  <c r="DB122" i="12"/>
  <c r="DB120" i="12"/>
  <c r="DB118" i="12"/>
  <c r="DB116" i="12"/>
  <c r="DB139" i="12"/>
  <c r="DB131" i="12"/>
  <c r="DB123" i="12"/>
  <c r="DB27" i="12"/>
  <c r="DB26" i="12"/>
  <c r="DB20" i="12"/>
  <c r="DB19" i="12"/>
  <c r="DB13" i="12"/>
  <c r="DB12" i="12"/>
  <c r="DB137" i="12"/>
  <c r="DB129" i="12"/>
  <c r="DB121" i="12"/>
  <c r="DB115" i="12"/>
  <c r="DB113" i="12"/>
  <c r="DB111" i="12"/>
  <c r="DB109" i="12"/>
  <c r="DB107" i="12"/>
  <c r="DB105" i="12"/>
  <c r="DB103" i="12"/>
  <c r="DB101" i="12"/>
  <c r="DB99" i="12"/>
  <c r="DB97" i="12"/>
  <c r="DB95" i="12"/>
  <c r="DB93" i="12"/>
  <c r="DB91" i="12"/>
  <c r="DB89" i="12"/>
  <c r="DB87" i="12"/>
  <c r="DB85" i="12"/>
  <c r="DB83" i="12"/>
  <c r="DB81" i="12"/>
  <c r="DB79" i="12"/>
  <c r="DB77" i="12"/>
  <c r="DB75" i="12"/>
  <c r="DB73" i="12"/>
  <c r="DB71" i="12"/>
  <c r="DB69" i="12"/>
  <c r="DB67" i="12"/>
  <c r="DB65" i="12"/>
  <c r="DB52" i="12"/>
  <c r="DB49" i="12"/>
  <c r="DB48" i="12"/>
  <c r="CN3" i="12"/>
  <c r="DB3" i="12"/>
  <c r="DB7" i="12"/>
  <c r="CN9" i="12"/>
  <c r="DI9" i="12"/>
  <c r="DB15" i="12"/>
  <c r="CN22" i="12"/>
  <c r="CN25" i="12"/>
  <c r="DI25" i="12"/>
  <c r="DB29" i="12"/>
  <c r="CN30" i="12"/>
  <c r="DI30" i="12"/>
  <c r="DB32" i="12"/>
  <c r="DB34" i="12"/>
  <c r="CU35" i="12"/>
  <c r="DB44" i="12"/>
  <c r="DB50" i="12"/>
  <c r="DB55" i="12"/>
  <c r="CU56" i="12"/>
  <c r="DB57" i="12"/>
  <c r="DI62" i="12"/>
  <c r="DB64" i="12"/>
  <c r="DB72" i="12"/>
  <c r="DB80" i="12"/>
  <c r="DB88" i="12"/>
  <c r="DB96" i="12"/>
  <c r="DB104" i="12"/>
  <c r="DB112" i="12"/>
  <c r="DB125" i="12"/>
  <c r="DB141" i="12"/>
  <c r="DI38" i="12"/>
  <c r="DI40" i="12"/>
  <c r="DB148" i="12"/>
  <c r="BT2" i="11"/>
  <c r="CH3" i="11"/>
  <c r="CH6" i="11"/>
  <c r="BI6" i="11" s="1"/>
  <c r="CO9" i="11"/>
  <c r="BO9" i="11" s="1"/>
  <c r="AO9" i="11" s="1"/>
  <c r="CO14" i="11"/>
  <c r="CO15" i="11"/>
  <c r="CU143" i="12"/>
  <c r="CU141" i="12"/>
  <c r="CU139" i="12"/>
  <c r="CU137" i="12"/>
  <c r="CU135" i="12"/>
  <c r="CU133" i="12"/>
  <c r="CU131" i="12"/>
  <c r="CU129" i="12"/>
  <c r="CU127" i="12"/>
  <c r="CU125" i="12"/>
  <c r="CU123" i="12"/>
  <c r="CU121" i="12"/>
  <c r="CU119" i="12"/>
  <c r="CU117" i="12"/>
  <c r="DI143" i="12"/>
  <c r="DI141" i="12"/>
  <c r="DI139" i="12"/>
  <c r="DI137" i="12"/>
  <c r="DI135" i="12"/>
  <c r="DI133" i="12"/>
  <c r="DI131" i="12"/>
  <c r="DI129" i="12"/>
  <c r="DI127" i="12"/>
  <c r="DI125" i="12"/>
  <c r="DI123" i="12"/>
  <c r="DI121" i="12"/>
  <c r="DI119" i="12"/>
  <c r="DI117" i="12"/>
  <c r="CU10" i="12"/>
  <c r="DI10" i="12"/>
  <c r="DI36" i="12"/>
  <c r="CU38" i="12"/>
  <c r="CU40" i="12"/>
  <c r="CU41" i="12"/>
  <c r="DI41" i="12"/>
  <c r="DI42" i="12"/>
  <c r="CU43" i="12"/>
  <c r="DI43" i="12"/>
  <c r="CU53" i="12"/>
  <c r="DI53" i="12"/>
  <c r="CU118" i="12"/>
  <c r="DI120" i="12"/>
  <c r="CU126" i="12"/>
  <c r="DI128" i="12"/>
  <c r="CU134" i="12"/>
  <c r="DI136" i="12"/>
  <c r="CU142" i="12"/>
  <c r="CU145" i="12"/>
  <c r="DB146" i="12"/>
  <c r="DB147" i="12"/>
  <c r="DI149" i="12"/>
  <c r="CU151" i="12"/>
  <c r="DB152" i="12"/>
  <c r="DI153" i="12"/>
  <c r="CU155" i="12"/>
  <c r="DB156" i="12"/>
  <c r="DI157" i="12"/>
  <c r="CU159" i="12"/>
  <c r="DB160" i="12"/>
  <c r="DI161" i="12"/>
  <c r="CU163" i="12"/>
  <c r="DB164" i="12"/>
  <c r="DI165" i="12"/>
  <c r="CU167" i="12"/>
  <c r="DB168" i="12"/>
  <c r="DI169" i="12"/>
  <c r="CU171" i="12"/>
  <c r="DB172" i="12"/>
  <c r="DI173" i="12"/>
  <c r="CU175" i="12"/>
  <c r="DB176" i="12"/>
  <c r="DI177" i="12"/>
  <c r="CU179" i="12"/>
  <c r="DB180" i="12"/>
  <c r="DI181" i="12"/>
  <c r="CU183" i="12"/>
  <c r="DB184" i="12"/>
  <c r="DI185" i="12"/>
  <c r="CU187" i="12"/>
  <c r="DB188" i="12"/>
  <c r="DI189" i="12"/>
  <c r="CU191" i="12"/>
  <c r="DB192" i="12"/>
  <c r="DI193" i="12"/>
  <c r="CU195" i="12"/>
  <c r="DB196" i="12"/>
  <c r="DI197" i="12"/>
  <c r="CU199" i="12"/>
  <c r="DB200" i="12"/>
  <c r="DI144" i="12"/>
  <c r="DI146" i="12"/>
  <c r="DI147" i="12"/>
  <c r="CU146" i="12"/>
  <c r="DI148" i="12"/>
  <c r="CU150" i="12"/>
  <c r="DB151" i="12"/>
  <c r="DI152" i="12"/>
  <c r="CU154" i="12"/>
  <c r="DB155" i="12"/>
  <c r="DI156" i="12"/>
  <c r="CU158" i="12"/>
  <c r="DB159" i="12"/>
  <c r="DI160" i="12"/>
  <c r="CU162" i="12"/>
  <c r="DB163" i="12"/>
  <c r="DI164" i="12"/>
  <c r="CU166" i="12"/>
  <c r="DB167" i="12"/>
  <c r="DI168" i="12"/>
  <c r="CU170" i="12"/>
  <c r="DB171" i="12"/>
  <c r="DI172" i="12"/>
  <c r="CU174" i="12"/>
  <c r="DB175" i="12"/>
  <c r="DI176" i="12"/>
  <c r="CU178" i="12"/>
  <c r="DB179" i="12"/>
  <c r="DI180" i="12"/>
  <c r="CU182" i="12"/>
  <c r="DB183" i="12"/>
  <c r="DI184" i="12"/>
  <c r="CU186" i="12"/>
  <c r="DB187" i="12"/>
  <c r="DI188" i="12"/>
  <c r="CU190" i="12"/>
  <c r="DB191" i="12"/>
  <c r="DI192" i="12"/>
  <c r="CU194" i="12"/>
  <c r="DB195" i="12"/>
  <c r="DI196" i="12"/>
  <c r="CU198" i="12"/>
  <c r="DB199" i="12"/>
  <c r="DI200" i="12"/>
  <c r="CO8" i="10"/>
  <c r="BO8" i="10" s="1"/>
  <c r="AO8" i="10" s="1"/>
  <c r="AH2" i="11"/>
  <c r="Q7" i="11"/>
  <c r="BN4" i="11"/>
  <c r="BJ12" i="11"/>
  <c r="AN12" i="11" s="1"/>
  <c r="BI12" i="11"/>
  <c r="AH12" i="11" s="1"/>
  <c r="BO1" i="11"/>
  <c r="BN1" i="11"/>
  <c r="BJ2" i="11"/>
  <c r="BE4" i="11"/>
  <c r="BD4" i="11"/>
  <c r="BN9" i="11"/>
  <c r="AI9" i="11" s="1"/>
  <c r="CA51" i="11"/>
  <c r="CA49" i="11"/>
  <c r="CA48" i="11"/>
  <c r="CA35" i="11"/>
  <c r="CA34" i="11"/>
  <c r="CA42" i="11"/>
  <c r="CA36" i="11"/>
  <c r="CA40" i="11"/>
  <c r="CA38" i="11"/>
  <c r="CA10" i="11"/>
  <c r="CA22" i="11"/>
  <c r="CA11" i="11"/>
  <c r="CA8" i="11"/>
  <c r="CA1" i="11"/>
  <c r="CA25" i="11"/>
  <c r="CA6" i="11"/>
  <c r="CA2" i="11"/>
  <c r="CA15" i="11"/>
  <c r="CO3" i="11"/>
  <c r="CO11" i="11"/>
  <c r="CO8" i="11"/>
  <c r="CO6" i="11"/>
  <c r="CO2" i="11"/>
  <c r="CO5" i="11"/>
  <c r="CO7" i="11"/>
  <c r="AY11" i="11"/>
  <c r="AZ11" i="11"/>
  <c r="AY12" i="11"/>
  <c r="CA23" i="11"/>
  <c r="AY4" i="11"/>
  <c r="AZ4" i="11"/>
  <c r="BE5" i="11"/>
  <c r="BD5" i="11"/>
  <c r="AK8" i="11"/>
  <c r="AZ2" i="10"/>
  <c r="CO13" i="10"/>
  <c r="CO15" i="10"/>
  <c r="CO38" i="10"/>
  <c r="CA9" i="11"/>
  <c r="CH8" i="11"/>
  <c r="CH9" i="11"/>
  <c r="CH11" i="11"/>
  <c r="CA14" i="11"/>
  <c r="CA17" i="11"/>
  <c r="CA41" i="11"/>
  <c r="CA61" i="11"/>
  <c r="CA69" i="11"/>
  <c r="CA77" i="11"/>
  <c r="CA89" i="11"/>
  <c r="CA97" i="11"/>
  <c r="CH16" i="10"/>
  <c r="CA23" i="10"/>
  <c r="BT10" i="11"/>
  <c r="CH14" i="11"/>
  <c r="CH17" i="11"/>
  <c r="CO13" i="11"/>
  <c r="CH16" i="11"/>
  <c r="CA21" i="11"/>
  <c r="CA39" i="11"/>
  <c r="CA47" i="11"/>
  <c r="CA65" i="11"/>
  <c r="CA73" i="11"/>
  <c r="CA81" i="11"/>
  <c r="CA85" i="11"/>
  <c r="CA93" i="11"/>
  <c r="CA3" i="11"/>
  <c r="AY8" i="11"/>
  <c r="N29" i="11" s="1"/>
  <c r="N60" i="11" s="1"/>
  <c r="BT9" i="11"/>
  <c r="CO10" i="11"/>
  <c r="BT13" i="11"/>
  <c r="BT16" i="11"/>
  <c r="CA33" i="11"/>
  <c r="CA62" i="11"/>
  <c r="CA66" i="11"/>
  <c r="CA70" i="11"/>
  <c r="CA74" i="11"/>
  <c r="CA78" i="11"/>
  <c r="CA82" i="11"/>
  <c r="CA86" i="11"/>
  <c r="CA90" i="11"/>
  <c r="CA94" i="11"/>
  <c r="CA98" i="11"/>
  <c r="CH1" i="11"/>
  <c r="CH5" i="11"/>
  <c r="CH7" i="11"/>
  <c r="CA13" i="11"/>
  <c r="BT15" i="11"/>
  <c r="CO17" i="11"/>
  <c r="CA19" i="11"/>
  <c r="CA26" i="11"/>
  <c r="CA58" i="11"/>
  <c r="BT1" i="9"/>
  <c r="AZ1" i="9" s="1"/>
  <c r="CH3" i="10"/>
  <c r="BJ3" i="10" s="1"/>
  <c r="CH39" i="10"/>
  <c r="CH12" i="10"/>
  <c r="BI12" i="10" s="1"/>
  <c r="AH12" i="10" s="1"/>
  <c r="CH20" i="10"/>
  <c r="BT1" i="11"/>
  <c r="BT5" i="11"/>
  <c r="BT7" i="11"/>
  <c r="CO12" i="11"/>
  <c r="CH13" i="11"/>
  <c r="BT14" i="11"/>
  <c r="BT17" i="11"/>
  <c r="BT18" i="11"/>
  <c r="CA20" i="11"/>
  <c r="CA27" i="11"/>
  <c r="CA46" i="11"/>
  <c r="CO16" i="11"/>
  <c r="CO18" i="11"/>
  <c r="CA24" i="11"/>
  <c r="CA28" i="11"/>
  <c r="CA29" i="11"/>
  <c r="CA31" i="11"/>
  <c r="CA50" i="11"/>
  <c r="CA54" i="11"/>
  <c r="CA56" i="11"/>
  <c r="CA60" i="11"/>
  <c r="CA63" i="11"/>
  <c r="CA67" i="11"/>
  <c r="CA71" i="11"/>
  <c r="CA75" i="11"/>
  <c r="CA79" i="11"/>
  <c r="CA83" i="11"/>
  <c r="CA87" i="11"/>
  <c r="CA91" i="11"/>
  <c r="CA95" i="11"/>
  <c r="CA99" i="11"/>
  <c r="CH21" i="10"/>
  <c r="CO40" i="10"/>
  <c r="CA12" i="11"/>
  <c r="CH15" i="11"/>
  <c r="CA16" i="11"/>
  <c r="CA18" i="11"/>
  <c r="CA43" i="11"/>
  <c r="CA57" i="11"/>
  <c r="CA59" i="11"/>
  <c r="CA30" i="11"/>
  <c r="CA32" i="11"/>
  <c r="CA37" i="11"/>
  <c r="CA44" i="11"/>
  <c r="CA45" i="11"/>
  <c r="CA52" i="11"/>
  <c r="CA53" i="11"/>
  <c r="CA55" i="11"/>
  <c r="CA64" i="11"/>
  <c r="CA68" i="11"/>
  <c r="CA72" i="11"/>
  <c r="CA76" i="11"/>
  <c r="CA80" i="11"/>
  <c r="CA84" i="11"/>
  <c r="CA88" i="11"/>
  <c r="CA92" i="11"/>
  <c r="CA96" i="11"/>
  <c r="CA100" i="11"/>
  <c r="BJ12" i="10"/>
  <c r="AN12" i="10" s="1"/>
  <c r="BJ1" i="9"/>
  <c r="AN1" i="9" s="1"/>
  <c r="BI1" i="9"/>
  <c r="G7" i="9" s="1"/>
  <c r="H8" i="10"/>
  <c r="H39" i="10" s="1"/>
  <c r="AO1" i="10"/>
  <c r="CH13" i="9"/>
  <c r="CA29" i="10"/>
  <c r="CA3" i="10"/>
  <c r="CA37" i="10"/>
  <c r="CA35" i="10"/>
  <c r="CA34" i="10"/>
  <c r="CA30" i="10"/>
  <c r="CA28" i="10"/>
  <c r="AZ3" i="10"/>
  <c r="AY3" i="10"/>
  <c r="CH7" i="10"/>
  <c r="CH2" i="9"/>
  <c r="BJ2" i="9" s="1"/>
  <c r="Q8" i="9" s="1"/>
  <c r="CH4" i="9"/>
  <c r="BJ4" i="9" s="1"/>
  <c r="Q15" i="9" s="1"/>
  <c r="Q46" i="9" s="1"/>
  <c r="BT6" i="10"/>
  <c r="CA9" i="10"/>
  <c r="CH10" i="10"/>
  <c r="CO14" i="10"/>
  <c r="CO17" i="10"/>
  <c r="CH18" i="10"/>
  <c r="CA19" i="10"/>
  <c r="CA22" i="10"/>
  <c r="CO24" i="10"/>
  <c r="CO25" i="10"/>
  <c r="CO26" i="10"/>
  <c r="CO27" i="10"/>
  <c r="CO31" i="10"/>
  <c r="CA32" i="10"/>
  <c r="CH36" i="10"/>
  <c r="CA42" i="10"/>
  <c r="CO43" i="10"/>
  <c r="CO46" i="10"/>
  <c r="CA47" i="10"/>
  <c r="CO48" i="10"/>
  <c r="CA49" i="10"/>
  <c r="CH61" i="10"/>
  <c r="CO62" i="10"/>
  <c r="CA64" i="10"/>
  <c r="CH65" i="10"/>
  <c r="CO66" i="10"/>
  <c r="CA68" i="10"/>
  <c r="CH69" i="10"/>
  <c r="CO70" i="10"/>
  <c r="CA72" i="10"/>
  <c r="CH73" i="10"/>
  <c r="CO74" i="10"/>
  <c r="CA76" i="10"/>
  <c r="CH77" i="10"/>
  <c r="CO78" i="10"/>
  <c r="CA80" i="10"/>
  <c r="CH81" i="10"/>
  <c r="CA83" i="10"/>
  <c r="CA85" i="10"/>
  <c r="CA87" i="10"/>
  <c r="CA89" i="10"/>
  <c r="CA91" i="10"/>
  <c r="CA93" i="10"/>
  <c r="CA95" i="10"/>
  <c r="CA97" i="10"/>
  <c r="CA99" i="10"/>
  <c r="CH3" i="8"/>
  <c r="BI3" i="8" s="1"/>
  <c r="AH3" i="8" s="1"/>
  <c r="CO14" i="9"/>
  <c r="BN1" i="10"/>
  <c r="CA1" i="10"/>
  <c r="CO2" i="10"/>
  <c r="CH4" i="10"/>
  <c r="CH5" i="10"/>
  <c r="CA6" i="10"/>
  <c r="BT7" i="10"/>
  <c r="CO7" i="10"/>
  <c r="CO10" i="10"/>
  <c r="CA11" i="10"/>
  <c r="BT13" i="10"/>
  <c r="BT14" i="10"/>
  <c r="BT15" i="10"/>
  <c r="BT17" i="10"/>
  <c r="BT18" i="10"/>
  <c r="CH19" i="10"/>
  <c r="CO23" i="10"/>
  <c r="CA25" i="10"/>
  <c r="CA27" i="10"/>
  <c r="CA31" i="10"/>
  <c r="CH34" i="10"/>
  <c r="CH37" i="10"/>
  <c r="CO41" i="10"/>
  <c r="CH42" i="10"/>
  <c r="CA45" i="10"/>
  <c r="CA48" i="10"/>
  <c r="CH49" i="10"/>
  <c r="CH54" i="10"/>
  <c r="CO55" i="10"/>
  <c r="CH56" i="10"/>
  <c r="CO57" i="10"/>
  <c r="CO61" i="10"/>
  <c r="CA63" i="10"/>
  <c r="CH64" i="10"/>
  <c r="CO65" i="10"/>
  <c r="CA67" i="10"/>
  <c r="CO6" i="9"/>
  <c r="BN6" i="9" s="1"/>
  <c r="CA2" i="10"/>
  <c r="BT4" i="10"/>
  <c r="BT5" i="10"/>
  <c r="CO5" i="10"/>
  <c r="CH6" i="10"/>
  <c r="CA7" i="10"/>
  <c r="CA8" i="10"/>
  <c r="BO11" i="10"/>
  <c r="AO11" i="10" s="1"/>
  <c r="CH11" i="10"/>
  <c r="CA13" i="10"/>
  <c r="CA14" i="10"/>
  <c r="CA15" i="10"/>
  <c r="CA17" i="10"/>
  <c r="CO19" i="10"/>
  <c r="CA24" i="10"/>
  <c r="CA26" i="10"/>
  <c r="CH28" i="10"/>
  <c r="CH29" i="10"/>
  <c r="CH30" i="10"/>
  <c r="CO33" i="10"/>
  <c r="CO39" i="10"/>
  <c r="CA40" i="10"/>
  <c r="CO42" i="10"/>
  <c r="CA43" i="10"/>
  <c r="CA44" i="10"/>
  <c r="CH47" i="10"/>
  <c r="CH48" i="10"/>
  <c r="CA50" i="10"/>
  <c r="CH51" i="10"/>
  <c r="CO54" i="10"/>
  <c r="CO56" i="10"/>
  <c r="CA60" i="10"/>
  <c r="CA3" i="9"/>
  <c r="BE3" i="9" s="1"/>
  <c r="CA4" i="9"/>
  <c r="BD4" i="9" s="1"/>
  <c r="BT7" i="9"/>
  <c r="AZ7" i="9" s="1"/>
  <c r="CH9" i="9"/>
  <c r="BI9" i="9" s="1"/>
  <c r="AH9" i="9" s="1"/>
  <c r="CA10" i="9"/>
  <c r="BT1" i="10"/>
  <c r="CO50" i="10"/>
  <c r="CO29" i="10"/>
  <c r="CO3" i="10"/>
  <c r="CO37" i="10"/>
  <c r="CO36" i="10"/>
  <c r="CO35" i="10"/>
  <c r="CO34" i="10"/>
  <c r="CO30" i="10"/>
  <c r="CO28" i="10"/>
  <c r="CH2" i="10"/>
  <c r="CA5" i="10"/>
  <c r="CO6" i="10"/>
  <c r="CH8" i="10"/>
  <c r="CO9" i="10"/>
  <c r="CA10" i="10"/>
  <c r="BT11" i="10"/>
  <c r="BT12" i="10"/>
  <c r="CH13" i="10"/>
  <c r="CH14" i="10"/>
  <c r="BT16" i="10"/>
  <c r="CH17" i="10"/>
  <c r="CO22" i="10"/>
  <c r="CH24" i="10"/>
  <c r="CH26" i="10"/>
  <c r="CO32" i="10"/>
  <c r="CA33" i="10"/>
  <c r="CH35" i="10"/>
  <c r="CA36" i="10"/>
  <c r="CA41" i="10"/>
  <c r="CH44" i="10"/>
  <c r="CO45" i="10"/>
  <c r="CH46" i="10"/>
  <c r="CO47" i="10"/>
  <c r="CO49" i="10"/>
  <c r="CH50" i="10"/>
  <c r="CO51" i="10"/>
  <c r="CH68" i="10"/>
  <c r="CO69" i="10"/>
  <c r="CA71" i="10"/>
  <c r="CH72" i="10"/>
  <c r="CO73" i="10"/>
  <c r="CA75" i="10"/>
  <c r="CH76" i="10"/>
  <c r="CO77" i="10"/>
  <c r="CA79" i="10"/>
  <c r="CH80" i="10"/>
  <c r="CO81" i="10"/>
  <c r="CH83" i="10"/>
  <c r="CH85" i="10"/>
  <c r="CH87" i="10"/>
  <c r="CH89" i="10"/>
  <c r="CH91" i="10"/>
  <c r="CH93" i="10"/>
  <c r="CH95" i="10"/>
  <c r="CH97" i="10"/>
  <c r="CH99" i="10"/>
  <c r="BT14" i="9"/>
  <c r="CO3" i="9"/>
  <c r="CO4" i="9"/>
  <c r="BO4" i="9" s="1"/>
  <c r="CA6" i="9"/>
  <c r="BT12" i="9"/>
  <c r="AY12" i="9" s="1"/>
  <c r="BT13" i="9"/>
  <c r="CH43" i="10"/>
  <c r="CH41" i="10"/>
  <c r="CO4" i="10"/>
  <c r="BT8" i="10"/>
  <c r="BT9" i="10"/>
  <c r="CH9" i="10"/>
  <c r="BT10" i="10"/>
  <c r="CO12" i="10"/>
  <c r="CO16" i="10"/>
  <c r="CO18" i="10"/>
  <c r="CO20" i="10"/>
  <c r="CO21" i="10"/>
  <c r="CH22" i="10"/>
  <c r="CH23" i="10"/>
  <c r="CH31" i="10"/>
  <c r="CH32" i="10"/>
  <c r="CH33" i="10"/>
  <c r="CA38" i="10"/>
  <c r="CA39" i="10"/>
  <c r="CA52" i="10"/>
  <c r="CH53" i="10"/>
  <c r="CH59" i="10"/>
  <c r="CH60" i="10"/>
  <c r="CA62" i="10"/>
  <c r="CH63" i="10"/>
  <c r="CO64" i="10"/>
  <c r="CA66" i="10"/>
  <c r="CH67" i="10"/>
  <c r="CO68" i="10"/>
  <c r="CA70" i="10"/>
  <c r="CH71" i="10"/>
  <c r="CO72" i="10"/>
  <c r="CA74" i="10"/>
  <c r="CH75" i="10"/>
  <c r="CO76" i="10"/>
  <c r="CA78" i="10"/>
  <c r="CH79" i="10"/>
  <c r="CO80" i="10"/>
  <c r="CA82" i="10"/>
  <c r="CA84" i="10"/>
  <c r="CA86" i="10"/>
  <c r="CA88" i="10"/>
  <c r="CA90" i="10"/>
  <c r="CA92" i="10"/>
  <c r="CA94" i="10"/>
  <c r="CA96" i="10"/>
  <c r="CA98" i="10"/>
  <c r="CA100" i="10"/>
  <c r="BT2" i="8"/>
  <c r="AZ2" i="8" s="1"/>
  <c r="AK2" i="8" s="1"/>
  <c r="BT3" i="8"/>
  <c r="AY3" i="8" s="1"/>
  <c r="D14" i="8" s="1"/>
  <c r="D45" i="8" s="1"/>
  <c r="CA15" i="9"/>
  <c r="CH1" i="10"/>
  <c r="CA4" i="10"/>
  <c r="CA12" i="10"/>
  <c r="CH15" i="10"/>
  <c r="CA16" i="10"/>
  <c r="CA18" i="10"/>
  <c r="CA20" i="10"/>
  <c r="CA21" i="10"/>
  <c r="CH25" i="10"/>
  <c r="CH27" i="10"/>
  <c r="CH38" i="10"/>
  <c r="CH45" i="10"/>
  <c r="CA51" i="10"/>
  <c r="CH52" i="10"/>
  <c r="CH57" i="10"/>
  <c r="CO58" i="10"/>
  <c r="CO59" i="10"/>
  <c r="CH40" i="10"/>
  <c r="CO44" i="10"/>
  <c r="CA46" i="10"/>
  <c r="CO52" i="10"/>
  <c r="CO53" i="10"/>
  <c r="CA55" i="10"/>
  <c r="CA58" i="10"/>
  <c r="CA53" i="10"/>
  <c r="CA54" i="10"/>
  <c r="CH55" i="10"/>
  <c r="CA56" i="10"/>
  <c r="CA57" i="10"/>
  <c r="CH58" i="10"/>
  <c r="CA59" i="10"/>
  <c r="CO60" i="10"/>
  <c r="CA61" i="10"/>
  <c r="CH62" i="10"/>
  <c r="CO63" i="10"/>
  <c r="CA65" i="10"/>
  <c r="CH66" i="10"/>
  <c r="CO67" i="10"/>
  <c r="CA69" i="10"/>
  <c r="CH70" i="10"/>
  <c r="CO71" i="10"/>
  <c r="CA73" i="10"/>
  <c r="CH74" i="10"/>
  <c r="CO75" i="10"/>
  <c r="CA77" i="10"/>
  <c r="CH78" i="10"/>
  <c r="CO79" i="10"/>
  <c r="CA81" i="10"/>
  <c r="CH82" i="10"/>
  <c r="CH84" i="10"/>
  <c r="CH86" i="10"/>
  <c r="CH88" i="10"/>
  <c r="CH90" i="10"/>
  <c r="CH92" i="10"/>
  <c r="CH94" i="10"/>
  <c r="CH96" i="10"/>
  <c r="CH98" i="10"/>
  <c r="CH100" i="10"/>
  <c r="AK1" i="9"/>
  <c r="BJ9" i="9"/>
  <c r="AN9" i="9" s="1"/>
  <c r="BE4" i="9"/>
  <c r="BO3" i="9"/>
  <c r="BN3" i="9"/>
  <c r="CA12" i="8"/>
  <c r="BD12" i="8" s="1"/>
  <c r="AF12" i="8" s="1"/>
  <c r="BT15" i="8"/>
  <c r="BT5" i="9"/>
  <c r="CH5" i="9"/>
  <c r="BT6" i="9"/>
  <c r="BT9" i="9"/>
  <c r="CH11" i="9"/>
  <c r="CH12" i="9"/>
  <c r="BT15" i="9"/>
  <c r="CH17" i="9"/>
  <c r="CH18" i="9"/>
  <c r="BT4" i="8"/>
  <c r="AZ4" i="8" s="1"/>
  <c r="CH14" i="8"/>
  <c r="AY1" i="9"/>
  <c r="D8" i="9" s="1"/>
  <c r="D39" i="9" s="1"/>
  <c r="CO18" i="9"/>
  <c r="BT2" i="9"/>
  <c r="CO2" i="9"/>
  <c r="CO17" i="9"/>
  <c r="BT3" i="9"/>
  <c r="CH3" i="9"/>
  <c r="BT4" i="9"/>
  <c r="CH7" i="9"/>
  <c r="CO8" i="9"/>
  <c r="CO11" i="9"/>
  <c r="BT16" i="9"/>
  <c r="CO16" i="9"/>
  <c r="BT18" i="8"/>
  <c r="CO2" i="8"/>
  <c r="BO2" i="8" s="1"/>
  <c r="R8" i="8" s="1"/>
  <c r="R39" i="8" s="1"/>
  <c r="CA1" i="9"/>
  <c r="CO1" i="9"/>
  <c r="CA2" i="9"/>
  <c r="CA5" i="9"/>
  <c r="CO5" i="9"/>
  <c r="CO7" i="9"/>
  <c r="CA8" i="9"/>
  <c r="CH15" i="9"/>
  <c r="CA16" i="9"/>
  <c r="CA23" i="9"/>
  <c r="CA31" i="9"/>
  <c r="CA9" i="8"/>
  <c r="BE9" i="8" s="1"/>
  <c r="AL9" i="8" s="1"/>
  <c r="BT10" i="8"/>
  <c r="AZ10" i="8" s="1"/>
  <c r="BT11" i="8"/>
  <c r="AY11" i="8" s="1"/>
  <c r="BT10" i="9"/>
  <c r="BT8" i="9"/>
  <c r="CH10" i="9"/>
  <c r="CH8" i="9"/>
  <c r="CH6" i="9"/>
  <c r="CO10" i="9"/>
  <c r="CA11" i="9"/>
  <c r="CA17" i="9"/>
  <c r="CA19" i="9"/>
  <c r="CA22" i="9"/>
  <c r="CA28" i="9"/>
  <c r="CA7" i="9"/>
  <c r="CO9" i="9"/>
  <c r="BT11" i="9"/>
  <c r="CA14" i="9"/>
  <c r="CH16" i="9"/>
  <c r="CA25" i="9"/>
  <c r="CO6" i="8"/>
  <c r="CH2" i="8"/>
  <c r="BJ2" i="8" s="1"/>
  <c r="CA35" i="9"/>
  <c r="CA34" i="9"/>
  <c r="CA30" i="9"/>
  <c r="CA29" i="9"/>
  <c r="CA26" i="9"/>
  <c r="CA24" i="9"/>
  <c r="CA21" i="9"/>
  <c r="CA20" i="9"/>
  <c r="CA36" i="9"/>
  <c r="CA18" i="9"/>
  <c r="CA9" i="9"/>
  <c r="CA12" i="9"/>
  <c r="CO12" i="9"/>
  <c r="CA13" i="9"/>
  <c r="CO13" i="9"/>
  <c r="CH14" i="9"/>
  <c r="BT18" i="9"/>
  <c r="CA32" i="9"/>
  <c r="CO15" i="9"/>
  <c r="BT17" i="9"/>
  <c r="CA27" i="9"/>
  <c r="CA33" i="9"/>
  <c r="BD9" i="8"/>
  <c r="AF9" i="8" s="1"/>
  <c r="CA2" i="8"/>
  <c r="CO3" i="8"/>
  <c r="CA4" i="8"/>
  <c r="CA5" i="8"/>
  <c r="CH8" i="8"/>
  <c r="BT9" i="8"/>
  <c r="CA13" i="8"/>
  <c r="CA16" i="8"/>
  <c r="CA17" i="8"/>
  <c r="CO29" i="8"/>
  <c r="BN6" i="8"/>
  <c r="BO6" i="8"/>
  <c r="CO5" i="8"/>
  <c r="CO18" i="8"/>
  <c r="CA1" i="8"/>
  <c r="CO1" i="8"/>
  <c r="BT13" i="8"/>
  <c r="BT12" i="8"/>
  <c r="CH13" i="8"/>
  <c r="CH12" i="8"/>
  <c r="CH18" i="8"/>
  <c r="CH11" i="8"/>
  <c r="BN2" i="8"/>
  <c r="CA3" i="8"/>
  <c r="CH4" i="8"/>
  <c r="CH5" i="8"/>
  <c r="CH6" i="8"/>
  <c r="BT7" i="8"/>
  <c r="CH10" i="8"/>
  <c r="BT14" i="8"/>
  <c r="CH15" i="8"/>
  <c r="CH16" i="8"/>
  <c r="BT1" i="8"/>
  <c r="CH1" i="8"/>
  <c r="CO4" i="8"/>
  <c r="BT5" i="8"/>
  <c r="BT6" i="8"/>
  <c r="BT8" i="8"/>
  <c r="CO11" i="8"/>
  <c r="CO12" i="8"/>
  <c r="CO13" i="8"/>
  <c r="CO16" i="8"/>
  <c r="CA36" i="8"/>
  <c r="CO7" i="8"/>
  <c r="CO9" i="8"/>
  <c r="CA11" i="8"/>
  <c r="BT16" i="8"/>
  <c r="CH17" i="8"/>
  <c r="CA19" i="8"/>
  <c r="CH20" i="8"/>
  <c r="CO28" i="8"/>
  <c r="CO30" i="8"/>
  <c r="CO34" i="8"/>
  <c r="CO35" i="8"/>
  <c r="CA6" i="8"/>
  <c r="CA7" i="8"/>
  <c r="CH19" i="8"/>
  <c r="CO20" i="8"/>
  <c r="CO21" i="8"/>
  <c r="CA24" i="8"/>
  <c r="CO27" i="8"/>
  <c r="CA31" i="8"/>
  <c r="CA32" i="8"/>
  <c r="CA33" i="8"/>
  <c r="CA15" i="8"/>
  <c r="CA14" i="8"/>
  <c r="CA10" i="8"/>
  <c r="CA8" i="8"/>
  <c r="CO36" i="8"/>
  <c r="CO15" i="8"/>
  <c r="CO14" i="8"/>
  <c r="CO10" i="8"/>
  <c r="CO8" i="8"/>
  <c r="CH7" i="8"/>
  <c r="CH9" i="8"/>
  <c r="BT17" i="8"/>
  <c r="CO22" i="8"/>
  <c r="CO24" i="8"/>
  <c r="CA26" i="8"/>
  <c r="CA29" i="8"/>
  <c r="CA18" i="8"/>
  <c r="CO19" i="8"/>
  <c r="CA23" i="8"/>
  <c r="CA25" i="8"/>
  <c r="CO26" i="8"/>
  <c r="CO31" i="8"/>
  <c r="CO32" i="8"/>
  <c r="CO33" i="8"/>
  <c r="CO17" i="8"/>
  <c r="CA20" i="8"/>
  <c r="CA21" i="8"/>
  <c r="CA22" i="8"/>
  <c r="CO23" i="8"/>
  <c r="CO25" i="8"/>
  <c r="CA27" i="8"/>
  <c r="CA28" i="8"/>
  <c r="CA30" i="8"/>
  <c r="CA34" i="8"/>
  <c r="CA35" i="8"/>
  <c r="CO37" i="8"/>
  <c r="N7" i="10" l="1"/>
  <c r="N38" i="10" s="1"/>
  <c r="AE2" i="10"/>
  <c r="BN4" i="9"/>
  <c r="BI10" i="11"/>
  <c r="AH10" i="11" s="1"/>
  <c r="AO2" i="8"/>
  <c r="BD3" i="9"/>
  <c r="BN8" i="10"/>
  <c r="R29" i="10"/>
  <c r="R60" i="10" s="1"/>
  <c r="BO12" i="12"/>
  <c r="BJ12" i="12" s="1"/>
  <c r="BN12" i="12"/>
  <c r="BX1" i="12"/>
  <c r="BS1" i="12" s="1"/>
  <c r="BY1" i="12"/>
  <c r="CD6" i="12"/>
  <c r="CC6" i="12"/>
  <c r="Q15" i="12"/>
  <c r="AU4" i="12"/>
  <c r="Q39" i="12"/>
  <c r="AZ6" i="11"/>
  <c r="M22" i="11" s="1"/>
  <c r="M53" i="11" s="1"/>
  <c r="AY3" i="11"/>
  <c r="D15" i="11" s="1"/>
  <c r="D46" i="11" s="1"/>
  <c r="N8" i="10"/>
  <c r="N39" i="10" s="1"/>
  <c r="BD7" i="11"/>
  <c r="BJ3" i="11"/>
  <c r="BI3" i="11"/>
  <c r="CD7" i="12"/>
  <c r="CC7" i="12"/>
  <c r="BY11" i="12"/>
  <c r="BX11" i="12"/>
  <c r="BS11" i="12" s="1"/>
  <c r="AM11" i="12" s="1"/>
  <c r="BO6" i="12"/>
  <c r="BJ6" i="12" s="1"/>
  <c r="BN6" i="12"/>
  <c r="BX5" i="12"/>
  <c r="BS5" i="12" s="1"/>
  <c r="BY5" i="12"/>
  <c r="BY2" i="12"/>
  <c r="BX2" i="12"/>
  <c r="BS2" i="12" s="1"/>
  <c r="CD5" i="12"/>
  <c r="CC5" i="12"/>
  <c r="BX9" i="12"/>
  <c r="BS9" i="12" s="1"/>
  <c r="AM9" i="12" s="1"/>
  <c r="BY9" i="12"/>
  <c r="CH4" i="12"/>
  <c r="CI4" i="12"/>
  <c r="CI2" i="12"/>
  <c r="BT2" i="12" s="1"/>
  <c r="AH2" i="12" s="1"/>
  <c r="CH2" i="12"/>
  <c r="O21" i="12"/>
  <c r="O52" i="12" s="1"/>
  <c r="AM6" i="12"/>
  <c r="AR2" i="12"/>
  <c r="CI6" i="12"/>
  <c r="CH6" i="12"/>
  <c r="CH8" i="12"/>
  <c r="CI8" i="12"/>
  <c r="AH1" i="9"/>
  <c r="G8" i="9"/>
  <c r="G39" i="9" s="1"/>
  <c r="AN2" i="9"/>
  <c r="BJ6" i="11"/>
  <c r="AZ2" i="11"/>
  <c r="AY2" i="11"/>
  <c r="CC3" i="12"/>
  <c r="CD3" i="12"/>
  <c r="CD9" i="12"/>
  <c r="AU9" i="12" s="1"/>
  <c r="CC9" i="12"/>
  <c r="AO9" i="12" s="1"/>
  <c r="BN5" i="12"/>
  <c r="BO5" i="12"/>
  <c r="BJ5" i="12" s="1"/>
  <c r="BY7" i="12"/>
  <c r="BX7" i="12"/>
  <c r="BS7" i="12" s="1"/>
  <c r="BN8" i="12"/>
  <c r="BO8" i="12"/>
  <c r="BJ8" i="12" s="1"/>
  <c r="BN1" i="12"/>
  <c r="BO1" i="12"/>
  <c r="BJ1" i="12" s="1"/>
  <c r="CI11" i="12"/>
  <c r="AV11" i="12" s="1"/>
  <c r="CH11" i="12"/>
  <c r="AP11" i="12" s="1"/>
  <c r="CD8" i="12"/>
  <c r="CC8" i="12"/>
  <c r="CH1" i="12"/>
  <c r="CI1" i="12"/>
  <c r="CC1" i="12"/>
  <c r="CD1" i="12"/>
  <c r="BI4" i="11"/>
  <c r="BJ4" i="11"/>
  <c r="CD11" i="12"/>
  <c r="AU11" i="12" s="1"/>
  <c r="CC11" i="12"/>
  <c r="AO11" i="12" s="1"/>
  <c r="H15" i="12"/>
  <c r="H46" i="12" s="1"/>
  <c r="AV3" i="12"/>
  <c r="BX10" i="12"/>
  <c r="BS10" i="12" s="1"/>
  <c r="AM10" i="12" s="1"/>
  <c r="BY10" i="12"/>
  <c r="BO9" i="12"/>
  <c r="BJ9" i="12" s="1"/>
  <c r="BN9" i="12"/>
  <c r="CC12" i="12"/>
  <c r="AO12" i="12" s="1"/>
  <c r="CD12" i="12"/>
  <c r="AU12" i="12" s="1"/>
  <c r="CD10" i="12"/>
  <c r="AU10" i="12" s="1"/>
  <c r="CC10" i="12"/>
  <c r="AO10" i="12" s="1"/>
  <c r="BN10" i="12"/>
  <c r="BO10" i="12"/>
  <c r="BJ10" i="12" s="1"/>
  <c r="AM3" i="12"/>
  <c r="E14" i="12"/>
  <c r="E45" i="12" s="1"/>
  <c r="AZ12" i="9"/>
  <c r="AY7" i="9"/>
  <c r="D29" i="9" s="1"/>
  <c r="D60" i="9" s="1"/>
  <c r="BI2" i="9"/>
  <c r="CH10" i="12"/>
  <c r="AP10" i="12" s="1"/>
  <c r="CI10" i="12"/>
  <c r="AV10" i="12" s="1"/>
  <c r="CI9" i="12"/>
  <c r="AV9" i="12" s="1"/>
  <c r="CH9" i="12"/>
  <c r="AP9" i="12" s="1"/>
  <c r="BO3" i="12"/>
  <c r="BJ3" i="12" s="1"/>
  <c r="BN3" i="12"/>
  <c r="BO4" i="12"/>
  <c r="BJ4" i="12" s="1"/>
  <c r="BN4" i="12"/>
  <c r="BY12" i="12"/>
  <c r="BX12" i="12"/>
  <c r="BS12" i="12" s="1"/>
  <c r="AM12" i="12" s="1"/>
  <c r="BY4" i="12"/>
  <c r="BX4" i="12"/>
  <c r="BS4" i="12" s="1"/>
  <c r="BX8" i="12"/>
  <c r="BS8" i="12" s="1"/>
  <c r="BY8" i="12"/>
  <c r="BO7" i="12"/>
  <c r="BJ7" i="12" s="1"/>
  <c r="BN7" i="12"/>
  <c r="BO11" i="12"/>
  <c r="BJ11" i="12" s="1"/>
  <c r="BN11" i="12"/>
  <c r="CI7" i="12"/>
  <c r="CH7" i="12"/>
  <c r="CH5" i="12"/>
  <c r="CI5" i="12"/>
  <c r="Q14" i="12"/>
  <c r="AO4" i="12"/>
  <c r="H14" i="12"/>
  <c r="H45" i="12" s="1"/>
  <c r="AP3" i="12"/>
  <c r="Q38" i="12"/>
  <c r="BI3" i="10"/>
  <c r="BO12" i="11"/>
  <c r="AO12" i="11" s="1"/>
  <c r="BN12" i="11"/>
  <c r="AI12" i="11" s="1"/>
  <c r="BJ5" i="11"/>
  <c r="BI5" i="11"/>
  <c r="AZ9" i="11"/>
  <c r="AY9" i="11"/>
  <c r="BJ9" i="11"/>
  <c r="AN9" i="11" s="1"/>
  <c r="BI9" i="11"/>
  <c r="AH9" i="11" s="1"/>
  <c r="AE6" i="11"/>
  <c r="N21" i="11"/>
  <c r="N52" i="11" s="1"/>
  <c r="AK3" i="11"/>
  <c r="AF5" i="11"/>
  <c r="E21" i="11"/>
  <c r="E52" i="11" s="1"/>
  <c r="AK12" i="11"/>
  <c r="BN2" i="11"/>
  <c r="BO2" i="11"/>
  <c r="BO3" i="11"/>
  <c r="BN3" i="11"/>
  <c r="AL4" i="11"/>
  <c r="O15" i="11"/>
  <c r="O46" i="11" s="1"/>
  <c r="AI1" i="11"/>
  <c r="H7" i="11"/>
  <c r="H38" i="11" s="1"/>
  <c r="E28" i="11"/>
  <c r="E59" i="11" s="1"/>
  <c r="AF7" i="11"/>
  <c r="Q38" i="11"/>
  <c r="AZ1" i="11"/>
  <c r="AY1" i="11"/>
  <c r="BJ7" i="11"/>
  <c r="BI7" i="11"/>
  <c r="AZ10" i="11"/>
  <c r="AY10" i="11"/>
  <c r="BJ11" i="11"/>
  <c r="AN11" i="11" s="1"/>
  <c r="BI11" i="11"/>
  <c r="AH11" i="11" s="1"/>
  <c r="AE4" i="11"/>
  <c r="N14" i="11"/>
  <c r="N45" i="11" s="1"/>
  <c r="Y4" i="11"/>
  <c r="AE11" i="11"/>
  <c r="BN11" i="11"/>
  <c r="AI11" i="11" s="1"/>
  <c r="BO11" i="11"/>
  <c r="AO11" i="11" s="1"/>
  <c r="BD6" i="11"/>
  <c r="BE6" i="11"/>
  <c r="BD11" i="11"/>
  <c r="AF11" i="11" s="1"/>
  <c r="BE11" i="11"/>
  <c r="AL11" i="11" s="1"/>
  <c r="O14" i="11"/>
  <c r="O45" i="11" s="1"/>
  <c r="AF4" i="11"/>
  <c r="AN2" i="11"/>
  <c r="Q8" i="11"/>
  <c r="R15" i="11"/>
  <c r="AO4" i="11"/>
  <c r="AY10" i="8"/>
  <c r="AE10" i="8" s="1"/>
  <c r="BI2" i="8"/>
  <c r="Q7" i="8" s="1"/>
  <c r="BO6" i="9"/>
  <c r="R22" i="9" s="1"/>
  <c r="R53" i="9" s="1"/>
  <c r="AZ7" i="11"/>
  <c r="AY7" i="11"/>
  <c r="BJ1" i="11"/>
  <c r="BI1" i="11"/>
  <c r="N28" i="11"/>
  <c r="N59" i="11" s="1"/>
  <c r="AE8" i="11"/>
  <c r="BJ8" i="11"/>
  <c r="BI8" i="11"/>
  <c r="AL5" i="11"/>
  <c r="E22" i="11"/>
  <c r="E53" i="11" s="1"/>
  <c r="AE12" i="11"/>
  <c r="BN6" i="11"/>
  <c r="BO6" i="11"/>
  <c r="BE1" i="11"/>
  <c r="BD1" i="11"/>
  <c r="BD10" i="11"/>
  <c r="AF10" i="11" s="1"/>
  <c r="BE10" i="11"/>
  <c r="AL10" i="11" s="1"/>
  <c r="AN6" i="11"/>
  <c r="Q22" i="11"/>
  <c r="H8" i="11"/>
  <c r="H39" i="11" s="1"/>
  <c r="AO1" i="11"/>
  <c r="E29" i="11"/>
  <c r="E60" i="11" s="1"/>
  <c r="AL7" i="11"/>
  <c r="BN10" i="11"/>
  <c r="AI10" i="11" s="1"/>
  <c r="BO10" i="11"/>
  <c r="AO10" i="11" s="1"/>
  <c r="N22" i="11"/>
  <c r="N53" i="11" s="1"/>
  <c r="AK6" i="11"/>
  <c r="D14" i="11"/>
  <c r="D45" i="11" s="1"/>
  <c r="M8" i="10"/>
  <c r="M39" i="10" s="1"/>
  <c r="AK2" i="10"/>
  <c r="BO5" i="11"/>
  <c r="BN5" i="11"/>
  <c r="BJ3" i="8"/>
  <c r="G14" i="8"/>
  <c r="BE12" i="11"/>
  <c r="AL12" i="11" s="1"/>
  <c r="BD12" i="11"/>
  <c r="AF12" i="11" s="1"/>
  <c r="AZ5" i="11"/>
  <c r="AY5" i="11"/>
  <c r="BE3" i="11"/>
  <c r="AA3" i="11" s="1"/>
  <c r="BD3" i="11"/>
  <c r="BE9" i="11"/>
  <c r="AL9" i="11" s="1"/>
  <c r="BD9" i="11"/>
  <c r="AF9" i="11" s="1"/>
  <c r="M29" i="11"/>
  <c r="M60" i="11" s="1"/>
  <c r="M15" i="11"/>
  <c r="M46" i="11" s="1"/>
  <c r="AK4" i="11"/>
  <c r="N15" i="11"/>
  <c r="N46" i="11" s="1"/>
  <c r="AA4" i="11"/>
  <c r="AK11" i="11"/>
  <c r="BO7" i="11"/>
  <c r="BN7" i="11"/>
  <c r="BN8" i="11"/>
  <c r="BO8" i="11"/>
  <c r="BD2" i="11"/>
  <c r="BE2" i="11"/>
  <c r="BD8" i="11"/>
  <c r="BE8" i="11"/>
  <c r="Q21" i="11"/>
  <c r="AH6" i="11"/>
  <c r="R14" i="11"/>
  <c r="R45" i="11" s="1"/>
  <c r="AI4" i="11"/>
  <c r="AY4" i="10"/>
  <c r="AZ4" i="10"/>
  <c r="BI5" i="10"/>
  <c r="BJ5" i="10"/>
  <c r="AZ6" i="10"/>
  <c r="AY6" i="10"/>
  <c r="D15" i="10"/>
  <c r="D46" i="10" s="1"/>
  <c r="C15" i="10"/>
  <c r="C46" i="10" s="1"/>
  <c r="AK3" i="10"/>
  <c r="BO12" i="10"/>
  <c r="AO12" i="10" s="1"/>
  <c r="BN12" i="10"/>
  <c r="AI12" i="10" s="1"/>
  <c r="AZ8" i="10"/>
  <c r="AY8" i="10"/>
  <c r="BN9" i="10"/>
  <c r="AI9" i="10" s="1"/>
  <c r="BO9" i="10"/>
  <c r="AO9" i="10" s="1"/>
  <c r="BJ2" i="10"/>
  <c r="BI2" i="10"/>
  <c r="BJ6" i="10"/>
  <c r="BI6" i="10"/>
  <c r="BD2" i="10"/>
  <c r="BE2" i="10"/>
  <c r="BO7" i="10"/>
  <c r="BN7" i="10"/>
  <c r="BJ4" i="10"/>
  <c r="BI4" i="10"/>
  <c r="G14" i="10"/>
  <c r="AH3" i="10"/>
  <c r="BE12" i="10"/>
  <c r="AL12" i="10" s="1"/>
  <c r="BD12" i="10"/>
  <c r="AF12" i="10" s="1"/>
  <c r="BI9" i="10"/>
  <c r="AH9" i="10" s="1"/>
  <c r="BJ9" i="10"/>
  <c r="AN9" i="10" s="1"/>
  <c r="BD6" i="9"/>
  <c r="BE6" i="9"/>
  <c r="AY11" i="10"/>
  <c r="AZ11" i="10"/>
  <c r="BN6" i="10"/>
  <c r="BO6" i="10"/>
  <c r="AZ1" i="10"/>
  <c r="AY1" i="10"/>
  <c r="R28" i="10"/>
  <c r="R59" i="10" s="1"/>
  <c r="AI8" i="10"/>
  <c r="AY5" i="10"/>
  <c r="AZ5" i="10"/>
  <c r="BN10" i="10"/>
  <c r="AI10" i="10" s="1"/>
  <c r="BO10" i="10"/>
  <c r="AO10" i="10" s="1"/>
  <c r="BE6" i="10"/>
  <c r="BD6" i="10"/>
  <c r="BD1" i="10"/>
  <c r="BE1" i="10"/>
  <c r="BD9" i="10"/>
  <c r="AF9" i="10" s="1"/>
  <c r="BE9" i="10"/>
  <c r="AL9" i="10" s="1"/>
  <c r="AE3" i="10"/>
  <c r="D14" i="10"/>
  <c r="D45" i="10" s="1"/>
  <c r="BE4" i="10"/>
  <c r="BD4" i="10"/>
  <c r="AY9" i="10"/>
  <c r="AZ9" i="10"/>
  <c r="BE10" i="10"/>
  <c r="AL10" i="10" s="1"/>
  <c r="BD10" i="10"/>
  <c r="AF10" i="10" s="1"/>
  <c r="BD5" i="10"/>
  <c r="BE5" i="10"/>
  <c r="BN3" i="10"/>
  <c r="BO3" i="10"/>
  <c r="BD10" i="9"/>
  <c r="AF10" i="9" s="1"/>
  <c r="BE10" i="9"/>
  <c r="AL10" i="9" s="1"/>
  <c r="BJ11" i="10"/>
  <c r="AN11" i="10" s="1"/>
  <c r="BI11" i="10"/>
  <c r="AH11" i="10" s="1"/>
  <c r="BD7" i="10"/>
  <c r="BE7" i="10"/>
  <c r="H7" i="10"/>
  <c r="H38" i="10" s="1"/>
  <c r="AI1" i="10"/>
  <c r="AE3" i="8"/>
  <c r="AY2" i="8"/>
  <c r="M8" i="8" s="1"/>
  <c r="M39" i="8" s="1"/>
  <c r="AZ11" i="8"/>
  <c r="AK11" i="8" s="1"/>
  <c r="BI4" i="9"/>
  <c r="AH4" i="9" s="1"/>
  <c r="BJ1" i="10"/>
  <c r="BI1" i="10"/>
  <c r="BE12" i="8"/>
  <c r="AL12" i="8" s="1"/>
  <c r="AZ3" i="8"/>
  <c r="AN4" i="9"/>
  <c r="AZ10" i="10"/>
  <c r="AY10" i="10"/>
  <c r="BO4" i="10"/>
  <c r="BN4" i="10"/>
  <c r="AY12" i="10"/>
  <c r="AZ12" i="10"/>
  <c r="BJ8" i="10"/>
  <c r="BI8" i="10"/>
  <c r="BE8" i="10"/>
  <c r="BD8" i="10"/>
  <c r="BO5" i="10"/>
  <c r="BN5" i="10"/>
  <c r="BD11" i="10"/>
  <c r="AF11" i="10" s="1"/>
  <c r="BE11" i="10"/>
  <c r="AL11" i="10" s="1"/>
  <c r="AY7" i="10"/>
  <c r="AZ7" i="10"/>
  <c r="BN2" i="10"/>
  <c r="BO2" i="10"/>
  <c r="BJ10" i="10"/>
  <c r="AN10" i="10" s="1"/>
  <c r="BI10" i="10"/>
  <c r="AH10" i="10" s="1"/>
  <c r="BI7" i="10"/>
  <c r="BJ7" i="10"/>
  <c r="BD3" i="10"/>
  <c r="BE3" i="10"/>
  <c r="AN3" i="10"/>
  <c r="G15" i="10"/>
  <c r="BO9" i="9"/>
  <c r="AO9" i="9" s="1"/>
  <c r="BN9" i="9"/>
  <c r="AI9" i="9" s="1"/>
  <c r="BI6" i="9"/>
  <c r="BJ6" i="9"/>
  <c r="AY10" i="9"/>
  <c r="AZ10" i="9"/>
  <c r="BN5" i="9"/>
  <c r="BO5" i="9"/>
  <c r="BE2" i="9"/>
  <c r="BD2" i="9"/>
  <c r="BN8" i="9"/>
  <c r="BO8" i="9"/>
  <c r="AY3" i="9"/>
  <c r="AZ3" i="9"/>
  <c r="Q7" i="9"/>
  <c r="AH2" i="9"/>
  <c r="BJ12" i="9"/>
  <c r="AN12" i="9" s="1"/>
  <c r="BI12" i="9"/>
  <c r="AH12" i="9" s="1"/>
  <c r="R15" i="9"/>
  <c r="AO4" i="9"/>
  <c r="O14" i="9"/>
  <c r="O45" i="9" s="1"/>
  <c r="AF4" i="9"/>
  <c r="BN12" i="9"/>
  <c r="AI12" i="9" s="1"/>
  <c r="BO12" i="9"/>
  <c r="AO12" i="9" s="1"/>
  <c r="BE7" i="9"/>
  <c r="BD7" i="9"/>
  <c r="BI8" i="9"/>
  <c r="BJ8" i="9"/>
  <c r="BE8" i="9"/>
  <c r="BD8" i="9"/>
  <c r="BD5" i="9"/>
  <c r="BE5" i="9"/>
  <c r="BN1" i="9"/>
  <c r="BO1" i="9"/>
  <c r="BJ7" i="9"/>
  <c r="BI7" i="9"/>
  <c r="BJ11" i="9"/>
  <c r="AN11" i="9" s="1"/>
  <c r="BI11" i="9"/>
  <c r="AH11" i="9" s="1"/>
  <c r="AY6" i="9"/>
  <c r="AZ6" i="9"/>
  <c r="R14" i="9"/>
  <c r="R45" i="9" s="1"/>
  <c r="AI4" i="9"/>
  <c r="O15" i="9"/>
  <c r="O46" i="9" s="1"/>
  <c r="AL4" i="9"/>
  <c r="Q39" i="9"/>
  <c r="AY4" i="8"/>
  <c r="N14" i="8" s="1"/>
  <c r="N45" i="8" s="1"/>
  <c r="BD12" i="9"/>
  <c r="AF12" i="9" s="1"/>
  <c r="BE12" i="9"/>
  <c r="AL12" i="9" s="1"/>
  <c r="BE11" i="9"/>
  <c r="AL11" i="9" s="1"/>
  <c r="BD11" i="9"/>
  <c r="AF11" i="9" s="1"/>
  <c r="BI10" i="9"/>
  <c r="AH10" i="9" s="1"/>
  <c r="BJ10" i="9"/>
  <c r="AN10" i="9" s="1"/>
  <c r="BO7" i="9"/>
  <c r="BN7" i="9"/>
  <c r="Q14" i="9"/>
  <c r="BD1" i="9"/>
  <c r="BE1" i="9"/>
  <c r="AZ4" i="9"/>
  <c r="AY4" i="9"/>
  <c r="BO2" i="9"/>
  <c r="BN2" i="9"/>
  <c r="D7" i="9"/>
  <c r="D38" i="9" s="1"/>
  <c r="AE1" i="9"/>
  <c r="AY9" i="9"/>
  <c r="AZ9" i="9"/>
  <c r="BJ5" i="9"/>
  <c r="BI5" i="9"/>
  <c r="G38" i="9"/>
  <c r="AE12" i="9"/>
  <c r="H14" i="9"/>
  <c r="H45" i="9" s="1"/>
  <c r="AI3" i="9"/>
  <c r="E15" i="9"/>
  <c r="E46" i="9" s="1"/>
  <c r="AL3" i="9"/>
  <c r="BE9" i="9"/>
  <c r="AL9" i="9" s="1"/>
  <c r="BD9" i="9"/>
  <c r="AF9" i="9" s="1"/>
  <c r="AZ11" i="9"/>
  <c r="AY11" i="9"/>
  <c r="BN10" i="9"/>
  <c r="AI10" i="9" s="1"/>
  <c r="BO10" i="9"/>
  <c r="AO10" i="9" s="1"/>
  <c r="AY8" i="9"/>
  <c r="AZ8" i="9"/>
  <c r="BN11" i="9"/>
  <c r="AI11" i="9" s="1"/>
  <c r="BO11" i="9"/>
  <c r="AO11" i="9" s="1"/>
  <c r="BI3" i="9"/>
  <c r="BJ3" i="9"/>
  <c r="AZ2" i="9"/>
  <c r="AY2" i="9"/>
  <c r="R21" i="9"/>
  <c r="R52" i="9" s="1"/>
  <c r="AI6" i="9"/>
  <c r="AZ5" i="9"/>
  <c r="AY5" i="9"/>
  <c r="AK12" i="9"/>
  <c r="H15" i="9"/>
  <c r="H46" i="9" s="1"/>
  <c r="AO3" i="9"/>
  <c r="C29" i="9"/>
  <c r="C60" i="9" s="1"/>
  <c r="AK7" i="9"/>
  <c r="C8" i="9"/>
  <c r="C39" i="9" s="1"/>
  <c r="E14" i="9"/>
  <c r="E45" i="9" s="1"/>
  <c r="AF3" i="9"/>
  <c r="BN9" i="8"/>
  <c r="AI9" i="8" s="1"/>
  <c r="BO9" i="8"/>
  <c r="AO9" i="8" s="1"/>
  <c r="AZ1" i="8"/>
  <c r="AY1" i="8"/>
  <c r="BJ12" i="8"/>
  <c r="AN12" i="8" s="1"/>
  <c r="BI12" i="8"/>
  <c r="AH12" i="8" s="1"/>
  <c r="R21" i="8"/>
  <c r="R52" i="8" s="1"/>
  <c r="AI6" i="8"/>
  <c r="BO10" i="8"/>
  <c r="AO10" i="8" s="1"/>
  <c r="BN10" i="8"/>
  <c r="AI10" i="8" s="1"/>
  <c r="BE8" i="8"/>
  <c r="BD8" i="8"/>
  <c r="BD7" i="8"/>
  <c r="BE7" i="8"/>
  <c r="BO7" i="8"/>
  <c r="BN7" i="8"/>
  <c r="BO12" i="8"/>
  <c r="AO12" i="8" s="1"/>
  <c r="BN12" i="8"/>
  <c r="AI12" i="8" s="1"/>
  <c r="AZ5" i="8"/>
  <c r="AY5" i="8"/>
  <c r="BI10" i="8"/>
  <c r="AH10" i="8" s="1"/>
  <c r="BJ10" i="8"/>
  <c r="AN10" i="8" s="1"/>
  <c r="BJ4" i="8"/>
  <c r="BI4" i="8"/>
  <c r="AI2" i="8"/>
  <c r="R7" i="8"/>
  <c r="R38" i="8" s="1"/>
  <c r="BN1" i="8"/>
  <c r="BO1" i="8"/>
  <c r="AE11" i="8"/>
  <c r="AZ9" i="8"/>
  <c r="AY9" i="8"/>
  <c r="BO3" i="8"/>
  <c r="BN3" i="8"/>
  <c r="BO8" i="8"/>
  <c r="BN8" i="8"/>
  <c r="AZ6" i="8"/>
  <c r="AY6" i="8"/>
  <c r="BJ5" i="8"/>
  <c r="BI5" i="8"/>
  <c r="BJ9" i="8"/>
  <c r="AN9" i="8" s="1"/>
  <c r="BI9" i="8"/>
  <c r="AH9" i="8" s="1"/>
  <c r="BE10" i="8"/>
  <c r="AL10" i="8" s="1"/>
  <c r="BD10" i="8"/>
  <c r="AF10" i="8" s="1"/>
  <c r="BE6" i="8"/>
  <c r="BD6" i="8"/>
  <c r="BO11" i="8"/>
  <c r="AO11" i="8" s="1"/>
  <c r="BN11" i="8"/>
  <c r="AI11" i="8" s="1"/>
  <c r="BO4" i="8"/>
  <c r="BN4" i="8"/>
  <c r="M15" i="8"/>
  <c r="M46" i="8" s="1"/>
  <c r="AK4" i="8"/>
  <c r="AZ7" i="8"/>
  <c r="AY7" i="8"/>
  <c r="BE3" i="8"/>
  <c r="BD3" i="8"/>
  <c r="BI11" i="8"/>
  <c r="AH11" i="8" s="1"/>
  <c r="BJ11" i="8"/>
  <c r="AN11" i="8" s="1"/>
  <c r="AZ12" i="8"/>
  <c r="AY12" i="8"/>
  <c r="BD1" i="8"/>
  <c r="BE1" i="8"/>
  <c r="BN5" i="8"/>
  <c r="BO5" i="8"/>
  <c r="BJ8" i="8"/>
  <c r="BI8" i="8"/>
  <c r="BE2" i="8"/>
  <c r="BD2" i="8"/>
  <c r="AK10" i="8"/>
  <c r="BE4" i="8"/>
  <c r="BD4" i="8"/>
  <c r="BJ7" i="8"/>
  <c r="BI7" i="8"/>
  <c r="BE11" i="8"/>
  <c r="AL11" i="8" s="1"/>
  <c r="BD11" i="8"/>
  <c r="AF11" i="8" s="1"/>
  <c r="AY8" i="8"/>
  <c r="AZ8" i="8"/>
  <c r="BJ1" i="8"/>
  <c r="BI1" i="8"/>
  <c r="BJ6" i="8"/>
  <c r="BI6" i="8"/>
  <c r="G15" i="8"/>
  <c r="AN3" i="8"/>
  <c r="R22" i="8"/>
  <c r="R53" i="8" s="1"/>
  <c r="AO6" i="8"/>
  <c r="BD5" i="8"/>
  <c r="BE5" i="8"/>
  <c r="G45" i="8"/>
  <c r="N8" i="8"/>
  <c r="N39" i="8" s="1"/>
  <c r="Q8" i="8"/>
  <c r="AN2" i="8"/>
  <c r="BI2" i="12" l="1"/>
  <c r="AE2" i="8"/>
  <c r="AA4" i="8"/>
  <c r="Q45" i="12"/>
  <c r="BT10" i="12"/>
  <c r="AS10" i="12" s="1"/>
  <c r="AR10" i="12"/>
  <c r="Q28" i="12"/>
  <c r="AO8" i="12"/>
  <c r="AE2" i="11"/>
  <c r="N7" i="11"/>
  <c r="N38" i="11" s="1"/>
  <c r="AP8" i="12"/>
  <c r="R28" i="12"/>
  <c r="R59" i="12" s="1"/>
  <c r="G14" i="11"/>
  <c r="G45" i="11" s="1"/>
  <c r="AH3" i="11"/>
  <c r="AE7" i="9"/>
  <c r="H22" i="12"/>
  <c r="H53" i="12" s="1"/>
  <c r="AV5" i="12"/>
  <c r="G7" i="12"/>
  <c r="AO1" i="12"/>
  <c r="Q29" i="12"/>
  <c r="AU8" i="12"/>
  <c r="M8" i="11"/>
  <c r="M39" i="11" s="1"/>
  <c r="AK2" i="11"/>
  <c r="N8" i="11"/>
  <c r="N39" i="11" s="1"/>
  <c r="AP6" i="12"/>
  <c r="R21" i="12"/>
  <c r="R52" i="12" s="1"/>
  <c r="AP4" i="12"/>
  <c r="R14" i="12"/>
  <c r="R45" i="12" s="1"/>
  <c r="AU5" i="12"/>
  <c r="G22" i="12"/>
  <c r="E21" i="12"/>
  <c r="E52" i="12" s="1"/>
  <c r="AM5" i="12"/>
  <c r="G15" i="11"/>
  <c r="G46" i="11" s="1"/>
  <c r="AN3" i="11"/>
  <c r="Q46" i="12"/>
  <c r="E7" i="12"/>
  <c r="E38" i="12" s="1"/>
  <c r="AM1" i="12"/>
  <c r="AV7" i="12"/>
  <c r="H29" i="12"/>
  <c r="H60" i="12" s="1"/>
  <c r="BT7" i="12"/>
  <c r="AH7" i="12" s="1"/>
  <c r="AR7" i="12"/>
  <c r="BT4" i="12"/>
  <c r="BI4" i="12" s="1"/>
  <c r="AR4" i="12"/>
  <c r="G8" i="12"/>
  <c r="AU1" i="12"/>
  <c r="BT1" i="12"/>
  <c r="BI1" i="12" s="1"/>
  <c r="D8" i="12" s="1"/>
  <c r="D39" i="12" s="1"/>
  <c r="AR1" i="12"/>
  <c r="R15" i="12"/>
  <c r="R46" i="12" s="1"/>
  <c r="AV4" i="12"/>
  <c r="N7" i="8"/>
  <c r="N38" i="8" s="1"/>
  <c r="AH2" i="8"/>
  <c r="D28" i="9"/>
  <c r="D59" i="9" s="1"/>
  <c r="AA6" i="11"/>
  <c r="C15" i="11"/>
  <c r="C46" i="11" s="1"/>
  <c r="H21" i="12"/>
  <c r="H52" i="12" s="1"/>
  <c r="AP5" i="12"/>
  <c r="BT11" i="12"/>
  <c r="AS11" i="12" s="1"/>
  <c r="AH11" i="12"/>
  <c r="AR11" i="12"/>
  <c r="O28" i="12"/>
  <c r="O59" i="12" s="1"/>
  <c r="AM8" i="12"/>
  <c r="AR3" i="12"/>
  <c r="BT3" i="12"/>
  <c r="BI3" i="12" s="1"/>
  <c r="Q15" i="11"/>
  <c r="Q46" i="11" s="1"/>
  <c r="AN4" i="11"/>
  <c r="H8" i="12"/>
  <c r="H39" i="12" s="1"/>
  <c r="AV1" i="12"/>
  <c r="BT8" i="12"/>
  <c r="AH8" i="12" s="1"/>
  <c r="AR8" i="12"/>
  <c r="BT5" i="12"/>
  <c r="AR5" i="12"/>
  <c r="G15" i="12"/>
  <c r="AU3" i="12"/>
  <c r="AF2" i="12"/>
  <c r="N7" i="12"/>
  <c r="N38" i="12" s="1"/>
  <c r="AL2" i="12"/>
  <c r="AV6" i="12"/>
  <c r="R22" i="12"/>
  <c r="R53" i="12" s="1"/>
  <c r="M8" i="12"/>
  <c r="M39" i="12" s="1"/>
  <c r="AP2" i="12"/>
  <c r="R7" i="12"/>
  <c r="O7" i="12"/>
  <c r="O38" i="12" s="1"/>
  <c r="AM2" i="12"/>
  <c r="AO7" i="12"/>
  <c r="G28" i="12"/>
  <c r="Q21" i="12"/>
  <c r="AO6" i="12"/>
  <c r="AM7" i="12"/>
  <c r="E28" i="12"/>
  <c r="E59" i="12" s="1"/>
  <c r="AO5" i="12"/>
  <c r="G21" i="12"/>
  <c r="Y1" i="9"/>
  <c r="AE3" i="11"/>
  <c r="H28" i="12"/>
  <c r="H59" i="12" s="1"/>
  <c r="AP7" i="12"/>
  <c r="AM4" i="12"/>
  <c r="O14" i="12"/>
  <c r="O45" i="12" s="1"/>
  <c r="BT9" i="12"/>
  <c r="AS9" i="12" s="1"/>
  <c r="AR9" i="12"/>
  <c r="AH9" i="12"/>
  <c r="AH4" i="11"/>
  <c r="Q14" i="11"/>
  <c r="Q45" i="11" s="1"/>
  <c r="AP1" i="12"/>
  <c r="H7" i="12"/>
  <c r="H38" i="12" s="1"/>
  <c r="BI8" i="12"/>
  <c r="G14" i="12"/>
  <c r="AO3" i="12"/>
  <c r="R29" i="12"/>
  <c r="R60" i="12" s="1"/>
  <c r="AV8" i="12"/>
  <c r="N8" i="12"/>
  <c r="N39" i="12" s="1"/>
  <c r="O8" i="12"/>
  <c r="O39" i="12" s="1"/>
  <c r="AS2" i="12"/>
  <c r="AV2" i="12"/>
  <c r="R8" i="12"/>
  <c r="BT6" i="12"/>
  <c r="AH6" i="12" s="1"/>
  <c r="AR6" i="12"/>
  <c r="G29" i="12"/>
  <c r="AU7" i="12"/>
  <c r="Q22" i="12"/>
  <c r="AU6" i="12"/>
  <c r="AR12" i="12"/>
  <c r="BT12" i="12"/>
  <c r="AS12" i="12" s="1"/>
  <c r="Q52" i="11"/>
  <c r="E14" i="11"/>
  <c r="E45" i="11" s="1"/>
  <c r="AF3" i="11"/>
  <c r="O21" i="11"/>
  <c r="O52" i="11" s="1"/>
  <c r="AF6" i="11"/>
  <c r="Y6" i="11"/>
  <c r="R21" i="11"/>
  <c r="R52" i="11" s="1"/>
  <c r="AI6" i="11"/>
  <c r="AH1" i="11"/>
  <c r="G7" i="11"/>
  <c r="Y11" i="11"/>
  <c r="Y12" i="9"/>
  <c r="AO6" i="9"/>
  <c r="O29" i="11"/>
  <c r="O60" i="11" s="1"/>
  <c r="AL8" i="11"/>
  <c r="AA8" i="11"/>
  <c r="R29" i="11"/>
  <c r="R60" i="11" s="1"/>
  <c r="AO8" i="11"/>
  <c r="E15" i="11"/>
  <c r="E46" i="11" s="1"/>
  <c r="AL3" i="11"/>
  <c r="H22" i="11"/>
  <c r="H53" i="11" s="1"/>
  <c r="AO5" i="11"/>
  <c r="Q53" i="11"/>
  <c r="AF1" i="11"/>
  <c r="E7" i="11"/>
  <c r="E38" i="11" s="1"/>
  <c r="Y12" i="11"/>
  <c r="AC12" i="11" s="1"/>
  <c r="G8" i="11"/>
  <c r="AN1" i="11"/>
  <c r="Q39" i="11"/>
  <c r="M12" i="11"/>
  <c r="M43" i="11" s="1"/>
  <c r="AC4" i="11"/>
  <c r="G29" i="11"/>
  <c r="AN7" i="11"/>
  <c r="H15" i="11"/>
  <c r="AO3" i="11"/>
  <c r="AA12" i="11"/>
  <c r="Y9" i="11"/>
  <c r="AC9" i="11" s="1"/>
  <c r="AE9" i="11"/>
  <c r="AE4" i="8"/>
  <c r="AA12" i="9"/>
  <c r="AC12" i="9" s="1"/>
  <c r="O28" i="11"/>
  <c r="O59" i="11" s="1"/>
  <c r="AF8" i="11"/>
  <c r="R28" i="11"/>
  <c r="R59" i="11" s="1"/>
  <c r="AI8" i="11"/>
  <c r="AA11" i="11"/>
  <c r="Y5" i="11"/>
  <c r="D21" i="11"/>
  <c r="D52" i="11" s="1"/>
  <c r="AE5" i="11"/>
  <c r="Y3" i="11"/>
  <c r="AL1" i="11"/>
  <c r="E8" i="11"/>
  <c r="E39" i="11" s="1"/>
  <c r="Y8" i="11"/>
  <c r="D28" i="11"/>
  <c r="D59" i="11" s="1"/>
  <c r="Y7" i="11"/>
  <c r="AE7" i="11"/>
  <c r="Y10" i="11"/>
  <c r="AE10" i="11"/>
  <c r="Y1" i="11"/>
  <c r="D7" i="11"/>
  <c r="D38" i="11" s="1"/>
  <c r="AE1" i="11"/>
  <c r="R8" i="11"/>
  <c r="R39" i="11" s="1"/>
  <c r="AO2" i="11"/>
  <c r="AK9" i="11"/>
  <c r="AA9" i="11"/>
  <c r="O7" i="11"/>
  <c r="O38" i="11" s="1"/>
  <c r="AF2" i="11"/>
  <c r="Y2" i="11"/>
  <c r="H29" i="11"/>
  <c r="H60" i="11" s="1"/>
  <c r="AO7" i="11"/>
  <c r="P14" i="11"/>
  <c r="P45" i="11" s="1"/>
  <c r="AI5" i="11"/>
  <c r="H21" i="11"/>
  <c r="H52" i="11" s="1"/>
  <c r="AN8" i="11"/>
  <c r="Q29" i="11"/>
  <c r="R46" i="11"/>
  <c r="P15" i="11"/>
  <c r="P46" i="11" s="1"/>
  <c r="G28" i="11"/>
  <c r="AH7" i="11"/>
  <c r="AI3" i="11"/>
  <c r="H14" i="11"/>
  <c r="G22" i="11"/>
  <c r="AN5" i="11"/>
  <c r="O8" i="11"/>
  <c r="O39" i="11" s="1"/>
  <c r="AL2" i="11"/>
  <c r="AA2" i="11"/>
  <c r="H28" i="11"/>
  <c r="H59" i="11" s="1"/>
  <c r="AI7" i="11"/>
  <c r="D22" i="11"/>
  <c r="D53" i="11" s="1"/>
  <c r="C22" i="11"/>
  <c r="C53" i="11" s="1"/>
  <c r="AK5" i="11"/>
  <c r="AA5" i="11"/>
  <c r="R22" i="11"/>
  <c r="R53" i="11" s="1"/>
  <c r="AO6" i="11"/>
  <c r="AH8" i="11"/>
  <c r="Q28" i="11"/>
  <c r="C29" i="11"/>
  <c r="C60" i="11" s="1"/>
  <c r="AK7" i="11"/>
  <c r="AA7" i="11"/>
  <c r="D29" i="11"/>
  <c r="D60" i="11" s="1"/>
  <c r="O22" i="11"/>
  <c r="O53" i="11" s="1"/>
  <c r="AL6" i="11"/>
  <c r="AA10" i="11"/>
  <c r="AK10" i="11"/>
  <c r="D8" i="11"/>
  <c r="D39" i="11" s="1"/>
  <c r="AK1" i="11"/>
  <c r="AA1" i="11"/>
  <c r="C8" i="11"/>
  <c r="C39" i="11" s="1"/>
  <c r="R7" i="11"/>
  <c r="AI2" i="11"/>
  <c r="G21" i="11"/>
  <c r="AH5" i="11"/>
  <c r="G46" i="10"/>
  <c r="G29" i="10"/>
  <c r="AN7" i="10"/>
  <c r="R8" i="10"/>
  <c r="R39" i="10" s="1"/>
  <c r="AO2" i="10"/>
  <c r="AF8" i="10"/>
  <c r="O28" i="10"/>
  <c r="O59" i="10" s="1"/>
  <c r="AA12" i="10"/>
  <c r="AK12" i="10"/>
  <c r="Y10" i="10"/>
  <c r="AE10" i="10"/>
  <c r="AI3" i="10"/>
  <c r="H14" i="10"/>
  <c r="H45" i="10" s="1"/>
  <c r="AL4" i="10"/>
  <c r="O15" i="10"/>
  <c r="O46" i="10" s="1"/>
  <c r="AF6" i="10"/>
  <c r="O21" i="10"/>
  <c r="O52" i="10" s="1"/>
  <c r="AK5" i="10"/>
  <c r="C22" i="10"/>
  <c r="C53" i="10" s="1"/>
  <c r="AA5" i="10"/>
  <c r="D22" i="10"/>
  <c r="D53" i="10" s="1"/>
  <c r="D7" i="10"/>
  <c r="D38" i="10" s="1"/>
  <c r="Y1" i="10"/>
  <c r="AE1" i="10"/>
  <c r="AA11" i="10"/>
  <c r="AK11" i="10"/>
  <c r="AI7" i="10"/>
  <c r="H28" i="10"/>
  <c r="H59" i="10" s="1"/>
  <c r="AH6" i="10"/>
  <c r="Q21" i="10"/>
  <c r="G22" i="10"/>
  <c r="AN5" i="10"/>
  <c r="N15" i="8"/>
  <c r="N46" i="8" s="1"/>
  <c r="AH7" i="10"/>
  <c r="G28" i="10"/>
  <c r="R7" i="10"/>
  <c r="R38" i="10" s="1"/>
  <c r="AI2" i="10"/>
  <c r="O29" i="10"/>
  <c r="O60" i="10" s="1"/>
  <c r="AL8" i="10"/>
  <c r="AE12" i="10"/>
  <c r="Y12" i="10"/>
  <c r="AC12" i="10" s="1"/>
  <c r="AK10" i="10"/>
  <c r="AA10" i="10"/>
  <c r="G7" i="10"/>
  <c r="AH1" i="10"/>
  <c r="AL7" i="10"/>
  <c r="E29" i="10"/>
  <c r="E60" i="10" s="1"/>
  <c r="AL5" i="10"/>
  <c r="E22" i="10"/>
  <c r="E53" i="10" s="1"/>
  <c r="AK9" i="10"/>
  <c r="AA9" i="10"/>
  <c r="AL6" i="10"/>
  <c r="O22" i="10"/>
  <c r="O53" i="10" s="1"/>
  <c r="AE5" i="10"/>
  <c r="D21" i="10"/>
  <c r="D52" i="10" s="1"/>
  <c r="Y5" i="10"/>
  <c r="C8" i="10"/>
  <c r="C39" i="10" s="1"/>
  <c r="AK1" i="10"/>
  <c r="AA1" i="10"/>
  <c r="D8" i="10"/>
  <c r="D39" i="10" s="1"/>
  <c r="AE11" i="10"/>
  <c r="Y11" i="10"/>
  <c r="AC11" i="10" s="1"/>
  <c r="G45" i="10"/>
  <c r="AO7" i="10"/>
  <c r="H29" i="10"/>
  <c r="H60" i="10" s="1"/>
  <c r="Q22" i="10"/>
  <c r="AN6" i="10"/>
  <c r="G21" i="10"/>
  <c r="AH5" i="10"/>
  <c r="Y11" i="8"/>
  <c r="AL3" i="10"/>
  <c r="E15" i="10"/>
  <c r="E46" i="10" s="1"/>
  <c r="C29" i="10"/>
  <c r="C60" i="10" s="1"/>
  <c r="AK7" i="10"/>
  <c r="D29" i="10"/>
  <c r="D60" i="10" s="1"/>
  <c r="AA7" i="10"/>
  <c r="AI5" i="10"/>
  <c r="H21" i="10"/>
  <c r="H52" i="10" s="1"/>
  <c r="Q28" i="10"/>
  <c r="AH8" i="10"/>
  <c r="AI4" i="10"/>
  <c r="R14" i="10"/>
  <c r="R45" i="10" s="1"/>
  <c r="G8" i="10"/>
  <c r="AN1" i="10"/>
  <c r="E28" i="10"/>
  <c r="E59" i="10" s="1"/>
  <c r="AF7" i="10"/>
  <c r="E21" i="10"/>
  <c r="E52" i="10" s="1"/>
  <c r="AF5" i="10"/>
  <c r="AE9" i="10"/>
  <c r="Y9" i="10"/>
  <c r="Y3" i="10"/>
  <c r="AL1" i="10"/>
  <c r="E8" i="10"/>
  <c r="E39" i="10" s="1"/>
  <c r="R22" i="10"/>
  <c r="R53" i="10" s="1"/>
  <c r="AO6" i="10"/>
  <c r="O22" i="9"/>
  <c r="O53" i="9" s="1"/>
  <c r="AL6" i="9"/>
  <c r="Q14" i="10"/>
  <c r="AH4" i="10"/>
  <c r="O8" i="10"/>
  <c r="O39" i="10" s="1"/>
  <c r="AL2" i="10"/>
  <c r="AA2" i="10"/>
  <c r="AH2" i="10"/>
  <c r="Q7" i="10"/>
  <c r="N28" i="10"/>
  <c r="N59" i="10" s="1"/>
  <c r="Y8" i="10"/>
  <c r="AE8" i="10"/>
  <c r="Y6" i="10"/>
  <c r="N21" i="10"/>
  <c r="N52" i="10" s="1"/>
  <c r="AE6" i="10"/>
  <c r="M15" i="10"/>
  <c r="M46" i="10" s="1"/>
  <c r="N15" i="10"/>
  <c r="N46" i="10" s="1"/>
  <c r="AA4" i="10"/>
  <c r="AK4" i="10"/>
  <c r="E14" i="10"/>
  <c r="E45" i="10" s="1"/>
  <c r="AF3" i="10"/>
  <c r="AE7" i="10"/>
  <c r="D28" i="10"/>
  <c r="D59" i="10" s="1"/>
  <c r="Y7" i="10"/>
  <c r="H22" i="10"/>
  <c r="H53" i="10" s="1"/>
  <c r="AO5" i="10"/>
  <c r="AN8" i="10"/>
  <c r="Q29" i="10"/>
  <c r="AO4" i="10"/>
  <c r="R15" i="10"/>
  <c r="R46" i="10" s="1"/>
  <c r="AK3" i="8"/>
  <c r="D15" i="8"/>
  <c r="D46" i="8" s="1"/>
  <c r="C15" i="8"/>
  <c r="C46" i="8" s="1"/>
  <c r="H15" i="10"/>
  <c r="H46" i="10" s="1"/>
  <c r="AO3" i="10"/>
  <c r="AF4" i="10"/>
  <c r="O14" i="10"/>
  <c r="O45" i="10" s="1"/>
  <c r="E7" i="10"/>
  <c r="E38" i="10" s="1"/>
  <c r="AF1" i="10"/>
  <c r="R21" i="10"/>
  <c r="R52" i="10" s="1"/>
  <c r="AI6" i="10"/>
  <c r="O21" i="9"/>
  <c r="O52" i="9" s="1"/>
  <c r="AF6" i="9"/>
  <c r="AN4" i="10"/>
  <c r="Q15" i="10"/>
  <c r="O7" i="10"/>
  <c r="O38" i="10" s="1"/>
  <c r="AF2" i="10"/>
  <c r="Y2" i="10"/>
  <c r="Q8" i="10"/>
  <c r="AN2" i="10"/>
  <c r="N29" i="10"/>
  <c r="N60" i="10" s="1"/>
  <c r="M29" i="10"/>
  <c r="M60" i="10" s="1"/>
  <c r="AK8" i="10"/>
  <c r="AA8" i="10"/>
  <c r="AA3" i="10"/>
  <c r="N22" i="10"/>
  <c r="N53" i="10" s="1"/>
  <c r="AA6" i="10"/>
  <c r="AK6" i="10"/>
  <c r="M22" i="10"/>
  <c r="M53" i="10" s="1"/>
  <c r="AE4" i="10"/>
  <c r="N14" i="10"/>
  <c r="N45" i="10" s="1"/>
  <c r="Y4" i="10"/>
  <c r="G14" i="9"/>
  <c r="AH3" i="9"/>
  <c r="AK11" i="9"/>
  <c r="AA11" i="9"/>
  <c r="O28" i="9"/>
  <c r="O59" i="9" s="1"/>
  <c r="AF8" i="9"/>
  <c r="H22" i="9"/>
  <c r="H53" i="9" s="1"/>
  <c r="AO5" i="9"/>
  <c r="D21" i="9"/>
  <c r="D52" i="9" s="1"/>
  <c r="Y5" i="9"/>
  <c r="AE5" i="9"/>
  <c r="N7" i="9"/>
  <c r="N38" i="9" s="1"/>
  <c r="Y2" i="9"/>
  <c r="AE2" i="9"/>
  <c r="AN5" i="9"/>
  <c r="G22" i="9"/>
  <c r="O29" i="9"/>
  <c r="O60" i="9" s="1"/>
  <c r="AL8" i="9"/>
  <c r="Q38" i="9"/>
  <c r="H21" i="9"/>
  <c r="H52" i="9" s="1"/>
  <c r="AI5" i="9"/>
  <c r="N28" i="9"/>
  <c r="N59" i="9" s="1"/>
  <c r="AE8" i="9"/>
  <c r="Y8" i="9"/>
  <c r="G21" i="9"/>
  <c r="AH5" i="9"/>
  <c r="R8" i="9"/>
  <c r="AO2" i="9"/>
  <c r="E7" i="9"/>
  <c r="E38" i="9" s="1"/>
  <c r="AF1" i="9"/>
  <c r="H29" i="9"/>
  <c r="H60" i="9" s="1"/>
  <c r="AO7" i="9"/>
  <c r="H8" i="9"/>
  <c r="AO1" i="9"/>
  <c r="E28" i="9"/>
  <c r="E59" i="9" s="1"/>
  <c r="AF7" i="9"/>
  <c r="R29" i="9"/>
  <c r="R60" i="9" s="1"/>
  <c r="AO8" i="9"/>
  <c r="Q22" i="9"/>
  <c r="AN6" i="9"/>
  <c r="AA7" i="9"/>
  <c r="Y4" i="9"/>
  <c r="N14" i="9"/>
  <c r="N45" i="9" s="1"/>
  <c r="AE4" i="9"/>
  <c r="H7" i="9"/>
  <c r="AI1" i="9"/>
  <c r="E29" i="9"/>
  <c r="E60" i="9" s="1"/>
  <c r="AL7" i="9"/>
  <c r="R28" i="9"/>
  <c r="R59" i="9" s="1"/>
  <c r="AI8" i="9"/>
  <c r="AH6" i="9"/>
  <c r="Q21" i="9"/>
  <c r="D22" i="9"/>
  <c r="D53" i="9" s="1"/>
  <c r="C22" i="9"/>
  <c r="C53" i="9" s="1"/>
  <c r="AA5" i="9"/>
  <c r="AK5" i="9"/>
  <c r="N8" i="9"/>
  <c r="N39" i="9" s="1"/>
  <c r="M8" i="9"/>
  <c r="M39" i="9" s="1"/>
  <c r="AK2" i="9"/>
  <c r="AA2" i="9"/>
  <c r="Y7" i="9"/>
  <c r="AK9" i="9"/>
  <c r="AA9" i="9"/>
  <c r="N15" i="9"/>
  <c r="N46" i="9" s="1"/>
  <c r="M15" i="9"/>
  <c r="M46" i="9" s="1"/>
  <c r="AK4" i="9"/>
  <c r="AA4" i="9"/>
  <c r="Q45" i="9"/>
  <c r="P14" i="9"/>
  <c r="P45" i="9" s="1"/>
  <c r="N22" i="9"/>
  <c r="N53" i="9" s="1"/>
  <c r="M22" i="9"/>
  <c r="M53" i="9" s="1"/>
  <c r="AK6" i="9"/>
  <c r="AA6" i="9"/>
  <c r="G28" i="9"/>
  <c r="AH7" i="9"/>
  <c r="E22" i="9"/>
  <c r="E53" i="9" s="1"/>
  <c r="AL5" i="9"/>
  <c r="Q29" i="9"/>
  <c r="AN8" i="9"/>
  <c r="AK3" i="9"/>
  <c r="D15" i="9"/>
  <c r="D46" i="9" s="1"/>
  <c r="AA3" i="9"/>
  <c r="C15" i="9"/>
  <c r="C46" i="9" s="1"/>
  <c r="O7" i="9"/>
  <c r="O38" i="9" s="1"/>
  <c r="AF2" i="9"/>
  <c r="AK10" i="9"/>
  <c r="AA10" i="9"/>
  <c r="Y10" i="8"/>
  <c r="G15" i="9"/>
  <c r="AN3" i="9"/>
  <c r="N29" i="9"/>
  <c r="N60" i="9" s="1"/>
  <c r="AK8" i="9"/>
  <c r="AA8" i="9"/>
  <c r="M29" i="9"/>
  <c r="M60" i="9" s="1"/>
  <c r="Y11" i="9"/>
  <c r="AC11" i="9" s="1"/>
  <c r="AE11" i="9"/>
  <c r="AE9" i="9"/>
  <c r="Y9" i="9"/>
  <c r="AI2" i="9"/>
  <c r="R7" i="9"/>
  <c r="R38" i="9" s="1"/>
  <c r="E8" i="9"/>
  <c r="E39" i="9" s="1"/>
  <c r="AL1" i="9"/>
  <c r="AA1" i="9"/>
  <c r="C5" i="9" s="1"/>
  <c r="C36" i="9" s="1"/>
  <c r="H28" i="9"/>
  <c r="H59" i="9" s="1"/>
  <c r="AI7" i="9"/>
  <c r="N21" i="9"/>
  <c r="N52" i="9" s="1"/>
  <c r="Y6" i="9"/>
  <c r="AE6" i="9"/>
  <c r="G29" i="9"/>
  <c r="AN7" i="9"/>
  <c r="E21" i="9"/>
  <c r="E52" i="9" s="1"/>
  <c r="AF5" i="9"/>
  <c r="Q28" i="9"/>
  <c r="AH8" i="9"/>
  <c r="R46" i="9"/>
  <c r="P15" i="9"/>
  <c r="P46" i="9" s="1"/>
  <c r="AE3" i="9"/>
  <c r="Y3" i="9"/>
  <c r="D14" i="9"/>
  <c r="D45" i="9" s="1"/>
  <c r="O8" i="9"/>
  <c r="O39" i="9" s="1"/>
  <c r="AL2" i="9"/>
  <c r="AE10" i="9"/>
  <c r="Y10" i="9"/>
  <c r="AC10" i="9" s="1"/>
  <c r="Y12" i="8"/>
  <c r="AE12" i="8"/>
  <c r="D7" i="8"/>
  <c r="D38" i="8" s="1"/>
  <c r="Y1" i="8"/>
  <c r="AE1" i="8"/>
  <c r="Q39" i="8"/>
  <c r="P8" i="8"/>
  <c r="P39" i="8" s="1"/>
  <c r="E22" i="8"/>
  <c r="E53" i="8" s="1"/>
  <c r="AL5" i="8"/>
  <c r="N29" i="8"/>
  <c r="N60" i="8" s="1"/>
  <c r="M29" i="8"/>
  <c r="M60" i="8" s="1"/>
  <c r="AA8" i="8"/>
  <c r="AK8" i="8"/>
  <c r="G28" i="8"/>
  <c r="AH7" i="8"/>
  <c r="AL4" i="8"/>
  <c r="O15" i="8"/>
  <c r="O46" i="8" s="1"/>
  <c r="AA10" i="8"/>
  <c r="O8" i="8"/>
  <c r="O39" i="8" s="1"/>
  <c r="AL2" i="8"/>
  <c r="AA2" i="8"/>
  <c r="H21" i="8"/>
  <c r="H52" i="8" s="1"/>
  <c r="AI5" i="8"/>
  <c r="AK12" i="8"/>
  <c r="AA12" i="8"/>
  <c r="E15" i="8"/>
  <c r="E46" i="8" s="1"/>
  <c r="AL3" i="8"/>
  <c r="AA3" i="8"/>
  <c r="R15" i="8"/>
  <c r="R46" i="8" s="1"/>
  <c r="AO4" i="8"/>
  <c r="O22" i="8"/>
  <c r="O53" i="8" s="1"/>
  <c r="AL6" i="8"/>
  <c r="N22" i="8"/>
  <c r="N53" i="8" s="1"/>
  <c r="AA6" i="8"/>
  <c r="M22" i="8"/>
  <c r="M53" i="8" s="1"/>
  <c r="AK6" i="8"/>
  <c r="H15" i="8"/>
  <c r="H46" i="8" s="1"/>
  <c r="AO3" i="8"/>
  <c r="D21" i="8"/>
  <c r="D52" i="8" s="1"/>
  <c r="Y5" i="8"/>
  <c r="AE5" i="8"/>
  <c r="H28" i="8"/>
  <c r="H59" i="8" s="1"/>
  <c r="AI7" i="8"/>
  <c r="O28" i="8"/>
  <c r="O59" i="8" s="1"/>
  <c r="AF8" i="8"/>
  <c r="D8" i="8"/>
  <c r="D39" i="8" s="1"/>
  <c r="C8" i="8"/>
  <c r="C39" i="8" s="1"/>
  <c r="AK1" i="8"/>
  <c r="AA1" i="8"/>
  <c r="G8" i="8"/>
  <c r="AN1" i="8"/>
  <c r="O7" i="8"/>
  <c r="O38" i="8" s="1"/>
  <c r="AF2" i="8"/>
  <c r="E14" i="8"/>
  <c r="E45" i="8" s="1"/>
  <c r="AF3" i="8"/>
  <c r="Y3" i="8"/>
  <c r="AF6" i="8"/>
  <c r="O21" i="8"/>
  <c r="O52" i="8" s="1"/>
  <c r="E21" i="8"/>
  <c r="E52" i="8" s="1"/>
  <c r="AF5" i="8"/>
  <c r="F15" i="8"/>
  <c r="F46" i="8" s="1"/>
  <c r="G46" i="8"/>
  <c r="N28" i="8"/>
  <c r="N59" i="8" s="1"/>
  <c r="AE8" i="8"/>
  <c r="Y8" i="8"/>
  <c r="G29" i="8"/>
  <c r="AN7" i="8"/>
  <c r="AA11" i="8"/>
  <c r="Q28" i="8"/>
  <c r="AH8" i="8"/>
  <c r="E8" i="8"/>
  <c r="E39" i="8" s="1"/>
  <c r="AL1" i="8"/>
  <c r="D28" i="8"/>
  <c r="D59" i="8" s="1"/>
  <c r="Y7" i="8"/>
  <c r="AE7" i="8"/>
  <c r="G21" i="8"/>
  <c r="AH5" i="8"/>
  <c r="R28" i="8"/>
  <c r="R59" i="8" s="1"/>
  <c r="AI8" i="8"/>
  <c r="Y9" i="8"/>
  <c r="AE9" i="8"/>
  <c r="H8" i="8"/>
  <c r="H39" i="8" s="1"/>
  <c r="AO1" i="8"/>
  <c r="Q14" i="8"/>
  <c r="AH4" i="8"/>
  <c r="D22" i="8"/>
  <c r="D53" i="8" s="1"/>
  <c r="C22" i="8"/>
  <c r="C53" i="8" s="1"/>
  <c r="AA5" i="8"/>
  <c r="AK5" i="8"/>
  <c r="H29" i="8"/>
  <c r="H60" i="8" s="1"/>
  <c r="AO7" i="8"/>
  <c r="O29" i="8"/>
  <c r="O60" i="8" s="1"/>
  <c r="AL8" i="8"/>
  <c r="Q22" i="8"/>
  <c r="AN6" i="8"/>
  <c r="AF4" i="8"/>
  <c r="O14" i="8"/>
  <c r="O45" i="8" s="1"/>
  <c r="H22" i="8"/>
  <c r="H53" i="8" s="1"/>
  <c r="AO5" i="8"/>
  <c r="R14" i="8"/>
  <c r="R45" i="8" s="1"/>
  <c r="AI4" i="8"/>
  <c r="N21" i="8"/>
  <c r="N52" i="8" s="1"/>
  <c r="Y6" i="8"/>
  <c r="AE6" i="8"/>
  <c r="H14" i="8"/>
  <c r="AI3" i="8"/>
  <c r="E28" i="8"/>
  <c r="E59" i="8" s="1"/>
  <c r="AF7" i="8"/>
  <c r="Y2" i="8"/>
  <c r="Q21" i="8"/>
  <c r="AH6" i="8"/>
  <c r="G7" i="8"/>
  <c r="AH1" i="8"/>
  <c r="Q38" i="8"/>
  <c r="P7" i="8"/>
  <c r="P38" i="8" s="1"/>
  <c r="Q29" i="8"/>
  <c r="AN8" i="8"/>
  <c r="AF1" i="8"/>
  <c r="E7" i="8"/>
  <c r="E38" i="8" s="1"/>
  <c r="D29" i="8"/>
  <c r="D60" i="8" s="1"/>
  <c r="AA7" i="8"/>
  <c r="C29" i="8"/>
  <c r="C60" i="8" s="1"/>
  <c r="AK7" i="8"/>
  <c r="G22" i="8"/>
  <c r="AN5" i="8"/>
  <c r="R29" i="8"/>
  <c r="R60" i="8" s="1"/>
  <c r="AO8" i="8"/>
  <c r="AA9" i="8"/>
  <c r="AK9" i="8"/>
  <c r="H7" i="8"/>
  <c r="H38" i="8" s="1"/>
  <c r="AI1" i="8"/>
  <c r="Q15" i="8"/>
  <c r="AN4" i="8"/>
  <c r="Y4" i="8"/>
  <c r="E29" i="8"/>
  <c r="E60" i="8" s="1"/>
  <c r="AL7" i="8"/>
  <c r="BI12" i="12" l="1"/>
  <c r="AH1" i="12"/>
  <c r="AH4" i="12"/>
  <c r="BI9" i="12"/>
  <c r="AL9" i="12" s="1"/>
  <c r="P15" i="12"/>
  <c r="P46" i="12" s="1"/>
  <c r="D14" i="12"/>
  <c r="D45" i="12" s="1"/>
  <c r="AL3" i="12"/>
  <c r="AF3" i="12"/>
  <c r="D15" i="12"/>
  <c r="D46" i="12" s="1"/>
  <c r="C15" i="12"/>
  <c r="C46" i="12" s="1"/>
  <c r="G60" i="12"/>
  <c r="F29" i="12"/>
  <c r="F60" i="12" s="1"/>
  <c r="AL8" i="12"/>
  <c r="N28" i="12"/>
  <c r="N59" i="12" s="1"/>
  <c r="AF8" i="12"/>
  <c r="AL12" i="12"/>
  <c r="AF12" i="12"/>
  <c r="AJ12" i="12" s="1"/>
  <c r="R38" i="12"/>
  <c r="P7" i="12"/>
  <c r="P38" i="12" s="1"/>
  <c r="AF9" i="12"/>
  <c r="AJ9" i="12" s="1"/>
  <c r="AF1" i="12"/>
  <c r="D7" i="12"/>
  <c r="D38" i="12" s="1"/>
  <c r="AL1" i="12"/>
  <c r="AC9" i="10"/>
  <c r="AT9" i="10" s="1"/>
  <c r="AA44" i="10" s="1"/>
  <c r="E22" i="12"/>
  <c r="E53" i="12" s="1"/>
  <c r="AS5" i="12"/>
  <c r="N29" i="12"/>
  <c r="N60" i="12" s="1"/>
  <c r="AC10" i="11"/>
  <c r="AQ10" i="11" s="1"/>
  <c r="AH12" i="12"/>
  <c r="Q53" i="12"/>
  <c r="P22" i="12"/>
  <c r="P53" i="12" s="1"/>
  <c r="R39" i="12"/>
  <c r="P8" i="12"/>
  <c r="P39" i="12" s="1"/>
  <c r="F14" i="12"/>
  <c r="F45" i="12" s="1"/>
  <c r="G45" i="12"/>
  <c r="Q52" i="12"/>
  <c r="P21" i="12"/>
  <c r="P52" i="12" s="1"/>
  <c r="AH5" i="12"/>
  <c r="E8" i="12"/>
  <c r="E39" i="12" s="1"/>
  <c r="AS1" i="12"/>
  <c r="G39" i="12"/>
  <c r="F8" i="12"/>
  <c r="F39" i="12" s="1"/>
  <c r="O15" i="12"/>
  <c r="O46" i="12" s="1"/>
  <c r="AS4" i="12"/>
  <c r="Q60" i="12"/>
  <c r="P29" i="12"/>
  <c r="P60" i="12" s="1"/>
  <c r="Q59" i="12"/>
  <c r="P28" i="12"/>
  <c r="P59" i="12" s="1"/>
  <c r="O22" i="12"/>
  <c r="O53" i="12" s="1"/>
  <c r="AS6" i="12"/>
  <c r="AF4" i="12"/>
  <c r="N14" i="12"/>
  <c r="N45" i="12" s="1"/>
  <c r="AL4" i="12"/>
  <c r="F21" i="12"/>
  <c r="F52" i="12" s="1"/>
  <c r="G52" i="12"/>
  <c r="O29" i="12"/>
  <c r="O60" i="12" s="1"/>
  <c r="AS8" i="12"/>
  <c r="E29" i="12"/>
  <c r="E60" i="12" s="1"/>
  <c r="AS7" i="12"/>
  <c r="G38" i="12"/>
  <c r="F7" i="12"/>
  <c r="F38" i="12" s="1"/>
  <c r="BI6" i="12"/>
  <c r="F15" i="12"/>
  <c r="F46" i="12" s="1"/>
  <c r="G46" i="12"/>
  <c r="E15" i="12"/>
  <c r="E46" i="12" s="1"/>
  <c r="AS3" i="12"/>
  <c r="C8" i="12"/>
  <c r="C39" i="12" s="1"/>
  <c r="BI10" i="12"/>
  <c r="AH10" i="12"/>
  <c r="BI5" i="12"/>
  <c r="BI7" i="12"/>
  <c r="F28" i="12"/>
  <c r="F59" i="12" s="1"/>
  <c r="G59" i="12"/>
  <c r="AJ2" i="12"/>
  <c r="M5" i="12"/>
  <c r="M36" i="12" s="1"/>
  <c r="M29" i="12"/>
  <c r="M60" i="12" s="1"/>
  <c r="AH3" i="12"/>
  <c r="N15" i="12"/>
  <c r="N46" i="12" s="1"/>
  <c r="M15" i="12"/>
  <c r="M46" i="12" s="1"/>
  <c r="G53" i="12"/>
  <c r="F22" i="12"/>
  <c r="F53" i="12" s="1"/>
  <c r="BI11" i="12"/>
  <c r="P14" i="12"/>
  <c r="P45" i="12" s="1"/>
  <c r="F22" i="11"/>
  <c r="F53" i="11" s="1"/>
  <c r="G53" i="11"/>
  <c r="G59" i="11"/>
  <c r="F28" i="11"/>
  <c r="F59" i="11" s="1"/>
  <c r="AR9" i="11"/>
  <c r="AU9" i="11"/>
  <c r="AB44" i="11" s="1"/>
  <c r="AT9" i="11"/>
  <c r="AA44" i="11" s="1"/>
  <c r="Z44" i="11" s="1"/>
  <c r="AQ9" i="11"/>
  <c r="R38" i="11"/>
  <c r="P7" i="11"/>
  <c r="P38" i="11" s="1"/>
  <c r="H45" i="11"/>
  <c r="F14" i="11"/>
  <c r="F45" i="11" s="1"/>
  <c r="AT10" i="11"/>
  <c r="AA45" i="11" s="1"/>
  <c r="M26" i="11"/>
  <c r="M57" i="11" s="1"/>
  <c r="AC8" i="11"/>
  <c r="F29" i="11"/>
  <c r="F60" i="11" s="1"/>
  <c r="G60" i="11"/>
  <c r="G38" i="11"/>
  <c r="F7" i="11"/>
  <c r="F38" i="11" s="1"/>
  <c r="AC6" i="11"/>
  <c r="M19" i="11"/>
  <c r="M50" i="11" s="1"/>
  <c r="F14" i="10"/>
  <c r="F45" i="10" s="1"/>
  <c r="Q59" i="11"/>
  <c r="P28" i="11"/>
  <c r="P59" i="11" s="1"/>
  <c r="AC2" i="11"/>
  <c r="M5" i="11"/>
  <c r="M36" i="11" s="1"/>
  <c r="Q12" i="11"/>
  <c r="Q43" i="11" s="1"/>
  <c r="AQ4" i="11"/>
  <c r="N16" i="11" s="1"/>
  <c r="N47" i="11" s="1"/>
  <c r="AT4" i="11"/>
  <c r="AR4" i="11"/>
  <c r="O16" i="11" s="1"/>
  <c r="O47" i="11" s="1"/>
  <c r="AU4" i="11"/>
  <c r="AC3" i="11"/>
  <c r="C12" i="11"/>
  <c r="C43" i="11" s="1"/>
  <c r="P8" i="11"/>
  <c r="P39" i="11" s="1"/>
  <c r="AU12" i="11"/>
  <c r="AB47" i="11" s="1"/>
  <c r="AQ12" i="11"/>
  <c r="AT12" i="11"/>
  <c r="AA47" i="11" s="1"/>
  <c r="Z47" i="11" s="1"/>
  <c r="AR12" i="11"/>
  <c r="AC11" i="11"/>
  <c r="G52" i="11"/>
  <c r="F21" i="11"/>
  <c r="F52" i="11" s="1"/>
  <c r="Q60" i="11"/>
  <c r="P29" i="11"/>
  <c r="P60" i="11" s="1"/>
  <c r="C5" i="11"/>
  <c r="C36" i="11" s="1"/>
  <c r="AC1" i="11"/>
  <c r="AC7" i="11"/>
  <c r="C26" i="11"/>
  <c r="C57" i="11" s="1"/>
  <c r="C19" i="11"/>
  <c r="C50" i="11" s="1"/>
  <c r="AC5" i="11"/>
  <c r="H46" i="11"/>
  <c r="F15" i="11"/>
  <c r="F46" i="11" s="1"/>
  <c r="G39" i="11"/>
  <c r="F8" i="11"/>
  <c r="F39" i="11" s="1"/>
  <c r="P22" i="11"/>
  <c r="P53" i="11" s="1"/>
  <c r="P21" i="11"/>
  <c r="P52" i="11" s="1"/>
  <c r="M26" i="10"/>
  <c r="M57" i="10" s="1"/>
  <c r="AC8" i="10"/>
  <c r="P14" i="10"/>
  <c r="P45" i="10" s="1"/>
  <c r="Q45" i="10"/>
  <c r="G59" i="10"/>
  <c r="F28" i="10"/>
  <c r="F59" i="10" s="1"/>
  <c r="G53" i="10"/>
  <c r="F22" i="10"/>
  <c r="F53" i="10" s="1"/>
  <c r="C5" i="10"/>
  <c r="C36" i="10" s="1"/>
  <c r="AC1" i="10"/>
  <c r="Q52" i="10"/>
  <c r="P21" i="10"/>
  <c r="P52" i="10" s="1"/>
  <c r="G60" i="10"/>
  <c r="F29" i="10"/>
  <c r="F60" i="10" s="1"/>
  <c r="Q39" i="10"/>
  <c r="P8" i="10"/>
  <c r="P39" i="10" s="1"/>
  <c r="Q46" i="10"/>
  <c r="P15" i="10"/>
  <c r="P46" i="10" s="1"/>
  <c r="M19" i="10"/>
  <c r="M50" i="10" s="1"/>
  <c r="AC6" i="10"/>
  <c r="Q38" i="10"/>
  <c r="P7" i="10"/>
  <c r="P38" i="10" s="1"/>
  <c r="G52" i="10"/>
  <c r="F21" i="10"/>
  <c r="F52" i="10" s="1"/>
  <c r="AU12" i="10"/>
  <c r="AB47" i="10" s="1"/>
  <c r="AT12" i="10"/>
  <c r="AA47" i="10" s="1"/>
  <c r="AR12" i="10"/>
  <c r="AQ12" i="10"/>
  <c r="F15" i="10"/>
  <c r="F46" i="10" s="1"/>
  <c r="AU9" i="10"/>
  <c r="AB44" i="10" s="1"/>
  <c r="P22" i="10"/>
  <c r="P53" i="10" s="1"/>
  <c r="Q53" i="10"/>
  <c r="AC11" i="8"/>
  <c r="AU11" i="8" s="1"/>
  <c r="AB46" i="8" s="1"/>
  <c r="M12" i="10"/>
  <c r="M43" i="10" s="1"/>
  <c r="AC4" i="10"/>
  <c r="AT11" i="10"/>
  <c r="AA46" i="10" s="1"/>
  <c r="AU11" i="10"/>
  <c r="AB46" i="10" s="1"/>
  <c r="AR11" i="10"/>
  <c r="AQ11" i="10"/>
  <c r="AC10" i="10"/>
  <c r="AC2" i="10"/>
  <c r="M5" i="10"/>
  <c r="M36" i="10" s="1"/>
  <c r="P29" i="10"/>
  <c r="P60" i="10" s="1"/>
  <c r="Q60" i="10"/>
  <c r="C26" i="10"/>
  <c r="C57" i="10" s="1"/>
  <c r="AC7" i="10"/>
  <c r="AC3" i="10"/>
  <c r="C12" i="10"/>
  <c r="C43" i="10" s="1"/>
  <c r="F8" i="10"/>
  <c r="F39" i="10" s="1"/>
  <c r="G39" i="10"/>
  <c r="Q59" i="10"/>
  <c r="P28" i="10"/>
  <c r="P59" i="10" s="1"/>
  <c r="C19" i="10"/>
  <c r="C50" i="10" s="1"/>
  <c r="AC5" i="10"/>
  <c r="G38" i="10"/>
  <c r="F7" i="10"/>
  <c r="F38" i="10" s="1"/>
  <c r="P28" i="9"/>
  <c r="P59" i="9" s="1"/>
  <c r="Q59" i="9"/>
  <c r="G60" i="9"/>
  <c r="F29" i="9"/>
  <c r="F60" i="9" s="1"/>
  <c r="F15" i="9"/>
  <c r="F46" i="9" s="1"/>
  <c r="G46" i="9"/>
  <c r="C26" i="9"/>
  <c r="C57" i="9" s="1"/>
  <c r="AC7" i="9"/>
  <c r="P21" i="9"/>
  <c r="P52" i="9" s="1"/>
  <c r="Q52" i="9"/>
  <c r="H39" i="9"/>
  <c r="F8" i="9"/>
  <c r="F39" i="9" s="1"/>
  <c r="F21" i="9"/>
  <c r="F52" i="9" s="1"/>
  <c r="G52" i="9"/>
  <c r="C19" i="9"/>
  <c r="C50" i="9" s="1"/>
  <c r="AC5" i="9"/>
  <c r="AQ10" i="9"/>
  <c r="AU10" i="9"/>
  <c r="AB45" i="9" s="1"/>
  <c r="AT10" i="9"/>
  <c r="AA45" i="9" s="1"/>
  <c r="AR10" i="9"/>
  <c r="M19" i="9"/>
  <c r="M50" i="9" s="1"/>
  <c r="AC6" i="9"/>
  <c r="AR11" i="9"/>
  <c r="AU11" i="9"/>
  <c r="AB46" i="9" s="1"/>
  <c r="AT11" i="9"/>
  <c r="AA46" i="9" s="1"/>
  <c r="AQ11" i="9"/>
  <c r="M26" i="9"/>
  <c r="M57" i="9" s="1"/>
  <c r="AC8" i="9"/>
  <c r="AC2" i="9"/>
  <c r="M5" i="9"/>
  <c r="M36" i="9" s="1"/>
  <c r="G45" i="9"/>
  <c r="F14" i="9"/>
  <c r="F45" i="9" s="1"/>
  <c r="AC10" i="8"/>
  <c r="AT10" i="8" s="1"/>
  <c r="AA45" i="8" s="1"/>
  <c r="C12" i="9"/>
  <c r="C43" i="9" s="1"/>
  <c r="AC3" i="9"/>
  <c r="AC9" i="9"/>
  <c r="P29" i="9"/>
  <c r="P60" i="9" s="1"/>
  <c r="Q60" i="9"/>
  <c r="G59" i="9"/>
  <c r="F28" i="9"/>
  <c r="F59" i="9" s="1"/>
  <c r="M12" i="9"/>
  <c r="M43" i="9" s="1"/>
  <c r="AC4" i="9"/>
  <c r="Q53" i="9"/>
  <c r="P22" i="9"/>
  <c r="P53" i="9" s="1"/>
  <c r="R39" i="9"/>
  <c r="P8" i="9"/>
  <c r="P39" i="9" s="1"/>
  <c r="P7" i="9"/>
  <c r="P38" i="9" s="1"/>
  <c r="F22" i="9"/>
  <c r="F53" i="9" s="1"/>
  <c r="G53" i="9"/>
  <c r="AC1" i="9"/>
  <c r="H38" i="9"/>
  <c r="F7" i="9"/>
  <c r="F38" i="9" s="1"/>
  <c r="AT12" i="9"/>
  <c r="AA47" i="9" s="1"/>
  <c r="AQ12" i="9"/>
  <c r="AU12" i="9"/>
  <c r="AB47" i="9" s="1"/>
  <c r="AR12" i="9"/>
  <c r="AU10" i="8"/>
  <c r="AB45" i="8" s="1"/>
  <c r="M12" i="8"/>
  <c r="M43" i="8" s="1"/>
  <c r="AC4" i="8"/>
  <c r="G59" i="8"/>
  <c r="F28" i="8"/>
  <c r="F59" i="8" s="1"/>
  <c r="AC2" i="8"/>
  <c r="M5" i="8"/>
  <c r="M36" i="8" s="1"/>
  <c r="H45" i="8"/>
  <c r="F14" i="8"/>
  <c r="F45" i="8" s="1"/>
  <c r="P28" i="8"/>
  <c r="P59" i="8" s="1"/>
  <c r="Q59" i="8"/>
  <c r="AC8" i="8"/>
  <c r="M26" i="8"/>
  <c r="M57" i="8" s="1"/>
  <c r="AQ11" i="8"/>
  <c r="Q46" i="8"/>
  <c r="P15" i="8"/>
  <c r="P46" i="8" s="1"/>
  <c r="F22" i="8"/>
  <c r="F53" i="8" s="1"/>
  <c r="G53" i="8"/>
  <c r="P29" i="8"/>
  <c r="P60" i="8" s="1"/>
  <c r="Q60" i="8"/>
  <c r="G38" i="8"/>
  <c r="F7" i="8"/>
  <c r="F38" i="8" s="1"/>
  <c r="Q45" i="8"/>
  <c r="P14" i="8"/>
  <c r="P45" i="8" s="1"/>
  <c r="AC9" i="8"/>
  <c r="G52" i="8"/>
  <c r="F21" i="8"/>
  <c r="F52" i="8" s="1"/>
  <c r="C12" i="8"/>
  <c r="C43" i="8" s="1"/>
  <c r="AC3" i="8"/>
  <c r="C19" i="8"/>
  <c r="C50" i="8" s="1"/>
  <c r="AC5" i="8"/>
  <c r="Q52" i="8"/>
  <c r="P21" i="8"/>
  <c r="P52" i="8" s="1"/>
  <c r="Q53" i="8"/>
  <c r="P22" i="8"/>
  <c r="P53" i="8" s="1"/>
  <c r="C26" i="8"/>
  <c r="C57" i="8" s="1"/>
  <c r="AC7" i="8"/>
  <c r="F29" i="8"/>
  <c r="F60" i="8" s="1"/>
  <c r="G60" i="8"/>
  <c r="G39" i="8"/>
  <c r="F8" i="8"/>
  <c r="F39" i="8" s="1"/>
  <c r="M19" i="8"/>
  <c r="M50" i="8" s="1"/>
  <c r="AC6" i="8"/>
  <c r="C5" i="8"/>
  <c r="C36" i="8" s="1"/>
  <c r="AC1" i="8"/>
  <c r="AC12" i="8"/>
  <c r="Z45" i="9" l="1"/>
  <c r="Z47" i="10"/>
  <c r="AL10" i="12"/>
  <c r="AF10" i="12"/>
  <c r="AJ10" i="12" s="1"/>
  <c r="AX12" i="12"/>
  <c r="BA12" i="12"/>
  <c r="AH47" i="12" s="1"/>
  <c r="AY12" i="12"/>
  <c r="BB12" i="12"/>
  <c r="AI47" i="12" s="1"/>
  <c r="AQ9" i="10"/>
  <c r="AR10" i="11"/>
  <c r="D28" i="12"/>
  <c r="D59" i="12" s="1"/>
  <c r="AF7" i="12"/>
  <c r="AL7" i="12"/>
  <c r="D29" i="12"/>
  <c r="D60" i="12" s="1"/>
  <c r="C29" i="12"/>
  <c r="C60" i="12" s="1"/>
  <c r="M12" i="12"/>
  <c r="M43" i="12" s="1"/>
  <c r="AJ4" i="12"/>
  <c r="AY9" i="12"/>
  <c r="BA9" i="12"/>
  <c r="AH44" i="12" s="1"/>
  <c r="BB9" i="12"/>
  <c r="AI44" i="12" s="1"/>
  <c r="AX9" i="12"/>
  <c r="AJ3" i="12"/>
  <c r="C12" i="12"/>
  <c r="C43" i="12" s="1"/>
  <c r="AR9" i="10"/>
  <c r="AU10" i="11"/>
  <c r="AB45" i="11" s="1"/>
  <c r="AL11" i="12"/>
  <c r="AF11" i="12"/>
  <c r="AJ11" i="12" s="1"/>
  <c r="BB2" i="12"/>
  <c r="AX2" i="12"/>
  <c r="N9" i="12" s="1"/>
  <c r="N40" i="12" s="1"/>
  <c r="Q5" i="12"/>
  <c r="Q36" i="12" s="1"/>
  <c r="AY2" i="12"/>
  <c r="O9" i="12" s="1"/>
  <c r="O40" i="12" s="1"/>
  <c r="BA2" i="12"/>
  <c r="D21" i="12"/>
  <c r="D52" i="12" s="1"/>
  <c r="AF5" i="12"/>
  <c r="AL5" i="12"/>
  <c r="D22" i="12"/>
  <c r="D53" i="12" s="1"/>
  <c r="C22" i="12"/>
  <c r="C53" i="12" s="1"/>
  <c r="AF6" i="12"/>
  <c r="AL6" i="12"/>
  <c r="N21" i="12"/>
  <c r="N52" i="12" s="1"/>
  <c r="N22" i="12"/>
  <c r="N53" i="12" s="1"/>
  <c r="M22" i="12"/>
  <c r="M53" i="12" s="1"/>
  <c r="AJ8" i="12"/>
  <c r="M26" i="12"/>
  <c r="M57" i="12" s="1"/>
  <c r="AJ1" i="12"/>
  <c r="C5" i="12"/>
  <c r="C36" i="12" s="1"/>
  <c r="AA39" i="11"/>
  <c r="Q16" i="11"/>
  <c r="Q47" i="11" s="1"/>
  <c r="AR5" i="11"/>
  <c r="E23" i="11" s="1"/>
  <c r="E54" i="11" s="1"/>
  <c r="AT5" i="11"/>
  <c r="AQ5" i="11"/>
  <c r="D23" i="11" s="1"/>
  <c r="D54" i="11" s="1"/>
  <c r="G19" i="11"/>
  <c r="G50" i="11" s="1"/>
  <c r="AU5" i="11"/>
  <c r="AU3" i="11"/>
  <c r="AR3" i="11"/>
  <c r="E16" i="11" s="1"/>
  <c r="E47" i="11" s="1"/>
  <c r="AQ3" i="11"/>
  <c r="D16" i="11" s="1"/>
  <c r="D47" i="11" s="1"/>
  <c r="G12" i="11"/>
  <c r="G43" i="11" s="1"/>
  <c r="AT3" i="11"/>
  <c r="Q19" i="11"/>
  <c r="Q50" i="11" s="1"/>
  <c r="AT6" i="11"/>
  <c r="AU6" i="11"/>
  <c r="AR6" i="11"/>
  <c r="O23" i="11" s="1"/>
  <c r="O54" i="11" s="1"/>
  <c r="AQ6" i="11"/>
  <c r="N23" i="11" s="1"/>
  <c r="N54" i="11" s="1"/>
  <c r="AR1" i="11"/>
  <c r="E9" i="11" s="1"/>
  <c r="E40" i="11" s="1"/>
  <c r="G5" i="11"/>
  <c r="G36" i="11" s="1"/>
  <c r="AT1" i="11"/>
  <c r="AQ1" i="11"/>
  <c r="D9" i="11" s="1"/>
  <c r="D40" i="11" s="1"/>
  <c r="AU1" i="11"/>
  <c r="AT2" i="11"/>
  <c r="AU2" i="11"/>
  <c r="AR2" i="11"/>
  <c r="O9" i="11" s="1"/>
  <c r="O40" i="11" s="1"/>
  <c r="Q5" i="11"/>
  <c r="Q36" i="11" s="1"/>
  <c r="AQ2" i="11"/>
  <c r="N9" i="11" s="1"/>
  <c r="N40" i="11" s="1"/>
  <c r="Z45" i="8"/>
  <c r="Z44" i="10"/>
  <c r="AT11" i="11"/>
  <c r="AA46" i="11" s="1"/>
  <c r="AU11" i="11"/>
  <c r="AB46" i="11" s="1"/>
  <c r="AR11" i="11"/>
  <c r="AQ11" i="11"/>
  <c r="AB39" i="11"/>
  <c r="R16" i="11"/>
  <c r="R47" i="11" s="1"/>
  <c r="Q26" i="11"/>
  <c r="Q57" i="11" s="1"/>
  <c r="AT8" i="11"/>
  <c r="AR8" i="11"/>
  <c r="O30" i="11" s="1"/>
  <c r="O61" i="11" s="1"/>
  <c r="AQ8" i="11"/>
  <c r="N30" i="11" s="1"/>
  <c r="N61" i="11" s="1"/>
  <c r="AU8" i="11"/>
  <c r="G26" i="11"/>
  <c r="G57" i="11" s="1"/>
  <c r="AR7" i="11"/>
  <c r="E30" i="11" s="1"/>
  <c r="E61" i="11" s="1"/>
  <c r="AT7" i="11"/>
  <c r="AQ7" i="11"/>
  <c r="D30" i="11" s="1"/>
  <c r="D61" i="11" s="1"/>
  <c r="AU7" i="11"/>
  <c r="Z45" i="11"/>
  <c r="AR11" i="8"/>
  <c r="AR10" i="8"/>
  <c r="AR10" i="10"/>
  <c r="AU10" i="10"/>
  <c r="AB45" i="10" s="1"/>
  <c r="AT10" i="10"/>
  <c r="AA45" i="10" s="1"/>
  <c r="AQ10" i="10"/>
  <c r="Z46" i="10"/>
  <c r="Q5" i="10"/>
  <c r="Q36" i="10" s="1"/>
  <c r="AT2" i="10"/>
  <c r="AR2" i="10"/>
  <c r="O9" i="10" s="1"/>
  <c r="O40" i="10" s="1"/>
  <c r="AU2" i="10"/>
  <c r="AQ2" i="10"/>
  <c r="N9" i="10" s="1"/>
  <c r="N40" i="10" s="1"/>
  <c r="AT11" i="8"/>
  <c r="AA46" i="8" s="1"/>
  <c r="Z46" i="8" s="1"/>
  <c r="AQ10" i="8"/>
  <c r="AT3" i="10"/>
  <c r="AQ3" i="10"/>
  <c r="D16" i="10" s="1"/>
  <c r="D47" i="10" s="1"/>
  <c r="G12" i="10"/>
  <c r="G43" i="10" s="1"/>
  <c r="AR3" i="10"/>
  <c r="E16" i="10" s="1"/>
  <c r="E47" i="10" s="1"/>
  <c r="AU3" i="10"/>
  <c r="AU4" i="10"/>
  <c r="Q12" i="10"/>
  <c r="Q43" i="10" s="1"/>
  <c r="AT4" i="10"/>
  <c r="AR4" i="10"/>
  <c r="O16" i="10" s="1"/>
  <c r="O47" i="10" s="1"/>
  <c r="AQ4" i="10"/>
  <c r="N16" i="10" s="1"/>
  <c r="N47" i="10" s="1"/>
  <c r="AR1" i="10"/>
  <c r="E9" i="10" s="1"/>
  <c r="E40" i="10" s="1"/>
  <c r="AQ1" i="10"/>
  <c r="D9" i="10" s="1"/>
  <c r="D40" i="10" s="1"/>
  <c r="G5" i="10"/>
  <c r="G36" i="10" s="1"/>
  <c r="AU1" i="10"/>
  <c r="AT1" i="10"/>
  <c r="AR8" i="10"/>
  <c r="O30" i="10" s="1"/>
  <c r="O61" i="10" s="1"/>
  <c r="AU8" i="10"/>
  <c r="AT8" i="10"/>
  <c r="AQ8" i="10"/>
  <c r="N30" i="10" s="1"/>
  <c r="N61" i="10" s="1"/>
  <c r="Q26" i="10"/>
  <c r="Q57" i="10" s="1"/>
  <c r="Q19" i="10"/>
  <c r="Q50" i="10" s="1"/>
  <c r="AR6" i="10"/>
  <c r="O23" i="10" s="1"/>
  <c r="O54" i="10" s="1"/>
  <c r="AU6" i="10"/>
  <c r="AQ6" i="10"/>
  <c r="N23" i="10" s="1"/>
  <c r="N54" i="10" s="1"/>
  <c r="AT6" i="10"/>
  <c r="AQ5" i="10"/>
  <c r="D23" i="10" s="1"/>
  <c r="D54" i="10" s="1"/>
  <c r="AR5" i="10"/>
  <c r="E23" i="10" s="1"/>
  <c r="E54" i="10" s="1"/>
  <c r="G19" i="10"/>
  <c r="G50" i="10" s="1"/>
  <c r="AU5" i="10"/>
  <c r="AT5" i="10"/>
  <c r="G26" i="10"/>
  <c r="G57" i="10" s="1"/>
  <c r="AQ7" i="10"/>
  <c r="D30" i="10" s="1"/>
  <c r="D61" i="10" s="1"/>
  <c r="AR7" i="10"/>
  <c r="E30" i="10" s="1"/>
  <c r="E61" i="10" s="1"/>
  <c r="AU7" i="10"/>
  <c r="AT7" i="10"/>
  <c r="AU9" i="9"/>
  <c r="AB44" i="9" s="1"/>
  <c r="AT9" i="9"/>
  <c r="AA44" i="9" s="1"/>
  <c r="AQ9" i="9"/>
  <c r="AR9" i="9"/>
  <c r="Q26" i="9"/>
  <c r="Q57" i="9" s="1"/>
  <c r="AQ8" i="9"/>
  <c r="N30" i="9" s="1"/>
  <c r="N61" i="9" s="1"/>
  <c r="AU8" i="9"/>
  <c r="AR8" i="9"/>
  <c r="O30" i="9" s="1"/>
  <c r="O61" i="9" s="1"/>
  <c r="AT8" i="9"/>
  <c r="G19" i="9"/>
  <c r="G50" i="9" s="1"/>
  <c r="AT5" i="9"/>
  <c r="AR5" i="9"/>
  <c r="E23" i="9" s="1"/>
  <c r="E54" i="9" s="1"/>
  <c r="AQ5" i="9"/>
  <c r="D23" i="9" s="1"/>
  <c r="D54" i="9" s="1"/>
  <c r="AU5" i="9"/>
  <c r="G26" i="9"/>
  <c r="G57" i="9" s="1"/>
  <c r="AU7" i="9"/>
  <c r="AQ7" i="9"/>
  <c r="D30" i="9" s="1"/>
  <c r="D61" i="9" s="1"/>
  <c r="AT7" i="9"/>
  <c r="AR7" i="9"/>
  <c r="E30" i="9" s="1"/>
  <c r="E61" i="9" s="1"/>
  <c r="G12" i="9"/>
  <c r="G43" i="9" s="1"/>
  <c r="AQ3" i="9"/>
  <c r="D16" i="9" s="1"/>
  <c r="D47" i="9" s="1"/>
  <c r="AR3" i="9"/>
  <c r="E16" i="9" s="1"/>
  <c r="E47" i="9" s="1"/>
  <c r="AU3" i="9"/>
  <c r="AT3" i="9"/>
  <c r="G5" i="9"/>
  <c r="G36" i="9" s="1"/>
  <c r="AT1" i="9"/>
  <c r="AR1" i="9"/>
  <c r="E9" i="9" s="1"/>
  <c r="E40" i="9" s="1"/>
  <c r="AQ1" i="9"/>
  <c r="D9" i="9" s="1"/>
  <c r="D40" i="9" s="1"/>
  <c r="AU1" i="9"/>
  <c r="AR4" i="9"/>
  <c r="O16" i="9" s="1"/>
  <c r="O47" i="9" s="1"/>
  <c r="Q12" i="9"/>
  <c r="Q43" i="9" s="1"/>
  <c r="AU4" i="9"/>
  <c r="AT4" i="9"/>
  <c r="AQ4" i="9"/>
  <c r="N16" i="9" s="1"/>
  <c r="N47" i="9" s="1"/>
  <c r="AQ6" i="9"/>
  <c r="N23" i="9" s="1"/>
  <c r="N54" i="9" s="1"/>
  <c r="AR6" i="9"/>
  <c r="O23" i="9" s="1"/>
  <c r="O54" i="9" s="1"/>
  <c r="AT6" i="9"/>
  <c r="Q19" i="9"/>
  <c r="Q50" i="9" s="1"/>
  <c r="AU6" i="9"/>
  <c r="Z47" i="9"/>
  <c r="AU2" i="9"/>
  <c r="AQ2" i="9"/>
  <c r="N9" i="9" s="1"/>
  <c r="N40" i="9" s="1"/>
  <c r="Q5" i="9"/>
  <c r="Q36" i="9" s="1"/>
  <c r="AT2" i="9"/>
  <c r="AR2" i="9"/>
  <c r="O9" i="9" s="1"/>
  <c r="O40" i="9" s="1"/>
  <c r="Z46" i="9"/>
  <c r="AR12" i="8"/>
  <c r="AQ12" i="8"/>
  <c r="AU12" i="8"/>
  <c r="AB47" i="8" s="1"/>
  <c r="AT12" i="8"/>
  <c r="AA47" i="8" s="1"/>
  <c r="G5" i="8"/>
  <c r="G36" i="8" s="1"/>
  <c r="AR1" i="8"/>
  <c r="E9" i="8" s="1"/>
  <c r="E40" i="8" s="1"/>
  <c r="AQ1" i="8"/>
  <c r="D9" i="8" s="1"/>
  <c r="D40" i="8" s="1"/>
  <c r="AT1" i="8"/>
  <c r="AU1" i="8"/>
  <c r="G26" i="8"/>
  <c r="G57" i="8" s="1"/>
  <c r="AR7" i="8"/>
  <c r="E30" i="8" s="1"/>
  <c r="E61" i="8" s="1"/>
  <c r="AQ7" i="8"/>
  <c r="D30" i="8" s="1"/>
  <c r="D61" i="8" s="1"/>
  <c r="AU7" i="8"/>
  <c r="AT7" i="8"/>
  <c r="AQ3" i="8"/>
  <c r="D16" i="8" s="1"/>
  <c r="D47" i="8" s="1"/>
  <c r="AU3" i="8"/>
  <c r="G12" i="8"/>
  <c r="G43" i="8" s="1"/>
  <c r="AT3" i="8"/>
  <c r="AR3" i="8"/>
  <c r="E16" i="8" s="1"/>
  <c r="E47" i="8" s="1"/>
  <c r="AT9" i="8"/>
  <c r="AA44" i="8" s="1"/>
  <c r="AR9" i="8"/>
  <c r="AU9" i="8"/>
  <c r="AB44" i="8" s="1"/>
  <c r="AQ9" i="8"/>
  <c r="Q26" i="8"/>
  <c r="Q57" i="8" s="1"/>
  <c r="AU8" i="8"/>
  <c r="AT8" i="8"/>
  <c r="AR8" i="8"/>
  <c r="O30" i="8" s="1"/>
  <c r="O61" i="8" s="1"/>
  <c r="AQ8" i="8"/>
  <c r="N30" i="8" s="1"/>
  <c r="N61" i="8" s="1"/>
  <c r="Q12" i="8"/>
  <c r="Q43" i="8" s="1"/>
  <c r="AR4" i="8"/>
  <c r="O16" i="8" s="1"/>
  <c r="O47" i="8" s="1"/>
  <c r="AQ4" i="8"/>
  <c r="N16" i="8" s="1"/>
  <c r="N47" i="8" s="1"/>
  <c r="AU4" i="8"/>
  <c r="AT4" i="8"/>
  <c r="Q19" i="8"/>
  <c r="Q50" i="8" s="1"/>
  <c r="AU6" i="8"/>
  <c r="AT6" i="8"/>
  <c r="AR6" i="8"/>
  <c r="O23" i="8" s="1"/>
  <c r="O54" i="8" s="1"/>
  <c r="AQ6" i="8"/>
  <c r="N23" i="8" s="1"/>
  <c r="N54" i="8" s="1"/>
  <c r="G19" i="8"/>
  <c r="G50" i="8" s="1"/>
  <c r="AT5" i="8"/>
  <c r="AR5" i="8"/>
  <c r="E23" i="8" s="1"/>
  <c r="E54" i="8" s="1"/>
  <c r="AQ5" i="8"/>
  <c r="D23" i="8" s="1"/>
  <c r="D54" i="8" s="1"/>
  <c r="AU5" i="8"/>
  <c r="AU2" i="8"/>
  <c r="Q5" i="8"/>
  <c r="Q36" i="8" s="1"/>
  <c r="AR2" i="8"/>
  <c r="O9" i="8" s="1"/>
  <c r="O40" i="8" s="1"/>
  <c r="AQ2" i="8"/>
  <c r="N9" i="8" s="1"/>
  <c r="N40" i="8" s="1"/>
  <c r="AT2" i="8"/>
  <c r="AG47" i="12" l="1"/>
  <c r="AJ6" i="12"/>
  <c r="M19" i="12"/>
  <c r="M50" i="12" s="1"/>
  <c r="G5" i="12"/>
  <c r="G36" i="12" s="1"/>
  <c r="BA1" i="12"/>
  <c r="AX1" i="12"/>
  <c r="D9" i="12" s="1"/>
  <c r="D40" i="12" s="1"/>
  <c r="AY1" i="12"/>
  <c r="E9" i="12" s="1"/>
  <c r="E40" i="12" s="1"/>
  <c r="BB1" i="12"/>
  <c r="Q12" i="12"/>
  <c r="Q43" i="12" s="1"/>
  <c r="AY4" i="12"/>
  <c r="O16" i="12" s="1"/>
  <c r="O47" i="12" s="1"/>
  <c r="BA4" i="12"/>
  <c r="AX4" i="12"/>
  <c r="N16" i="12" s="1"/>
  <c r="N47" i="12" s="1"/>
  <c r="BB4" i="12"/>
  <c r="C19" i="12"/>
  <c r="C50" i="12" s="1"/>
  <c r="AJ5" i="12"/>
  <c r="G12" i="12"/>
  <c r="G43" i="12" s="1"/>
  <c r="AX3" i="12"/>
  <c r="D16" i="12" s="1"/>
  <c r="D47" i="12" s="1"/>
  <c r="BA3" i="12"/>
  <c r="AY3" i="12"/>
  <c r="E16" i="12" s="1"/>
  <c r="E47" i="12" s="1"/>
  <c r="BB3" i="12"/>
  <c r="Q9" i="12"/>
  <c r="Q40" i="12" s="1"/>
  <c r="AH37" i="12"/>
  <c r="AI37" i="12"/>
  <c r="R9" i="12"/>
  <c r="R40" i="12" s="1"/>
  <c r="C26" i="12"/>
  <c r="C57" i="12" s="1"/>
  <c r="AJ7" i="12"/>
  <c r="BA10" i="12"/>
  <c r="AH45" i="12" s="1"/>
  <c r="AG45" i="12" s="1"/>
  <c r="AY10" i="12"/>
  <c r="AX10" i="12"/>
  <c r="BB10" i="12"/>
  <c r="AI45" i="12" s="1"/>
  <c r="BA8" i="12"/>
  <c r="BB8" i="12"/>
  <c r="AY8" i="12"/>
  <c r="O30" i="12" s="1"/>
  <c r="O61" i="12" s="1"/>
  <c r="AX8" i="12"/>
  <c r="N30" i="12" s="1"/>
  <c r="N61" i="12" s="1"/>
  <c r="Q26" i="12"/>
  <c r="Q57" i="12" s="1"/>
  <c r="BB11" i="12"/>
  <c r="AI46" i="12" s="1"/>
  <c r="AX11" i="12"/>
  <c r="BA11" i="12"/>
  <c r="AH46" i="12" s="1"/>
  <c r="AY11" i="12"/>
  <c r="AG44" i="12"/>
  <c r="AA37" i="11"/>
  <c r="Q9" i="11"/>
  <c r="Q40" i="11" s="1"/>
  <c r="AB41" i="11"/>
  <c r="R23" i="11"/>
  <c r="R54" i="11" s="1"/>
  <c r="AB40" i="11"/>
  <c r="H23" i="11"/>
  <c r="H54" i="11" s="1"/>
  <c r="AB43" i="11"/>
  <c r="R30" i="11"/>
  <c r="R61" i="11" s="1"/>
  <c r="AB37" i="11"/>
  <c r="R9" i="11"/>
  <c r="R40" i="11" s="1"/>
  <c r="AA36" i="11"/>
  <c r="G9" i="11"/>
  <c r="G40" i="11" s="1"/>
  <c r="AA38" i="11"/>
  <c r="G16" i="11"/>
  <c r="G47" i="11" s="1"/>
  <c r="AA40" i="11"/>
  <c r="G23" i="11"/>
  <c r="G54" i="11" s="1"/>
  <c r="AA42" i="11"/>
  <c r="G30" i="11"/>
  <c r="G61" i="11" s="1"/>
  <c r="Z46" i="11"/>
  <c r="AB36" i="11"/>
  <c r="H9" i="11"/>
  <c r="H40" i="11" s="1"/>
  <c r="AA41" i="11"/>
  <c r="Q23" i="11"/>
  <c r="Q54" i="11" s="1"/>
  <c r="AB38" i="11"/>
  <c r="H16" i="11"/>
  <c r="H47" i="11" s="1"/>
  <c r="Z44" i="9"/>
  <c r="AB42" i="11"/>
  <c r="H30" i="11"/>
  <c r="H61" i="11" s="1"/>
  <c r="AA43" i="11"/>
  <c r="Q30" i="11"/>
  <c r="Q61" i="11" s="1"/>
  <c r="Z39" i="11"/>
  <c r="AB42" i="10"/>
  <c r="H30" i="10"/>
  <c r="H61" i="10" s="1"/>
  <c r="AA43" i="10"/>
  <c r="Q30" i="10"/>
  <c r="Q61" i="10" s="1"/>
  <c r="AA41" i="10"/>
  <c r="Q23" i="10"/>
  <c r="Q54" i="10" s="1"/>
  <c r="AB43" i="10"/>
  <c r="R30" i="10"/>
  <c r="R61" i="10" s="1"/>
  <c r="AB38" i="10"/>
  <c r="H16" i="10"/>
  <c r="H47" i="10" s="1"/>
  <c r="AA39" i="10"/>
  <c r="Q16" i="10"/>
  <c r="Q47" i="10" s="1"/>
  <c r="G23" i="10"/>
  <c r="G54" i="10" s="1"/>
  <c r="AA40" i="10"/>
  <c r="AB36" i="10"/>
  <c r="H9" i="10"/>
  <c r="H40" i="10" s="1"/>
  <c r="R16" i="10"/>
  <c r="R47" i="10" s="1"/>
  <c r="AB39" i="10"/>
  <c r="AB40" i="10"/>
  <c r="H23" i="10"/>
  <c r="H54" i="10" s="1"/>
  <c r="G16" i="10"/>
  <c r="G47" i="10" s="1"/>
  <c r="AA38" i="10"/>
  <c r="R9" i="10"/>
  <c r="R40" i="10" s="1"/>
  <c r="AB37" i="10"/>
  <c r="G30" i="10"/>
  <c r="G61" i="10" s="1"/>
  <c r="AA42" i="10"/>
  <c r="AB41" i="10"/>
  <c r="R23" i="10"/>
  <c r="R54" i="10" s="1"/>
  <c r="AA36" i="10"/>
  <c r="G9" i="10"/>
  <c r="G40" i="10" s="1"/>
  <c r="AA37" i="10"/>
  <c r="Q9" i="10"/>
  <c r="Q40" i="10" s="1"/>
  <c r="Z45" i="10"/>
  <c r="AA38" i="9"/>
  <c r="G16" i="9"/>
  <c r="G47" i="9" s="1"/>
  <c r="H30" i="9"/>
  <c r="H61" i="9" s="1"/>
  <c r="AB42" i="9"/>
  <c r="AB41" i="9"/>
  <c r="R23" i="9"/>
  <c r="R54" i="9" s="1"/>
  <c r="AB38" i="9"/>
  <c r="H16" i="9"/>
  <c r="H47" i="9" s="1"/>
  <c r="AA40" i="9"/>
  <c r="G23" i="9"/>
  <c r="G54" i="9" s="1"/>
  <c r="AB43" i="9"/>
  <c r="R30" i="9"/>
  <c r="R61" i="9" s="1"/>
  <c r="AA37" i="9"/>
  <c r="Q9" i="9"/>
  <c r="Q40" i="9" s="1"/>
  <c r="AB39" i="9"/>
  <c r="R16" i="9"/>
  <c r="R47" i="9" s="1"/>
  <c r="Z44" i="8"/>
  <c r="Z47" i="8"/>
  <c r="AA36" i="9"/>
  <c r="G9" i="9"/>
  <c r="G40" i="9" s="1"/>
  <c r="AA42" i="9"/>
  <c r="G30" i="9"/>
  <c r="G61" i="9" s="1"/>
  <c r="H23" i="9"/>
  <c r="H54" i="9" s="1"/>
  <c r="AB40" i="9"/>
  <c r="AB37" i="9"/>
  <c r="R9" i="9"/>
  <c r="R40" i="9" s="1"/>
  <c r="AA41" i="9"/>
  <c r="Q23" i="9"/>
  <c r="Q54" i="9" s="1"/>
  <c r="AA39" i="9"/>
  <c r="Q16" i="9"/>
  <c r="Q47" i="9" s="1"/>
  <c r="AB36" i="9"/>
  <c r="H9" i="9"/>
  <c r="H40" i="9" s="1"/>
  <c r="AA43" i="9"/>
  <c r="Q30" i="9"/>
  <c r="Q61" i="9" s="1"/>
  <c r="AA40" i="8"/>
  <c r="G23" i="8"/>
  <c r="G54" i="8" s="1"/>
  <c r="AB39" i="8"/>
  <c r="R16" i="8"/>
  <c r="R47" i="8" s="1"/>
  <c r="AB38" i="8"/>
  <c r="H16" i="8"/>
  <c r="H47" i="8" s="1"/>
  <c r="H23" i="8"/>
  <c r="H54" i="8" s="1"/>
  <c r="AB40" i="8"/>
  <c r="AA43" i="8"/>
  <c r="Q30" i="8"/>
  <c r="Q61" i="8" s="1"/>
  <c r="AA38" i="8"/>
  <c r="G16" i="8"/>
  <c r="G47" i="8" s="1"/>
  <c r="AA42" i="8"/>
  <c r="G30" i="8"/>
  <c r="G61" i="8" s="1"/>
  <c r="AA37" i="8"/>
  <c r="Q9" i="8"/>
  <c r="Q40" i="8" s="1"/>
  <c r="AB37" i="8"/>
  <c r="R9" i="8"/>
  <c r="R40" i="8" s="1"/>
  <c r="AA41" i="8"/>
  <c r="Q23" i="8"/>
  <c r="Q54" i="8" s="1"/>
  <c r="AA36" i="8"/>
  <c r="G9" i="8"/>
  <c r="G40" i="8" s="1"/>
  <c r="AB41" i="8"/>
  <c r="R23" i="8"/>
  <c r="R54" i="8" s="1"/>
  <c r="AA39" i="8"/>
  <c r="Q16" i="8"/>
  <c r="Q47" i="8" s="1"/>
  <c r="AB43" i="8"/>
  <c r="R30" i="8"/>
  <c r="R61" i="8" s="1"/>
  <c r="AB42" i="8"/>
  <c r="H30" i="8"/>
  <c r="H61" i="8" s="1"/>
  <c r="AB36" i="8"/>
  <c r="H9" i="8"/>
  <c r="H40" i="8" s="1"/>
  <c r="AG46" i="12" l="1"/>
  <c r="AI39" i="12"/>
  <c r="R16" i="12"/>
  <c r="R47" i="12" s="1"/>
  <c r="R30" i="12"/>
  <c r="R61" i="12" s="1"/>
  <c r="AI43" i="12"/>
  <c r="AI38" i="12"/>
  <c r="H16" i="12"/>
  <c r="H47" i="12" s="1"/>
  <c r="AI36" i="12"/>
  <c r="H9" i="12"/>
  <c r="H40" i="12" s="1"/>
  <c r="AH36" i="12"/>
  <c r="G9" i="12"/>
  <c r="G40" i="12" s="1"/>
  <c r="Z41" i="9"/>
  <c r="Z40" i="11"/>
  <c r="AH43" i="12"/>
  <c r="Q30" i="12"/>
  <c r="Q61" i="12" s="1"/>
  <c r="G19" i="12"/>
  <c r="G50" i="12" s="1"/>
  <c r="BA5" i="12"/>
  <c r="AX5" i="12"/>
  <c r="D23" i="12" s="1"/>
  <c r="D54" i="12" s="1"/>
  <c r="BB5" i="12"/>
  <c r="AY5" i="12"/>
  <c r="E23" i="12" s="1"/>
  <c r="E54" i="12" s="1"/>
  <c r="Q16" i="12"/>
  <c r="Q47" i="12" s="1"/>
  <c r="AH39" i="12"/>
  <c r="AG39" i="12" s="1"/>
  <c r="Z39" i="10"/>
  <c r="AY7" i="12"/>
  <c r="E30" i="12" s="1"/>
  <c r="E61" i="12" s="1"/>
  <c r="G26" i="12"/>
  <c r="G57" i="12" s="1"/>
  <c r="BA7" i="12"/>
  <c r="AX7" i="12"/>
  <c r="D30" i="12" s="1"/>
  <c r="D61" i="12" s="1"/>
  <c r="BB7" i="12"/>
  <c r="AG37" i="12"/>
  <c r="AH38" i="12"/>
  <c r="AG38" i="12" s="1"/>
  <c r="G16" i="12"/>
  <c r="G47" i="12" s="1"/>
  <c r="BB6" i="12"/>
  <c r="AX6" i="12"/>
  <c r="N23" i="12" s="1"/>
  <c r="N54" i="12" s="1"/>
  <c r="Q19" i="12"/>
  <c r="Q50" i="12" s="1"/>
  <c r="BA6" i="12"/>
  <c r="AY6" i="12"/>
  <c r="O23" i="12" s="1"/>
  <c r="O54" i="12" s="1"/>
  <c r="Z41" i="11"/>
  <c r="Z36" i="11"/>
  <c r="Z42" i="10"/>
  <c r="Z38" i="10"/>
  <c r="Z43" i="11"/>
  <c r="Z42" i="11"/>
  <c r="Z38" i="11"/>
  <c r="Z37" i="11"/>
  <c r="Z37" i="10"/>
  <c r="Z43" i="10"/>
  <c r="Z37" i="8"/>
  <c r="Z38" i="8"/>
  <c r="Z43" i="9"/>
  <c r="Z39" i="9"/>
  <c r="Z40" i="10"/>
  <c r="Z36" i="10"/>
  <c r="Z41" i="10"/>
  <c r="Z36" i="9"/>
  <c r="Z42" i="9"/>
  <c r="Z37" i="9"/>
  <c r="Z40" i="9"/>
  <c r="Z38" i="9"/>
  <c r="Z41" i="8"/>
  <c r="Z39" i="8"/>
  <c r="Z36" i="8"/>
  <c r="Z42" i="8"/>
  <c r="Z43" i="8"/>
  <c r="Z40" i="8"/>
  <c r="R23" i="12" l="1"/>
  <c r="R54" i="12" s="1"/>
  <c r="AI41" i="12"/>
  <c r="AI42" i="12"/>
  <c r="H30" i="12"/>
  <c r="H61" i="12" s="1"/>
  <c r="G23" i="12"/>
  <c r="G54" i="12" s="1"/>
  <c r="AH40" i="12"/>
  <c r="Q23" i="12"/>
  <c r="Q54" i="12" s="1"/>
  <c r="AH41" i="12"/>
  <c r="AG41" i="12" s="1"/>
  <c r="AI40" i="12"/>
  <c r="H23" i="12"/>
  <c r="H54" i="12" s="1"/>
  <c r="AH42" i="12"/>
  <c r="AG42" i="12" s="1"/>
  <c r="G30" i="12"/>
  <c r="G61" i="12" s="1"/>
  <c r="AG43" i="12"/>
  <c r="AG36" i="12"/>
  <c r="AG40" i="12" l="1"/>
  <c r="CG100" i="7"/>
  <c r="CG99" i="7"/>
  <c r="CG98" i="7"/>
  <c r="CG97" i="7"/>
  <c r="CG96" i="7"/>
  <c r="CG95" i="7"/>
  <c r="CG94" i="7"/>
  <c r="CG93" i="7"/>
  <c r="CG92" i="7"/>
  <c r="CG91" i="7"/>
  <c r="CG90" i="7"/>
  <c r="CG89" i="7"/>
  <c r="CG88" i="7"/>
  <c r="CG87" i="7"/>
  <c r="CG86" i="7"/>
  <c r="CG85" i="7"/>
  <c r="CG84" i="7"/>
  <c r="CG83" i="7"/>
  <c r="CG82" i="7"/>
  <c r="CN81" i="7"/>
  <c r="CG81" i="7"/>
  <c r="CN80" i="7"/>
  <c r="CG80" i="7"/>
  <c r="CN79" i="7"/>
  <c r="CG79" i="7"/>
  <c r="CN78" i="7"/>
  <c r="CG78" i="7"/>
  <c r="CN77" i="7"/>
  <c r="CG77" i="7"/>
  <c r="CN76" i="7"/>
  <c r="CG76" i="7"/>
  <c r="CN75" i="7"/>
  <c r="CG75" i="7"/>
  <c r="CN74" i="7"/>
  <c r="CG74" i="7"/>
  <c r="CN73" i="7"/>
  <c r="CG73" i="7"/>
  <c r="CN72" i="7"/>
  <c r="CG72" i="7"/>
  <c r="CN71" i="7"/>
  <c r="CG71" i="7"/>
  <c r="CN70" i="7"/>
  <c r="CG70" i="7"/>
  <c r="CN69" i="7"/>
  <c r="CG69" i="7"/>
  <c r="CN68" i="7"/>
  <c r="CG68" i="7"/>
  <c r="CN67" i="7"/>
  <c r="CG67" i="7"/>
  <c r="CN66" i="7"/>
  <c r="CG66" i="7"/>
  <c r="CN65" i="7"/>
  <c r="CG65" i="7"/>
  <c r="CN64" i="7"/>
  <c r="CG64" i="7"/>
  <c r="CN63" i="7"/>
  <c r="CG63" i="7"/>
  <c r="CN62" i="7"/>
  <c r="CG62" i="7"/>
  <c r="CN61" i="7"/>
  <c r="CG61" i="7"/>
  <c r="CN60" i="7"/>
  <c r="CG60" i="7"/>
  <c r="CN59" i="7"/>
  <c r="CG59" i="7"/>
  <c r="CN58" i="7"/>
  <c r="CG58" i="7"/>
  <c r="CN57" i="7"/>
  <c r="CG57" i="7"/>
  <c r="CN56" i="7"/>
  <c r="CG56" i="7"/>
  <c r="M56" i="7"/>
  <c r="C56" i="7"/>
  <c r="CN55" i="7"/>
  <c r="CG55" i="7"/>
  <c r="CN54" i="7"/>
  <c r="CG54" i="7"/>
  <c r="CN53" i="7"/>
  <c r="CG53" i="7"/>
  <c r="CN52" i="7"/>
  <c r="CG52" i="7"/>
  <c r="CN51" i="7"/>
  <c r="CG51" i="7"/>
  <c r="CN50" i="7"/>
  <c r="CG50" i="7"/>
  <c r="CN49" i="7"/>
  <c r="CG49" i="7"/>
  <c r="M49" i="7"/>
  <c r="C49" i="7"/>
  <c r="CN48" i="7"/>
  <c r="CG48" i="7"/>
  <c r="CN47" i="7"/>
  <c r="CG47" i="7"/>
  <c r="CN46" i="7"/>
  <c r="CG46" i="7"/>
  <c r="CN45" i="7"/>
  <c r="CG45" i="7"/>
  <c r="CN44" i="7"/>
  <c r="CG44" i="7"/>
  <c r="CN43" i="7"/>
  <c r="CG43" i="7"/>
  <c r="CN42" i="7"/>
  <c r="CG42" i="7"/>
  <c r="M42" i="7"/>
  <c r="C42" i="7"/>
  <c r="CN41" i="7"/>
  <c r="CG41" i="7"/>
  <c r="CN40" i="7"/>
  <c r="CG40" i="7"/>
  <c r="CN39" i="7"/>
  <c r="CG39" i="7"/>
  <c r="CN38" i="7"/>
  <c r="CG38" i="7"/>
  <c r="CN37" i="7"/>
  <c r="CG37" i="7"/>
  <c r="CN36" i="7"/>
  <c r="CG36" i="7"/>
  <c r="BZ36" i="7"/>
  <c r="CN35" i="7"/>
  <c r="CG35" i="7"/>
  <c r="BZ35" i="7"/>
  <c r="M35" i="7"/>
  <c r="C35" i="7"/>
  <c r="CN34" i="7"/>
  <c r="CG34" i="7"/>
  <c r="BZ34" i="7"/>
  <c r="CN33" i="7"/>
  <c r="CG33" i="7"/>
  <c r="BZ33" i="7"/>
  <c r="F33" i="7"/>
  <c r="A33" i="7"/>
  <c r="CN32" i="7"/>
  <c r="CG32" i="7"/>
  <c r="BZ32" i="7"/>
  <c r="S32" i="7"/>
  <c r="A32" i="7"/>
  <c r="CN31" i="7"/>
  <c r="CG31" i="7"/>
  <c r="BZ31" i="7"/>
  <c r="CN30" i="7"/>
  <c r="CG30" i="7"/>
  <c r="BZ30" i="7"/>
  <c r="P30" i="7"/>
  <c r="P61" i="7" s="1"/>
  <c r="F30" i="7"/>
  <c r="F61" i="7" s="1"/>
  <c r="CN29" i="7"/>
  <c r="CG29" i="7"/>
  <c r="BZ29" i="7"/>
  <c r="CN28" i="7"/>
  <c r="CG28" i="7"/>
  <c r="BZ28" i="7"/>
  <c r="CN27" i="7"/>
  <c r="CG27" i="7"/>
  <c r="BZ27" i="7"/>
  <c r="CN26" i="7"/>
  <c r="CG26" i="7"/>
  <c r="BZ26" i="7"/>
  <c r="CN25" i="7"/>
  <c r="CG25" i="7"/>
  <c r="BZ25" i="7"/>
  <c r="CN24" i="7"/>
  <c r="CG24" i="7"/>
  <c r="BZ24" i="7"/>
  <c r="CN23" i="7"/>
  <c r="CG23" i="7"/>
  <c r="BZ23" i="7"/>
  <c r="P23" i="7"/>
  <c r="P54" i="7" s="1"/>
  <c r="F23" i="7"/>
  <c r="F54" i="7" s="1"/>
  <c r="CN22" i="7"/>
  <c r="CG22" i="7"/>
  <c r="BZ22" i="7"/>
  <c r="CN21" i="7"/>
  <c r="CG21" i="7"/>
  <c r="BZ21" i="7"/>
  <c r="CN20" i="7"/>
  <c r="CG20" i="7"/>
  <c r="BZ20" i="7"/>
  <c r="CN19" i="7"/>
  <c r="CG19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P47" i="7" s="1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P40" i="7" s="1"/>
  <c r="F9" i="7"/>
  <c r="F40" i="7" s="1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CN2" i="7"/>
  <c r="CG2" i="7"/>
  <c r="BZ2" i="7"/>
  <c r="BS2" i="7"/>
  <c r="CN1" i="7"/>
  <c r="CG1" i="7"/>
  <c r="BZ1" i="7"/>
  <c r="BS1" i="7"/>
  <c r="M56" i="6"/>
  <c r="C56" i="6"/>
  <c r="M49" i="6"/>
  <c r="C49" i="6"/>
  <c r="F47" i="6"/>
  <c r="CG46" i="6"/>
  <c r="CG45" i="6"/>
  <c r="CG44" i="6"/>
  <c r="CG43" i="6"/>
  <c r="CG42" i="6"/>
  <c r="M42" i="6"/>
  <c r="C42" i="6"/>
  <c r="CG41" i="6"/>
  <c r="CG40" i="6"/>
  <c r="P40" i="6"/>
  <c r="CG39" i="6"/>
  <c r="CG38" i="6"/>
  <c r="CN37" i="6"/>
  <c r="CG37" i="6"/>
  <c r="CN36" i="6"/>
  <c r="CG36" i="6"/>
  <c r="BZ36" i="6"/>
  <c r="CN35" i="6"/>
  <c r="CG35" i="6"/>
  <c r="BZ35" i="6"/>
  <c r="M35" i="6"/>
  <c r="C35" i="6"/>
  <c r="CN34" i="6"/>
  <c r="CG34" i="6"/>
  <c r="BZ34" i="6"/>
  <c r="CN33" i="6"/>
  <c r="CG33" i="6"/>
  <c r="BZ33" i="6"/>
  <c r="F33" i="6"/>
  <c r="A33" i="6"/>
  <c r="CN32" i="6"/>
  <c r="CG32" i="6"/>
  <c r="BZ32" i="6"/>
  <c r="S32" i="6"/>
  <c r="A32" i="6"/>
  <c r="CN31" i="6"/>
  <c r="CG31" i="6"/>
  <c r="BZ31" i="6"/>
  <c r="CN30" i="6"/>
  <c r="CG30" i="6"/>
  <c r="BZ30" i="6"/>
  <c r="P30" i="6"/>
  <c r="P61" i="6" s="1"/>
  <c r="F30" i="6"/>
  <c r="F61" i="6" s="1"/>
  <c r="CN29" i="6"/>
  <c r="CG29" i="6"/>
  <c r="BZ29" i="6"/>
  <c r="CN28" i="6"/>
  <c r="CG28" i="6"/>
  <c r="BZ28" i="6"/>
  <c r="CN27" i="6"/>
  <c r="CG27" i="6"/>
  <c r="BZ27" i="6"/>
  <c r="CN26" i="6"/>
  <c r="CG26" i="6"/>
  <c r="BZ26" i="6"/>
  <c r="CN25" i="6"/>
  <c r="CG25" i="6"/>
  <c r="BZ25" i="6"/>
  <c r="CN24" i="6"/>
  <c r="CG24" i="6"/>
  <c r="BZ24" i="6"/>
  <c r="CN23" i="6"/>
  <c r="CG23" i="6"/>
  <c r="BZ23" i="6"/>
  <c r="P23" i="6"/>
  <c r="P54" i="6" s="1"/>
  <c r="F23" i="6"/>
  <c r="F54" i="6" s="1"/>
  <c r="CN22" i="6"/>
  <c r="CG22" i="6"/>
  <c r="BZ22" i="6"/>
  <c r="CN21" i="6"/>
  <c r="CG21" i="6"/>
  <c r="BZ21" i="6"/>
  <c r="CN20" i="6"/>
  <c r="CG20" i="6"/>
  <c r="BZ20" i="6"/>
  <c r="CN19" i="6"/>
  <c r="CG19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F9" i="6"/>
  <c r="F40" i="6" s="1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P61" i="5"/>
  <c r="F61" i="5"/>
  <c r="M56" i="5"/>
  <c r="C56" i="5"/>
  <c r="CG54" i="5"/>
  <c r="CG53" i="5"/>
  <c r="CG52" i="5"/>
  <c r="CG51" i="5"/>
  <c r="CG50" i="5"/>
  <c r="CG49" i="5"/>
  <c r="M49" i="5"/>
  <c r="C49" i="5"/>
  <c r="CG48" i="5"/>
  <c r="CG47" i="5"/>
  <c r="CG46" i="5"/>
  <c r="CN45" i="5"/>
  <c r="CG45" i="5"/>
  <c r="BZ45" i="5"/>
  <c r="CN44" i="5"/>
  <c r="CG44" i="5"/>
  <c r="BZ44" i="5"/>
  <c r="CN43" i="5"/>
  <c r="CG43" i="5"/>
  <c r="BZ43" i="5"/>
  <c r="CN42" i="5"/>
  <c r="CG42" i="5"/>
  <c r="BZ42" i="5"/>
  <c r="M42" i="5"/>
  <c r="C42" i="5"/>
  <c r="CN41" i="5"/>
  <c r="CG41" i="5"/>
  <c r="BZ41" i="5"/>
  <c r="CN40" i="5"/>
  <c r="CG40" i="5"/>
  <c r="BZ40" i="5"/>
  <c r="F40" i="5"/>
  <c r="CN39" i="5"/>
  <c r="CG39" i="5"/>
  <c r="BZ39" i="5"/>
  <c r="CN38" i="5"/>
  <c r="CG38" i="5"/>
  <c r="BZ38" i="5"/>
  <c r="CN37" i="5"/>
  <c r="CG37" i="5"/>
  <c r="BZ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F30" i="5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P54" i="5" s="1"/>
  <c r="F23" i="5"/>
  <c r="F54" i="5" s="1"/>
  <c r="CN22" i="5"/>
  <c r="CG22" i="5"/>
  <c r="BZ22" i="5"/>
  <c r="CN21" i="5"/>
  <c r="CG21" i="5"/>
  <c r="BZ21" i="5"/>
  <c r="CN20" i="5"/>
  <c r="CG20" i="5"/>
  <c r="BZ20" i="5"/>
  <c r="CN19" i="5"/>
  <c r="CG19" i="5"/>
  <c r="BZ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P40" i="5" s="1"/>
  <c r="F9" i="5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CN3" i="5"/>
  <c r="CG3" i="5"/>
  <c r="BZ3" i="5"/>
  <c r="BS3" i="5"/>
  <c r="CN2" i="5"/>
  <c r="CG2" i="5"/>
  <c r="BZ2" i="5"/>
  <c r="BS2" i="5"/>
  <c r="CN1" i="5"/>
  <c r="CG1" i="5"/>
  <c r="BZ1" i="5"/>
  <c r="BS1" i="5"/>
  <c r="CG100" i="4"/>
  <c r="CG99" i="4"/>
  <c r="CG98" i="4"/>
  <c r="CG97" i="4"/>
  <c r="CG96" i="4"/>
  <c r="CG95" i="4"/>
  <c r="CG94" i="4"/>
  <c r="CG93" i="4"/>
  <c r="CG92" i="4"/>
  <c r="CG91" i="4"/>
  <c r="CG90" i="4"/>
  <c r="CG89" i="4"/>
  <c r="CG88" i="4"/>
  <c r="CG87" i="4"/>
  <c r="CG86" i="4"/>
  <c r="CG85" i="4"/>
  <c r="CG84" i="4"/>
  <c r="CG83" i="4"/>
  <c r="CG82" i="4"/>
  <c r="CN81" i="4"/>
  <c r="CG81" i="4"/>
  <c r="CN80" i="4"/>
  <c r="CG80" i="4"/>
  <c r="CN79" i="4"/>
  <c r="CG79" i="4"/>
  <c r="CN78" i="4"/>
  <c r="CG78" i="4"/>
  <c r="CN77" i="4"/>
  <c r="CG77" i="4"/>
  <c r="CN76" i="4"/>
  <c r="CG76" i="4"/>
  <c r="CN75" i="4"/>
  <c r="CG75" i="4"/>
  <c r="CN74" i="4"/>
  <c r="CG74" i="4"/>
  <c r="CN73" i="4"/>
  <c r="CG73" i="4"/>
  <c r="CN72" i="4"/>
  <c r="CG72" i="4"/>
  <c r="CN71" i="4"/>
  <c r="CG71" i="4"/>
  <c r="CN70" i="4"/>
  <c r="CG70" i="4"/>
  <c r="CN69" i="4"/>
  <c r="CG69" i="4"/>
  <c r="CN68" i="4"/>
  <c r="CG68" i="4"/>
  <c r="CN67" i="4"/>
  <c r="CG67" i="4"/>
  <c r="CN66" i="4"/>
  <c r="CG66" i="4"/>
  <c r="CN65" i="4"/>
  <c r="CG65" i="4"/>
  <c r="CN64" i="4"/>
  <c r="CG64" i="4"/>
  <c r="CN63" i="4"/>
  <c r="CG63" i="4"/>
  <c r="CN62" i="4"/>
  <c r="CG62" i="4"/>
  <c r="CN61" i="4"/>
  <c r="CG61" i="4"/>
  <c r="CN60" i="4"/>
  <c r="CG60" i="4"/>
  <c r="CN59" i="4"/>
  <c r="CG59" i="4"/>
  <c r="CN58" i="4"/>
  <c r="CG58" i="4"/>
  <c r="CN57" i="4"/>
  <c r="CG57" i="4"/>
  <c r="CN56" i="4"/>
  <c r="CG56" i="4"/>
  <c r="M56" i="4"/>
  <c r="C56" i="4"/>
  <c r="CN55" i="4"/>
  <c r="CG55" i="4"/>
  <c r="CN54" i="4"/>
  <c r="CG54" i="4"/>
  <c r="CN53" i="4"/>
  <c r="CG53" i="4"/>
  <c r="CN52" i="4"/>
  <c r="CG52" i="4"/>
  <c r="CN51" i="4"/>
  <c r="CG51" i="4"/>
  <c r="CN50" i="4"/>
  <c r="CG50" i="4"/>
  <c r="CN49" i="4"/>
  <c r="CG49" i="4"/>
  <c r="M49" i="4"/>
  <c r="C49" i="4"/>
  <c r="CN48" i="4"/>
  <c r="CG48" i="4"/>
  <c r="CN47" i="4"/>
  <c r="CG47" i="4"/>
  <c r="CN46" i="4"/>
  <c r="CG46" i="4"/>
  <c r="CN45" i="4"/>
  <c r="CG45" i="4"/>
  <c r="CN44" i="4"/>
  <c r="CG44" i="4"/>
  <c r="CN43" i="4"/>
  <c r="CG43" i="4"/>
  <c r="CN42" i="4"/>
  <c r="CG42" i="4"/>
  <c r="M42" i="4"/>
  <c r="C42" i="4"/>
  <c r="CN41" i="4"/>
  <c r="CG41" i="4"/>
  <c r="CN40" i="4"/>
  <c r="CG40" i="4"/>
  <c r="CN39" i="4"/>
  <c r="CG39" i="4"/>
  <c r="CN38" i="4"/>
  <c r="CG38" i="4"/>
  <c r="CN37" i="4"/>
  <c r="CG37" i="4"/>
  <c r="CN36" i="4"/>
  <c r="CG36" i="4"/>
  <c r="CN35" i="4"/>
  <c r="CG35" i="4"/>
  <c r="M35" i="4"/>
  <c r="C35" i="4"/>
  <c r="CN34" i="4"/>
  <c r="CG34" i="4"/>
  <c r="CN33" i="4"/>
  <c r="CG33" i="4"/>
  <c r="F33" i="4"/>
  <c r="A33" i="4"/>
  <c r="CN32" i="4"/>
  <c r="CG32" i="4"/>
  <c r="S32" i="4"/>
  <c r="A32" i="4"/>
  <c r="CN31" i="4"/>
  <c r="CG31" i="4"/>
  <c r="CN30" i="4"/>
  <c r="CG30" i="4"/>
  <c r="P30" i="4"/>
  <c r="P61" i="4" s="1"/>
  <c r="F30" i="4"/>
  <c r="F61" i="4" s="1"/>
  <c r="CN29" i="4"/>
  <c r="CG29" i="4"/>
  <c r="CN28" i="4"/>
  <c r="CG28" i="4"/>
  <c r="CN27" i="4"/>
  <c r="CG27" i="4"/>
  <c r="CN26" i="4"/>
  <c r="CG26" i="4"/>
  <c r="CN25" i="4"/>
  <c r="CG25" i="4"/>
  <c r="CN24" i="4"/>
  <c r="CG24" i="4"/>
  <c r="CN23" i="4"/>
  <c r="CG23" i="4"/>
  <c r="P23" i="4"/>
  <c r="P54" i="4" s="1"/>
  <c r="F23" i="4"/>
  <c r="F54" i="4" s="1"/>
  <c r="CN22" i="4"/>
  <c r="CG22" i="4"/>
  <c r="CN21" i="4"/>
  <c r="CG21" i="4"/>
  <c r="CN20" i="4"/>
  <c r="CG20" i="4"/>
  <c r="CN19" i="4"/>
  <c r="CG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P40" i="4" s="1"/>
  <c r="F9" i="4"/>
  <c r="F40" i="4" s="1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M56" i="3"/>
  <c r="C56" i="3"/>
  <c r="M49" i="3"/>
  <c r="C49" i="3"/>
  <c r="CG46" i="3"/>
  <c r="CG45" i="3"/>
  <c r="CG44" i="3"/>
  <c r="CG43" i="3"/>
  <c r="CG42" i="3"/>
  <c r="M42" i="3"/>
  <c r="C42" i="3"/>
  <c r="CG41" i="3"/>
  <c r="CG40" i="3"/>
  <c r="CG39" i="3"/>
  <c r="CG38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F61" i="3" s="1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CN19" i="3"/>
  <c r="CG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P40" i="3" s="1"/>
  <c r="F9" i="3"/>
  <c r="F40" i="3" s="1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P61" i="2"/>
  <c r="F61" i="2"/>
  <c r="M56" i="2"/>
  <c r="C56" i="2"/>
  <c r="CG54" i="2"/>
  <c r="P54" i="2"/>
  <c r="F54" i="2"/>
  <c r="CG53" i="2"/>
  <c r="CG52" i="2"/>
  <c r="CG51" i="2"/>
  <c r="CG50" i="2"/>
  <c r="CG49" i="2"/>
  <c r="M49" i="2"/>
  <c r="C49" i="2"/>
  <c r="CG48" i="2"/>
  <c r="CG47" i="2"/>
  <c r="F47" i="2"/>
  <c r="CG46" i="2"/>
  <c r="CN45" i="2"/>
  <c r="CG45" i="2"/>
  <c r="CN44" i="2"/>
  <c r="CG44" i="2"/>
  <c r="CN43" i="2"/>
  <c r="CG43" i="2"/>
  <c r="CN42" i="2"/>
  <c r="CG42" i="2"/>
  <c r="M42" i="2"/>
  <c r="C42" i="2"/>
  <c r="CN41" i="2"/>
  <c r="CG41" i="2"/>
  <c r="CN40" i="2"/>
  <c r="CG40" i="2"/>
  <c r="CN39" i="2"/>
  <c r="CG39" i="2"/>
  <c r="CN38" i="2"/>
  <c r="CG38" i="2"/>
  <c r="CN37" i="2"/>
  <c r="CG37" i="2"/>
  <c r="CN36" i="2"/>
  <c r="CG36" i="2"/>
  <c r="CN35" i="2"/>
  <c r="CG35" i="2"/>
  <c r="M35" i="2"/>
  <c r="C35" i="2"/>
  <c r="CN34" i="2"/>
  <c r="CG34" i="2"/>
  <c r="CN33" i="2"/>
  <c r="CG33" i="2"/>
  <c r="F33" i="2"/>
  <c r="A33" i="2"/>
  <c r="CN32" i="2"/>
  <c r="CG32" i="2"/>
  <c r="S32" i="2"/>
  <c r="A32" i="2"/>
  <c r="CN31" i="2"/>
  <c r="CG31" i="2"/>
  <c r="CN30" i="2"/>
  <c r="CG30" i="2"/>
  <c r="P30" i="2"/>
  <c r="F30" i="2"/>
  <c r="CN29" i="2"/>
  <c r="CG29" i="2"/>
  <c r="CN28" i="2"/>
  <c r="CG28" i="2"/>
  <c r="CN27" i="2"/>
  <c r="CG27" i="2"/>
  <c r="CN26" i="2"/>
  <c r="CG26" i="2"/>
  <c r="CN25" i="2"/>
  <c r="CG25" i="2"/>
  <c r="CN24" i="2"/>
  <c r="CG24" i="2"/>
  <c r="CN23" i="2"/>
  <c r="CG23" i="2"/>
  <c r="P23" i="2"/>
  <c r="F23" i="2"/>
  <c r="CN22" i="2"/>
  <c r="CG22" i="2"/>
  <c r="CN21" i="2"/>
  <c r="CG21" i="2"/>
  <c r="CN20" i="2"/>
  <c r="CG20" i="2"/>
  <c r="CN19" i="2"/>
  <c r="CG19" i="2"/>
  <c r="CN18" i="2"/>
  <c r="CG18" i="2"/>
  <c r="BZ18" i="2"/>
  <c r="BS18" i="2"/>
  <c r="CN17" i="2"/>
  <c r="CG17" i="2"/>
  <c r="BZ17" i="2"/>
  <c r="BS17" i="2"/>
  <c r="CN16" i="2"/>
  <c r="CG16" i="2"/>
  <c r="BZ16" i="2"/>
  <c r="BS16" i="2"/>
  <c r="P16" i="2"/>
  <c r="P47" i="2" s="1"/>
  <c r="F16" i="2"/>
  <c r="CN15" i="2"/>
  <c r="CG15" i="2"/>
  <c r="BZ15" i="2"/>
  <c r="BS15" i="2"/>
  <c r="CN14" i="2"/>
  <c r="CG14" i="2"/>
  <c r="BZ14" i="2"/>
  <c r="BS14" i="2"/>
  <c r="CN13" i="2"/>
  <c r="CG13" i="2"/>
  <c r="BZ13" i="2"/>
  <c r="BS13" i="2"/>
  <c r="CN12" i="2"/>
  <c r="CG12" i="2"/>
  <c r="BZ12" i="2"/>
  <c r="BS12" i="2"/>
  <c r="CN11" i="2"/>
  <c r="CG11" i="2"/>
  <c r="BZ11" i="2"/>
  <c r="BS11" i="2"/>
  <c r="CN10" i="2"/>
  <c r="CG10" i="2"/>
  <c r="BZ10" i="2"/>
  <c r="BS10" i="2"/>
  <c r="CN9" i="2"/>
  <c r="CG9" i="2"/>
  <c r="BZ9" i="2"/>
  <c r="BS9" i="2"/>
  <c r="P9" i="2"/>
  <c r="P40" i="2" s="1"/>
  <c r="F9" i="2"/>
  <c r="F40" i="2" s="1"/>
  <c r="CN8" i="2"/>
  <c r="CG8" i="2"/>
  <c r="BZ8" i="2"/>
  <c r="BS8" i="2"/>
  <c r="CN7" i="2"/>
  <c r="CG7" i="2"/>
  <c r="BZ7" i="2"/>
  <c r="BS7" i="2"/>
  <c r="CN6" i="2"/>
  <c r="CG6" i="2"/>
  <c r="BZ6" i="2"/>
  <c r="BS6" i="2"/>
  <c r="CN5" i="2"/>
  <c r="CG5" i="2"/>
  <c r="BZ5" i="2"/>
  <c r="BS5" i="2"/>
  <c r="CN4" i="2"/>
  <c r="CG4" i="2"/>
  <c r="BZ4" i="2"/>
  <c r="BS4" i="2"/>
  <c r="CN3" i="2"/>
  <c r="CG3" i="2"/>
  <c r="BZ3" i="2"/>
  <c r="BS3" i="2"/>
  <c r="CN2" i="2"/>
  <c r="CG2" i="2"/>
  <c r="BZ2" i="2"/>
  <c r="BS2" i="2"/>
  <c r="CN1" i="2"/>
  <c r="CG1" i="2"/>
  <c r="BZ1" i="2"/>
  <c r="BS1" i="2"/>
  <c r="BT18" i="7" l="1"/>
  <c r="CO12" i="6"/>
  <c r="CH1" i="7"/>
  <c r="BI1" i="7" s="1"/>
  <c r="BT1" i="6"/>
  <c r="AY1" i="6" s="1"/>
  <c r="D7" i="6" s="1"/>
  <c r="D38" i="6" s="1"/>
  <c r="CH4" i="7"/>
  <c r="BJ4" i="7" s="1"/>
  <c r="Q15" i="7" s="1"/>
  <c r="CA3" i="7"/>
  <c r="BE3" i="7" s="1"/>
  <c r="CA16" i="7"/>
  <c r="BT12" i="7"/>
  <c r="AZ12" i="7" s="1"/>
  <c r="CO7" i="7"/>
  <c r="BO7" i="7" s="1"/>
  <c r="CA33" i="7"/>
  <c r="CA6" i="7"/>
  <c r="BE6" i="7" s="1"/>
  <c r="BT3" i="6"/>
  <c r="AZ3" i="6" s="1"/>
  <c r="CO32" i="7"/>
  <c r="CO2" i="7"/>
  <c r="CO44" i="7"/>
  <c r="CO38" i="7"/>
  <c r="CO42" i="7"/>
  <c r="CO14" i="7"/>
  <c r="CO4" i="7"/>
  <c r="CO19" i="7"/>
  <c r="CO6" i="7"/>
  <c r="AL3" i="7"/>
  <c r="E15" i="7"/>
  <c r="E46" i="7" s="1"/>
  <c r="CH5" i="7"/>
  <c r="CH41" i="7"/>
  <c r="CO61" i="7"/>
  <c r="CH93" i="7"/>
  <c r="BT5" i="7"/>
  <c r="CA19" i="7"/>
  <c r="CH24" i="7"/>
  <c r="CA2" i="7"/>
  <c r="CA28" i="7"/>
  <c r="CA27" i="7"/>
  <c r="CA15" i="7"/>
  <c r="CO3" i="7"/>
  <c r="CA7" i="7"/>
  <c r="CH11" i="7"/>
  <c r="CA14" i="7"/>
  <c r="CH15" i="7"/>
  <c r="CO20" i="7"/>
  <c r="CH27" i="7"/>
  <c r="CA31" i="7"/>
  <c r="G7" i="7"/>
  <c r="AH1" i="7"/>
  <c r="CH9" i="7"/>
  <c r="CO12" i="7"/>
  <c r="CH13" i="7"/>
  <c r="CA25" i="7"/>
  <c r="CO28" i="7"/>
  <c r="CH29" i="7"/>
  <c r="CO51" i="7"/>
  <c r="CO63" i="7"/>
  <c r="CO65" i="7"/>
  <c r="CO67" i="7"/>
  <c r="CO69" i="7"/>
  <c r="CO71" i="7"/>
  <c r="CO73" i="7"/>
  <c r="CO75" i="7"/>
  <c r="CO77" i="7"/>
  <c r="CO79" i="7"/>
  <c r="CO81" i="7"/>
  <c r="CH85" i="7"/>
  <c r="CH89" i="7"/>
  <c r="CH97" i="7"/>
  <c r="BT7" i="7"/>
  <c r="BT16" i="7"/>
  <c r="BT9" i="7"/>
  <c r="BT1" i="7"/>
  <c r="BT2" i="7"/>
  <c r="BD3" i="7"/>
  <c r="CH3" i="7"/>
  <c r="CO10" i="7"/>
  <c r="BT13" i="7"/>
  <c r="CH16" i="7"/>
  <c r="CH17" i="7"/>
  <c r="CH20" i="7"/>
  <c r="CO22" i="7"/>
  <c r="CA23" i="7"/>
  <c r="CO29" i="7"/>
  <c r="CO30" i="7"/>
  <c r="CO33" i="7"/>
  <c r="CH35" i="7"/>
  <c r="AZ1" i="6"/>
  <c r="AK1" i="6" s="1"/>
  <c r="CH42" i="7"/>
  <c r="CH44" i="7"/>
  <c r="CH7" i="7"/>
  <c r="CH40" i="7"/>
  <c r="CH36" i="7"/>
  <c r="CH30" i="7"/>
  <c r="CH2" i="7"/>
  <c r="CH46" i="7"/>
  <c r="BT3" i="7"/>
  <c r="CA4" i="7"/>
  <c r="CO8" i="7"/>
  <c r="CA10" i="7"/>
  <c r="BT11" i="7"/>
  <c r="CO15" i="7"/>
  <c r="CO18" i="7"/>
  <c r="CO21" i="7"/>
  <c r="CH26" i="7"/>
  <c r="CO27" i="7"/>
  <c r="CH28" i="7"/>
  <c r="CA34" i="7"/>
  <c r="CO43" i="7"/>
  <c r="CH53" i="7"/>
  <c r="BT18" i="6"/>
  <c r="CO3" i="6"/>
  <c r="BO3" i="6" s="1"/>
  <c r="CA12" i="6"/>
  <c r="BD12" i="6" s="1"/>
  <c r="AF12" i="6" s="1"/>
  <c r="CO40" i="7"/>
  <c r="BT4" i="7"/>
  <c r="CO5" i="7"/>
  <c r="BT8" i="7"/>
  <c r="CO9" i="7"/>
  <c r="CA12" i="7"/>
  <c r="CO16" i="7"/>
  <c r="CA18" i="7"/>
  <c r="CA21" i="7"/>
  <c r="CA22" i="7"/>
  <c r="CH23" i="7"/>
  <c r="CH25" i="7"/>
  <c r="CA32" i="7"/>
  <c r="CH34" i="7"/>
  <c r="CH37" i="7"/>
  <c r="CO45" i="7"/>
  <c r="CO59" i="7"/>
  <c r="CH31" i="7"/>
  <c r="CO6" i="5"/>
  <c r="BN6" i="5" s="1"/>
  <c r="R21" i="5" s="1"/>
  <c r="R52" i="5" s="1"/>
  <c r="CO2" i="5"/>
  <c r="BN2" i="5" s="1"/>
  <c r="R7" i="5" s="1"/>
  <c r="R38" i="5" s="1"/>
  <c r="BT6" i="6"/>
  <c r="AZ6" i="6" s="1"/>
  <c r="CA1" i="7"/>
  <c r="CA5" i="7"/>
  <c r="CA8" i="7"/>
  <c r="CA9" i="7"/>
  <c r="BT10" i="7"/>
  <c r="CH12" i="7"/>
  <c r="BT17" i="7"/>
  <c r="CH18" i="7"/>
  <c r="CA20" i="7"/>
  <c r="CH21" i="7"/>
  <c r="CH22" i="7"/>
  <c r="CO23" i="7"/>
  <c r="CO25" i="7"/>
  <c r="CA29" i="7"/>
  <c r="CO31" i="7"/>
  <c r="CO34" i="7"/>
  <c r="CH38" i="7"/>
  <c r="CH39" i="7"/>
  <c r="CH50" i="7"/>
  <c r="CO56" i="7"/>
  <c r="CH64" i="7"/>
  <c r="CH70" i="7"/>
  <c r="CH76" i="7"/>
  <c r="CH80" i="7"/>
  <c r="CH98" i="7"/>
  <c r="CO41" i="7"/>
  <c r="CO47" i="7"/>
  <c r="CH52" i="7"/>
  <c r="CO55" i="7"/>
  <c r="CO57" i="7"/>
  <c r="CH60" i="7"/>
  <c r="CH62" i="7"/>
  <c r="CH66" i="7"/>
  <c r="CH68" i="7"/>
  <c r="CH72" i="7"/>
  <c r="CH74" i="7"/>
  <c r="CH78" i="7"/>
  <c r="CH82" i="7"/>
  <c r="CH86" i="7"/>
  <c r="CH90" i="7"/>
  <c r="CH94" i="7"/>
  <c r="CA4" i="5"/>
  <c r="BE4" i="5" s="1"/>
  <c r="O15" i="5" s="1"/>
  <c r="O46" i="5" s="1"/>
  <c r="CA5" i="5"/>
  <c r="BE5" i="5" s="1"/>
  <c r="E22" i="5" s="1"/>
  <c r="E53" i="5" s="1"/>
  <c r="CH6" i="7"/>
  <c r="CA11" i="7"/>
  <c r="CO11" i="7"/>
  <c r="CO13" i="7"/>
  <c r="CH14" i="7"/>
  <c r="BT15" i="7"/>
  <c r="CO17" i="7"/>
  <c r="CH19" i="7"/>
  <c r="CO24" i="7"/>
  <c r="CO26" i="7"/>
  <c r="CA30" i="7"/>
  <c r="CH33" i="7"/>
  <c r="CO35" i="7"/>
  <c r="CA36" i="7"/>
  <c r="CO36" i="7"/>
  <c r="CO46" i="7"/>
  <c r="CH48" i="7"/>
  <c r="CH49" i="7"/>
  <c r="CO50" i="7"/>
  <c r="CH54" i="7"/>
  <c r="CH58" i="7"/>
  <c r="CO60" i="7"/>
  <c r="CO62" i="7"/>
  <c r="CO64" i="7"/>
  <c r="CO66" i="7"/>
  <c r="CO68" i="7"/>
  <c r="CO70" i="7"/>
  <c r="CO72" i="7"/>
  <c r="CO74" i="7"/>
  <c r="CO76" i="7"/>
  <c r="CO78" i="7"/>
  <c r="CO80" i="7"/>
  <c r="CH83" i="7"/>
  <c r="CH87" i="7"/>
  <c r="CH91" i="7"/>
  <c r="CH95" i="7"/>
  <c r="CH99" i="7"/>
  <c r="CH3" i="5"/>
  <c r="BJ3" i="5" s="1"/>
  <c r="G15" i="5" s="1"/>
  <c r="CO13" i="6"/>
  <c r="CO1" i="7"/>
  <c r="BT6" i="7"/>
  <c r="CH8" i="7"/>
  <c r="CH10" i="7"/>
  <c r="CA13" i="7"/>
  <c r="BT14" i="7"/>
  <c r="CA17" i="7"/>
  <c r="CA24" i="7"/>
  <c r="CA26" i="7"/>
  <c r="CH32" i="7"/>
  <c r="CA35" i="7"/>
  <c r="CO37" i="7"/>
  <c r="CH43" i="7"/>
  <c r="CO48" i="7"/>
  <c r="CO49" i="7"/>
  <c r="CO54" i="7"/>
  <c r="CO58" i="7"/>
  <c r="CH59" i="7"/>
  <c r="CO39" i="7"/>
  <c r="CH45" i="7"/>
  <c r="CH47" i="7"/>
  <c r="CH51" i="7"/>
  <c r="CO52" i="7"/>
  <c r="CO53" i="7"/>
  <c r="CH55" i="7"/>
  <c r="CH56" i="7"/>
  <c r="CH57" i="7"/>
  <c r="CH61" i="7"/>
  <c r="CH63" i="7"/>
  <c r="CH65" i="7"/>
  <c r="CH67" i="7"/>
  <c r="CH69" i="7"/>
  <c r="CH71" i="7"/>
  <c r="CH73" i="7"/>
  <c r="CH75" i="7"/>
  <c r="CH77" i="7"/>
  <c r="CH79" i="7"/>
  <c r="CH81" i="7"/>
  <c r="CH84" i="7"/>
  <c r="CH88" i="7"/>
  <c r="CH92" i="7"/>
  <c r="CH96" i="7"/>
  <c r="CH100" i="7"/>
  <c r="AY3" i="6"/>
  <c r="CH4" i="6"/>
  <c r="CH41" i="6"/>
  <c r="CH23" i="6"/>
  <c r="CH17" i="6"/>
  <c r="CH8" i="6"/>
  <c r="CH5" i="6"/>
  <c r="CH7" i="6"/>
  <c r="CA11" i="6"/>
  <c r="CA1" i="6"/>
  <c r="CA29" i="6"/>
  <c r="CA14" i="6"/>
  <c r="BO12" i="6"/>
  <c r="AO12" i="6" s="1"/>
  <c r="BN12" i="6"/>
  <c r="AI12" i="6" s="1"/>
  <c r="CO18" i="6"/>
  <c r="CA21" i="6"/>
  <c r="CO7" i="5"/>
  <c r="BN7" i="5" s="1"/>
  <c r="CH2" i="6"/>
  <c r="CA3" i="6"/>
  <c r="CO4" i="6"/>
  <c r="BT5" i="6"/>
  <c r="BT7" i="6"/>
  <c r="CH10" i="6"/>
  <c r="BT11" i="5"/>
  <c r="AZ11" i="5" s="1"/>
  <c r="BT2" i="6"/>
  <c r="CO2" i="6"/>
  <c r="CO30" i="6"/>
  <c r="CO21" i="6"/>
  <c r="CO15" i="6"/>
  <c r="CO34" i="6"/>
  <c r="CO9" i="6"/>
  <c r="CO7" i="6"/>
  <c r="CO5" i="6"/>
  <c r="CO1" i="6"/>
  <c r="CO37" i="6"/>
  <c r="BT4" i="6"/>
  <c r="CH6" i="6"/>
  <c r="BT8" i="6"/>
  <c r="CA16" i="6"/>
  <c r="CO31" i="6"/>
  <c r="CH32" i="6"/>
  <c r="CH45" i="6"/>
  <c r="CA1" i="5"/>
  <c r="BE1" i="5" s="1"/>
  <c r="E8" i="5" s="1"/>
  <c r="E39" i="5" s="1"/>
  <c r="CH1" i="6"/>
  <c r="CH3" i="6"/>
  <c r="CA4" i="6"/>
  <c r="CO6" i="6"/>
  <c r="BT10" i="6"/>
  <c r="BT11" i="6"/>
  <c r="CH19" i="6"/>
  <c r="CH27" i="6"/>
  <c r="CH38" i="6"/>
  <c r="BT13" i="6"/>
  <c r="CH15" i="6"/>
  <c r="CO20" i="6"/>
  <c r="CO26" i="6"/>
  <c r="CH44" i="6"/>
  <c r="CH46" i="6"/>
  <c r="CH6" i="4"/>
  <c r="BJ6" i="4" s="1"/>
  <c r="AN6" i="4" s="1"/>
  <c r="BT10" i="5"/>
  <c r="AY10" i="5" s="1"/>
  <c r="CO10" i="5"/>
  <c r="BO10" i="5" s="1"/>
  <c r="AO10" i="5" s="1"/>
  <c r="CA2" i="6"/>
  <c r="CA9" i="6"/>
  <c r="CA5" i="6"/>
  <c r="CA6" i="6"/>
  <c r="CA7" i="6"/>
  <c r="BT9" i="6"/>
  <c r="CA13" i="6"/>
  <c r="CH14" i="6"/>
  <c r="CO16" i="6"/>
  <c r="CA18" i="6"/>
  <c r="CO24" i="6"/>
  <c r="CH29" i="6"/>
  <c r="CO33" i="6"/>
  <c r="CA35" i="6"/>
  <c r="CA36" i="6"/>
  <c r="CH39" i="6"/>
  <c r="BT17" i="6"/>
  <c r="CH26" i="6"/>
  <c r="CH24" i="6"/>
  <c r="CH21" i="6"/>
  <c r="CH20" i="6"/>
  <c r="CH13" i="6"/>
  <c r="CH42" i="6"/>
  <c r="CH36" i="6"/>
  <c r="CH18" i="6"/>
  <c r="CH16" i="6"/>
  <c r="CH11" i="6"/>
  <c r="CH40" i="6"/>
  <c r="CO8" i="6"/>
  <c r="CO11" i="6"/>
  <c r="BT15" i="6"/>
  <c r="BT16" i="6"/>
  <c r="CA20" i="6"/>
  <c r="CH22" i="6"/>
  <c r="CA28" i="6"/>
  <c r="CA30" i="6"/>
  <c r="CH31" i="6"/>
  <c r="CA34" i="6"/>
  <c r="CA8" i="6"/>
  <c r="CO10" i="6"/>
  <c r="CH12" i="6"/>
  <c r="BT14" i="6"/>
  <c r="CO17" i="6"/>
  <c r="CH28" i="6"/>
  <c r="CO29" i="6"/>
  <c r="CA33" i="6"/>
  <c r="CH36" i="2"/>
  <c r="CO5" i="5"/>
  <c r="BN5" i="5" s="1"/>
  <c r="CH8" i="5"/>
  <c r="BJ8" i="5" s="1"/>
  <c r="AN8" i="5" s="1"/>
  <c r="CA27" i="6"/>
  <c r="CA25" i="6"/>
  <c r="CA23" i="6"/>
  <c r="CA22" i="6"/>
  <c r="CA19" i="6"/>
  <c r="CO25" i="6"/>
  <c r="CO23" i="6"/>
  <c r="CO22" i="6"/>
  <c r="CO19" i="6"/>
  <c r="CH9" i="6"/>
  <c r="CA10" i="6"/>
  <c r="BT12" i="6"/>
  <c r="CO14" i="6"/>
  <c r="CA15" i="6"/>
  <c r="CA17" i="6"/>
  <c r="CA24" i="6"/>
  <c r="CH25" i="6"/>
  <c r="CA26" i="6"/>
  <c r="CO28" i="6"/>
  <c r="CA31" i="6"/>
  <c r="CH33" i="6"/>
  <c r="CO35" i="6"/>
  <c r="CH43" i="6"/>
  <c r="CO27" i="6"/>
  <c r="CH30" i="6"/>
  <c r="CO32" i="6"/>
  <c r="CH35" i="6"/>
  <c r="CH37" i="6"/>
  <c r="CA32" i="6"/>
  <c r="CH34" i="6"/>
  <c r="CO36" i="6"/>
  <c r="BT5" i="4"/>
  <c r="AY5" i="4" s="1"/>
  <c r="CA9" i="5"/>
  <c r="CH15" i="5"/>
  <c r="CO32" i="5"/>
  <c r="CH53" i="5"/>
  <c r="CH30" i="5"/>
  <c r="CA2" i="5"/>
  <c r="BT3" i="5"/>
  <c r="CA6" i="5"/>
  <c r="BT8" i="5"/>
  <c r="CH11" i="5"/>
  <c r="CA12" i="5"/>
  <c r="CH14" i="5"/>
  <c r="CO19" i="5"/>
  <c r="CO27" i="5"/>
  <c r="CA38" i="5"/>
  <c r="CA41" i="5"/>
  <c r="CA43" i="5"/>
  <c r="CH54" i="5"/>
  <c r="BT14" i="5"/>
  <c r="CO35" i="5"/>
  <c r="CO34" i="5"/>
  <c r="CO30" i="5"/>
  <c r="CO29" i="5"/>
  <c r="CO26" i="5"/>
  <c r="CO24" i="5"/>
  <c r="CO40" i="5"/>
  <c r="CO36" i="5"/>
  <c r="CO41" i="5"/>
  <c r="CO38" i="5"/>
  <c r="CO21" i="5"/>
  <c r="CO20" i="5"/>
  <c r="CO17" i="5"/>
  <c r="CO3" i="5"/>
  <c r="CO42" i="5"/>
  <c r="CO18" i="5"/>
  <c r="CO16" i="5"/>
  <c r="CH7" i="5"/>
  <c r="CH5" i="5"/>
  <c r="CH1" i="5"/>
  <c r="CH2" i="5"/>
  <c r="CH21" i="5"/>
  <c r="AL4" i="5"/>
  <c r="CH4" i="5"/>
  <c r="CH6" i="5"/>
  <c r="CO8" i="5"/>
  <c r="CO9" i="5"/>
  <c r="CO11" i="5"/>
  <c r="BT15" i="5"/>
  <c r="BT16" i="5"/>
  <c r="CO22" i="5"/>
  <c r="CA32" i="5"/>
  <c r="CO33" i="5"/>
  <c r="CH35" i="5"/>
  <c r="CO37" i="5"/>
  <c r="CO45" i="5"/>
  <c r="CH47" i="5"/>
  <c r="BT3" i="4"/>
  <c r="AZ3" i="4" s="1"/>
  <c r="CA7" i="5"/>
  <c r="CO12" i="5"/>
  <c r="CO13" i="5"/>
  <c r="CA14" i="5"/>
  <c r="CA17" i="5"/>
  <c r="CO23" i="5"/>
  <c r="CA28" i="5"/>
  <c r="CH50" i="5"/>
  <c r="CA3" i="3"/>
  <c r="BD3" i="3" s="1"/>
  <c r="AF3" i="3" s="1"/>
  <c r="CH2" i="4"/>
  <c r="BJ2" i="4" s="1"/>
  <c r="AN2" i="4" s="1"/>
  <c r="CA35" i="5"/>
  <c r="CA34" i="5"/>
  <c r="CA30" i="5"/>
  <c r="CA29" i="5"/>
  <c r="CA26" i="5"/>
  <c r="CA24" i="5"/>
  <c r="CA40" i="5"/>
  <c r="CA42" i="5"/>
  <c r="CA37" i="5"/>
  <c r="CA25" i="5"/>
  <c r="CA22" i="5"/>
  <c r="CA21" i="5"/>
  <c r="CA20" i="5"/>
  <c r="CA13" i="5"/>
  <c r="CA3" i="5"/>
  <c r="CA36" i="5"/>
  <c r="CA18" i="5"/>
  <c r="CA39" i="5"/>
  <c r="CO1" i="5"/>
  <c r="BT7" i="5"/>
  <c r="BT5" i="5"/>
  <c r="BT1" i="5"/>
  <c r="BT2" i="5"/>
  <c r="BT4" i="5"/>
  <c r="CO4" i="5"/>
  <c r="BT6" i="5"/>
  <c r="CA8" i="5"/>
  <c r="CA11" i="5"/>
  <c r="CH13" i="5"/>
  <c r="CA16" i="5"/>
  <c r="BT18" i="5"/>
  <c r="CA19" i="5"/>
  <c r="CH20" i="5"/>
  <c r="CH24" i="5"/>
  <c r="CA27" i="5"/>
  <c r="CO31" i="5"/>
  <c r="CA33" i="5"/>
  <c r="CO43" i="5"/>
  <c r="CO25" i="5"/>
  <c r="CH38" i="5"/>
  <c r="CH40" i="5"/>
  <c r="CH52" i="5"/>
  <c r="CA10" i="5"/>
  <c r="BT13" i="5"/>
  <c r="CH17" i="5"/>
  <c r="BT1" i="3"/>
  <c r="AY1" i="3" s="1"/>
  <c r="AE1" i="3" s="1"/>
  <c r="CH43" i="5"/>
  <c r="CH41" i="5"/>
  <c r="CH39" i="5"/>
  <c r="CH37" i="5"/>
  <c r="CH33" i="5"/>
  <c r="CH32" i="5"/>
  <c r="CH31" i="5"/>
  <c r="CH28" i="5"/>
  <c r="CH27" i="5"/>
  <c r="CH25" i="5"/>
  <c r="CH23" i="5"/>
  <c r="CH22" i="5"/>
  <c r="CH12" i="5"/>
  <c r="CO15" i="5"/>
  <c r="BT17" i="5"/>
  <c r="CA23" i="5"/>
  <c r="CH26" i="5"/>
  <c r="CO28" i="5"/>
  <c r="CH29" i="5"/>
  <c r="CH34" i="5"/>
  <c r="CH44" i="5"/>
  <c r="CH46" i="5"/>
  <c r="CH49" i="5"/>
  <c r="CO14" i="4"/>
  <c r="CO36" i="4"/>
  <c r="CO61" i="4"/>
  <c r="CO65" i="4"/>
  <c r="BT9" i="5"/>
  <c r="CH9" i="5"/>
  <c r="CH10" i="5"/>
  <c r="BT12" i="5"/>
  <c r="CO14" i="5"/>
  <c r="CA15" i="5"/>
  <c r="CH16" i="5"/>
  <c r="CH18" i="5"/>
  <c r="CH19" i="5"/>
  <c r="CA31" i="5"/>
  <c r="CH36" i="5"/>
  <c r="CO39" i="5"/>
  <c r="CA45" i="5"/>
  <c r="CO44" i="5"/>
  <c r="CH48" i="5"/>
  <c r="CH51" i="5"/>
  <c r="CH42" i="5"/>
  <c r="CA44" i="5"/>
  <c r="CH45" i="5"/>
  <c r="BT7" i="4"/>
  <c r="CH45" i="4"/>
  <c r="CH39" i="4"/>
  <c r="CH8" i="4"/>
  <c r="CH4" i="4"/>
  <c r="CH16" i="4"/>
  <c r="CO77" i="4"/>
  <c r="CO9" i="4"/>
  <c r="CH18" i="4"/>
  <c r="CH31" i="4"/>
  <c r="CH34" i="4"/>
  <c r="CH42" i="3"/>
  <c r="CO50" i="4"/>
  <c r="CO49" i="4"/>
  <c r="CO40" i="4"/>
  <c r="CO37" i="4"/>
  <c r="CO34" i="4"/>
  <c r="CO33" i="4"/>
  <c r="CO31" i="4"/>
  <c r="CO30" i="4"/>
  <c r="CO27" i="4"/>
  <c r="CO26" i="4"/>
  <c r="CO46" i="4"/>
  <c r="CO24" i="4"/>
  <c r="CO8" i="4"/>
  <c r="CO4" i="4"/>
  <c r="CO38" i="4"/>
  <c r="CO25" i="4"/>
  <c r="CO19" i="4"/>
  <c r="CO18" i="4"/>
  <c r="CO16" i="4"/>
  <c r="CO12" i="4"/>
  <c r="CO10" i="4"/>
  <c r="CO6" i="4"/>
  <c r="CO2" i="4"/>
  <c r="CO20" i="4"/>
  <c r="CH3" i="4"/>
  <c r="BT8" i="4"/>
  <c r="BT9" i="4"/>
  <c r="CO15" i="4"/>
  <c r="CO17" i="4"/>
  <c r="CO21" i="4"/>
  <c r="CO22" i="4"/>
  <c r="CH25" i="4"/>
  <c r="CO35" i="4"/>
  <c r="CH37" i="4"/>
  <c r="CO51" i="4"/>
  <c r="CA18" i="4"/>
  <c r="CA16" i="4"/>
  <c r="CA14" i="4"/>
  <c r="CA12" i="4"/>
  <c r="CA10" i="4"/>
  <c r="CA8" i="4"/>
  <c r="CA4" i="4"/>
  <c r="CA13" i="4"/>
  <c r="CA6" i="4"/>
  <c r="CA2" i="4"/>
  <c r="CA1" i="4"/>
  <c r="CA17" i="4"/>
  <c r="CH26" i="4"/>
  <c r="CO63" i="4"/>
  <c r="CO67" i="4"/>
  <c r="CO69" i="4"/>
  <c r="CO71" i="4"/>
  <c r="CO73" i="4"/>
  <c r="CO75" i="4"/>
  <c r="CO79" i="4"/>
  <c r="CO81" i="4"/>
  <c r="CH85" i="4"/>
  <c r="CH89" i="4"/>
  <c r="CH93" i="4"/>
  <c r="CH97" i="4"/>
  <c r="CA2" i="3"/>
  <c r="BE2" i="3" s="1"/>
  <c r="BT6" i="3"/>
  <c r="AZ6" i="3" s="1"/>
  <c r="CH43" i="4"/>
  <c r="BT2" i="4"/>
  <c r="CA5" i="4"/>
  <c r="BT6" i="4"/>
  <c r="CA7" i="4"/>
  <c r="CH12" i="4"/>
  <c r="CA5" i="3"/>
  <c r="BE5" i="3" s="1"/>
  <c r="BT14" i="4"/>
  <c r="BT1" i="4"/>
  <c r="BT4" i="4"/>
  <c r="CO1" i="4"/>
  <c r="CO3" i="4"/>
  <c r="CO5" i="4"/>
  <c r="BI6" i="4"/>
  <c r="CO7" i="4"/>
  <c r="CA9" i="4"/>
  <c r="CH10" i="4"/>
  <c r="CO11" i="4"/>
  <c r="CO13" i="4"/>
  <c r="BT15" i="4"/>
  <c r="CH19" i="4"/>
  <c r="Q22" i="4"/>
  <c r="CO23" i="4"/>
  <c r="CH27" i="4"/>
  <c r="CO28" i="4"/>
  <c r="CO29" i="4"/>
  <c r="CH30" i="4"/>
  <c r="CO32" i="4"/>
  <c r="CH33" i="4"/>
  <c r="CH44" i="4"/>
  <c r="BT10" i="4"/>
  <c r="BT12" i="4"/>
  <c r="BT16" i="4"/>
  <c r="CH24" i="4"/>
  <c r="CO44" i="4"/>
  <c r="CH52" i="4"/>
  <c r="CH54" i="4"/>
  <c r="CO58" i="4"/>
  <c r="CH62" i="4"/>
  <c r="CH64" i="4"/>
  <c r="CH66" i="4"/>
  <c r="CH68" i="4"/>
  <c r="CH70" i="4"/>
  <c r="CH72" i="4"/>
  <c r="CH74" i="4"/>
  <c r="CH76" i="4"/>
  <c r="CH78" i="4"/>
  <c r="CH80" i="4"/>
  <c r="CH82" i="4"/>
  <c r="CH86" i="4"/>
  <c r="CH90" i="4"/>
  <c r="CH94" i="4"/>
  <c r="CH98" i="4"/>
  <c r="CO2" i="3"/>
  <c r="BN2" i="3" s="1"/>
  <c r="CH41" i="3"/>
  <c r="CA3" i="4"/>
  <c r="BT11" i="4"/>
  <c r="CH13" i="4"/>
  <c r="CH17" i="4"/>
  <c r="CH23" i="4"/>
  <c r="CO39" i="4"/>
  <c r="CH40" i="4"/>
  <c r="CH42" i="4"/>
  <c r="CO52" i="4"/>
  <c r="CA15" i="4"/>
  <c r="BT18" i="4"/>
  <c r="CA8" i="2"/>
  <c r="BE8" i="2" s="1"/>
  <c r="CO12" i="2"/>
  <c r="BN12" i="2" s="1"/>
  <c r="AI12" i="2" s="1"/>
  <c r="CH48" i="4"/>
  <c r="CH47" i="4"/>
  <c r="CH41" i="4"/>
  <c r="CH35" i="4"/>
  <c r="CH32" i="4"/>
  <c r="CH22" i="4"/>
  <c r="CH14" i="4"/>
  <c r="CH1" i="4"/>
  <c r="CH29" i="4"/>
  <c r="CH21" i="4"/>
  <c r="CH5" i="4"/>
  <c r="CH7" i="4"/>
  <c r="CH9" i="4"/>
  <c r="CA11" i="4"/>
  <c r="BT13" i="4"/>
  <c r="CH15" i="4"/>
  <c r="BT17" i="4"/>
  <c r="CH20" i="4"/>
  <c r="CH28" i="4"/>
  <c r="CO42" i="4"/>
  <c r="CO48" i="4"/>
  <c r="CH51" i="4"/>
  <c r="CH53" i="4"/>
  <c r="CH38" i="4"/>
  <c r="CO43" i="4"/>
  <c r="CO47" i="4"/>
  <c r="CH50" i="4"/>
  <c r="CH55" i="4"/>
  <c r="CH56" i="4"/>
  <c r="CO57" i="4"/>
  <c r="CH59" i="4"/>
  <c r="CH60" i="4"/>
  <c r="CO62" i="4"/>
  <c r="CO64" i="4"/>
  <c r="CO66" i="4"/>
  <c r="CO68" i="4"/>
  <c r="CO70" i="4"/>
  <c r="CO72" i="4"/>
  <c r="CH11" i="4"/>
  <c r="CH36" i="4"/>
  <c r="CO41" i="4"/>
  <c r="CO55" i="4"/>
  <c r="CO56" i="4"/>
  <c r="CH58" i="4"/>
  <c r="CO59" i="4"/>
  <c r="CO74" i="4"/>
  <c r="CO76" i="4"/>
  <c r="CO78" i="4"/>
  <c r="CO80" i="4"/>
  <c r="CH83" i="4"/>
  <c r="CH87" i="4"/>
  <c r="CH91" i="4"/>
  <c r="CH95" i="4"/>
  <c r="CH99" i="4"/>
  <c r="CO45" i="4"/>
  <c r="CH46" i="4"/>
  <c r="CH49" i="4"/>
  <c r="CO53" i="4"/>
  <c r="CO54" i="4"/>
  <c r="CH57" i="4"/>
  <c r="CO60" i="4"/>
  <c r="CH61" i="4"/>
  <c r="CH63" i="4"/>
  <c r="CH65" i="4"/>
  <c r="CH67" i="4"/>
  <c r="CH69" i="4"/>
  <c r="CH71" i="4"/>
  <c r="CH73" i="4"/>
  <c r="CH75" i="4"/>
  <c r="CH77" i="4"/>
  <c r="CH79" i="4"/>
  <c r="CH81" i="4"/>
  <c r="CH84" i="4"/>
  <c r="CH88" i="4"/>
  <c r="CH92" i="4"/>
  <c r="CH96" i="4"/>
  <c r="CH100" i="4"/>
  <c r="CO15" i="3"/>
  <c r="CO14" i="3"/>
  <c r="CO10" i="3"/>
  <c r="CO6" i="3"/>
  <c r="CO4" i="3"/>
  <c r="CO36" i="3"/>
  <c r="CO1" i="3"/>
  <c r="CO12" i="3"/>
  <c r="CO8" i="3"/>
  <c r="CO45" i="2"/>
  <c r="CO2" i="2"/>
  <c r="BO2" i="2" s="1"/>
  <c r="AO2" i="2" s="1"/>
  <c r="CA15" i="3"/>
  <c r="CA14" i="3"/>
  <c r="CA17" i="3"/>
  <c r="CA12" i="3"/>
  <c r="CA7" i="3"/>
  <c r="CA6" i="3"/>
  <c r="CA4" i="3"/>
  <c r="CA1" i="3"/>
  <c r="CA10" i="3"/>
  <c r="CH3" i="3"/>
  <c r="CH11" i="3"/>
  <c r="CH4" i="3"/>
  <c r="CA8" i="3"/>
  <c r="CO9" i="3"/>
  <c r="CO13" i="3"/>
  <c r="CH14" i="3"/>
  <c r="BT15" i="3"/>
  <c r="CA16" i="3"/>
  <c r="CH21" i="3"/>
  <c r="CH28" i="3"/>
  <c r="BT4" i="2"/>
  <c r="AZ4" i="2" s="1"/>
  <c r="CO6" i="2"/>
  <c r="BN6" i="2" s="1"/>
  <c r="R21" i="2" s="1"/>
  <c r="R52" i="2" s="1"/>
  <c r="CO8" i="2"/>
  <c r="BO8" i="2" s="1"/>
  <c r="BT3" i="3"/>
  <c r="CH5" i="3"/>
  <c r="CH7" i="3"/>
  <c r="CH8" i="3"/>
  <c r="CA9" i="3"/>
  <c r="CA13" i="3"/>
  <c r="CH53" i="2"/>
  <c r="CH35" i="2"/>
  <c r="CO16" i="3"/>
  <c r="CA3" i="2"/>
  <c r="BD3" i="2" s="1"/>
  <c r="CA6" i="2"/>
  <c r="BE6" i="2" s="1"/>
  <c r="BT11" i="3"/>
  <c r="CH1" i="3"/>
  <c r="CO3" i="3"/>
  <c r="BT4" i="3"/>
  <c r="BT5" i="3"/>
  <c r="CO5" i="3"/>
  <c r="CH6" i="3"/>
  <c r="CO7" i="3"/>
  <c r="BT8" i="3"/>
  <c r="BT14" i="3"/>
  <c r="CH15" i="3"/>
  <c r="CH17" i="3"/>
  <c r="CH18" i="3"/>
  <c r="BT7" i="3"/>
  <c r="CO21" i="3"/>
  <c r="CO28" i="3"/>
  <c r="CH45" i="3"/>
  <c r="CH9" i="3"/>
  <c r="CO11" i="3"/>
  <c r="CO20" i="3"/>
  <c r="CH24" i="3"/>
  <c r="CO27" i="3"/>
  <c r="CH31" i="3"/>
  <c r="CH32" i="3"/>
  <c r="CH33" i="3"/>
  <c r="BT16" i="3"/>
  <c r="BT13" i="3"/>
  <c r="BT12" i="3"/>
  <c r="CH40" i="3"/>
  <c r="CH16" i="3"/>
  <c r="CH13" i="3"/>
  <c r="CH12" i="3"/>
  <c r="CH38" i="3"/>
  <c r="BT2" i="3"/>
  <c r="CH2" i="3"/>
  <c r="BT9" i="3"/>
  <c r="BT10" i="3"/>
  <c r="CH10" i="3"/>
  <c r="CA11" i="3"/>
  <c r="CA18" i="3"/>
  <c r="CH19" i="3"/>
  <c r="CH22" i="3"/>
  <c r="CO24" i="3"/>
  <c r="CH26" i="3"/>
  <c r="CH29" i="3"/>
  <c r="CO31" i="3"/>
  <c r="CO32" i="3"/>
  <c r="CO33" i="3"/>
  <c r="CH37" i="3"/>
  <c r="CH44" i="3"/>
  <c r="BT17" i="3"/>
  <c r="CO17" i="3"/>
  <c r="CO18" i="3"/>
  <c r="CO19" i="3"/>
  <c r="CO22" i="3"/>
  <c r="CH23" i="3"/>
  <c r="CH25" i="3"/>
  <c r="CO26" i="3"/>
  <c r="CO29" i="3"/>
  <c r="CH30" i="3"/>
  <c r="CH34" i="3"/>
  <c r="CH35" i="3"/>
  <c r="CH36" i="3"/>
  <c r="CH39" i="3"/>
  <c r="CH46" i="3"/>
  <c r="BT18" i="3"/>
  <c r="CH20" i="3"/>
  <c r="CO23" i="3"/>
  <c r="CO25" i="3"/>
  <c r="CH27" i="3"/>
  <c r="CO30" i="3"/>
  <c r="CO34" i="3"/>
  <c r="CO35" i="3"/>
  <c r="CH43" i="3"/>
  <c r="AY4" i="2"/>
  <c r="BT18" i="2"/>
  <c r="BT3" i="2"/>
  <c r="BT17" i="2"/>
  <c r="BT16" i="2"/>
  <c r="CH22" i="2"/>
  <c r="BT2" i="2"/>
  <c r="CO3" i="2"/>
  <c r="CH4" i="2"/>
  <c r="CH5" i="2"/>
  <c r="CA10" i="2"/>
  <c r="CA14" i="2"/>
  <c r="CO34" i="2"/>
  <c r="CH54" i="2"/>
  <c r="BT1" i="2"/>
  <c r="CO5" i="2"/>
  <c r="CA9" i="2"/>
  <c r="CH11" i="2"/>
  <c r="CO23" i="2"/>
  <c r="CO25" i="2"/>
  <c r="CO30" i="2"/>
  <c r="CH47" i="2"/>
  <c r="CH8" i="2"/>
  <c r="BT11" i="2"/>
  <c r="CO14" i="2"/>
  <c r="CO19" i="2"/>
  <c r="CH29" i="2"/>
  <c r="CH50" i="2"/>
  <c r="CH1" i="2"/>
  <c r="CA2" i="2"/>
  <c r="CH7" i="2"/>
  <c r="BT8" i="2"/>
  <c r="CO9" i="2"/>
  <c r="BT12" i="2"/>
  <c r="CH15" i="2"/>
  <c r="CH28" i="2"/>
  <c r="CO31" i="2"/>
  <c r="CH32" i="2"/>
  <c r="CO40" i="2"/>
  <c r="CO35" i="2"/>
  <c r="CO32" i="2"/>
  <c r="CO29" i="2"/>
  <c r="CO28" i="2"/>
  <c r="CO22" i="2"/>
  <c r="CO44" i="2"/>
  <c r="CO15" i="2"/>
  <c r="CO18" i="2"/>
  <c r="CO17" i="2"/>
  <c r="CO16" i="2"/>
  <c r="CO4" i="2"/>
  <c r="CO24" i="2"/>
  <c r="CO1" i="2"/>
  <c r="CO26" i="2"/>
  <c r="CO21" i="2"/>
  <c r="BT5" i="2"/>
  <c r="CH6" i="2"/>
  <c r="BT7" i="2"/>
  <c r="CO7" i="2"/>
  <c r="CA15" i="2"/>
  <c r="CA18" i="2"/>
  <c r="CA17" i="2"/>
  <c r="CA16" i="2"/>
  <c r="CA4" i="2"/>
  <c r="CA1" i="2"/>
  <c r="CH16" i="2"/>
  <c r="CH13" i="2"/>
  <c r="CH3" i="2"/>
  <c r="CH18" i="2"/>
  <c r="CH17" i="2"/>
  <c r="CA5" i="2"/>
  <c r="BT6" i="2"/>
  <c r="CA7" i="2"/>
  <c r="CO10" i="2"/>
  <c r="BT15" i="2"/>
  <c r="CO41" i="2"/>
  <c r="CO43" i="2"/>
  <c r="CH10" i="2"/>
  <c r="CA12" i="2"/>
  <c r="CO33" i="2"/>
  <c r="CO39" i="2"/>
  <c r="CH49" i="2"/>
  <c r="CH51" i="2"/>
  <c r="BT9" i="2"/>
  <c r="CH9" i="2"/>
  <c r="BT10" i="2"/>
  <c r="BT13" i="2"/>
  <c r="CO13" i="2"/>
  <c r="BT14" i="2"/>
  <c r="CH14" i="2"/>
  <c r="CH20" i="2"/>
  <c r="CO37" i="2"/>
  <c r="CH44" i="2"/>
  <c r="CH46" i="2"/>
  <c r="CH48" i="2"/>
  <c r="CH52" i="2"/>
  <c r="CO38" i="2"/>
  <c r="CH43" i="2"/>
  <c r="CH41" i="2"/>
  <c r="CH39" i="2"/>
  <c r="CH37" i="2"/>
  <c r="CH34" i="2"/>
  <c r="CH33" i="2"/>
  <c r="CH31" i="2"/>
  <c r="CH30" i="2"/>
  <c r="CH27" i="2"/>
  <c r="CH26" i="2"/>
  <c r="CH25" i="2"/>
  <c r="CH24" i="2"/>
  <c r="CH23" i="2"/>
  <c r="CH42" i="2"/>
  <c r="CH40" i="2"/>
  <c r="CH38" i="2"/>
  <c r="CH2" i="2"/>
  <c r="CO11" i="2"/>
  <c r="CH12" i="2"/>
  <c r="CA13" i="2"/>
  <c r="CH19" i="2"/>
  <c r="CO20" i="2"/>
  <c r="CH21" i="2"/>
  <c r="CO27" i="2"/>
  <c r="CO36" i="2"/>
  <c r="CO42" i="2"/>
  <c r="CA11" i="2"/>
  <c r="CH45" i="2"/>
  <c r="BJ1" i="7" l="1"/>
  <c r="BO12" i="2"/>
  <c r="AO12" i="2" s="1"/>
  <c r="AY11" i="5"/>
  <c r="BD5" i="3"/>
  <c r="E21" i="3" s="1"/>
  <c r="E52" i="3" s="1"/>
  <c r="AY6" i="3"/>
  <c r="BD4" i="5"/>
  <c r="AF4" i="5" s="1"/>
  <c r="BO6" i="5"/>
  <c r="R22" i="5" s="1"/>
  <c r="R53" i="5" s="1"/>
  <c r="AL1" i="5"/>
  <c r="AI6" i="5"/>
  <c r="Q29" i="5"/>
  <c r="Q60" i="5" s="1"/>
  <c r="BN3" i="6"/>
  <c r="H14" i="6" s="1"/>
  <c r="H45" i="6" s="1"/>
  <c r="AN4" i="7"/>
  <c r="BI4" i="7"/>
  <c r="BN7" i="7"/>
  <c r="AI7" i="7" s="1"/>
  <c r="BI8" i="5"/>
  <c r="Q28" i="5" s="1"/>
  <c r="BE12" i="6"/>
  <c r="AL12" i="6" s="1"/>
  <c r="AY12" i="7"/>
  <c r="BN10" i="5"/>
  <c r="AI10" i="5" s="1"/>
  <c r="BO7" i="5"/>
  <c r="H29" i="5" s="1"/>
  <c r="H60" i="5" s="1"/>
  <c r="R8" i="2"/>
  <c r="R39" i="2" s="1"/>
  <c r="BD5" i="5"/>
  <c r="BO2" i="5"/>
  <c r="R8" i="5" s="1"/>
  <c r="R39" i="5" s="1"/>
  <c r="AL5" i="5"/>
  <c r="AI2" i="5"/>
  <c r="BD6" i="7"/>
  <c r="AZ5" i="4"/>
  <c r="AK5" i="4" s="1"/>
  <c r="D8" i="6"/>
  <c r="D39" i="6" s="1"/>
  <c r="BE9" i="7"/>
  <c r="AL9" i="7" s="1"/>
  <c r="BD9" i="7"/>
  <c r="AF9" i="7" s="1"/>
  <c r="BO9" i="7"/>
  <c r="AO9" i="7" s="1"/>
  <c r="BN9" i="7"/>
  <c r="AI9" i="7" s="1"/>
  <c r="BD4" i="7"/>
  <c r="BE4" i="7"/>
  <c r="BI2" i="7"/>
  <c r="BJ2" i="7"/>
  <c r="BI7" i="7"/>
  <c r="BJ7" i="7"/>
  <c r="BJ3" i="7"/>
  <c r="BI3" i="7"/>
  <c r="AY9" i="7"/>
  <c r="AZ9" i="7"/>
  <c r="AL6" i="7"/>
  <c r="O22" i="7"/>
  <c r="O53" i="7" s="1"/>
  <c r="G38" i="7"/>
  <c r="BN3" i="7"/>
  <c r="BO3" i="7"/>
  <c r="BE2" i="7"/>
  <c r="BD2" i="7"/>
  <c r="BN4" i="7"/>
  <c r="BO4" i="7"/>
  <c r="H29" i="7"/>
  <c r="H60" i="7" s="1"/>
  <c r="AO7" i="7"/>
  <c r="BJ8" i="7"/>
  <c r="BI8" i="7"/>
  <c r="BD11" i="7"/>
  <c r="AF11" i="7" s="1"/>
  <c r="BE11" i="7"/>
  <c r="AL11" i="7" s="1"/>
  <c r="AZ10" i="7"/>
  <c r="AY10" i="7"/>
  <c r="BE1" i="7"/>
  <c r="BD1" i="7"/>
  <c r="BE12" i="7"/>
  <c r="AL12" i="7" s="1"/>
  <c r="BD12" i="7"/>
  <c r="AF12" i="7" s="1"/>
  <c r="AZ4" i="7"/>
  <c r="AY4" i="7"/>
  <c r="BO8" i="7"/>
  <c r="BN8" i="7"/>
  <c r="BO10" i="7"/>
  <c r="AO10" i="7" s="1"/>
  <c r="BN10" i="7"/>
  <c r="AI10" i="7" s="1"/>
  <c r="AZ1" i="7"/>
  <c r="AY1" i="7"/>
  <c r="O21" i="7"/>
  <c r="O52" i="7" s="1"/>
  <c r="AF6" i="7"/>
  <c r="BE7" i="7"/>
  <c r="BD7" i="7"/>
  <c r="AZ5" i="7"/>
  <c r="AY5" i="7"/>
  <c r="BI5" i="7"/>
  <c r="BJ5" i="7"/>
  <c r="H28" i="7"/>
  <c r="H59" i="7" s="1"/>
  <c r="Q8" i="4"/>
  <c r="Q39" i="4" s="1"/>
  <c r="AE1" i="6"/>
  <c r="C8" i="6"/>
  <c r="C39" i="6" s="1"/>
  <c r="AZ6" i="7"/>
  <c r="AY6" i="7"/>
  <c r="BJ6" i="7"/>
  <c r="BI6" i="7"/>
  <c r="BE3" i="3"/>
  <c r="E15" i="3" s="1"/>
  <c r="E46" i="3" s="1"/>
  <c r="BI3" i="5"/>
  <c r="G14" i="5" s="1"/>
  <c r="AN3" i="5"/>
  <c r="BO5" i="5"/>
  <c r="H22" i="5" s="1"/>
  <c r="H53" i="5" s="1"/>
  <c r="AY6" i="6"/>
  <c r="AE6" i="6" s="1"/>
  <c r="BO1" i="7"/>
  <c r="BN1" i="7"/>
  <c r="BD8" i="7"/>
  <c r="BE8" i="7"/>
  <c r="AZ8" i="7"/>
  <c r="AY8" i="7"/>
  <c r="AZ11" i="7"/>
  <c r="AY11" i="7"/>
  <c r="AH4" i="7"/>
  <c r="Q14" i="7"/>
  <c r="AF3" i="7"/>
  <c r="E14" i="7"/>
  <c r="E45" i="7" s="1"/>
  <c r="BO12" i="7"/>
  <c r="AO12" i="7" s="1"/>
  <c r="BN12" i="7"/>
  <c r="AI12" i="7" s="1"/>
  <c r="Q46" i="7"/>
  <c r="BO2" i="7"/>
  <c r="BN2" i="7"/>
  <c r="AE12" i="7"/>
  <c r="BI2" i="4"/>
  <c r="AH2" i="4" s="1"/>
  <c r="AZ10" i="5"/>
  <c r="AK10" i="5" s="1"/>
  <c r="BJ10" i="7"/>
  <c r="AN10" i="7" s="1"/>
  <c r="BI10" i="7"/>
  <c r="AH10" i="7" s="1"/>
  <c r="BN11" i="7"/>
  <c r="AI11" i="7" s="1"/>
  <c r="BO11" i="7"/>
  <c r="AO11" i="7" s="1"/>
  <c r="BJ12" i="7"/>
  <c r="AN12" i="7" s="1"/>
  <c r="BI12" i="7"/>
  <c r="AH12" i="7" s="1"/>
  <c r="BE5" i="7"/>
  <c r="BD5" i="7"/>
  <c r="BO5" i="7"/>
  <c r="BN5" i="7"/>
  <c r="BD10" i="7"/>
  <c r="AF10" i="7" s="1"/>
  <c r="BE10" i="7"/>
  <c r="AL10" i="7" s="1"/>
  <c r="AZ3" i="7"/>
  <c r="AY3" i="7"/>
  <c r="AY2" i="7"/>
  <c r="AZ2" i="7"/>
  <c r="AY7" i="7"/>
  <c r="AZ7" i="7"/>
  <c r="BI9" i="7"/>
  <c r="AH9" i="7" s="1"/>
  <c r="BJ9" i="7"/>
  <c r="AN9" i="7" s="1"/>
  <c r="BJ11" i="7"/>
  <c r="AN11" i="7" s="1"/>
  <c r="BI11" i="7"/>
  <c r="AH11" i="7" s="1"/>
  <c r="BO6" i="7"/>
  <c r="BN6" i="7"/>
  <c r="G8" i="7"/>
  <c r="AN1" i="7"/>
  <c r="AK12" i="7"/>
  <c r="AZ12" i="6"/>
  <c r="AY12" i="6"/>
  <c r="BJ12" i="6"/>
  <c r="AN12" i="6" s="1"/>
  <c r="BI12" i="6"/>
  <c r="AH12" i="6" s="1"/>
  <c r="BO8" i="6"/>
  <c r="BN8" i="6"/>
  <c r="BD7" i="6"/>
  <c r="BE7" i="6"/>
  <c r="BE2" i="6"/>
  <c r="BD2" i="6"/>
  <c r="BD4" i="6"/>
  <c r="BE4" i="6"/>
  <c r="BN9" i="6"/>
  <c r="AI9" i="6" s="1"/>
  <c r="BO9" i="6"/>
  <c r="AO9" i="6" s="1"/>
  <c r="BI10" i="6"/>
  <c r="AH10" i="6" s="1"/>
  <c r="BJ10" i="6"/>
  <c r="AN10" i="6" s="1"/>
  <c r="BD3" i="6"/>
  <c r="BE3" i="6"/>
  <c r="BJ5" i="6"/>
  <c r="BI5" i="6"/>
  <c r="D15" i="6"/>
  <c r="D46" i="6" s="1"/>
  <c r="AK3" i="6"/>
  <c r="C15" i="6"/>
  <c r="C46" i="6" s="1"/>
  <c r="BD1" i="5"/>
  <c r="E7" i="5" s="1"/>
  <c r="E38" i="5" s="1"/>
  <c r="BE10" i="6"/>
  <c r="AL10" i="6" s="1"/>
  <c r="BD10" i="6"/>
  <c r="AF10" i="6" s="1"/>
  <c r="BO10" i="6"/>
  <c r="AO10" i="6" s="1"/>
  <c r="BN10" i="6"/>
  <c r="AI10" i="6" s="1"/>
  <c r="BE6" i="6"/>
  <c r="BD6" i="6"/>
  <c r="AY11" i="6"/>
  <c r="AZ11" i="6"/>
  <c r="BI3" i="6"/>
  <c r="BJ3" i="6"/>
  <c r="AZ8" i="6"/>
  <c r="AY8" i="6"/>
  <c r="BN1" i="6"/>
  <c r="BO1" i="6"/>
  <c r="BO2" i="6"/>
  <c r="BN2" i="6"/>
  <c r="AZ7" i="6"/>
  <c r="AY7" i="6"/>
  <c r="BJ2" i="6"/>
  <c r="BI2" i="6"/>
  <c r="BD1" i="6"/>
  <c r="BE1" i="6"/>
  <c r="BJ8" i="6"/>
  <c r="BI8" i="6"/>
  <c r="BJ4" i="6"/>
  <c r="BI4" i="6"/>
  <c r="D14" i="6"/>
  <c r="D45" i="6" s="1"/>
  <c r="AE3" i="6"/>
  <c r="BD5" i="6"/>
  <c r="BE5" i="6"/>
  <c r="AZ10" i="6"/>
  <c r="AY10" i="6"/>
  <c r="BJ1" i="6"/>
  <c r="BI1" i="6"/>
  <c r="BJ6" i="6"/>
  <c r="BI6" i="6"/>
  <c r="BN5" i="6"/>
  <c r="BO5" i="6"/>
  <c r="AZ2" i="6"/>
  <c r="AY2" i="6"/>
  <c r="AZ5" i="6"/>
  <c r="AY5" i="6"/>
  <c r="BE11" i="6"/>
  <c r="AL11" i="6" s="1"/>
  <c r="BD11" i="6"/>
  <c r="AF11" i="6" s="1"/>
  <c r="AI3" i="6"/>
  <c r="AY3" i="4"/>
  <c r="D14" i="4" s="1"/>
  <c r="D45" i="4" s="1"/>
  <c r="BJ9" i="6"/>
  <c r="AN9" i="6" s="1"/>
  <c r="BI9" i="6"/>
  <c r="AH9" i="6" s="1"/>
  <c r="BE8" i="6"/>
  <c r="BD8" i="6"/>
  <c r="BI11" i="6"/>
  <c r="AH11" i="6" s="1"/>
  <c r="BJ11" i="6"/>
  <c r="AN11" i="6" s="1"/>
  <c r="BO6" i="2"/>
  <c r="AO6" i="2" s="1"/>
  <c r="AZ1" i="3"/>
  <c r="AK1" i="3" s="1"/>
  <c r="E14" i="3"/>
  <c r="E45" i="3" s="1"/>
  <c r="D7" i="3"/>
  <c r="D38" i="3" s="1"/>
  <c r="BO11" i="6"/>
  <c r="AO11" i="6" s="1"/>
  <c r="BN11" i="6"/>
  <c r="AI11" i="6" s="1"/>
  <c r="AZ9" i="6"/>
  <c r="AY9" i="6"/>
  <c r="BD9" i="6"/>
  <c r="AF9" i="6" s="1"/>
  <c r="BE9" i="6"/>
  <c r="AL9" i="6" s="1"/>
  <c r="BO6" i="6"/>
  <c r="BN6" i="6"/>
  <c r="AZ4" i="6"/>
  <c r="AY4" i="6"/>
  <c r="BN7" i="6"/>
  <c r="BO7" i="6"/>
  <c r="BN4" i="6"/>
  <c r="BO4" i="6"/>
  <c r="BJ7" i="6"/>
  <c r="BI7" i="6"/>
  <c r="H15" i="6"/>
  <c r="H46" i="6" s="1"/>
  <c r="AO3" i="6"/>
  <c r="AK6" i="6"/>
  <c r="AZ12" i="5"/>
  <c r="AY12" i="5"/>
  <c r="AZ2" i="5"/>
  <c r="AY2" i="5"/>
  <c r="BE3" i="5"/>
  <c r="BD3" i="5"/>
  <c r="BJ2" i="5"/>
  <c r="BI2" i="5"/>
  <c r="AO2" i="5"/>
  <c r="BN8" i="2"/>
  <c r="AI8" i="2" s="1"/>
  <c r="AZ6" i="5"/>
  <c r="AY6" i="5"/>
  <c r="BN1" i="5"/>
  <c r="BO1" i="5"/>
  <c r="BJ6" i="5"/>
  <c r="BI6" i="5"/>
  <c r="BI4" i="5"/>
  <c r="BJ4" i="5"/>
  <c r="BE12" i="5"/>
  <c r="AL12" i="5" s="1"/>
  <c r="BD12" i="5"/>
  <c r="AF12" i="5" s="1"/>
  <c r="AZ3" i="5"/>
  <c r="AY3" i="5"/>
  <c r="BJ10" i="5"/>
  <c r="AN10" i="5" s="1"/>
  <c r="BI10" i="5"/>
  <c r="AH10" i="5" s="1"/>
  <c r="BE11" i="5"/>
  <c r="AL11" i="5" s="1"/>
  <c r="BD11" i="5"/>
  <c r="AF11" i="5" s="1"/>
  <c r="BO4" i="5"/>
  <c r="BN4" i="5"/>
  <c r="AZ1" i="5"/>
  <c r="AY1" i="5"/>
  <c r="BO11" i="5"/>
  <c r="AO11" i="5" s="1"/>
  <c r="BN11" i="5"/>
  <c r="AI11" i="5" s="1"/>
  <c r="BJ1" i="5"/>
  <c r="BI1" i="5"/>
  <c r="BO3" i="5"/>
  <c r="BN3" i="5"/>
  <c r="BI11" i="5"/>
  <c r="AH11" i="5" s="1"/>
  <c r="BJ11" i="5"/>
  <c r="AN11" i="5" s="1"/>
  <c r="BD2" i="5"/>
  <c r="BE2" i="5"/>
  <c r="G46" i="5"/>
  <c r="H21" i="5"/>
  <c r="H52" i="5" s="1"/>
  <c r="AI5" i="5"/>
  <c r="H28" i="5"/>
  <c r="H59" i="5" s="1"/>
  <c r="AI7" i="5"/>
  <c r="BD6" i="2"/>
  <c r="O21" i="2" s="1"/>
  <c r="O52" i="2" s="1"/>
  <c r="BE3" i="2"/>
  <c r="E15" i="2" s="1"/>
  <c r="E46" i="2" s="1"/>
  <c r="BD2" i="3"/>
  <c r="AF2" i="3" s="1"/>
  <c r="BJ9" i="5"/>
  <c r="AN9" i="5" s="1"/>
  <c r="BI9" i="5"/>
  <c r="AH9" i="5" s="1"/>
  <c r="BJ12" i="5"/>
  <c r="AN12" i="5" s="1"/>
  <c r="BI12" i="5"/>
  <c r="AH12" i="5" s="1"/>
  <c r="BE10" i="5"/>
  <c r="AL10" i="5" s="1"/>
  <c r="BD10" i="5"/>
  <c r="AF10" i="5" s="1"/>
  <c r="BD8" i="5"/>
  <c r="BE8" i="5"/>
  <c r="AY4" i="5"/>
  <c r="AZ4" i="5"/>
  <c r="AZ5" i="5"/>
  <c r="AY5" i="5"/>
  <c r="BE7" i="5"/>
  <c r="BD7" i="5"/>
  <c r="BO9" i="5"/>
  <c r="AO9" i="5" s="1"/>
  <c r="BN9" i="5"/>
  <c r="AI9" i="5" s="1"/>
  <c r="BJ5" i="5"/>
  <c r="BI5" i="5"/>
  <c r="AZ8" i="5"/>
  <c r="AY8" i="5"/>
  <c r="BE9" i="5"/>
  <c r="AL9" i="5" s="1"/>
  <c r="BD9" i="5"/>
  <c r="AF9" i="5" s="1"/>
  <c r="AK11" i="5"/>
  <c r="AE10" i="5"/>
  <c r="AZ9" i="5"/>
  <c r="AY9" i="5"/>
  <c r="O14" i="5"/>
  <c r="O45" i="5" s="1"/>
  <c r="AZ7" i="5"/>
  <c r="AY7" i="5"/>
  <c r="BO12" i="5"/>
  <c r="AO12" i="5" s="1"/>
  <c r="BN12" i="5"/>
  <c r="AI12" i="5" s="1"/>
  <c r="BN8" i="5"/>
  <c r="BO8" i="5"/>
  <c r="AF5" i="5"/>
  <c r="E21" i="5"/>
  <c r="E52" i="5" s="1"/>
  <c r="BJ7" i="5"/>
  <c r="BI7" i="5"/>
  <c r="BD6" i="5"/>
  <c r="BE6" i="5"/>
  <c r="AE11" i="5"/>
  <c r="BJ5" i="4"/>
  <c r="BI5" i="4"/>
  <c r="AZ10" i="4"/>
  <c r="AY10" i="4"/>
  <c r="BD8" i="4"/>
  <c r="BE8" i="4"/>
  <c r="BO11" i="4"/>
  <c r="AO11" i="4" s="1"/>
  <c r="BN11" i="4"/>
  <c r="AI11" i="4" s="1"/>
  <c r="AY4" i="4"/>
  <c r="AZ4" i="4"/>
  <c r="AZ2" i="4"/>
  <c r="AY2" i="4"/>
  <c r="BO7" i="4"/>
  <c r="BN7" i="4"/>
  <c r="BD5" i="4"/>
  <c r="BE5" i="4"/>
  <c r="BN6" i="4"/>
  <c r="BO6" i="4"/>
  <c r="BE11" i="4"/>
  <c r="AL11" i="4" s="1"/>
  <c r="BD11" i="4"/>
  <c r="AF11" i="4" s="1"/>
  <c r="Q21" i="4"/>
  <c r="AH6" i="4"/>
  <c r="AZ7" i="4"/>
  <c r="AY7" i="4"/>
  <c r="BD8" i="2"/>
  <c r="O28" i="2" s="1"/>
  <c r="O59" i="2" s="1"/>
  <c r="AZ11" i="4"/>
  <c r="AY11" i="4"/>
  <c r="BJ10" i="4"/>
  <c r="AN10" i="4" s="1"/>
  <c r="BI10" i="4"/>
  <c r="AH10" i="4" s="1"/>
  <c r="BO5" i="4"/>
  <c r="BN5" i="4"/>
  <c r="AZ1" i="4"/>
  <c r="AY1" i="4"/>
  <c r="BD7" i="4"/>
  <c r="BE7" i="4"/>
  <c r="BD12" i="4"/>
  <c r="AF12" i="4" s="1"/>
  <c r="BE12" i="4"/>
  <c r="AL12" i="4" s="1"/>
  <c r="AZ9" i="4"/>
  <c r="AY9" i="4"/>
  <c r="BN12" i="4"/>
  <c r="AI12" i="4" s="1"/>
  <c r="BO12" i="4"/>
  <c r="AO12" i="4" s="1"/>
  <c r="BO9" i="4"/>
  <c r="AO9" i="4" s="1"/>
  <c r="BN9" i="4"/>
  <c r="AI9" i="4" s="1"/>
  <c r="BI8" i="4"/>
  <c r="BJ8" i="4"/>
  <c r="AE5" i="4"/>
  <c r="D21" i="4"/>
  <c r="D52" i="4" s="1"/>
  <c r="BJ11" i="4"/>
  <c r="AN11" i="4" s="1"/>
  <c r="BI11" i="4"/>
  <c r="AH11" i="4" s="1"/>
  <c r="BO1" i="4"/>
  <c r="BN1" i="4"/>
  <c r="BD2" i="4"/>
  <c r="BE2" i="4"/>
  <c r="BJ3" i="4"/>
  <c r="BI3" i="4"/>
  <c r="BO4" i="4"/>
  <c r="BN4" i="4"/>
  <c r="Q53" i="4"/>
  <c r="BI12" i="4"/>
  <c r="AH12" i="4" s="1"/>
  <c r="BJ12" i="4"/>
  <c r="AN12" i="4" s="1"/>
  <c r="BD6" i="4"/>
  <c r="BE6" i="4"/>
  <c r="BD10" i="4"/>
  <c r="AF10" i="4" s="1"/>
  <c r="BE10" i="4"/>
  <c r="AL10" i="4" s="1"/>
  <c r="BN10" i="4"/>
  <c r="AI10" i="4" s="1"/>
  <c r="BO10" i="4"/>
  <c r="AO10" i="4" s="1"/>
  <c r="BN8" i="4"/>
  <c r="BO8" i="4"/>
  <c r="BI4" i="4"/>
  <c r="BJ4" i="4"/>
  <c r="AK3" i="4"/>
  <c r="BN2" i="2"/>
  <c r="R7" i="2" s="1"/>
  <c r="R38" i="2" s="1"/>
  <c r="AI6" i="2"/>
  <c r="BO2" i="3"/>
  <c r="AO2" i="3" s="1"/>
  <c r="BJ9" i="4"/>
  <c r="AN9" i="4" s="1"/>
  <c r="BI9" i="4"/>
  <c r="AH9" i="4" s="1"/>
  <c r="BJ7" i="4"/>
  <c r="BI7" i="4"/>
  <c r="BJ1" i="4"/>
  <c r="BI1" i="4"/>
  <c r="BE3" i="4"/>
  <c r="BD3" i="4"/>
  <c r="AZ12" i="4"/>
  <c r="AY12" i="4"/>
  <c r="BE9" i="4"/>
  <c r="AL9" i="4" s="1"/>
  <c r="BD9" i="4"/>
  <c r="AF9" i="4" s="1"/>
  <c r="BO3" i="4"/>
  <c r="BN3" i="4"/>
  <c r="AZ6" i="4"/>
  <c r="AY6" i="4"/>
  <c r="BD1" i="4"/>
  <c r="BE1" i="4"/>
  <c r="BD4" i="4"/>
  <c r="BE4" i="4"/>
  <c r="AZ8" i="4"/>
  <c r="AY8" i="4"/>
  <c r="BN2" i="4"/>
  <c r="BO2" i="4"/>
  <c r="C22" i="4"/>
  <c r="C53" i="4" s="1"/>
  <c r="D22" i="4"/>
  <c r="D53" i="4" s="1"/>
  <c r="AZ10" i="3"/>
  <c r="AY10" i="3"/>
  <c r="AY5" i="3"/>
  <c r="AZ5" i="3"/>
  <c r="AZ3" i="3"/>
  <c r="AY3" i="3"/>
  <c r="BE4" i="3"/>
  <c r="BD4" i="3"/>
  <c r="BN6" i="3"/>
  <c r="BO6" i="3"/>
  <c r="AZ9" i="3"/>
  <c r="AY9" i="3"/>
  <c r="BJ12" i="3"/>
  <c r="AN12" i="3" s="1"/>
  <c r="BI12" i="3"/>
  <c r="AH12" i="3" s="1"/>
  <c r="AZ12" i="3"/>
  <c r="AY12" i="3"/>
  <c r="BN7" i="3"/>
  <c r="BO7" i="3"/>
  <c r="AY4" i="3"/>
  <c r="AZ4" i="3"/>
  <c r="AY11" i="3"/>
  <c r="AZ11" i="3"/>
  <c r="BJ8" i="3"/>
  <c r="BI8" i="3"/>
  <c r="N21" i="3"/>
  <c r="N52" i="3" s="1"/>
  <c r="AE6" i="3"/>
  <c r="BJ3" i="3"/>
  <c r="BI3" i="3"/>
  <c r="BD6" i="3"/>
  <c r="BE6" i="3"/>
  <c r="BN8" i="3"/>
  <c r="BO8" i="3"/>
  <c r="BO1" i="3"/>
  <c r="BN1" i="3"/>
  <c r="BN10" i="3"/>
  <c r="AI10" i="3" s="1"/>
  <c r="BO10" i="3"/>
  <c r="AO10" i="3" s="1"/>
  <c r="R7" i="3"/>
  <c r="R38" i="3" s="1"/>
  <c r="AI2" i="3"/>
  <c r="BE11" i="3"/>
  <c r="AL11" i="3" s="1"/>
  <c r="BD11" i="3"/>
  <c r="AF11" i="3" s="1"/>
  <c r="BJ2" i="3"/>
  <c r="BI2" i="3"/>
  <c r="BO11" i="3"/>
  <c r="AO11" i="3" s="1"/>
  <c r="BN11" i="3"/>
  <c r="AI11" i="3" s="1"/>
  <c r="BJ6" i="3"/>
  <c r="BI6" i="3"/>
  <c r="BN3" i="3"/>
  <c r="BO3" i="3"/>
  <c r="BJ7" i="3"/>
  <c r="BI7" i="3"/>
  <c r="BO9" i="3"/>
  <c r="AO9" i="3" s="1"/>
  <c r="BN9" i="3"/>
  <c r="AI9" i="3" s="1"/>
  <c r="N22" i="3"/>
  <c r="N53" i="3" s="1"/>
  <c r="M22" i="3"/>
  <c r="M53" i="3" s="1"/>
  <c r="AK6" i="3"/>
  <c r="BD10" i="3"/>
  <c r="AF10" i="3" s="1"/>
  <c r="BE10" i="3"/>
  <c r="AL10" i="3" s="1"/>
  <c r="BE7" i="3"/>
  <c r="BD7" i="3"/>
  <c r="AF5" i="3"/>
  <c r="AY8" i="3"/>
  <c r="AZ8" i="3"/>
  <c r="BI1" i="3"/>
  <c r="BJ1" i="3"/>
  <c r="BE9" i="3"/>
  <c r="AL9" i="3" s="1"/>
  <c r="BD9" i="3"/>
  <c r="AF9" i="3" s="1"/>
  <c r="BI11" i="3"/>
  <c r="AH11" i="3" s="1"/>
  <c r="BJ11" i="3"/>
  <c r="AN11" i="3" s="1"/>
  <c r="BN12" i="3"/>
  <c r="AI12" i="3" s="1"/>
  <c r="BO12" i="3"/>
  <c r="AO12" i="3" s="1"/>
  <c r="R8" i="3"/>
  <c r="R39" i="3" s="1"/>
  <c r="BI10" i="3"/>
  <c r="AH10" i="3" s="1"/>
  <c r="BJ10" i="3"/>
  <c r="AN10" i="3" s="1"/>
  <c r="AZ2" i="3"/>
  <c r="AY2" i="3"/>
  <c r="BJ9" i="3"/>
  <c r="AN9" i="3" s="1"/>
  <c r="BI9" i="3"/>
  <c r="AH9" i="3" s="1"/>
  <c r="AZ7" i="3"/>
  <c r="AY7" i="3"/>
  <c r="BO5" i="3"/>
  <c r="BN5" i="3"/>
  <c r="BI5" i="3"/>
  <c r="BJ5" i="3"/>
  <c r="BD8" i="3"/>
  <c r="BE8" i="3"/>
  <c r="BJ4" i="3"/>
  <c r="BI4" i="3"/>
  <c r="BE1" i="3"/>
  <c r="BD1" i="3"/>
  <c r="BE12" i="3"/>
  <c r="AL12" i="3" s="1"/>
  <c r="BD12" i="3"/>
  <c r="AF12" i="3" s="1"/>
  <c r="E22" i="3"/>
  <c r="E53" i="3" s="1"/>
  <c r="AL5" i="3"/>
  <c r="BO4" i="3"/>
  <c r="BN4" i="3"/>
  <c r="AL2" i="3"/>
  <c r="O8" i="3"/>
  <c r="O39" i="3" s="1"/>
  <c r="AZ6" i="2"/>
  <c r="AY6" i="2"/>
  <c r="BE4" i="2"/>
  <c r="BD4" i="2"/>
  <c r="AY5" i="2"/>
  <c r="AZ5" i="2"/>
  <c r="BI7" i="2"/>
  <c r="BJ7" i="2"/>
  <c r="BN3" i="2"/>
  <c r="BO3" i="2"/>
  <c r="AL6" i="2"/>
  <c r="O22" i="2"/>
  <c r="O53" i="2" s="1"/>
  <c r="BO11" i="2"/>
  <c r="AO11" i="2" s="1"/>
  <c r="BN11" i="2"/>
  <c r="AI11" i="2" s="1"/>
  <c r="BD12" i="2"/>
  <c r="AF12" i="2" s="1"/>
  <c r="BE12" i="2"/>
  <c r="AL12" i="2" s="1"/>
  <c r="BJ11" i="2"/>
  <c r="AN11" i="2" s="1"/>
  <c r="BI11" i="2"/>
  <c r="AH11" i="2" s="1"/>
  <c r="BD10" i="2"/>
  <c r="AF10" i="2" s="1"/>
  <c r="BE10" i="2"/>
  <c r="AL10" i="2" s="1"/>
  <c r="M15" i="2"/>
  <c r="M46" i="2" s="1"/>
  <c r="AK4" i="2"/>
  <c r="N15" i="2"/>
  <c r="N46" i="2" s="1"/>
  <c r="BJ2" i="2"/>
  <c r="BI2" i="2"/>
  <c r="AZ10" i="2"/>
  <c r="AY10" i="2"/>
  <c r="BJ10" i="2"/>
  <c r="AN10" i="2" s="1"/>
  <c r="BI10" i="2"/>
  <c r="AH10" i="2" s="1"/>
  <c r="BO10" i="2"/>
  <c r="AO10" i="2" s="1"/>
  <c r="BN10" i="2"/>
  <c r="AI10" i="2" s="1"/>
  <c r="AY7" i="2"/>
  <c r="AZ7" i="2"/>
  <c r="BN9" i="2"/>
  <c r="AI9" i="2" s="1"/>
  <c r="BO9" i="2"/>
  <c r="AO9" i="2" s="1"/>
  <c r="BI1" i="2"/>
  <c r="BJ1" i="2"/>
  <c r="BE9" i="2"/>
  <c r="AL9" i="2" s="1"/>
  <c r="BD9" i="2"/>
  <c r="AF9" i="2" s="1"/>
  <c r="BI5" i="2"/>
  <c r="BJ5" i="2"/>
  <c r="AZ2" i="2"/>
  <c r="AY2" i="2"/>
  <c r="BE11" i="2"/>
  <c r="AL11" i="2" s="1"/>
  <c r="BD11" i="2"/>
  <c r="AF11" i="2" s="1"/>
  <c r="BI12" i="2"/>
  <c r="AH12" i="2" s="1"/>
  <c r="BJ12" i="2"/>
  <c r="AN12" i="2" s="1"/>
  <c r="AY9" i="2"/>
  <c r="AZ9" i="2"/>
  <c r="BJ3" i="2"/>
  <c r="BI3" i="2"/>
  <c r="BJ8" i="2"/>
  <c r="BI8" i="2"/>
  <c r="BO5" i="2"/>
  <c r="BN5" i="2"/>
  <c r="AZ3" i="2"/>
  <c r="AY3" i="2"/>
  <c r="N14" i="2"/>
  <c r="N45" i="2" s="1"/>
  <c r="AE4" i="2"/>
  <c r="R29" i="2"/>
  <c r="R60" i="2" s="1"/>
  <c r="AO8" i="2"/>
  <c r="BE5" i="2"/>
  <c r="BD5" i="2"/>
  <c r="BO7" i="2"/>
  <c r="BN7" i="2"/>
  <c r="BO4" i="2"/>
  <c r="BN4" i="2"/>
  <c r="AY12" i="2"/>
  <c r="AZ12" i="2"/>
  <c r="BD2" i="2"/>
  <c r="BE2" i="2"/>
  <c r="AY1" i="2"/>
  <c r="AZ1" i="2"/>
  <c r="BI9" i="2"/>
  <c r="AH9" i="2" s="1"/>
  <c r="BJ9" i="2"/>
  <c r="AN9" i="2" s="1"/>
  <c r="BE7" i="2"/>
  <c r="BD7" i="2"/>
  <c r="BE1" i="2"/>
  <c r="BD1" i="2"/>
  <c r="BJ6" i="2"/>
  <c r="BI6" i="2"/>
  <c r="BO1" i="2"/>
  <c r="BN1" i="2"/>
  <c r="AZ8" i="2"/>
  <c r="AY8" i="2"/>
  <c r="AY11" i="2"/>
  <c r="AZ11" i="2"/>
  <c r="R22" i="2"/>
  <c r="R53" i="2" s="1"/>
  <c r="BI4" i="2"/>
  <c r="BJ4" i="2"/>
  <c r="O29" i="2"/>
  <c r="O60" i="2" s="1"/>
  <c r="AL8" i="2"/>
  <c r="E14" i="2"/>
  <c r="E45" i="2" s="1"/>
  <c r="AF3" i="2"/>
  <c r="AH3" i="5" l="1"/>
  <c r="N21" i="6"/>
  <c r="N52" i="6" s="1"/>
  <c r="AH8" i="5"/>
  <c r="AO5" i="5"/>
  <c r="R28" i="2"/>
  <c r="R59" i="2" s="1"/>
  <c r="AO6" i="5"/>
  <c r="AO7" i="5"/>
  <c r="Y3" i="6"/>
  <c r="C12" i="6" s="1"/>
  <c r="C43" i="6" s="1"/>
  <c r="AF8" i="2"/>
  <c r="AA12" i="7"/>
  <c r="AF6" i="2"/>
  <c r="O7" i="3"/>
  <c r="O38" i="3" s="1"/>
  <c r="N22" i="6"/>
  <c r="N53" i="6" s="1"/>
  <c r="AL3" i="2"/>
  <c r="AF1" i="5"/>
  <c r="M22" i="6"/>
  <c r="M53" i="6" s="1"/>
  <c r="AL3" i="3"/>
  <c r="C8" i="3"/>
  <c r="C39" i="3" s="1"/>
  <c r="AA6" i="6"/>
  <c r="N8" i="7"/>
  <c r="N39" i="7" s="1"/>
  <c r="AK2" i="7"/>
  <c r="M8" i="7"/>
  <c r="M39" i="7" s="1"/>
  <c r="AA2" i="7"/>
  <c r="E21" i="7"/>
  <c r="E52" i="7" s="1"/>
  <c r="AF5" i="7"/>
  <c r="Q45" i="7"/>
  <c r="AI1" i="7"/>
  <c r="H7" i="7"/>
  <c r="AN6" i="7"/>
  <c r="Q22" i="7"/>
  <c r="AN5" i="7"/>
  <c r="G22" i="7"/>
  <c r="E28" i="7"/>
  <c r="E59" i="7" s="1"/>
  <c r="AF7" i="7"/>
  <c r="D7" i="7"/>
  <c r="D38" i="7" s="1"/>
  <c r="AE1" i="7"/>
  <c r="Y1" i="7"/>
  <c r="R28" i="7"/>
  <c r="R59" i="7" s="1"/>
  <c r="AI8" i="7"/>
  <c r="Y10" i="7"/>
  <c r="AE10" i="7"/>
  <c r="Q28" i="7"/>
  <c r="AH8" i="7"/>
  <c r="AO4" i="7"/>
  <c r="R15" i="7"/>
  <c r="H15" i="7"/>
  <c r="H46" i="7" s="1"/>
  <c r="AO3" i="7"/>
  <c r="G14" i="7"/>
  <c r="AH3" i="7"/>
  <c r="R22" i="7"/>
  <c r="R53" i="7" s="1"/>
  <c r="AO6" i="7"/>
  <c r="N7" i="7"/>
  <c r="N38" i="7" s="1"/>
  <c r="AE2" i="7"/>
  <c r="Y2" i="7"/>
  <c r="E22" i="7"/>
  <c r="E53" i="7" s="1"/>
  <c r="AL5" i="7"/>
  <c r="R8" i="7"/>
  <c r="R39" i="7" s="1"/>
  <c r="AO2" i="7"/>
  <c r="AA8" i="7"/>
  <c r="AK8" i="7"/>
  <c r="N29" i="7"/>
  <c r="N60" i="7" s="1"/>
  <c r="M29" i="7"/>
  <c r="M60" i="7" s="1"/>
  <c r="AO1" i="7"/>
  <c r="H8" i="7"/>
  <c r="H39" i="7" s="1"/>
  <c r="AE6" i="7"/>
  <c r="Y6" i="7"/>
  <c r="N21" i="7"/>
  <c r="N52" i="7" s="1"/>
  <c r="G21" i="7"/>
  <c r="AH5" i="7"/>
  <c r="AL7" i="7"/>
  <c r="E29" i="7"/>
  <c r="E60" i="7" s="1"/>
  <c r="C8" i="7"/>
  <c r="C39" i="7" s="1"/>
  <c r="D8" i="7"/>
  <c r="D39" i="7" s="1"/>
  <c r="AA1" i="7"/>
  <c r="AK1" i="7"/>
  <c r="AO8" i="7"/>
  <c r="R29" i="7"/>
  <c r="R60" i="7" s="1"/>
  <c r="AA10" i="7"/>
  <c r="AK10" i="7"/>
  <c r="Q29" i="7"/>
  <c r="AN8" i="7"/>
  <c r="R14" i="7"/>
  <c r="R45" i="7" s="1"/>
  <c r="AI4" i="7"/>
  <c r="H14" i="7"/>
  <c r="H45" i="7" s="1"/>
  <c r="AI3" i="7"/>
  <c r="AN3" i="7"/>
  <c r="G15" i="7"/>
  <c r="Q7" i="7"/>
  <c r="AH2" i="7"/>
  <c r="Q7" i="4"/>
  <c r="Q38" i="4" s="1"/>
  <c r="D29" i="7"/>
  <c r="D60" i="7" s="1"/>
  <c r="AK7" i="7"/>
  <c r="AA7" i="7"/>
  <c r="C29" i="7"/>
  <c r="C60" i="7" s="1"/>
  <c r="D14" i="7"/>
  <c r="D45" i="7" s="1"/>
  <c r="Y3" i="7"/>
  <c r="AE3" i="7"/>
  <c r="AI5" i="7"/>
  <c r="H21" i="7"/>
  <c r="H52" i="7" s="1"/>
  <c r="Y11" i="7"/>
  <c r="AE11" i="7"/>
  <c r="AL8" i="7"/>
  <c r="O29" i="7"/>
  <c r="O60" i="7" s="1"/>
  <c r="N22" i="7"/>
  <c r="N53" i="7" s="1"/>
  <c r="AK6" i="7"/>
  <c r="M22" i="7"/>
  <c r="M53" i="7" s="1"/>
  <c r="AA6" i="7"/>
  <c r="AE5" i="7"/>
  <c r="D21" i="7"/>
  <c r="D52" i="7" s="1"/>
  <c r="Y5" i="7"/>
  <c r="N14" i="7"/>
  <c r="N45" i="7" s="1"/>
  <c r="Y4" i="7"/>
  <c r="AE4" i="7"/>
  <c r="E7" i="7"/>
  <c r="E38" i="7" s="1"/>
  <c r="AF1" i="7"/>
  <c r="AF2" i="7"/>
  <c r="O7" i="7"/>
  <c r="O38" i="7" s="1"/>
  <c r="AK9" i="7"/>
  <c r="AA9" i="7"/>
  <c r="G29" i="7"/>
  <c r="AN7" i="7"/>
  <c r="O15" i="7"/>
  <c r="O46" i="7" s="1"/>
  <c r="AL4" i="7"/>
  <c r="AI6" i="7"/>
  <c r="R21" i="7"/>
  <c r="R52" i="7" s="1"/>
  <c r="R7" i="7"/>
  <c r="R38" i="7" s="1"/>
  <c r="AI2" i="7"/>
  <c r="N28" i="7"/>
  <c r="N59" i="7" s="1"/>
  <c r="Y8" i="7"/>
  <c r="AE8" i="7"/>
  <c r="Q8" i="7"/>
  <c r="AN2" i="7"/>
  <c r="G39" i="7"/>
  <c r="AE7" i="7"/>
  <c r="D28" i="7"/>
  <c r="D59" i="7" s="1"/>
  <c r="Y7" i="7"/>
  <c r="D15" i="7"/>
  <c r="D46" i="7" s="1"/>
  <c r="AK3" i="7"/>
  <c r="C15" i="7"/>
  <c r="C46" i="7" s="1"/>
  <c r="AA3" i="7"/>
  <c r="AO5" i="7"/>
  <c r="H22" i="7"/>
  <c r="H53" i="7" s="1"/>
  <c r="Y12" i="7"/>
  <c r="AA11" i="7"/>
  <c r="AK11" i="7"/>
  <c r="AF8" i="7"/>
  <c r="O28" i="7"/>
  <c r="O59" i="7" s="1"/>
  <c r="Q21" i="7"/>
  <c r="AH6" i="7"/>
  <c r="D22" i="7"/>
  <c r="D53" i="7" s="1"/>
  <c r="AA5" i="7"/>
  <c r="AK5" i="7"/>
  <c r="C22" i="7"/>
  <c r="C53" i="7" s="1"/>
  <c r="AA4" i="7"/>
  <c r="N15" i="7"/>
  <c r="N46" i="7" s="1"/>
  <c r="M15" i="7"/>
  <c r="M46" i="7" s="1"/>
  <c r="AK4" i="7"/>
  <c r="E8" i="7"/>
  <c r="E39" i="7" s="1"/>
  <c r="AL1" i="7"/>
  <c r="O8" i="7"/>
  <c r="O39" i="7" s="1"/>
  <c r="AL2" i="7"/>
  <c r="AE9" i="7"/>
  <c r="Y9" i="7"/>
  <c r="G28" i="7"/>
  <c r="AH7" i="7"/>
  <c r="AF4" i="7"/>
  <c r="O14" i="7"/>
  <c r="O45" i="7" s="1"/>
  <c r="AA5" i="4"/>
  <c r="AO4" i="6"/>
  <c r="R15" i="6"/>
  <c r="R46" i="6" s="1"/>
  <c r="Y4" i="6"/>
  <c r="AE4" i="6"/>
  <c r="N14" i="6"/>
  <c r="N45" i="6" s="1"/>
  <c r="O28" i="6"/>
  <c r="O59" i="6" s="1"/>
  <c r="AF8" i="6"/>
  <c r="D21" i="6"/>
  <c r="D52" i="6" s="1"/>
  <c r="Y5" i="6"/>
  <c r="AE5" i="6"/>
  <c r="H22" i="6"/>
  <c r="H53" i="6" s="1"/>
  <c r="AO5" i="6"/>
  <c r="G7" i="6"/>
  <c r="AH1" i="6"/>
  <c r="E22" i="6"/>
  <c r="E53" i="6" s="1"/>
  <c r="AL5" i="6"/>
  <c r="Q29" i="6"/>
  <c r="AN8" i="6"/>
  <c r="Q8" i="6"/>
  <c r="AN2" i="6"/>
  <c r="AO2" i="6"/>
  <c r="R8" i="6"/>
  <c r="R39" i="6" s="1"/>
  <c r="N29" i="6"/>
  <c r="N60" i="6" s="1"/>
  <c r="M29" i="6"/>
  <c r="M60" i="6" s="1"/>
  <c r="AA8" i="6"/>
  <c r="AK8" i="6"/>
  <c r="AE11" i="6"/>
  <c r="Y11" i="6"/>
  <c r="AH5" i="6"/>
  <c r="G21" i="6"/>
  <c r="O15" i="6"/>
  <c r="O46" i="6" s="1"/>
  <c r="AL4" i="6"/>
  <c r="E29" i="6"/>
  <c r="E60" i="6" s="1"/>
  <c r="AL7" i="6"/>
  <c r="D8" i="3"/>
  <c r="D39" i="3" s="1"/>
  <c r="D15" i="4"/>
  <c r="D46" i="4" s="1"/>
  <c r="AA11" i="5"/>
  <c r="R14" i="6"/>
  <c r="R45" i="6" s="1"/>
  <c r="AI4" i="6"/>
  <c r="M15" i="6"/>
  <c r="M46" i="6" s="1"/>
  <c r="N15" i="6"/>
  <c r="N46" i="6" s="1"/>
  <c r="AA4" i="6"/>
  <c r="AK4" i="6"/>
  <c r="O29" i="6"/>
  <c r="O60" i="6" s="1"/>
  <c r="AL8" i="6"/>
  <c r="D22" i="6"/>
  <c r="D53" i="6" s="1"/>
  <c r="C22" i="6"/>
  <c r="C53" i="6" s="1"/>
  <c r="AA5" i="6"/>
  <c r="AK5" i="6"/>
  <c r="H21" i="6"/>
  <c r="H52" i="6" s="1"/>
  <c r="AI5" i="6"/>
  <c r="AN1" i="6"/>
  <c r="G8" i="6"/>
  <c r="E21" i="6"/>
  <c r="E52" i="6" s="1"/>
  <c r="AF5" i="6"/>
  <c r="Q14" i="6"/>
  <c r="AH4" i="6"/>
  <c r="E8" i="6"/>
  <c r="E39" i="6" s="1"/>
  <c r="AL1" i="6"/>
  <c r="AA1" i="6"/>
  <c r="D28" i="6"/>
  <c r="D59" i="6" s="1"/>
  <c r="Y7" i="6"/>
  <c r="AE7" i="6"/>
  <c r="H8" i="6"/>
  <c r="H39" i="6" s="1"/>
  <c r="AO1" i="6"/>
  <c r="G15" i="6"/>
  <c r="AN3" i="6"/>
  <c r="O21" i="6"/>
  <c r="O52" i="6" s="1"/>
  <c r="AF6" i="6"/>
  <c r="AA3" i="6"/>
  <c r="G22" i="6"/>
  <c r="AN5" i="6"/>
  <c r="O14" i="6"/>
  <c r="O45" i="6" s="1"/>
  <c r="AF4" i="6"/>
  <c r="E28" i="6"/>
  <c r="E59" i="6" s="1"/>
  <c r="AF7" i="6"/>
  <c r="AE3" i="4"/>
  <c r="G28" i="6"/>
  <c r="AH7" i="6"/>
  <c r="H29" i="6"/>
  <c r="H60" i="6" s="1"/>
  <c r="AO7" i="6"/>
  <c r="R21" i="6"/>
  <c r="R52" i="6" s="1"/>
  <c r="AI6" i="6"/>
  <c r="Y9" i="6"/>
  <c r="AE9" i="6"/>
  <c r="Y6" i="6"/>
  <c r="Y2" i="6"/>
  <c r="N7" i="6"/>
  <c r="N38" i="6" s="1"/>
  <c r="AE2" i="6"/>
  <c r="Q21" i="6"/>
  <c r="AH6" i="6"/>
  <c r="AE10" i="6"/>
  <c r="Y10" i="6"/>
  <c r="Q15" i="6"/>
  <c r="AN4" i="6"/>
  <c r="E7" i="6"/>
  <c r="E38" i="6" s="1"/>
  <c r="AF1" i="6"/>
  <c r="Y1" i="6"/>
  <c r="D29" i="6"/>
  <c r="D60" i="6" s="1"/>
  <c r="AA7" i="6"/>
  <c r="AK7" i="6"/>
  <c r="C29" i="6"/>
  <c r="C60" i="6" s="1"/>
  <c r="AI1" i="6"/>
  <c r="H7" i="6"/>
  <c r="H38" i="6" s="1"/>
  <c r="G14" i="6"/>
  <c r="AH3" i="6"/>
  <c r="O22" i="6"/>
  <c r="O53" i="6" s="1"/>
  <c r="AL6" i="6"/>
  <c r="E15" i="6"/>
  <c r="E46" i="6" s="1"/>
  <c r="AL3" i="6"/>
  <c r="O7" i="6"/>
  <c r="O38" i="6" s="1"/>
  <c r="AF2" i="6"/>
  <c r="AI8" i="6"/>
  <c r="R28" i="6"/>
  <c r="R59" i="6" s="1"/>
  <c r="Y12" i="6"/>
  <c r="AE12" i="6"/>
  <c r="C15" i="4"/>
  <c r="C46" i="4" s="1"/>
  <c r="Y11" i="5"/>
  <c r="G29" i="6"/>
  <c r="AN7" i="6"/>
  <c r="H28" i="6"/>
  <c r="H59" i="6" s="1"/>
  <c r="AI7" i="6"/>
  <c r="R22" i="6"/>
  <c r="R53" i="6" s="1"/>
  <c r="AO6" i="6"/>
  <c r="AA9" i="6"/>
  <c r="AK9" i="6"/>
  <c r="M8" i="6"/>
  <c r="M39" i="6" s="1"/>
  <c r="N8" i="6"/>
  <c r="N39" i="6" s="1"/>
  <c r="AK2" i="6"/>
  <c r="AA2" i="6"/>
  <c r="AN6" i="6"/>
  <c r="Q22" i="6"/>
  <c r="AA10" i="6"/>
  <c r="AK10" i="6"/>
  <c r="Q28" i="6"/>
  <c r="AH8" i="6"/>
  <c r="AH2" i="6"/>
  <c r="Q7" i="6"/>
  <c r="AI2" i="6"/>
  <c r="R7" i="6"/>
  <c r="R38" i="6" s="1"/>
  <c r="N28" i="6"/>
  <c r="N59" i="6" s="1"/>
  <c r="AE8" i="6"/>
  <c r="Y8" i="6"/>
  <c r="AK11" i="6"/>
  <c r="AA11" i="6"/>
  <c r="E14" i="6"/>
  <c r="E45" i="6" s="1"/>
  <c r="AF3" i="6"/>
  <c r="O8" i="6"/>
  <c r="O39" i="6" s="1"/>
  <c r="AL2" i="6"/>
  <c r="R29" i="6"/>
  <c r="R60" i="6" s="1"/>
  <c r="AO8" i="6"/>
  <c r="AK12" i="6"/>
  <c r="AA12" i="6"/>
  <c r="Q14" i="5"/>
  <c r="AH4" i="5"/>
  <c r="O21" i="5"/>
  <c r="O52" i="5" s="1"/>
  <c r="AF6" i="5"/>
  <c r="AK9" i="5"/>
  <c r="AA9" i="5"/>
  <c r="N29" i="5"/>
  <c r="N60" i="5" s="1"/>
  <c r="AA8" i="5"/>
  <c r="M29" i="5"/>
  <c r="M60" i="5" s="1"/>
  <c r="AK8" i="5"/>
  <c r="E29" i="5"/>
  <c r="E60" i="5" s="1"/>
  <c r="AL7" i="5"/>
  <c r="N14" i="5"/>
  <c r="N45" i="5" s="1"/>
  <c r="AE4" i="5"/>
  <c r="Y4" i="5"/>
  <c r="AH1" i="5"/>
  <c r="G7" i="5"/>
  <c r="R14" i="5"/>
  <c r="R45" i="5" s="1"/>
  <c r="AI4" i="5"/>
  <c r="D14" i="5"/>
  <c r="D45" i="5" s="1"/>
  <c r="AE3" i="5"/>
  <c r="Y3" i="5"/>
  <c r="Q21" i="5"/>
  <c r="AH6" i="5"/>
  <c r="N21" i="5"/>
  <c r="N52" i="5" s="1"/>
  <c r="Y6" i="5"/>
  <c r="AE6" i="5"/>
  <c r="AN2" i="5"/>
  <c r="Q8" i="5"/>
  <c r="AA2" i="5"/>
  <c r="N8" i="5"/>
  <c r="N39" i="5" s="1"/>
  <c r="AK2" i="5"/>
  <c r="M8" i="5"/>
  <c r="M39" i="5" s="1"/>
  <c r="E28" i="5"/>
  <c r="E59" i="5" s="1"/>
  <c r="AF7" i="5"/>
  <c r="N15" i="5"/>
  <c r="N46" i="5" s="1"/>
  <c r="AK4" i="5"/>
  <c r="M15" i="5"/>
  <c r="M46" i="5" s="1"/>
  <c r="AA4" i="5"/>
  <c r="AO3" i="5"/>
  <c r="H15" i="5"/>
  <c r="AH2" i="5"/>
  <c r="Q7" i="5"/>
  <c r="AH7" i="5"/>
  <c r="G28" i="5"/>
  <c r="R29" i="5"/>
  <c r="AO8" i="5"/>
  <c r="D28" i="5"/>
  <c r="D59" i="5" s="1"/>
  <c r="Y7" i="5"/>
  <c r="AE7" i="5"/>
  <c r="G21" i="5"/>
  <c r="AH5" i="5"/>
  <c r="Y5" i="5"/>
  <c r="AE5" i="5"/>
  <c r="D21" i="5"/>
  <c r="D52" i="5" s="1"/>
  <c r="O29" i="5"/>
  <c r="O60" i="5" s="1"/>
  <c r="AL8" i="5"/>
  <c r="G8" i="5"/>
  <c r="AN1" i="5"/>
  <c r="R15" i="5"/>
  <c r="R46" i="5" s="1"/>
  <c r="AO4" i="5"/>
  <c r="AA3" i="5"/>
  <c r="D15" i="5"/>
  <c r="D46" i="5" s="1"/>
  <c r="C15" i="5"/>
  <c r="C46" i="5" s="1"/>
  <c r="AK3" i="5"/>
  <c r="Q22" i="5"/>
  <c r="AN6" i="5"/>
  <c r="M22" i="5"/>
  <c r="M53" i="5" s="1"/>
  <c r="N22" i="5"/>
  <c r="N53" i="5" s="1"/>
  <c r="AA6" i="5"/>
  <c r="AK6" i="5"/>
  <c r="E14" i="5"/>
  <c r="E45" i="5" s="1"/>
  <c r="AF3" i="5"/>
  <c r="Y12" i="5"/>
  <c r="AE12" i="5"/>
  <c r="AL6" i="5"/>
  <c r="O22" i="5"/>
  <c r="O53" i="5" s="1"/>
  <c r="Y9" i="5"/>
  <c r="AC9" i="5" s="1"/>
  <c r="AE9" i="5"/>
  <c r="N28" i="5"/>
  <c r="N59" i="5" s="1"/>
  <c r="Y8" i="5"/>
  <c r="AE8" i="5"/>
  <c r="G45" i="5"/>
  <c r="O7" i="5"/>
  <c r="O38" i="5" s="1"/>
  <c r="AF2" i="5"/>
  <c r="D8" i="5"/>
  <c r="D39" i="5" s="1"/>
  <c r="C8" i="5"/>
  <c r="C39" i="5" s="1"/>
  <c r="AK1" i="5"/>
  <c r="AA1" i="5"/>
  <c r="H7" i="5"/>
  <c r="H38" i="5" s="1"/>
  <c r="AI1" i="5"/>
  <c r="N7" i="5"/>
  <c r="N38" i="5" s="1"/>
  <c r="Y2" i="5"/>
  <c r="AE2" i="5"/>
  <c r="Y5" i="4"/>
  <c r="AA10" i="5"/>
  <c r="G29" i="5"/>
  <c r="AN7" i="5"/>
  <c r="R28" i="5"/>
  <c r="R59" i="5" s="1"/>
  <c r="AI8" i="5"/>
  <c r="D29" i="5"/>
  <c r="D60" i="5" s="1"/>
  <c r="C29" i="5"/>
  <c r="C60" i="5" s="1"/>
  <c r="AK7" i="5"/>
  <c r="AA7" i="5"/>
  <c r="Q59" i="5"/>
  <c r="Y10" i="5"/>
  <c r="G22" i="5"/>
  <c r="AN5" i="5"/>
  <c r="C22" i="5"/>
  <c r="C53" i="5" s="1"/>
  <c r="AK5" i="5"/>
  <c r="D22" i="5"/>
  <c r="D53" i="5" s="1"/>
  <c r="AA5" i="5"/>
  <c r="AF8" i="5"/>
  <c r="O28" i="5"/>
  <c r="O59" i="5" s="1"/>
  <c r="O8" i="5"/>
  <c r="O39" i="5" s="1"/>
  <c r="AL2" i="5"/>
  <c r="AI3" i="5"/>
  <c r="H14" i="5"/>
  <c r="H45" i="5" s="1"/>
  <c r="Y1" i="5"/>
  <c r="AE1" i="5"/>
  <c r="D7" i="5"/>
  <c r="D38" i="5" s="1"/>
  <c r="AN4" i="5"/>
  <c r="Q15" i="5"/>
  <c r="H8" i="5"/>
  <c r="H39" i="5" s="1"/>
  <c r="AO1" i="5"/>
  <c r="E15" i="5"/>
  <c r="E46" i="5" s="1"/>
  <c r="AL3" i="5"/>
  <c r="AK12" i="5"/>
  <c r="AA12" i="5"/>
  <c r="O14" i="4"/>
  <c r="O45" i="4" s="1"/>
  <c r="AF4" i="4"/>
  <c r="E15" i="4"/>
  <c r="E46" i="4" s="1"/>
  <c r="AL3" i="4"/>
  <c r="AI4" i="4"/>
  <c r="R14" i="4"/>
  <c r="R45" i="4" s="1"/>
  <c r="O8" i="4"/>
  <c r="O39" i="4" s="1"/>
  <c r="AL2" i="4"/>
  <c r="AH8" i="4"/>
  <c r="Q28" i="4"/>
  <c r="AI3" i="4"/>
  <c r="H14" i="4"/>
  <c r="H45" i="4" s="1"/>
  <c r="AH1" i="4"/>
  <c r="G7" i="4"/>
  <c r="R28" i="4"/>
  <c r="R59" i="4" s="1"/>
  <c r="AI8" i="4"/>
  <c r="Y9" i="4"/>
  <c r="AE9" i="4"/>
  <c r="AL7" i="4"/>
  <c r="E29" i="4"/>
  <c r="E60" i="4" s="1"/>
  <c r="Y11" i="4"/>
  <c r="AE11" i="4"/>
  <c r="H29" i="4"/>
  <c r="H60" i="4" s="1"/>
  <c r="AO7" i="4"/>
  <c r="Y10" i="4"/>
  <c r="AE10" i="4"/>
  <c r="AA4" i="2"/>
  <c r="AA8" i="4"/>
  <c r="M29" i="4"/>
  <c r="M60" i="4" s="1"/>
  <c r="AK8" i="4"/>
  <c r="N29" i="4"/>
  <c r="N60" i="4" s="1"/>
  <c r="AF1" i="4"/>
  <c r="E7" i="4"/>
  <c r="E38" i="4" s="1"/>
  <c r="AO3" i="4"/>
  <c r="H15" i="4"/>
  <c r="H46" i="4" s="1"/>
  <c r="AA12" i="4"/>
  <c r="AK12" i="4"/>
  <c r="G8" i="4"/>
  <c r="AN1" i="4"/>
  <c r="AA3" i="4"/>
  <c r="Q15" i="4"/>
  <c r="AN4" i="4"/>
  <c r="O22" i="4"/>
  <c r="O53" i="4" s="1"/>
  <c r="AL6" i="4"/>
  <c r="AH3" i="4"/>
  <c r="G14" i="4"/>
  <c r="AI1" i="4"/>
  <c r="H7" i="4"/>
  <c r="H38" i="4" s="1"/>
  <c r="AK9" i="4"/>
  <c r="AA9" i="4"/>
  <c r="AF7" i="4"/>
  <c r="E28" i="4"/>
  <c r="E59" i="4" s="1"/>
  <c r="H22" i="4"/>
  <c r="H53" i="4" s="1"/>
  <c r="AO5" i="4"/>
  <c r="AA11" i="4"/>
  <c r="AK11" i="4"/>
  <c r="AL5" i="4"/>
  <c r="E22" i="4"/>
  <c r="E53" i="4" s="1"/>
  <c r="N7" i="4"/>
  <c r="N38" i="4" s="1"/>
  <c r="Y2" i="4"/>
  <c r="AE2" i="4"/>
  <c r="AA10" i="4"/>
  <c r="AK10" i="4"/>
  <c r="R7" i="4"/>
  <c r="R38" i="4" s="1"/>
  <c r="AI2" i="4"/>
  <c r="AA6" i="4"/>
  <c r="N22" i="4"/>
  <c r="N53" i="4" s="1"/>
  <c r="M22" i="4"/>
  <c r="M53" i="4" s="1"/>
  <c r="AK6" i="4"/>
  <c r="G29" i="4"/>
  <c r="AN7" i="4"/>
  <c r="AO8" i="4"/>
  <c r="R29" i="4"/>
  <c r="R60" i="4" s="1"/>
  <c r="Y8" i="4"/>
  <c r="AE8" i="4"/>
  <c r="N28" i="4"/>
  <c r="N59" i="4" s="1"/>
  <c r="AL1" i="4"/>
  <c r="E8" i="4"/>
  <c r="E39" i="4" s="1"/>
  <c r="AE12" i="4"/>
  <c r="Y12" i="4"/>
  <c r="R15" i="4"/>
  <c r="R46" i="4" s="1"/>
  <c r="AO4" i="4"/>
  <c r="O7" i="4"/>
  <c r="O38" i="4" s="1"/>
  <c r="AF2" i="4"/>
  <c r="H21" i="4"/>
  <c r="H52" i="4" s="1"/>
  <c r="AI5" i="4"/>
  <c r="C29" i="4"/>
  <c r="C60" i="4" s="1"/>
  <c r="AA7" i="4"/>
  <c r="D29" i="4"/>
  <c r="D60" i="4" s="1"/>
  <c r="AK7" i="4"/>
  <c r="Q52" i="4"/>
  <c r="AI6" i="4"/>
  <c r="R21" i="4"/>
  <c r="R52" i="4" s="1"/>
  <c r="AE4" i="4"/>
  <c r="N14" i="4"/>
  <c r="N45" i="4" s="1"/>
  <c r="Y4" i="4"/>
  <c r="Y3" i="4"/>
  <c r="AI2" i="2"/>
  <c r="R8" i="4"/>
  <c r="AO2" i="4"/>
  <c r="O15" i="4"/>
  <c r="O46" i="4" s="1"/>
  <c r="AL4" i="4"/>
  <c r="Y6" i="4"/>
  <c r="N21" i="4"/>
  <c r="N52" i="4" s="1"/>
  <c r="AE6" i="4"/>
  <c r="E14" i="4"/>
  <c r="E45" i="4" s="1"/>
  <c r="AF3" i="4"/>
  <c r="G28" i="4"/>
  <c r="AH7" i="4"/>
  <c r="Q14" i="4"/>
  <c r="AH4" i="4"/>
  <c r="O21" i="4"/>
  <c r="O52" i="4" s="1"/>
  <c r="AF6" i="4"/>
  <c r="G15" i="4"/>
  <c r="AN3" i="4"/>
  <c r="H8" i="4"/>
  <c r="H39" i="4" s="1"/>
  <c r="AO1" i="4"/>
  <c r="Q29" i="4"/>
  <c r="AN8" i="4"/>
  <c r="Y1" i="4"/>
  <c r="D7" i="4"/>
  <c r="D38" i="4" s="1"/>
  <c r="AE1" i="4"/>
  <c r="AF5" i="4"/>
  <c r="E21" i="4"/>
  <c r="E52" i="4" s="1"/>
  <c r="AA2" i="4"/>
  <c r="N8" i="4"/>
  <c r="N39" i="4" s="1"/>
  <c r="AK2" i="4"/>
  <c r="M8" i="4"/>
  <c r="M39" i="4" s="1"/>
  <c r="O29" i="4"/>
  <c r="O60" i="4" s="1"/>
  <c r="AL8" i="4"/>
  <c r="G21" i="4"/>
  <c r="AH5" i="4"/>
  <c r="D8" i="4"/>
  <c r="D39" i="4" s="1"/>
  <c r="AA1" i="4"/>
  <c r="C8" i="4"/>
  <c r="C39" i="4" s="1"/>
  <c r="AK1" i="4"/>
  <c r="Y7" i="4"/>
  <c r="D28" i="4"/>
  <c r="D59" i="4" s="1"/>
  <c r="AE7" i="4"/>
  <c r="R22" i="4"/>
  <c r="AO6" i="4"/>
  <c r="H28" i="4"/>
  <c r="H59" i="4" s="1"/>
  <c r="AI7" i="4"/>
  <c r="N15" i="4"/>
  <c r="N46" i="4" s="1"/>
  <c r="AK4" i="4"/>
  <c r="M15" i="4"/>
  <c r="M46" i="4" s="1"/>
  <c r="AA4" i="4"/>
  <c r="O28" i="4"/>
  <c r="O59" i="4" s="1"/>
  <c r="AF8" i="4"/>
  <c r="G22" i="4"/>
  <c r="AN5" i="4"/>
  <c r="AL1" i="3"/>
  <c r="E8" i="3"/>
  <c r="E39" i="3" s="1"/>
  <c r="G22" i="3"/>
  <c r="AN5" i="3"/>
  <c r="N29" i="3"/>
  <c r="N60" i="3" s="1"/>
  <c r="M29" i="3"/>
  <c r="M60" i="3" s="1"/>
  <c r="AA8" i="3"/>
  <c r="AK8" i="3"/>
  <c r="G28" i="3"/>
  <c r="AH7" i="3"/>
  <c r="Q21" i="3"/>
  <c r="AH6" i="3"/>
  <c r="H7" i="3"/>
  <c r="H38" i="3" s="1"/>
  <c r="AI1" i="3"/>
  <c r="N14" i="3"/>
  <c r="N45" i="3" s="1"/>
  <c r="AE4" i="3"/>
  <c r="Y4" i="3"/>
  <c r="AK9" i="3"/>
  <c r="AA9" i="3"/>
  <c r="D21" i="3"/>
  <c r="D52" i="3" s="1"/>
  <c r="AE5" i="3"/>
  <c r="Y5" i="3"/>
  <c r="R15" i="3"/>
  <c r="R46" i="3" s="1"/>
  <c r="AO4" i="3"/>
  <c r="Q15" i="3"/>
  <c r="AN4" i="3"/>
  <c r="G21" i="3"/>
  <c r="AH5" i="3"/>
  <c r="H22" i="3"/>
  <c r="H53" i="3" s="1"/>
  <c r="AO5" i="3"/>
  <c r="N28" i="3"/>
  <c r="N59" i="3" s="1"/>
  <c r="AE8" i="3"/>
  <c r="Y8" i="3"/>
  <c r="G29" i="3"/>
  <c r="AN7" i="3"/>
  <c r="Q22" i="3"/>
  <c r="AN6" i="3"/>
  <c r="Q8" i="3"/>
  <c r="AN2" i="3"/>
  <c r="H8" i="3"/>
  <c r="H39" i="3" s="1"/>
  <c r="AO1" i="3"/>
  <c r="O21" i="3"/>
  <c r="O52" i="3" s="1"/>
  <c r="AF6" i="3"/>
  <c r="Y6" i="3"/>
  <c r="AK11" i="3"/>
  <c r="AA11" i="3"/>
  <c r="H29" i="3"/>
  <c r="H60" i="3" s="1"/>
  <c r="AO7" i="3"/>
  <c r="R22" i="3"/>
  <c r="R53" i="3" s="1"/>
  <c r="AO6" i="3"/>
  <c r="D14" i="3"/>
  <c r="D45" i="3" s="1"/>
  <c r="Y3" i="3"/>
  <c r="AE3" i="3"/>
  <c r="AE10" i="3"/>
  <c r="Y10" i="3"/>
  <c r="O28" i="3"/>
  <c r="O59" i="3" s="1"/>
  <c r="AF8" i="3"/>
  <c r="D29" i="3"/>
  <c r="D60" i="3" s="1"/>
  <c r="C29" i="3"/>
  <c r="C60" i="3" s="1"/>
  <c r="AK7" i="3"/>
  <c r="AA7" i="3"/>
  <c r="M8" i="3"/>
  <c r="M39" i="3" s="1"/>
  <c r="AK2" i="3"/>
  <c r="N8" i="3"/>
  <c r="N39" i="3" s="1"/>
  <c r="AA2" i="3"/>
  <c r="G7" i="3"/>
  <c r="AH1" i="3"/>
  <c r="E29" i="3"/>
  <c r="E60" i="3" s="1"/>
  <c r="AL7" i="3"/>
  <c r="H14" i="3"/>
  <c r="H45" i="3" s="1"/>
  <c r="AI3" i="3"/>
  <c r="R28" i="3"/>
  <c r="R59" i="3" s="1"/>
  <c r="AI8" i="3"/>
  <c r="AN3" i="3"/>
  <c r="G15" i="3"/>
  <c r="Q28" i="3"/>
  <c r="AH8" i="3"/>
  <c r="N15" i="3"/>
  <c r="N46" i="3" s="1"/>
  <c r="M15" i="3"/>
  <c r="M46" i="3" s="1"/>
  <c r="AA4" i="3"/>
  <c r="AK4" i="3"/>
  <c r="Y12" i="3"/>
  <c r="AE12" i="3"/>
  <c r="Y9" i="3"/>
  <c r="AE9" i="3"/>
  <c r="O14" i="3"/>
  <c r="O45" i="3" s="1"/>
  <c r="AF4" i="3"/>
  <c r="D22" i="3"/>
  <c r="D53" i="3" s="1"/>
  <c r="C22" i="3"/>
  <c r="C53" i="3" s="1"/>
  <c r="AK5" i="3"/>
  <c r="AA5" i="3"/>
  <c r="R14" i="3"/>
  <c r="R45" i="3" s="1"/>
  <c r="AI4" i="3"/>
  <c r="Q14" i="3"/>
  <c r="AH4" i="3"/>
  <c r="H21" i="3"/>
  <c r="H52" i="3" s="1"/>
  <c r="AI5" i="3"/>
  <c r="Q7" i="3"/>
  <c r="AH2" i="3"/>
  <c r="O22" i="3"/>
  <c r="O53" i="3" s="1"/>
  <c r="AL6" i="3"/>
  <c r="AN8" i="3"/>
  <c r="Q29" i="3"/>
  <c r="AK12" i="3"/>
  <c r="AA12" i="3"/>
  <c r="O15" i="3"/>
  <c r="O46" i="3" s="1"/>
  <c r="AL4" i="3"/>
  <c r="E7" i="3"/>
  <c r="E38" i="3" s="1"/>
  <c r="AF1" i="3"/>
  <c r="Y1" i="3"/>
  <c r="O29" i="3"/>
  <c r="O60" i="3" s="1"/>
  <c r="AL8" i="3"/>
  <c r="Y7" i="3"/>
  <c r="D28" i="3"/>
  <c r="D59" i="3" s="1"/>
  <c r="AE7" i="3"/>
  <c r="Y2" i="3"/>
  <c r="AE2" i="3"/>
  <c r="N7" i="3"/>
  <c r="N38" i="3" s="1"/>
  <c r="G8" i="3"/>
  <c r="AN1" i="3"/>
  <c r="E28" i="3"/>
  <c r="E59" i="3" s="1"/>
  <c r="AF7" i="3"/>
  <c r="AA6" i="3"/>
  <c r="AA1" i="3"/>
  <c r="H15" i="3"/>
  <c r="H46" i="3" s="1"/>
  <c r="AO3" i="3"/>
  <c r="R29" i="3"/>
  <c r="R60" i="3" s="1"/>
  <c r="AO8" i="3"/>
  <c r="AH3" i="3"/>
  <c r="G14" i="3"/>
  <c r="AE11" i="3"/>
  <c r="Y11" i="3"/>
  <c r="H28" i="3"/>
  <c r="H59" i="3" s="1"/>
  <c r="AI7" i="3"/>
  <c r="R21" i="3"/>
  <c r="R52" i="3" s="1"/>
  <c r="AI6" i="3"/>
  <c r="C15" i="3"/>
  <c r="C46" i="3" s="1"/>
  <c r="AA3" i="3"/>
  <c r="D15" i="3"/>
  <c r="D46" i="3" s="1"/>
  <c r="AK3" i="3"/>
  <c r="AA10" i="3"/>
  <c r="AK10" i="3"/>
  <c r="Q22" i="2"/>
  <c r="AN6" i="2"/>
  <c r="R15" i="2"/>
  <c r="R46" i="2" s="1"/>
  <c r="AO4" i="2"/>
  <c r="H21" i="2"/>
  <c r="H52" i="2" s="1"/>
  <c r="AI5" i="2"/>
  <c r="AH3" i="2"/>
  <c r="G14" i="2"/>
  <c r="N7" i="2"/>
  <c r="N38" i="2" s="1"/>
  <c r="Y2" i="2"/>
  <c r="AE2" i="2"/>
  <c r="O14" i="2"/>
  <c r="O45" i="2" s="1"/>
  <c r="AF4" i="2"/>
  <c r="AA11" i="2"/>
  <c r="AK11" i="2"/>
  <c r="H28" i="2"/>
  <c r="H59" i="2" s="1"/>
  <c r="AI7" i="2"/>
  <c r="G28" i="2"/>
  <c r="AH7" i="2"/>
  <c r="Q14" i="2"/>
  <c r="AH4" i="2"/>
  <c r="AE11" i="2"/>
  <c r="Y11" i="2"/>
  <c r="AO1" i="2"/>
  <c r="H8" i="2"/>
  <c r="H39" i="2" s="1"/>
  <c r="E8" i="2"/>
  <c r="E39" i="2" s="1"/>
  <c r="AL1" i="2"/>
  <c r="AE1" i="2"/>
  <c r="D7" i="2"/>
  <c r="D38" i="2" s="1"/>
  <c r="Y1" i="2"/>
  <c r="AE12" i="2"/>
  <c r="Y12" i="2"/>
  <c r="AO7" i="2"/>
  <c r="H29" i="2"/>
  <c r="H60" i="2" s="1"/>
  <c r="D14" i="2"/>
  <c r="D45" i="2" s="1"/>
  <c r="Y3" i="2"/>
  <c r="AE3" i="2"/>
  <c r="Q28" i="2"/>
  <c r="AH8" i="2"/>
  <c r="AK9" i="2"/>
  <c r="AA9" i="2"/>
  <c r="G22" i="2"/>
  <c r="AN5" i="2"/>
  <c r="G8" i="2"/>
  <c r="AN1" i="2"/>
  <c r="C29" i="2"/>
  <c r="C60" i="2" s="1"/>
  <c r="AK7" i="2"/>
  <c r="D29" i="2"/>
  <c r="D60" i="2" s="1"/>
  <c r="AA7" i="2"/>
  <c r="Q7" i="2"/>
  <c r="AH2" i="2"/>
  <c r="H15" i="2"/>
  <c r="H46" i="2" s="1"/>
  <c r="AO3" i="2"/>
  <c r="C22" i="2"/>
  <c r="C53" i="2" s="1"/>
  <c r="AK5" i="2"/>
  <c r="D22" i="2"/>
  <c r="D53" i="2" s="1"/>
  <c r="AA5" i="2"/>
  <c r="N21" i="2"/>
  <c r="N52" i="2" s="1"/>
  <c r="Y6" i="2"/>
  <c r="AE6" i="2"/>
  <c r="N29" i="2"/>
  <c r="N60" i="2" s="1"/>
  <c r="M29" i="2"/>
  <c r="M60" i="2" s="1"/>
  <c r="AK8" i="2"/>
  <c r="AA8" i="2"/>
  <c r="E29" i="2"/>
  <c r="E60" i="2" s="1"/>
  <c r="AL7" i="2"/>
  <c r="AF2" i="2"/>
  <c r="O7" i="2"/>
  <c r="O38" i="2" s="1"/>
  <c r="E22" i="2"/>
  <c r="E53" i="2" s="1"/>
  <c r="AL5" i="2"/>
  <c r="Y10" i="2"/>
  <c r="AE10" i="2"/>
  <c r="G29" i="2"/>
  <c r="AN7" i="2"/>
  <c r="Q15" i="2"/>
  <c r="AN4" i="2"/>
  <c r="H7" i="2"/>
  <c r="H38" i="2" s="1"/>
  <c r="AI1" i="2"/>
  <c r="E7" i="2"/>
  <c r="E38" i="2" s="1"/>
  <c r="AF1" i="2"/>
  <c r="C8" i="2"/>
  <c r="C39" i="2" s="1"/>
  <c r="AK1" i="2"/>
  <c r="D8" i="2"/>
  <c r="D39" i="2" s="1"/>
  <c r="AA1" i="2"/>
  <c r="AK12" i="2"/>
  <c r="AA12" i="2"/>
  <c r="H22" i="2"/>
  <c r="H53" i="2" s="1"/>
  <c r="AO5" i="2"/>
  <c r="G15" i="2"/>
  <c r="AN3" i="2"/>
  <c r="N8" i="2"/>
  <c r="N39" i="2" s="1"/>
  <c r="AK2" i="2"/>
  <c r="AA2" i="2"/>
  <c r="M8" i="2"/>
  <c r="M39" i="2" s="1"/>
  <c r="AK10" i="2"/>
  <c r="AA10" i="2"/>
  <c r="O15" i="2"/>
  <c r="O46" i="2" s="1"/>
  <c r="AL4" i="2"/>
  <c r="N28" i="2"/>
  <c r="N59" i="2" s="1"/>
  <c r="Y8" i="2"/>
  <c r="AE8" i="2"/>
  <c r="Q21" i="2"/>
  <c r="AH6" i="2"/>
  <c r="E28" i="2"/>
  <c r="E59" i="2" s="1"/>
  <c r="AF7" i="2"/>
  <c r="O8" i="2"/>
  <c r="O39" i="2" s="1"/>
  <c r="AL2" i="2"/>
  <c r="AI4" i="2"/>
  <c r="R14" i="2"/>
  <c r="R45" i="2" s="1"/>
  <c r="E21" i="2"/>
  <c r="E52" i="2" s="1"/>
  <c r="AF5" i="2"/>
  <c r="Y4" i="2"/>
  <c r="C15" i="2"/>
  <c r="C46" i="2" s="1"/>
  <c r="AA3" i="2"/>
  <c r="D15" i="2"/>
  <c r="D46" i="2" s="1"/>
  <c r="AK3" i="2"/>
  <c r="Q29" i="2"/>
  <c r="AN8" i="2"/>
  <c r="AE9" i="2"/>
  <c r="Y9" i="2"/>
  <c r="G21" i="2"/>
  <c r="AH5" i="2"/>
  <c r="G7" i="2"/>
  <c r="AH1" i="2"/>
  <c r="D28" i="2"/>
  <c r="D59" i="2" s="1"/>
  <c r="AE7" i="2"/>
  <c r="Y7" i="2"/>
  <c r="AN2" i="2"/>
  <c r="Q8" i="2"/>
  <c r="H14" i="2"/>
  <c r="H45" i="2" s="1"/>
  <c r="AI3" i="2"/>
  <c r="D21" i="2"/>
  <c r="D52" i="2" s="1"/>
  <c r="AE5" i="2"/>
  <c r="Y5" i="2"/>
  <c r="M22" i="2"/>
  <c r="M53" i="2" s="1"/>
  <c r="N22" i="2"/>
  <c r="N53" i="2" s="1"/>
  <c r="AK6" i="2"/>
  <c r="AA6" i="2"/>
  <c r="AC3" i="6" l="1"/>
  <c r="F8" i="7"/>
  <c r="F39" i="7" s="1"/>
  <c r="AC12" i="7"/>
  <c r="AT12" i="7" s="1"/>
  <c r="AA47" i="7" s="1"/>
  <c r="AC12" i="4"/>
  <c r="AQ12" i="4" s="1"/>
  <c r="AC9" i="3"/>
  <c r="AC5" i="7"/>
  <c r="C19" i="7"/>
  <c r="C50" i="7" s="1"/>
  <c r="M5" i="7"/>
  <c r="M36" i="7" s="1"/>
  <c r="AC2" i="7"/>
  <c r="Q59" i="7"/>
  <c r="P28" i="7"/>
  <c r="P59" i="7" s="1"/>
  <c r="Q53" i="7"/>
  <c r="P22" i="7"/>
  <c r="P53" i="7" s="1"/>
  <c r="P14" i="7"/>
  <c r="P45" i="7" s="1"/>
  <c r="AC11" i="5"/>
  <c r="G59" i="7"/>
  <c r="F28" i="7"/>
  <c r="F59" i="7" s="1"/>
  <c r="P21" i="7"/>
  <c r="P52" i="7" s="1"/>
  <c r="Q52" i="7"/>
  <c r="AC7" i="7"/>
  <c r="C26" i="7"/>
  <c r="C57" i="7" s="1"/>
  <c r="AC8" i="7"/>
  <c r="M26" i="7"/>
  <c r="M57" i="7" s="1"/>
  <c r="R46" i="7"/>
  <c r="P15" i="7"/>
  <c r="P46" i="7" s="1"/>
  <c r="AC1" i="7"/>
  <c r="C5" i="7"/>
  <c r="C36" i="7" s="1"/>
  <c r="AC9" i="7"/>
  <c r="AQ12" i="7"/>
  <c r="G60" i="7"/>
  <c r="F29" i="7"/>
  <c r="F60" i="7" s="1"/>
  <c r="M12" i="7"/>
  <c r="M43" i="7" s="1"/>
  <c r="AC4" i="7"/>
  <c r="AC11" i="7"/>
  <c r="C12" i="7"/>
  <c r="C43" i="7" s="1"/>
  <c r="AC3" i="7"/>
  <c r="Q38" i="7"/>
  <c r="P7" i="7"/>
  <c r="P38" i="7" s="1"/>
  <c r="Q60" i="7"/>
  <c r="P29" i="7"/>
  <c r="P60" i="7" s="1"/>
  <c r="G52" i="7"/>
  <c r="F21" i="7"/>
  <c r="F52" i="7" s="1"/>
  <c r="G45" i="7"/>
  <c r="F14" i="7"/>
  <c r="F45" i="7" s="1"/>
  <c r="AC10" i="7"/>
  <c r="F22" i="7"/>
  <c r="F53" i="7" s="1"/>
  <c r="G53" i="7"/>
  <c r="H38" i="7"/>
  <c r="F7" i="7"/>
  <c r="F38" i="7" s="1"/>
  <c r="M19" i="7"/>
  <c r="M50" i="7" s="1"/>
  <c r="AC6" i="7"/>
  <c r="AC5" i="4"/>
  <c r="AR5" i="4" s="1"/>
  <c r="E23" i="4" s="1"/>
  <c r="E54" i="4" s="1"/>
  <c r="Q39" i="7"/>
  <c r="P8" i="7"/>
  <c r="P39" i="7" s="1"/>
  <c r="G46" i="7"/>
  <c r="F15" i="7"/>
  <c r="F46" i="7" s="1"/>
  <c r="P22" i="6"/>
  <c r="P53" i="6" s="1"/>
  <c r="Q53" i="6"/>
  <c r="Q52" i="6"/>
  <c r="P21" i="6"/>
  <c r="P52" i="6" s="1"/>
  <c r="AC6" i="6"/>
  <c r="M19" i="6"/>
  <c r="M50" i="6" s="1"/>
  <c r="G59" i="6"/>
  <c r="F28" i="6"/>
  <c r="F59" i="6" s="1"/>
  <c r="G46" i="6"/>
  <c r="F15" i="6"/>
  <c r="F46" i="6" s="1"/>
  <c r="AC7" i="6"/>
  <c r="C26" i="6"/>
  <c r="C57" i="6" s="1"/>
  <c r="F21" i="6"/>
  <c r="F52" i="6" s="1"/>
  <c r="G52" i="6"/>
  <c r="G45" i="6"/>
  <c r="F14" i="6"/>
  <c r="F45" i="6" s="1"/>
  <c r="AC2" i="6"/>
  <c r="M5" i="6"/>
  <c r="M36" i="6" s="1"/>
  <c r="Q39" i="6"/>
  <c r="P8" i="6"/>
  <c r="P39" i="6" s="1"/>
  <c r="M12" i="6"/>
  <c r="M43" i="6" s="1"/>
  <c r="AC4" i="6"/>
  <c r="C19" i="4"/>
  <c r="C50" i="4" s="1"/>
  <c r="AC10" i="5"/>
  <c r="AQ10" i="5" s="1"/>
  <c r="M26" i="6"/>
  <c r="M57" i="6" s="1"/>
  <c r="AC8" i="6"/>
  <c r="P28" i="6"/>
  <c r="P59" i="6" s="1"/>
  <c r="Q59" i="6"/>
  <c r="F29" i="6"/>
  <c r="F60" i="6" s="1"/>
  <c r="G60" i="6"/>
  <c r="AC12" i="6"/>
  <c r="AC10" i="6"/>
  <c r="G39" i="6"/>
  <c r="F8" i="6"/>
  <c r="F39" i="6" s="1"/>
  <c r="Q60" i="6"/>
  <c r="P29" i="6"/>
  <c r="P60" i="6" s="1"/>
  <c r="G38" i="6"/>
  <c r="F7" i="6"/>
  <c r="F38" i="6" s="1"/>
  <c r="C19" i="6"/>
  <c r="C50" i="6" s="1"/>
  <c r="AC5" i="6"/>
  <c r="AQ3" i="6"/>
  <c r="D16" i="6" s="1"/>
  <c r="D47" i="6" s="1"/>
  <c r="AR3" i="6"/>
  <c r="E16" i="6" s="1"/>
  <c r="E47" i="6" s="1"/>
  <c r="G12" i="6"/>
  <c r="G43" i="6" s="1"/>
  <c r="AT3" i="6"/>
  <c r="AU3" i="6"/>
  <c r="G53" i="6"/>
  <c r="F22" i="6"/>
  <c r="F53" i="6" s="1"/>
  <c r="Q38" i="6"/>
  <c r="P7" i="6"/>
  <c r="P38" i="6" s="1"/>
  <c r="C5" i="6"/>
  <c r="C36" i="6" s="1"/>
  <c r="AC1" i="6"/>
  <c r="Q46" i="6"/>
  <c r="P15" i="6"/>
  <c r="P46" i="6" s="1"/>
  <c r="AC9" i="6"/>
  <c r="Q45" i="6"/>
  <c r="P14" i="6"/>
  <c r="P45" i="6" s="1"/>
  <c r="AC11" i="6"/>
  <c r="F14" i="5"/>
  <c r="F45" i="5" s="1"/>
  <c r="G52" i="5"/>
  <c r="F21" i="5"/>
  <c r="F52" i="5" s="1"/>
  <c r="Q38" i="5"/>
  <c r="P7" i="5"/>
  <c r="P38" i="5" s="1"/>
  <c r="Q52" i="5"/>
  <c r="P21" i="5"/>
  <c r="P52" i="5" s="1"/>
  <c r="AC4" i="5"/>
  <c r="M12" i="5"/>
  <c r="M43" i="5" s="1"/>
  <c r="AC11" i="3"/>
  <c r="AQ11" i="3" s="1"/>
  <c r="P21" i="4"/>
  <c r="P52" i="4" s="1"/>
  <c r="AC10" i="4"/>
  <c r="AR10" i="4" s="1"/>
  <c r="AC11" i="4"/>
  <c r="AU11" i="4" s="1"/>
  <c r="AB46" i="4" s="1"/>
  <c r="P28" i="5"/>
  <c r="P59" i="5" s="1"/>
  <c r="G60" i="5"/>
  <c r="F29" i="5"/>
  <c r="F60" i="5" s="1"/>
  <c r="AC2" i="5"/>
  <c r="M5" i="5"/>
  <c r="M36" i="5" s="1"/>
  <c r="AR9" i="5"/>
  <c r="AQ9" i="5"/>
  <c r="AT9" i="5"/>
  <c r="AA44" i="5" s="1"/>
  <c r="AU9" i="5"/>
  <c r="AB44" i="5" s="1"/>
  <c r="AC12" i="5"/>
  <c r="Q53" i="5"/>
  <c r="P22" i="5"/>
  <c r="P53" i="5" s="1"/>
  <c r="G39" i="5"/>
  <c r="F8" i="5"/>
  <c r="F39" i="5" s="1"/>
  <c r="R60" i="5"/>
  <c r="P29" i="5"/>
  <c r="P60" i="5" s="1"/>
  <c r="M19" i="5"/>
  <c r="M50" i="5" s="1"/>
  <c r="AC6" i="5"/>
  <c r="C12" i="5"/>
  <c r="C43" i="5" s="1"/>
  <c r="AC3" i="5"/>
  <c r="AC10" i="3"/>
  <c r="AR10" i="3" s="1"/>
  <c r="Q46" i="5"/>
  <c r="P15" i="5"/>
  <c r="P46" i="5" s="1"/>
  <c r="C5" i="5"/>
  <c r="C36" i="5" s="1"/>
  <c r="AC1" i="5"/>
  <c r="G53" i="5"/>
  <c r="F22" i="5"/>
  <c r="F53" i="5" s="1"/>
  <c r="M26" i="5"/>
  <c r="M57" i="5" s="1"/>
  <c r="AC8" i="5"/>
  <c r="C19" i="5"/>
  <c r="C50" i="5" s="1"/>
  <c r="AC5" i="5"/>
  <c r="C26" i="5"/>
  <c r="C57" i="5" s="1"/>
  <c r="AC7" i="5"/>
  <c r="G59" i="5"/>
  <c r="F28" i="5"/>
  <c r="F59" i="5" s="1"/>
  <c r="H46" i="5"/>
  <c r="F15" i="5"/>
  <c r="F46" i="5" s="1"/>
  <c r="Q39" i="5"/>
  <c r="P8" i="5"/>
  <c r="P39" i="5" s="1"/>
  <c r="G38" i="5"/>
  <c r="F7" i="5"/>
  <c r="F38" i="5" s="1"/>
  <c r="Q45" i="5"/>
  <c r="P14" i="5"/>
  <c r="P45" i="5" s="1"/>
  <c r="M19" i="4"/>
  <c r="M50" i="4" s="1"/>
  <c r="AC6" i="4"/>
  <c r="R39" i="4"/>
  <c r="P8" i="4"/>
  <c r="P39" i="4" s="1"/>
  <c r="AR12" i="4"/>
  <c r="AC2" i="4"/>
  <c r="M5" i="4"/>
  <c r="M36" i="4" s="1"/>
  <c r="P7" i="4"/>
  <c r="P38" i="4" s="1"/>
  <c r="F14" i="4"/>
  <c r="F45" i="4" s="1"/>
  <c r="G45" i="4"/>
  <c r="G39" i="4"/>
  <c r="F8" i="4"/>
  <c r="F39" i="4" s="1"/>
  <c r="F7" i="4"/>
  <c r="F38" i="4" s="1"/>
  <c r="G38" i="4"/>
  <c r="G46" i="4"/>
  <c r="F15" i="4"/>
  <c r="F46" i="4" s="1"/>
  <c r="Q45" i="4"/>
  <c r="P14" i="4"/>
  <c r="P45" i="4" s="1"/>
  <c r="Q46" i="4"/>
  <c r="P15" i="4"/>
  <c r="P46" i="4" s="1"/>
  <c r="AT10" i="4"/>
  <c r="AA45" i="4" s="1"/>
  <c r="AC9" i="4"/>
  <c r="AC12" i="3"/>
  <c r="AR12" i="3" s="1"/>
  <c r="C26" i="4"/>
  <c r="C57" i="4" s="1"/>
  <c r="AC7" i="4"/>
  <c r="AC3" i="4"/>
  <c r="C12" i="4"/>
  <c r="C43" i="4" s="1"/>
  <c r="M26" i="4"/>
  <c r="M57" i="4" s="1"/>
  <c r="AC8" i="4"/>
  <c r="F29" i="4"/>
  <c r="F60" i="4" s="1"/>
  <c r="G60" i="4"/>
  <c r="G19" i="4"/>
  <c r="G50" i="4" s="1"/>
  <c r="G52" i="4"/>
  <c r="F21" i="4"/>
  <c r="F52" i="4" s="1"/>
  <c r="Q59" i="4"/>
  <c r="P28" i="4"/>
  <c r="P59" i="4" s="1"/>
  <c r="G53" i="4"/>
  <c r="F22" i="4"/>
  <c r="F53" i="4" s="1"/>
  <c r="Q60" i="4"/>
  <c r="P29" i="4"/>
  <c r="P60" i="4" s="1"/>
  <c r="R53" i="4"/>
  <c r="P22" i="4"/>
  <c r="P53" i="4" s="1"/>
  <c r="C5" i="4"/>
  <c r="C36" i="4" s="1"/>
  <c r="AC1" i="4"/>
  <c r="G59" i="4"/>
  <c r="F28" i="4"/>
  <c r="F59" i="4" s="1"/>
  <c r="M12" i="4"/>
  <c r="M43" i="4" s="1"/>
  <c r="AC4" i="4"/>
  <c r="AR9" i="3"/>
  <c r="AT9" i="3"/>
  <c r="AA44" i="3" s="1"/>
  <c r="AQ9" i="3"/>
  <c r="AU9" i="3"/>
  <c r="AB44" i="3" s="1"/>
  <c r="M19" i="3"/>
  <c r="M50" i="3" s="1"/>
  <c r="AC6" i="3"/>
  <c r="P22" i="3"/>
  <c r="P53" i="3" s="1"/>
  <c r="Q53" i="3"/>
  <c r="G46" i="3"/>
  <c r="F15" i="3"/>
  <c r="F46" i="3" s="1"/>
  <c r="AT10" i="3"/>
  <c r="AA45" i="3" s="1"/>
  <c r="AU10" i="3"/>
  <c r="AB45" i="3" s="1"/>
  <c r="AC9" i="2"/>
  <c r="AU9" i="2" s="1"/>
  <c r="AB44" i="2" s="1"/>
  <c r="AC12" i="2"/>
  <c r="AR12" i="2" s="1"/>
  <c r="G45" i="3"/>
  <c r="F14" i="3"/>
  <c r="F45" i="3" s="1"/>
  <c r="AC1" i="3"/>
  <c r="C5" i="3"/>
  <c r="C36" i="3" s="1"/>
  <c r="Q38" i="3"/>
  <c r="P7" i="3"/>
  <c r="P38" i="3" s="1"/>
  <c r="Q45" i="3"/>
  <c r="P14" i="3"/>
  <c r="P45" i="3" s="1"/>
  <c r="AT12" i="3"/>
  <c r="AA47" i="3" s="1"/>
  <c r="AU12" i="3"/>
  <c r="AB47" i="3" s="1"/>
  <c r="G38" i="3"/>
  <c r="F7" i="3"/>
  <c r="F38" i="3" s="1"/>
  <c r="Q39" i="3"/>
  <c r="P8" i="3"/>
  <c r="P39" i="3" s="1"/>
  <c r="G60" i="3"/>
  <c r="F29" i="3"/>
  <c r="F60" i="3" s="1"/>
  <c r="C19" i="3"/>
  <c r="C50" i="3" s="1"/>
  <c r="AC5" i="3"/>
  <c r="AR11" i="3"/>
  <c r="AT11" i="3"/>
  <c r="AA46" i="3" s="1"/>
  <c r="M5" i="3"/>
  <c r="M36" i="3" s="1"/>
  <c r="AC2" i="3"/>
  <c r="P28" i="3"/>
  <c r="P59" i="3" s="1"/>
  <c r="Q59" i="3"/>
  <c r="C12" i="3"/>
  <c r="C43" i="3" s="1"/>
  <c r="AC3" i="3"/>
  <c r="G39" i="3"/>
  <c r="F8" i="3"/>
  <c r="F39" i="3" s="1"/>
  <c r="P29" i="3"/>
  <c r="P60" i="3" s="1"/>
  <c r="Q60" i="3"/>
  <c r="F21" i="3"/>
  <c r="F52" i="3" s="1"/>
  <c r="G52" i="3"/>
  <c r="P21" i="3"/>
  <c r="P52" i="3" s="1"/>
  <c r="Q52" i="3"/>
  <c r="F22" i="3"/>
  <c r="F53" i="3" s="1"/>
  <c r="G53" i="3"/>
  <c r="AC11" i="2"/>
  <c r="AU11" i="2" s="1"/>
  <c r="AB46" i="2" s="1"/>
  <c r="C26" i="3"/>
  <c r="C57" i="3" s="1"/>
  <c r="AC7" i="3"/>
  <c r="M26" i="3"/>
  <c r="M57" i="3" s="1"/>
  <c r="AC8" i="3"/>
  <c r="Q46" i="3"/>
  <c r="P15" i="3"/>
  <c r="P46" i="3" s="1"/>
  <c r="AC4" i="3"/>
  <c r="M12" i="3"/>
  <c r="M43" i="3" s="1"/>
  <c r="G59" i="3"/>
  <c r="F28" i="3"/>
  <c r="F59" i="3" s="1"/>
  <c r="AC4" i="2"/>
  <c r="M12" i="2"/>
  <c r="M43" i="2" s="1"/>
  <c r="M26" i="2"/>
  <c r="M57" i="2" s="1"/>
  <c r="AC8" i="2"/>
  <c r="G39" i="2"/>
  <c r="F8" i="2"/>
  <c r="F39" i="2" s="1"/>
  <c r="C12" i="2"/>
  <c r="C43" i="2" s="1"/>
  <c r="AC3" i="2"/>
  <c r="AQ12" i="2"/>
  <c r="Q45" i="2"/>
  <c r="P14" i="2"/>
  <c r="P45" i="2" s="1"/>
  <c r="G45" i="2"/>
  <c r="F14" i="2"/>
  <c r="F45" i="2" s="1"/>
  <c r="P15" i="2"/>
  <c r="P46" i="2" s="1"/>
  <c r="Q46" i="2"/>
  <c r="M19" i="2"/>
  <c r="M50" i="2" s="1"/>
  <c r="AC6" i="2"/>
  <c r="AT11" i="2"/>
  <c r="AA46" i="2" s="1"/>
  <c r="Q52" i="2"/>
  <c r="P21" i="2"/>
  <c r="P52" i="2" s="1"/>
  <c r="AC1" i="2"/>
  <c r="C5" i="2"/>
  <c r="C36" i="2" s="1"/>
  <c r="G59" i="2"/>
  <c r="F28" i="2"/>
  <c r="F59" i="2" s="1"/>
  <c r="C26" i="2"/>
  <c r="C57" i="2" s="1"/>
  <c r="AC7" i="2"/>
  <c r="G38" i="2"/>
  <c r="F7" i="2"/>
  <c r="F38" i="2" s="1"/>
  <c r="AC10" i="2"/>
  <c r="C19" i="2"/>
  <c r="C50" i="2" s="1"/>
  <c r="AC5" i="2"/>
  <c r="Q38" i="2"/>
  <c r="P7" i="2"/>
  <c r="P38" i="2" s="1"/>
  <c r="F22" i="2"/>
  <c r="F53" i="2" s="1"/>
  <c r="G53" i="2"/>
  <c r="P28" i="2"/>
  <c r="P59" i="2" s="1"/>
  <c r="Q59" i="2"/>
  <c r="M5" i="2"/>
  <c r="M36" i="2" s="1"/>
  <c r="AC2" i="2"/>
  <c r="Q39" i="2"/>
  <c r="P8" i="2"/>
  <c r="P39" i="2" s="1"/>
  <c r="G52" i="2"/>
  <c r="F21" i="2"/>
  <c r="F52" i="2" s="1"/>
  <c r="Q60" i="2"/>
  <c r="P29" i="2"/>
  <c r="P60" i="2" s="1"/>
  <c r="G46" i="2"/>
  <c r="F15" i="2"/>
  <c r="F46" i="2" s="1"/>
  <c r="F29" i="2"/>
  <c r="F60" i="2" s="1"/>
  <c r="G60" i="2"/>
  <c r="Q53" i="2"/>
  <c r="P22" i="2"/>
  <c r="P53" i="2" s="1"/>
  <c r="AU12" i="4" l="1"/>
  <c r="AB47" i="4" s="1"/>
  <c r="AT12" i="4"/>
  <c r="AA47" i="4" s="1"/>
  <c r="AR11" i="4"/>
  <c r="AT11" i="4"/>
  <c r="AA46" i="4" s="1"/>
  <c r="Z46" i="4" s="1"/>
  <c r="AR12" i="7"/>
  <c r="AU12" i="7"/>
  <c r="AB47" i="7" s="1"/>
  <c r="Z47" i="7" s="1"/>
  <c r="AT5" i="4"/>
  <c r="G23" i="4" s="1"/>
  <c r="G54" i="4" s="1"/>
  <c r="AQ5" i="4"/>
  <c r="D23" i="4" s="1"/>
  <c r="D54" i="4" s="1"/>
  <c r="AQ11" i="4"/>
  <c r="AU5" i="4"/>
  <c r="AB40" i="4" s="1"/>
  <c r="AR10" i="5"/>
  <c r="AR10" i="7"/>
  <c r="AQ10" i="7"/>
  <c r="AT10" i="7"/>
  <c r="AA45" i="7" s="1"/>
  <c r="AU10" i="7"/>
  <c r="AB45" i="7" s="1"/>
  <c r="AT4" i="7"/>
  <c r="AR4" i="7"/>
  <c r="O16" i="7" s="1"/>
  <c r="O47" i="7" s="1"/>
  <c r="Q12" i="7"/>
  <c r="Q43" i="7" s="1"/>
  <c r="AQ4" i="7"/>
  <c r="N16" i="7" s="1"/>
  <c r="N47" i="7" s="1"/>
  <c r="AU4" i="7"/>
  <c r="AQ9" i="7"/>
  <c r="AT9" i="7"/>
  <c r="AA44" i="7" s="1"/>
  <c r="AR9" i="7"/>
  <c r="AU9" i="7"/>
  <c r="AB44" i="7" s="1"/>
  <c r="G26" i="7"/>
  <c r="G57" i="7" s="1"/>
  <c r="AQ7" i="7"/>
  <c r="D30" i="7" s="1"/>
  <c r="D61" i="7" s="1"/>
  <c r="AU7" i="7"/>
  <c r="AT7" i="7"/>
  <c r="AR7" i="7"/>
  <c r="E30" i="7" s="1"/>
  <c r="E61" i="7" s="1"/>
  <c r="AR3" i="7"/>
  <c r="E16" i="7" s="1"/>
  <c r="E47" i="7" s="1"/>
  <c r="AQ3" i="7"/>
  <c r="D16" i="7" s="1"/>
  <c r="D47" i="7" s="1"/>
  <c r="AT3" i="7"/>
  <c r="G12" i="7"/>
  <c r="G43" i="7" s="1"/>
  <c r="AU3" i="7"/>
  <c r="AT11" i="5"/>
  <c r="AA46" i="5" s="1"/>
  <c r="AR11" i="5"/>
  <c r="AU11" i="5"/>
  <c r="AB46" i="5" s="1"/>
  <c r="AQ11" i="5"/>
  <c r="AT11" i="7"/>
  <c r="AA46" i="7" s="1"/>
  <c r="AR11" i="7"/>
  <c r="AQ11" i="7"/>
  <c r="AU11" i="7"/>
  <c r="AB46" i="7" s="1"/>
  <c r="AQ2" i="7"/>
  <c r="N9" i="7" s="1"/>
  <c r="N40" i="7" s="1"/>
  <c r="AU2" i="7"/>
  <c r="AT2" i="7"/>
  <c r="Q5" i="7"/>
  <c r="Q36" i="7" s="1"/>
  <c r="AR2" i="7"/>
  <c r="O9" i="7" s="1"/>
  <c r="O40" i="7" s="1"/>
  <c r="Q19" i="7"/>
  <c r="Q50" i="7" s="1"/>
  <c r="AR6" i="7"/>
  <c r="O23" i="7" s="1"/>
  <c r="O54" i="7" s="1"/>
  <c r="AT6" i="7"/>
  <c r="AQ6" i="7"/>
  <c r="N23" i="7" s="1"/>
  <c r="N54" i="7" s="1"/>
  <c r="AU6" i="7"/>
  <c r="AU1" i="7"/>
  <c r="G5" i="7"/>
  <c r="G36" i="7" s="1"/>
  <c r="AT1" i="7"/>
  <c r="AQ1" i="7"/>
  <c r="D9" i="7" s="1"/>
  <c r="D40" i="7" s="1"/>
  <c r="AR1" i="7"/>
  <c r="E9" i="7" s="1"/>
  <c r="E40" i="7" s="1"/>
  <c r="AR8" i="7"/>
  <c r="O30" i="7" s="1"/>
  <c r="O61" i="7" s="1"/>
  <c r="AQ8" i="7"/>
  <c r="N30" i="7" s="1"/>
  <c r="N61" i="7" s="1"/>
  <c r="Q26" i="7"/>
  <c r="Q57" i="7" s="1"/>
  <c r="AU8" i="7"/>
  <c r="AT8" i="7"/>
  <c r="AU5" i="7"/>
  <c r="G19" i="7"/>
  <c r="G50" i="7" s="1"/>
  <c r="AT5" i="7"/>
  <c r="AQ5" i="7"/>
  <c r="D23" i="7" s="1"/>
  <c r="D54" i="7" s="1"/>
  <c r="AR5" i="7"/>
  <c r="E23" i="7" s="1"/>
  <c r="E54" i="7" s="1"/>
  <c r="AA38" i="6"/>
  <c r="G16" i="6"/>
  <c r="G47" i="6" s="1"/>
  <c r="G19" i="6"/>
  <c r="G50" i="6" s="1"/>
  <c r="AT5" i="6"/>
  <c r="AR5" i="6"/>
  <c r="E23" i="6" s="1"/>
  <c r="E54" i="6" s="1"/>
  <c r="AQ5" i="6"/>
  <c r="D23" i="6" s="1"/>
  <c r="D54" i="6" s="1"/>
  <c r="AU5" i="6"/>
  <c r="AU10" i="6"/>
  <c r="AB45" i="6" s="1"/>
  <c r="AT10" i="6"/>
  <c r="AA45" i="6" s="1"/>
  <c r="AQ10" i="6"/>
  <c r="AR10" i="6"/>
  <c r="AT10" i="5"/>
  <c r="AA45" i="5" s="1"/>
  <c r="G5" i="6"/>
  <c r="G36" i="6" s="1"/>
  <c r="AT1" i="6"/>
  <c r="AR1" i="6"/>
  <c r="E9" i="6" s="1"/>
  <c r="E40" i="6" s="1"/>
  <c r="AQ1" i="6"/>
  <c r="D9" i="6" s="1"/>
  <c r="D40" i="6" s="1"/>
  <c r="AU1" i="6"/>
  <c r="AR12" i="6"/>
  <c r="AQ12" i="6"/>
  <c r="AU12" i="6"/>
  <c r="AB47" i="6" s="1"/>
  <c r="AT12" i="6"/>
  <c r="AA47" i="6" s="1"/>
  <c r="AT7" i="6"/>
  <c r="G26" i="6"/>
  <c r="G57" i="6" s="1"/>
  <c r="AR7" i="6"/>
  <c r="E30" i="6" s="1"/>
  <c r="E61" i="6" s="1"/>
  <c r="AQ7" i="6"/>
  <c r="D30" i="6" s="1"/>
  <c r="D61" i="6" s="1"/>
  <c r="AU7" i="6"/>
  <c r="AU11" i="3"/>
  <c r="AB46" i="3" s="1"/>
  <c r="Z46" i="3" s="1"/>
  <c r="AQ12" i="3"/>
  <c r="AQ10" i="3"/>
  <c r="AU10" i="5"/>
  <c r="AB45" i="5" s="1"/>
  <c r="AT9" i="6"/>
  <c r="AA44" i="6" s="1"/>
  <c r="AR9" i="6"/>
  <c r="AU9" i="6"/>
  <c r="AB44" i="6" s="1"/>
  <c r="AQ9" i="6"/>
  <c r="Q26" i="6"/>
  <c r="Q57" i="6" s="1"/>
  <c r="AU8" i="6"/>
  <c r="AQ8" i="6"/>
  <c r="N30" i="6" s="1"/>
  <c r="N61" i="6" s="1"/>
  <c r="AT8" i="6"/>
  <c r="AR8" i="6"/>
  <c r="O30" i="6" s="1"/>
  <c r="O61" i="6" s="1"/>
  <c r="Q12" i="6"/>
  <c r="Q43" i="6" s="1"/>
  <c r="AR4" i="6"/>
  <c r="O16" i="6" s="1"/>
  <c r="O47" i="6" s="1"/>
  <c r="AU4" i="6"/>
  <c r="AT4" i="6"/>
  <c r="AQ4" i="6"/>
  <c r="N16" i="6" s="1"/>
  <c r="N47" i="6" s="1"/>
  <c r="AQ11" i="6"/>
  <c r="AU11" i="6"/>
  <c r="AB46" i="6" s="1"/>
  <c r="AT11" i="6"/>
  <c r="AA46" i="6" s="1"/>
  <c r="AR11" i="6"/>
  <c r="AB38" i="6"/>
  <c r="H16" i="6"/>
  <c r="H47" i="6" s="1"/>
  <c r="AU2" i="6"/>
  <c r="AQ2" i="6"/>
  <c r="N9" i="6" s="1"/>
  <c r="N40" i="6" s="1"/>
  <c r="Q5" i="6"/>
  <c r="Q36" i="6" s="1"/>
  <c r="AT2" i="6"/>
  <c r="AR2" i="6"/>
  <c r="O9" i="6" s="1"/>
  <c r="O40" i="6" s="1"/>
  <c r="AU6" i="6"/>
  <c r="Q19" i="6"/>
  <c r="Q50" i="6" s="1"/>
  <c r="AQ6" i="6"/>
  <c r="N23" i="6" s="1"/>
  <c r="N54" i="6" s="1"/>
  <c r="AT6" i="6"/>
  <c r="AR6" i="6"/>
  <c r="O23" i="6" s="1"/>
  <c r="O54" i="6" s="1"/>
  <c r="G19" i="5"/>
  <c r="G50" i="5" s="1"/>
  <c r="AR5" i="5"/>
  <c r="E23" i="5" s="1"/>
  <c r="E54" i="5" s="1"/>
  <c r="AQ5" i="5"/>
  <c r="D23" i="5" s="1"/>
  <c r="D54" i="5" s="1"/>
  <c r="AT5" i="5"/>
  <c r="AU5" i="5"/>
  <c r="AQ4" i="5"/>
  <c r="N16" i="5" s="1"/>
  <c r="N47" i="5" s="1"/>
  <c r="AU4" i="5"/>
  <c r="Q12" i="5"/>
  <c r="Q43" i="5" s="1"/>
  <c r="AR4" i="5"/>
  <c r="O16" i="5" s="1"/>
  <c r="O47" i="5" s="1"/>
  <c r="AT4" i="5"/>
  <c r="AT9" i="2"/>
  <c r="AA44" i="2" s="1"/>
  <c r="AU10" i="4"/>
  <c r="AB45" i="4" s="1"/>
  <c r="Z45" i="4" s="1"/>
  <c r="Q19" i="5"/>
  <c r="Q50" i="5" s="1"/>
  <c r="AT6" i="5"/>
  <c r="AR6" i="5"/>
  <c r="O23" i="5" s="1"/>
  <c r="O54" i="5" s="1"/>
  <c r="AU6" i="5"/>
  <c r="AQ6" i="5"/>
  <c r="N23" i="5" s="1"/>
  <c r="N54" i="5" s="1"/>
  <c r="AR12" i="5"/>
  <c r="AT12" i="5"/>
  <c r="AA47" i="5" s="1"/>
  <c r="AQ12" i="5"/>
  <c r="AU12" i="5"/>
  <c r="AB47" i="5" s="1"/>
  <c r="AR11" i="2"/>
  <c r="AQ9" i="2"/>
  <c r="AQ10" i="4"/>
  <c r="G26" i="5"/>
  <c r="G57" i="5" s="1"/>
  <c r="AR7" i="5"/>
  <c r="E30" i="5" s="1"/>
  <c r="E61" i="5" s="1"/>
  <c r="AQ7" i="5"/>
  <c r="D30" i="5" s="1"/>
  <c r="D61" i="5" s="1"/>
  <c r="AT7" i="5"/>
  <c r="AU7" i="5"/>
  <c r="Q26" i="5"/>
  <c r="Q57" i="5" s="1"/>
  <c r="AT8" i="5"/>
  <c r="AR8" i="5"/>
  <c r="O30" i="5" s="1"/>
  <c r="O61" i="5" s="1"/>
  <c r="AQ8" i="5"/>
  <c r="N30" i="5" s="1"/>
  <c r="N61" i="5" s="1"/>
  <c r="AU8" i="5"/>
  <c r="AR1" i="5"/>
  <c r="E9" i="5" s="1"/>
  <c r="E40" i="5" s="1"/>
  <c r="AQ1" i="5"/>
  <c r="D9" i="5" s="1"/>
  <c r="D40" i="5" s="1"/>
  <c r="G5" i="5"/>
  <c r="G36" i="5" s="1"/>
  <c r="AT1" i="5"/>
  <c r="AU1" i="5"/>
  <c r="G12" i="5"/>
  <c r="G43" i="5" s="1"/>
  <c r="AU3" i="5"/>
  <c r="AT3" i="5"/>
  <c r="AR3" i="5"/>
  <c r="E16" i="5" s="1"/>
  <c r="E47" i="5" s="1"/>
  <c r="AQ3" i="5"/>
  <c r="D16" i="5" s="1"/>
  <c r="D47" i="5" s="1"/>
  <c r="Z44" i="5"/>
  <c r="AT2" i="5"/>
  <c r="Q5" i="5"/>
  <c r="Q36" i="5" s="1"/>
  <c r="AR2" i="5"/>
  <c r="O9" i="5" s="1"/>
  <c r="O40" i="5" s="1"/>
  <c r="AU2" i="5"/>
  <c r="AQ2" i="5"/>
  <c r="N9" i="5" s="1"/>
  <c r="N40" i="5" s="1"/>
  <c r="Q26" i="4"/>
  <c r="Q57" i="4" s="1"/>
  <c r="AT8" i="4"/>
  <c r="AQ8" i="4"/>
  <c r="N30" i="4" s="1"/>
  <c r="N61" i="4" s="1"/>
  <c r="AU8" i="4"/>
  <c r="AR8" i="4"/>
  <c r="O30" i="4" s="1"/>
  <c r="O61" i="4" s="1"/>
  <c r="AR7" i="4"/>
  <c r="E30" i="4" s="1"/>
  <c r="E61" i="4" s="1"/>
  <c r="G26" i="4"/>
  <c r="G57" i="4" s="1"/>
  <c r="AQ7" i="4"/>
  <c r="D30" i="4" s="1"/>
  <c r="D61" i="4" s="1"/>
  <c r="AU7" i="4"/>
  <c r="AT7" i="4"/>
  <c r="AQ11" i="2"/>
  <c r="AQ4" i="4"/>
  <c r="N16" i="4" s="1"/>
  <c r="N47" i="4" s="1"/>
  <c r="Q12" i="4"/>
  <c r="Q43" i="4" s="1"/>
  <c r="AR4" i="4"/>
  <c r="O16" i="4" s="1"/>
  <c r="O47" i="4" s="1"/>
  <c r="AU4" i="4"/>
  <c r="AT4" i="4"/>
  <c r="AR1" i="4"/>
  <c r="E9" i="4" s="1"/>
  <c r="E40" i="4" s="1"/>
  <c r="AQ1" i="4"/>
  <c r="D9" i="4" s="1"/>
  <c r="D40" i="4" s="1"/>
  <c r="G5" i="4"/>
  <c r="G36" i="4" s="1"/>
  <c r="AT1" i="4"/>
  <c r="AU1" i="4"/>
  <c r="AA40" i="4"/>
  <c r="AT6" i="4"/>
  <c r="Q19" i="4"/>
  <c r="Q50" i="4" s="1"/>
  <c r="AR6" i="4"/>
  <c r="O23" i="4" s="1"/>
  <c r="O54" i="4" s="1"/>
  <c r="AQ6" i="4"/>
  <c r="N23" i="4" s="1"/>
  <c r="N54" i="4" s="1"/>
  <c r="AU6" i="4"/>
  <c r="G12" i="4"/>
  <c r="G43" i="4" s="1"/>
  <c r="AU3" i="4"/>
  <c r="AQ3" i="4"/>
  <c r="D16" i="4" s="1"/>
  <c r="D47" i="4" s="1"/>
  <c r="AT3" i="4"/>
  <c r="AR3" i="4"/>
  <c r="E16" i="4" s="1"/>
  <c r="E47" i="4" s="1"/>
  <c r="AR9" i="4"/>
  <c r="AU9" i="4"/>
  <c r="AB44" i="4" s="1"/>
  <c r="AT9" i="4"/>
  <c r="AA44" i="4" s="1"/>
  <c r="AQ9" i="4"/>
  <c r="H23" i="4"/>
  <c r="H54" i="4" s="1"/>
  <c r="AT2" i="4"/>
  <c r="AR2" i="4"/>
  <c r="O9" i="4" s="1"/>
  <c r="O40" i="4" s="1"/>
  <c r="Q5" i="4"/>
  <c r="Q36" i="4" s="1"/>
  <c r="AQ2" i="4"/>
  <c r="N9" i="4" s="1"/>
  <c r="N40" i="4" s="1"/>
  <c r="AU2" i="4"/>
  <c r="Z47" i="4"/>
  <c r="Q12" i="3"/>
  <c r="Q43" i="3" s="1"/>
  <c r="AU4" i="3"/>
  <c r="AT4" i="3"/>
  <c r="AR4" i="3"/>
  <c r="O16" i="3" s="1"/>
  <c r="O47" i="3" s="1"/>
  <c r="AQ4" i="3"/>
  <c r="N16" i="3" s="1"/>
  <c r="N47" i="3" s="1"/>
  <c r="G19" i="3"/>
  <c r="G50" i="3" s="1"/>
  <c r="AQ5" i="3"/>
  <c r="D23" i="3" s="1"/>
  <c r="D54" i="3" s="1"/>
  <c r="AU5" i="3"/>
  <c r="AT5" i="3"/>
  <c r="AR5" i="3"/>
  <c r="E23" i="3" s="1"/>
  <c r="E54" i="3" s="1"/>
  <c r="AR9" i="2"/>
  <c r="G12" i="3"/>
  <c r="G43" i="3" s="1"/>
  <c r="AT3" i="3"/>
  <c r="AR3" i="3"/>
  <c r="E16" i="3" s="1"/>
  <c r="E47" i="3" s="1"/>
  <c r="AU3" i="3"/>
  <c r="AQ3" i="3"/>
  <c r="D16" i="3" s="1"/>
  <c r="D47" i="3" s="1"/>
  <c r="Q5" i="3"/>
  <c r="Q36" i="3" s="1"/>
  <c r="AR2" i="3"/>
  <c r="O9" i="3" s="1"/>
  <c r="O40" i="3" s="1"/>
  <c r="AQ2" i="3"/>
  <c r="N9" i="3" s="1"/>
  <c r="N40" i="3" s="1"/>
  <c r="AT2" i="3"/>
  <c r="AU2" i="3"/>
  <c r="Q19" i="3"/>
  <c r="Q50" i="3" s="1"/>
  <c r="AR6" i="3"/>
  <c r="O23" i="3" s="1"/>
  <c r="O54" i="3" s="1"/>
  <c r="AQ6" i="3"/>
  <c r="N23" i="3" s="1"/>
  <c r="N54" i="3" s="1"/>
  <c r="AU6" i="3"/>
  <c r="AT6" i="3"/>
  <c r="Z44" i="3"/>
  <c r="AT12" i="2"/>
  <c r="AA47" i="2" s="1"/>
  <c r="Z44" i="2"/>
  <c r="G26" i="3"/>
  <c r="G57" i="3" s="1"/>
  <c r="AR7" i="3"/>
  <c r="E30" i="3" s="1"/>
  <c r="E61" i="3" s="1"/>
  <c r="AU7" i="3"/>
  <c r="AT7" i="3"/>
  <c r="AQ7" i="3"/>
  <c r="D30" i="3" s="1"/>
  <c r="D61" i="3" s="1"/>
  <c r="Z47" i="3"/>
  <c r="AQ1" i="3"/>
  <c r="D9" i="3" s="1"/>
  <c r="D40" i="3" s="1"/>
  <c r="AU1" i="3"/>
  <c r="G5" i="3"/>
  <c r="G36" i="3" s="1"/>
  <c r="AT1" i="3"/>
  <c r="AR1" i="3"/>
  <c r="E9" i="3" s="1"/>
  <c r="E40" i="3" s="1"/>
  <c r="Z45" i="3"/>
  <c r="Z46" i="2"/>
  <c r="AU12" i="2"/>
  <c r="AB47" i="2" s="1"/>
  <c r="Q26" i="3"/>
  <c r="Q57" i="3" s="1"/>
  <c r="AT8" i="3"/>
  <c r="AU8" i="3"/>
  <c r="AR8" i="3"/>
  <c r="O30" i="3" s="1"/>
  <c r="O61" i="3" s="1"/>
  <c r="AQ8" i="3"/>
  <c r="N30" i="3" s="1"/>
  <c r="N61" i="3" s="1"/>
  <c r="G26" i="2"/>
  <c r="G57" i="2" s="1"/>
  <c r="AQ7" i="2"/>
  <c r="D30" i="2" s="1"/>
  <c r="D61" i="2" s="1"/>
  <c r="AU7" i="2"/>
  <c r="AR7" i="2"/>
  <c r="E30" i="2" s="1"/>
  <c r="E61" i="2" s="1"/>
  <c r="AT7" i="2"/>
  <c r="Q19" i="2"/>
  <c r="Q50" i="2" s="1"/>
  <c r="AR6" i="2"/>
  <c r="O23" i="2" s="1"/>
  <c r="O54" i="2" s="1"/>
  <c r="AQ6" i="2"/>
  <c r="N23" i="2" s="1"/>
  <c r="N54" i="2" s="1"/>
  <c r="AU6" i="2"/>
  <c r="AT6" i="2"/>
  <c r="AT3" i="2"/>
  <c r="AR3" i="2"/>
  <c r="E16" i="2" s="1"/>
  <c r="E47" i="2" s="1"/>
  <c r="AU3" i="2"/>
  <c r="AQ3" i="2"/>
  <c r="D16" i="2" s="1"/>
  <c r="D47" i="2" s="1"/>
  <c r="G12" i="2"/>
  <c r="G43" i="2" s="1"/>
  <c r="AR8" i="2"/>
  <c r="O30" i="2" s="1"/>
  <c r="O61" i="2" s="1"/>
  <c r="Q26" i="2"/>
  <c r="Q57" i="2" s="1"/>
  <c r="AQ8" i="2"/>
  <c r="N30" i="2" s="1"/>
  <c r="N61" i="2" s="1"/>
  <c r="AT8" i="2"/>
  <c r="AU8" i="2"/>
  <c r="AR10" i="2"/>
  <c r="AU10" i="2"/>
  <c r="AB45" i="2" s="1"/>
  <c r="AT10" i="2"/>
  <c r="AA45" i="2" s="1"/>
  <c r="AQ10" i="2"/>
  <c r="AQ1" i="2"/>
  <c r="D9" i="2" s="1"/>
  <c r="D40" i="2" s="1"/>
  <c r="AU1" i="2"/>
  <c r="AR1" i="2"/>
  <c r="E9" i="2" s="1"/>
  <c r="E40" i="2" s="1"/>
  <c r="G5" i="2"/>
  <c r="G36" i="2" s="1"/>
  <c r="AT1" i="2"/>
  <c r="Q5" i="2"/>
  <c r="Q36" i="2" s="1"/>
  <c r="AR2" i="2"/>
  <c r="O9" i="2" s="1"/>
  <c r="O40" i="2" s="1"/>
  <c r="AQ2" i="2"/>
  <c r="N9" i="2" s="1"/>
  <c r="N40" i="2" s="1"/>
  <c r="AT2" i="2"/>
  <c r="AU2" i="2"/>
  <c r="AQ5" i="2"/>
  <c r="D23" i="2" s="1"/>
  <c r="D54" i="2" s="1"/>
  <c r="AU5" i="2"/>
  <c r="AR5" i="2"/>
  <c r="E23" i="2" s="1"/>
  <c r="E54" i="2" s="1"/>
  <c r="G19" i="2"/>
  <c r="G50" i="2" s="1"/>
  <c r="AT5" i="2"/>
  <c r="Q12" i="2"/>
  <c r="Q43" i="2" s="1"/>
  <c r="AU4" i="2"/>
  <c r="AT4" i="2"/>
  <c r="AQ4" i="2"/>
  <c r="N16" i="2" s="1"/>
  <c r="N47" i="2" s="1"/>
  <c r="AR4" i="2"/>
  <c r="O16" i="2" s="1"/>
  <c r="O47" i="2" s="1"/>
  <c r="Z44" i="7" l="1"/>
  <c r="AA43" i="7"/>
  <c r="Q30" i="7"/>
  <c r="Q61" i="7" s="1"/>
  <c r="AA41" i="7"/>
  <c r="Q23" i="7"/>
  <c r="Q54" i="7" s="1"/>
  <c r="AA40" i="7"/>
  <c r="G23" i="7"/>
  <c r="G54" i="7" s="1"/>
  <c r="AB43" i="7"/>
  <c r="R30" i="7"/>
  <c r="R61" i="7" s="1"/>
  <c r="AB36" i="7"/>
  <c r="H9" i="7"/>
  <c r="H40" i="7" s="1"/>
  <c r="Q9" i="7"/>
  <c r="Q40" i="7" s="1"/>
  <c r="AA37" i="7"/>
  <c r="Z45" i="7"/>
  <c r="H16" i="7"/>
  <c r="H47" i="7" s="1"/>
  <c r="AB38" i="7"/>
  <c r="AB41" i="7"/>
  <c r="R23" i="7"/>
  <c r="R54" i="7" s="1"/>
  <c r="AB37" i="7"/>
  <c r="R9" i="7"/>
  <c r="R40" i="7" s="1"/>
  <c r="AA38" i="7"/>
  <c r="G16" i="7"/>
  <c r="G47" i="7" s="1"/>
  <c r="AA42" i="7"/>
  <c r="G30" i="7"/>
  <c r="G61" i="7" s="1"/>
  <c r="Z46" i="6"/>
  <c r="Z44" i="6"/>
  <c r="Z45" i="5"/>
  <c r="AB40" i="7"/>
  <c r="H23" i="7"/>
  <c r="H54" i="7" s="1"/>
  <c r="AA36" i="7"/>
  <c r="Z36" i="7" s="1"/>
  <c r="G9" i="7"/>
  <c r="G40" i="7" s="1"/>
  <c r="Z46" i="7"/>
  <c r="Z46" i="5"/>
  <c r="AB42" i="7"/>
  <c r="H30" i="7"/>
  <c r="H61" i="7" s="1"/>
  <c r="AB39" i="7"/>
  <c r="R16" i="7"/>
  <c r="R47" i="7" s="1"/>
  <c r="AA39" i="7"/>
  <c r="Q16" i="7"/>
  <c r="Q47" i="7" s="1"/>
  <c r="AA41" i="6"/>
  <c r="Q23" i="6"/>
  <c r="Q54" i="6" s="1"/>
  <c r="G23" i="6"/>
  <c r="G54" i="6" s="1"/>
  <c r="AA40" i="6"/>
  <c r="Q9" i="6"/>
  <c r="Q40" i="6" s="1"/>
  <c r="AA37" i="6"/>
  <c r="AB39" i="6"/>
  <c r="R16" i="6"/>
  <c r="R47" i="6" s="1"/>
  <c r="AA43" i="6"/>
  <c r="Q30" i="6"/>
  <c r="Q61" i="6" s="1"/>
  <c r="AB40" i="6"/>
  <c r="H23" i="6"/>
  <c r="H54" i="6" s="1"/>
  <c r="AB42" i="6"/>
  <c r="H30" i="6"/>
  <c r="H61" i="6" s="1"/>
  <c r="AA42" i="6"/>
  <c r="G30" i="6"/>
  <c r="G61" i="6" s="1"/>
  <c r="AA36" i="6"/>
  <c r="G9" i="6"/>
  <c r="G40" i="6" s="1"/>
  <c r="R9" i="6"/>
  <c r="R40" i="6" s="1"/>
  <c r="AB37" i="6"/>
  <c r="AA39" i="6"/>
  <c r="Q16" i="6"/>
  <c r="Q47" i="6" s="1"/>
  <c r="Z47" i="5"/>
  <c r="AB41" i="6"/>
  <c r="R23" i="6"/>
  <c r="R54" i="6" s="1"/>
  <c r="AB43" i="6"/>
  <c r="R30" i="6"/>
  <c r="R61" i="6" s="1"/>
  <c r="Z47" i="6"/>
  <c r="AB36" i="6"/>
  <c r="H9" i="6"/>
  <c r="H40" i="6" s="1"/>
  <c r="Z45" i="6"/>
  <c r="Z38" i="6"/>
  <c r="AA37" i="5"/>
  <c r="Q9" i="5"/>
  <c r="Q40" i="5" s="1"/>
  <c r="AA38" i="5"/>
  <c r="G16" i="5"/>
  <c r="G47" i="5" s="1"/>
  <c r="AB36" i="5"/>
  <c r="H9" i="5"/>
  <c r="H40" i="5" s="1"/>
  <c r="AA43" i="5"/>
  <c r="Q30" i="5"/>
  <c r="Q61" i="5" s="1"/>
  <c r="G23" i="5"/>
  <c r="G54" i="5" s="1"/>
  <c r="AA40" i="5"/>
  <c r="AB37" i="5"/>
  <c r="R9" i="5"/>
  <c r="R40" i="5" s="1"/>
  <c r="AB38" i="5"/>
  <c r="H16" i="5"/>
  <c r="H47" i="5" s="1"/>
  <c r="AA36" i="5"/>
  <c r="G9" i="5"/>
  <c r="G40" i="5" s="1"/>
  <c r="AB43" i="5"/>
  <c r="R30" i="5"/>
  <c r="R61" i="5" s="1"/>
  <c r="AA41" i="5"/>
  <c r="Q23" i="5"/>
  <c r="Q54" i="5" s="1"/>
  <c r="AB39" i="5"/>
  <c r="R16" i="5"/>
  <c r="R47" i="5" s="1"/>
  <c r="AB42" i="5"/>
  <c r="H30" i="5"/>
  <c r="H61" i="5" s="1"/>
  <c r="AA39" i="5"/>
  <c r="Q16" i="5"/>
  <c r="Q47" i="5" s="1"/>
  <c r="G30" i="5"/>
  <c r="G61" i="5" s="1"/>
  <c r="AA42" i="5"/>
  <c r="AB41" i="5"/>
  <c r="R23" i="5"/>
  <c r="R54" i="5" s="1"/>
  <c r="AB40" i="5"/>
  <c r="H23" i="5"/>
  <c r="H54" i="5" s="1"/>
  <c r="AB39" i="4"/>
  <c r="R16" i="4"/>
  <c r="R47" i="4" s="1"/>
  <c r="Z40" i="4"/>
  <c r="Z47" i="2"/>
  <c r="AB36" i="4"/>
  <c r="H9" i="4"/>
  <c r="H40" i="4" s="1"/>
  <c r="AA42" i="4"/>
  <c r="G30" i="4"/>
  <c r="G61" i="4" s="1"/>
  <c r="Q30" i="4"/>
  <c r="Q61" i="4" s="1"/>
  <c r="AA43" i="4"/>
  <c r="AB43" i="4"/>
  <c r="R30" i="4"/>
  <c r="R61" i="4" s="1"/>
  <c r="H16" i="4"/>
  <c r="H47" i="4" s="1"/>
  <c r="AB38" i="4"/>
  <c r="Z45" i="2"/>
  <c r="AB37" i="4"/>
  <c r="R9" i="4"/>
  <c r="R40" i="4" s="1"/>
  <c r="AA37" i="4"/>
  <c r="Q9" i="4"/>
  <c r="Q40" i="4" s="1"/>
  <c r="Z44" i="4"/>
  <c r="AA38" i="4"/>
  <c r="G16" i="4"/>
  <c r="G47" i="4" s="1"/>
  <c r="AB41" i="4"/>
  <c r="R23" i="4"/>
  <c r="R54" i="4" s="1"/>
  <c r="Q23" i="4"/>
  <c r="Q54" i="4" s="1"/>
  <c r="AA41" i="4"/>
  <c r="AA36" i="4"/>
  <c r="G9" i="4"/>
  <c r="G40" i="4" s="1"/>
  <c r="AA39" i="4"/>
  <c r="Z39" i="4" s="1"/>
  <c r="Q16" i="4"/>
  <c r="Q47" i="4" s="1"/>
  <c r="AB42" i="4"/>
  <c r="H30" i="4"/>
  <c r="H61" i="4" s="1"/>
  <c r="AB42" i="3"/>
  <c r="H30" i="3"/>
  <c r="H61" i="3" s="1"/>
  <c r="AA36" i="3"/>
  <c r="G9" i="3"/>
  <c r="G40" i="3" s="1"/>
  <c r="AB38" i="3"/>
  <c r="H16" i="3"/>
  <c r="H47" i="3" s="1"/>
  <c r="AA39" i="3"/>
  <c r="Q16" i="3"/>
  <c r="Q47" i="3" s="1"/>
  <c r="AB43" i="3"/>
  <c r="R30" i="3"/>
  <c r="R61" i="3" s="1"/>
  <c r="AA41" i="3"/>
  <c r="Q23" i="3"/>
  <c r="Q54" i="3" s="1"/>
  <c r="AB39" i="3"/>
  <c r="R16" i="3"/>
  <c r="R47" i="3" s="1"/>
  <c r="AA37" i="3"/>
  <c r="Q9" i="3"/>
  <c r="Q40" i="3" s="1"/>
  <c r="AB40" i="3"/>
  <c r="H23" i="3"/>
  <c r="H54" i="3" s="1"/>
  <c r="AA43" i="3"/>
  <c r="Q30" i="3"/>
  <c r="Q61" i="3" s="1"/>
  <c r="AB36" i="3"/>
  <c r="H9" i="3"/>
  <c r="H40" i="3" s="1"/>
  <c r="AA42" i="3"/>
  <c r="G30" i="3"/>
  <c r="G61" i="3" s="1"/>
  <c r="AB41" i="3"/>
  <c r="R23" i="3"/>
  <c r="R54" i="3" s="1"/>
  <c r="AB37" i="3"/>
  <c r="R9" i="3"/>
  <c r="R40" i="3" s="1"/>
  <c r="AA38" i="3"/>
  <c r="Z38" i="3" s="1"/>
  <c r="G16" i="3"/>
  <c r="G47" i="3" s="1"/>
  <c r="AA40" i="3"/>
  <c r="G23" i="3"/>
  <c r="G54" i="3" s="1"/>
  <c r="AB40" i="2"/>
  <c r="H23" i="2"/>
  <c r="H54" i="2" s="1"/>
  <c r="R30" i="2"/>
  <c r="R61" i="2" s="1"/>
  <c r="AB43" i="2"/>
  <c r="AA43" i="2"/>
  <c r="Q30" i="2"/>
  <c r="Q61" i="2" s="1"/>
  <c r="AA39" i="2"/>
  <c r="Q16" i="2"/>
  <c r="Q47" i="2" s="1"/>
  <c r="R9" i="2"/>
  <c r="R40" i="2" s="1"/>
  <c r="AB37" i="2"/>
  <c r="AB36" i="2"/>
  <c r="H9" i="2"/>
  <c r="H40" i="2" s="1"/>
  <c r="Q23" i="2"/>
  <c r="Q54" i="2" s="1"/>
  <c r="AA41" i="2"/>
  <c r="G23" i="2"/>
  <c r="G54" i="2" s="1"/>
  <c r="AA40" i="2"/>
  <c r="G16" i="2"/>
  <c r="G47" i="2" s="1"/>
  <c r="AA38" i="2"/>
  <c r="AB42" i="2"/>
  <c r="H30" i="2"/>
  <c r="H61" i="2" s="1"/>
  <c r="AB39" i="2"/>
  <c r="R16" i="2"/>
  <c r="R47" i="2" s="1"/>
  <c r="AA37" i="2"/>
  <c r="Q9" i="2"/>
  <c r="Q40" i="2" s="1"/>
  <c r="AA36" i="2"/>
  <c r="G9" i="2"/>
  <c r="G40" i="2" s="1"/>
  <c r="AB38" i="2"/>
  <c r="H16" i="2"/>
  <c r="H47" i="2" s="1"/>
  <c r="AB41" i="2"/>
  <c r="R23" i="2"/>
  <c r="R54" i="2" s="1"/>
  <c r="G30" i="2"/>
  <c r="G61" i="2" s="1"/>
  <c r="AA42" i="2"/>
  <c r="Z39" i="5" l="1"/>
  <c r="Z42" i="2"/>
  <c r="Z42" i="5"/>
  <c r="Z38" i="7"/>
  <c r="Z37" i="7"/>
  <c r="Z41" i="7"/>
  <c r="Z40" i="2"/>
  <c r="Z40" i="6"/>
  <c r="Z42" i="7"/>
  <c r="Z37" i="2"/>
  <c r="Z39" i="2"/>
  <c r="Z40" i="3"/>
  <c r="Z42" i="3"/>
  <c r="Z43" i="3"/>
  <c r="Z41" i="3"/>
  <c r="Z39" i="3"/>
  <c r="Z36" i="3"/>
  <c r="Z36" i="4"/>
  <c r="Z41" i="5"/>
  <c r="Z36" i="5"/>
  <c r="Z43" i="5"/>
  <c r="Z38" i="5"/>
  <c r="Z42" i="6"/>
  <c r="Z39" i="7"/>
  <c r="Z40" i="7"/>
  <c r="Z43" i="7"/>
  <c r="Z37" i="6"/>
  <c r="Z39" i="6"/>
  <c r="Z36" i="6"/>
  <c r="Z43" i="6"/>
  <c r="Z41" i="6"/>
  <c r="Z40" i="5"/>
  <c r="Z37" i="5"/>
  <c r="Z42" i="4"/>
  <c r="Z41" i="4"/>
  <c r="Z37" i="4"/>
  <c r="Z43" i="4"/>
  <c r="Z38" i="4"/>
  <c r="Z41" i="2"/>
  <c r="Z37" i="3"/>
  <c r="Z38" i="2"/>
  <c r="Z36" i="2"/>
  <c r="Z43" i="2"/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<sst xmlns="http://schemas.openxmlformats.org/spreadsheetml/2006/main" count="1531" uniqueCount="200">
  <si>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</si>
  <si>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</si>
  <si>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</si>
  <si>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</si>
  <si>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</si>
  <si>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</si>
  <si>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</si>
  <si>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</si>
  <si>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</si>
  <si>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</si>
  <si>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</si>
  <si>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</si>
  <si>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</si>
  <si>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</si>
  <si>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</si>
  <si>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</si>
  <si>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</si>
  <si>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</si>
  <si>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</si>
  <si>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</si>
  <si>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</si>
  <si>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</si>
  <si>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</si>
  <si>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</si>
  <si>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</si>
  <si>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</si>
  <si>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</si>
  <si>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</si>
  <si>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</si>
  <si>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</si>
  <si>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</si>
  <si>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</si>
  <si>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</si>
  <si>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</si>
  <si>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</si>
  <si>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</si>
  <si>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</si>
  <si>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</si>
  <si>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</si>
  <si>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</si>
  <si>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</si>
  <si>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</si>
  <si>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</si>
  <si>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</si>
  <si>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</si>
  <si>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</si>
  <si>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</si>
  <si>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</si>
  <si>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</si>
  <si>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</si>
  <si>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</si>
  <si>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</si>
  <si>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</si>
  <si>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①</t>
    <phoneticPr fontId="5"/>
  </si>
  <si>
    <t>＝</t>
    <phoneticPr fontId="5"/>
  </si>
  <si>
    <t>.</t>
    <phoneticPr fontId="5"/>
  </si>
  <si>
    <t>＋</t>
    <phoneticPr fontId="5"/>
  </si>
  <si>
    <t>②</t>
    <phoneticPr fontId="5"/>
  </si>
  <si>
    <t>＝</t>
    <phoneticPr fontId="5"/>
  </si>
  <si>
    <t>①</t>
    <phoneticPr fontId="5"/>
  </si>
  <si>
    <t>④</t>
    <phoneticPr fontId="5"/>
  </si>
  <si>
    <t>.</t>
    <phoneticPr fontId="5"/>
  </si>
  <si>
    <t>⑥</t>
    <phoneticPr fontId="5"/>
  </si>
  <si>
    <t>＝</t>
    <phoneticPr fontId="5"/>
  </si>
  <si>
    <t>⑩</t>
    <phoneticPr fontId="5"/>
  </si>
  <si>
    <t>③</t>
    <phoneticPr fontId="2"/>
  </si>
  <si>
    <t>⑪</t>
    <phoneticPr fontId="5"/>
  </si>
  <si>
    <t>＋</t>
    <phoneticPr fontId="5"/>
  </si>
  <si>
    <t>⑤</t>
    <phoneticPr fontId="2"/>
  </si>
  <si>
    <t>⑥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</si>
  <si>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</si>
  <si>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</si>
  <si>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＝</t>
    <phoneticPr fontId="5"/>
  </si>
  <si>
    <t>③</t>
    <phoneticPr fontId="5"/>
  </si>
  <si>
    <t>②</t>
    <phoneticPr fontId="5"/>
  </si>
  <si>
    <t>⑤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</si>
  <si>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</si>
  <si>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</si>
  <si>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</si>
  <si>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</si>
  <si>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</si>
  <si>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</si>
  <si>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</si>
  <si>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</si>
  <si>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</si>
  <si>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</si>
  <si>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</si>
  <si>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</si>
  <si>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</si>
  <si>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</si>
  <si>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</si>
  <si>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＋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</si>
  <si>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</si>
  <si>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①</t>
    <phoneticPr fontId="5"/>
  </si>
  <si>
    <t>＝</t>
    <phoneticPr fontId="5"/>
  </si>
  <si>
    <t>.</t>
    <phoneticPr fontId="5"/>
  </si>
  <si>
    <t>＋</t>
    <phoneticPr fontId="5"/>
  </si>
  <si>
    <t>＝</t>
    <phoneticPr fontId="5"/>
  </si>
  <si>
    <t>②</t>
    <phoneticPr fontId="5"/>
  </si>
  <si>
    <t>＋</t>
    <phoneticPr fontId="5"/>
  </si>
  <si>
    <t>.</t>
    <phoneticPr fontId="5"/>
  </si>
  <si>
    <t>＝</t>
    <phoneticPr fontId="5"/>
  </si>
  <si>
    <t>③</t>
    <phoneticPr fontId="5"/>
  </si>
  <si>
    <t>＝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</si>
  <si>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</si>
  <si>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</si>
  <si>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</si>
  <si>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</si>
  <si>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</si>
  <si>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</si>
  <si>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</si>
  <si>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</si>
  <si>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</si>
  <si>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③</t>
    <phoneticPr fontId="2"/>
  </si>
  <si>
    <t>⑪</t>
    <phoneticPr fontId="5"/>
  </si>
  <si>
    <t>⑫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</si>
  <si>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</si>
  <si>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</si>
  <si>
    <t>①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</si>
  <si>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</si>
  <si>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</si>
  <si>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</si>
  <si>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</si>
  <si>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①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</si>
  <si>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</si>
  <si>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</si>
  <si>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</si>
  <si>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</si>
  <si>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</si>
  <si>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.</t>
    <phoneticPr fontId="5"/>
  </si>
  <si>
    <t>＋</t>
    <phoneticPr fontId="5"/>
  </si>
  <si>
    <t>⑨</t>
    <phoneticPr fontId="5"/>
  </si>
  <si>
    <t>＋</t>
    <phoneticPr fontId="5"/>
  </si>
  <si>
    <t>⑩</t>
    <phoneticPr fontId="5"/>
  </si>
  <si>
    <t>③</t>
    <phoneticPr fontId="2"/>
  </si>
  <si>
    <t>④</t>
    <phoneticPr fontId="2"/>
  </si>
  <si>
    <t>⑪</t>
    <phoneticPr fontId="5"/>
  </si>
  <si>
    <t>⑥</t>
    <phoneticPr fontId="2"/>
  </si>
  <si>
    <t>⑦</t>
    <phoneticPr fontId="2"/>
  </si>
  <si>
    <t>⑧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</si>
  <si>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</si>
  <si>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</si>
  <si>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</si>
  <si>
    <t>②</t>
    <phoneticPr fontId="5"/>
  </si>
  <si>
    <t>＝</t>
    <phoneticPr fontId="5"/>
  </si>
  <si>
    <t>①</t>
    <phoneticPr fontId="5"/>
  </si>
  <si>
    <t>.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</si>
  <si>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</si>
  <si>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.</t>
    <phoneticPr fontId="5"/>
  </si>
  <si>
    <t>＋</t>
    <phoneticPr fontId="5"/>
  </si>
  <si>
    <t>③</t>
    <phoneticPr fontId="5"/>
  </si>
  <si>
    <t>.</t>
    <phoneticPr fontId="5"/>
  </si>
  <si>
    <t>＝</t>
    <phoneticPr fontId="5"/>
  </si>
  <si>
    <t>①</t>
    <phoneticPr fontId="5"/>
  </si>
  <si>
    <t>＝</t>
    <phoneticPr fontId="5"/>
  </si>
  <si>
    <t>⑤</t>
    <phoneticPr fontId="5"/>
  </si>
  <si>
    <t>.</t>
    <phoneticPr fontId="5"/>
  </si>
  <si>
    <t>＋</t>
    <phoneticPr fontId="5"/>
  </si>
  <si>
    <t>⑥</t>
    <phoneticPr fontId="5"/>
  </si>
  <si>
    <t>＝</t>
    <phoneticPr fontId="5"/>
  </si>
  <si>
    <t>⑨</t>
    <phoneticPr fontId="5"/>
  </si>
  <si>
    <t>④</t>
    <phoneticPr fontId="2"/>
  </si>
  <si>
    <t>⑫</t>
    <phoneticPr fontId="5"/>
  </si>
  <si>
    <t>⑤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</si>
  <si>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</si>
  <si>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</si>
  <si>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＋</t>
    <phoneticPr fontId="5"/>
  </si>
  <si>
    <t>③</t>
    <phoneticPr fontId="5"/>
  </si>
  <si>
    <t>＝</t>
    <phoneticPr fontId="5"/>
  </si>
  <si>
    <t>.</t>
    <phoneticPr fontId="5"/>
  </si>
  <si>
    <t>②</t>
    <phoneticPr fontId="5"/>
  </si>
  <si>
    <t>④</t>
    <phoneticPr fontId="5"/>
  </si>
  <si>
    <t>.</t>
    <phoneticPr fontId="5"/>
  </si>
  <si>
    <t>④</t>
    <phoneticPr fontId="2"/>
  </si>
  <si>
    <t>⑪</t>
    <phoneticPr fontId="5"/>
  </si>
  <si>
    <t>＝</t>
    <phoneticPr fontId="5"/>
  </si>
  <si>
    <t>＋</t>
    <phoneticPr fontId="5"/>
  </si>
  <si>
    <t>⑤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</si>
  <si>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</si>
  <si>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①</t>
    <phoneticPr fontId="5"/>
  </si>
  <si>
    <t>.</t>
    <phoneticPr fontId="5"/>
  </si>
  <si>
    <t>十位</t>
    <rPh sb="0" eb="1">
      <t>ジュウ</t>
    </rPh>
    <rPh sb="1" eb="2">
      <t>イ</t>
    </rPh>
    <phoneticPr fontId="5"/>
  </si>
  <si>
    <t>＋</t>
    <phoneticPr fontId="5"/>
  </si>
  <si>
    <t>補正</t>
    <rPh sb="0" eb="2">
      <t>ホセイ</t>
    </rPh>
    <phoneticPr fontId="5"/>
  </si>
  <si>
    <t>③</t>
    <phoneticPr fontId="5"/>
  </si>
  <si>
    <t>＋</t>
    <phoneticPr fontId="5"/>
  </si>
  <si>
    <t>④</t>
    <phoneticPr fontId="5"/>
  </si>
  <si>
    <t>＝</t>
    <phoneticPr fontId="5"/>
  </si>
  <si>
    <t>.</t>
    <phoneticPr fontId="5"/>
  </si>
  <si>
    <t>⑦</t>
    <phoneticPr fontId="5"/>
  </si>
  <si>
    <t>＝</t>
    <phoneticPr fontId="5"/>
  </si>
  <si>
    <t>⑨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</si>
  <si>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</si>
  <si>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</si>
  <si>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</si>
  <si>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</si>
  <si>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NO</t>
    <phoneticPr fontId="5"/>
  </si>
  <si>
    <t>san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</si>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</sst>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56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23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51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0</v>
      </c>
      <c r="Y1" s="4">
        <f ca="1">AY1*1000+BD1*100+BI1*10+BN1</f>
        <v>46</v>
      </c>
      <c r="Z1" s="4" t="s">
        <v>50</v>
      </c>
      <c r="AA1" s="4">
        <f ca="1">AZ1*1000+BE1*100+BJ1*10+BO1</f>
        <v>45</v>
      </c>
      <c r="AB1" s="4" t="s">
        <v>2</v>
      </c>
      <c r="AC1" s="4">
        <f ca="1">Y1-AA1</f>
        <v>1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4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4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5</v>
      </c>
      <c r="BP1" s="9"/>
      <c r="BQ1" s="9"/>
      <c r="BR1" s="7"/>
      <c r="BS1" s="10">
        <f ca="1">RAND()</f>
        <v>0.43854857060441577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7.8046321741600422E-2</v>
      </c>
      <c r="CA1" s="11">
        <f ca="1">RANK(BZ1,$BZ$1:$BZ$100,)</f>
        <v>16</v>
      </c>
      <c r="CB1" s="4"/>
      <c r="CC1" s="4">
        <v>1</v>
      </c>
      <c r="CD1" s="4">
        <v>0</v>
      </c>
      <c r="CE1" s="4">
        <v>0</v>
      </c>
      <c r="CG1" s="10">
        <f ca="1">RAND()</f>
        <v>0.66664068805573917</v>
      </c>
      <c r="CH1" s="11">
        <f ca="1">RANK(CG1,$CG$1:$CG$100,)</f>
        <v>14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0.54834271327979389</v>
      </c>
      <c r="CO1" s="11">
        <f ca="1">RANK(CN1,$CN$1:$CN$100,)</f>
        <v>20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8</v>
      </c>
      <c r="Y2" s="4">
        <f t="shared" ref="Y2:Y12" ca="1" si="1">AY2*1000+BD2*100+BI2*10+BN2</f>
        <v>59</v>
      </c>
      <c r="Z2" s="4" t="s">
        <v>50</v>
      </c>
      <c r="AA2" s="4">
        <f t="shared" ref="AA2:AA12" ca="1" si="2">AZ2*1000+BE2*100+BJ2*10+BO2</f>
        <v>12</v>
      </c>
      <c r="AB2" s="4" t="s">
        <v>10</v>
      </c>
      <c r="AC2" s="4">
        <f t="shared" ref="AC2:AC12" ca="1" si="3">Y2-AA2</f>
        <v>47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0.84261010151374505</v>
      </c>
      <c r="BT2" s="11">
        <f t="shared" ref="BT2:BT18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0.14544762016659341</v>
      </c>
      <c r="CA2" s="11">
        <f t="shared" ref="CA2:CA18" ca="1" si="26">RANK(BZ2,$BZ$1:$BZ$100,)</f>
        <v>14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0.58837584050426694</v>
      </c>
      <c r="CH2" s="11">
        <f t="shared" ref="CH2:CH54" ca="1" si="28">RANK(CG2,$CG$1:$CG$100,)</f>
        <v>16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0.21670581939802791</v>
      </c>
      <c r="CO2" s="11">
        <f t="shared" ref="CO2:CO45" ca="1" si="30">RANK(CN2,$CN$1:$CN$100,)</f>
        <v>38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35</v>
      </c>
      <c r="Z3" s="4" t="s">
        <v>50</v>
      </c>
      <c r="AA3" s="4">
        <f t="shared" ca="1" si="2"/>
        <v>5</v>
      </c>
      <c r="AB3" s="4" t="s">
        <v>2</v>
      </c>
      <c r="AC3" s="4">
        <f t="shared" ca="1" si="3"/>
        <v>30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3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0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3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3</v>
      </c>
      <c r="BJ3" s="8">
        <f t="shared" ca="1" si="0"/>
        <v>0</v>
      </c>
      <c r="BK3" s="9"/>
      <c r="BM3" s="4">
        <v>3</v>
      </c>
      <c r="BN3" s="8">
        <f t="shared" ca="1" si="21"/>
        <v>5</v>
      </c>
      <c r="BO3" s="8">
        <f t="shared" ca="1" si="22"/>
        <v>5</v>
      </c>
      <c r="BP3" s="9"/>
      <c r="BQ3" s="9"/>
      <c r="BR3" s="7"/>
      <c r="BS3" s="10">
        <f t="shared" ca="1" si="23"/>
        <v>0.71841474512540227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0.41166465517716133</v>
      </c>
      <c r="CA3" s="11">
        <f t="shared" ca="1" si="26"/>
        <v>9</v>
      </c>
      <c r="CB3" s="4"/>
      <c r="CC3" s="4">
        <v>3</v>
      </c>
      <c r="CD3" s="4">
        <v>0</v>
      </c>
      <c r="CE3" s="4">
        <v>0</v>
      </c>
      <c r="CG3" s="10">
        <f t="shared" ca="1" si="27"/>
        <v>0.85617519557476185</v>
      </c>
      <c r="CH3" s="11">
        <f t="shared" ca="1" si="28"/>
        <v>6</v>
      </c>
      <c r="CI3" s="4"/>
      <c r="CJ3" s="4">
        <v>3</v>
      </c>
      <c r="CK3" s="4">
        <v>2</v>
      </c>
      <c r="CL3" s="4">
        <v>0</v>
      </c>
      <c r="CN3" s="10">
        <f t="shared" ca="1" si="29"/>
        <v>0.65845858106836042</v>
      </c>
      <c r="CO3" s="11">
        <f t="shared" ca="1" si="30"/>
        <v>15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58</v>
      </c>
      <c r="Z4" s="4" t="s">
        <v>50</v>
      </c>
      <c r="AA4" s="4">
        <f t="shared" ca="1" si="2"/>
        <v>25</v>
      </c>
      <c r="AB4" s="4" t="s">
        <v>2</v>
      </c>
      <c r="AC4" s="4">
        <f t="shared" ca="1" si="3"/>
        <v>33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5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5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3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2</v>
      </c>
      <c r="BK4" s="9"/>
      <c r="BM4" s="4">
        <v>4</v>
      </c>
      <c r="BN4" s="8">
        <f t="shared" ca="1" si="21"/>
        <v>8</v>
      </c>
      <c r="BO4" s="8">
        <f t="shared" ca="1" si="22"/>
        <v>5</v>
      </c>
      <c r="BP4" s="9"/>
      <c r="BQ4" s="9"/>
      <c r="BR4" s="7"/>
      <c r="BS4" s="10">
        <f t="shared" ca="1" si="23"/>
        <v>0.91283980346622928</v>
      </c>
      <c r="BT4" s="11">
        <f t="shared" ca="1" si="24"/>
        <v>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0.10655370636301131</v>
      </c>
      <c r="CA4" s="11">
        <f t="shared" ca="1" si="26"/>
        <v>15</v>
      </c>
      <c r="CB4" s="4"/>
      <c r="CC4" s="4">
        <v>4</v>
      </c>
      <c r="CD4" s="4">
        <v>0</v>
      </c>
      <c r="CE4" s="4">
        <v>0</v>
      </c>
      <c r="CG4" s="10">
        <f t="shared" ca="1" si="27"/>
        <v>0.57171529834732338</v>
      </c>
      <c r="CH4" s="11">
        <f t="shared" ca="1" si="28"/>
        <v>17</v>
      </c>
      <c r="CI4" s="4"/>
      <c r="CJ4" s="4">
        <v>4</v>
      </c>
      <c r="CK4" s="4">
        <v>2</v>
      </c>
      <c r="CL4" s="4">
        <v>1</v>
      </c>
      <c r="CN4" s="10">
        <f t="shared" ca="1" si="29"/>
        <v>0.27459205915904317</v>
      </c>
      <c r="CO4" s="11">
        <f t="shared" ca="1" si="30"/>
        <v>33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8" t="str">
        <f ca="1">$Y1/100&amp;$Z1&amp;$AA1/100&amp;$AB1</f>
        <v>0.46－0.45＝</v>
      </c>
      <c r="D5" s="89"/>
      <c r="E5" s="89"/>
      <c r="F5" s="89"/>
      <c r="G5" s="82">
        <f ca="1">$AC1/100</f>
        <v>0.01</v>
      </c>
      <c r="H5" s="83"/>
      <c r="I5" s="21"/>
      <c r="J5" s="22"/>
      <c r="K5" s="20"/>
      <c r="L5" s="13"/>
      <c r="M5" s="88" t="str">
        <f ca="1">$Y2/100&amp;$Z2&amp;$AA2/100&amp;$AB2</f>
        <v>0.59－0.12＝</v>
      </c>
      <c r="N5" s="89"/>
      <c r="O5" s="89"/>
      <c r="P5" s="89"/>
      <c r="Q5" s="82">
        <f ca="1">$AC2/100</f>
        <v>0.47</v>
      </c>
      <c r="R5" s="83"/>
      <c r="S5" s="21"/>
      <c r="T5" s="23"/>
      <c r="X5" s="2" t="s">
        <v>16</v>
      </c>
      <c r="Y5" s="4">
        <f t="shared" ca="1" si="1"/>
        <v>17</v>
      </c>
      <c r="Z5" s="4" t="s">
        <v>50</v>
      </c>
      <c r="AA5" s="4">
        <f t="shared" ca="1" si="2"/>
        <v>17</v>
      </c>
      <c r="AB5" s="4" t="s">
        <v>2</v>
      </c>
      <c r="AC5" s="4">
        <f t="shared" ca="1" si="3"/>
        <v>0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1</v>
      </c>
      <c r="AI5" s="4">
        <f t="shared" ca="1" si="7"/>
        <v>7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1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1</v>
      </c>
      <c r="BJ5" s="8">
        <f t="shared" ca="1" si="0"/>
        <v>1</v>
      </c>
      <c r="BK5" s="9"/>
      <c r="BM5" s="4">
        <v>5</v>
      </c>
      <c r="BN5" s="8">
        <f t="shared" ca="1" si="21"/>
        <v>7</v>
      </c>
      <c r="BO5" s="8">
        <f t="shared" ca="1" si="22"/>
        <v>7</v>
      </c>
      <c r="BP5" s="9"/>
      <c r="BQ5" s="9"/>
      <c r="BR5" s="7"/>
      <c r="BS5" s="10">
        <f t="shared" ca="1" si="23"/>
        <v>0.50523303497791627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0.19682481661832751</v>
      </c>
      <c r="CA5" s="11">
        <f t="shared" ca="1" si="26"/>
        <v>12</v>
      </c>
      <c r="CB5" s="4"/>
      <c r="CC5" s="4">
        <v>5</v>
      </c>
      <c r="CD5" s="4">
        <v>0</v>
      </c>
      <c r="CE5" s="4">
        <v>0</v>
      </c>
      <c r="CG5" s="10">
        <f t="shared" ca="1" si="27"/>
        <v>0.97884328450362512</v>
      </c>
      <c r="CH5" s="11">
        <f t="shared" ca="1" si="28"/>
        <v>2</v>
      </c>
      <c r="CI5" s="4"/>
      <c r="CJ5" s="4">
        <v>5</v>
      </c>
      <c r="CK5" s="4">
        <v>2</v>
      </c>
      <c r="CL5" s="4">
        <v>2</v>
      </c>
      <c r="CN5" s="10">
        <f t="shared" ca="1" si="29"/>
        <v>0.40471861989962576</v>
      </c>
      <c r="CO5" s="11">
        <f t="shared" ca="1" si="30"/>
        <v>28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68</v>
      </c>
      <c r="Z6" s="4" t="s">
        <v>50</v>
      </c>
      <c r="AA6" s="4">
        <f t="shared" ca="1" si="2"/>
        <v>22</v>
      </c>
      <c r="AB6" s="4" t="s">
        <v>2</v>
      </c>
      <c r="AC6" s="4">
        <f t="shared" ca="1" si="3"/>
        <v>46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6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2</v>
      </c>
      <c r="AO6" s="4">
        <f t="shared" ca="1" si="11"/>
        <v>2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4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6</v>
      </c>
      <c r="BJ6" s="8">
        <f t="shared" ca="1" si="0"/>
        <v>2</v>
      </c>
      <c r="BK6" s="9"/>
      <c r="BM6" s="4">
        <v>6</v>
      </c>
      <c r="BN6" s="8">
        <f t="shared" ca="1" si="21"/>
        <v>8</v>
      </c>
      <c r="BO6" s="8">
        <f t="shared" ca="1" si="22"/>
        <v>2</v>
      </c>
      <c r="BP6" s="9"/>
      <c r="BQ6" s="9"/>
      <c r="BR6" s="7"/>
      <c r="BS6" s="10">
        <f t="shared" ca="1" si="23"/>
        <v>0.57643383705452234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0.45352803408383657</v>
      </c>
      <c r="CA6" s="11">
        <f t="shared" ca="1" si="26"/>
        <v>8</v>
      </c>
      <c r="CB6" s="4"/>
      <c r="CC6" s="4">
        <v>6</v>
      </c>
      <c r="CD6" s="4">
        <v>0</v>
      </c>
      <c r="CE6" s="4">
        <v>0</v>
      </c>
      <c r="CG6" s="10">
        <f t="shared" ca="1" si="27"/>
        <v>0.48213800067902757</v>
      </c>
      <c r="CH6" s="11">
        <f t="shared" ca="1" si="28"/>
        <v>23</v>
      </c>
      <c r="CI6" s="4"/>
      <c r="CJ6" s="4">
        <v>6</v>
      </c>
      <c r="CK6" s="4">
        <v>3</v>
      </c>
      <c r="CL6" s="4">
        <v>0</v>
      </c>
      <c r="CN6" s="10">
        <f t="shared" ca="1" si="29"/>
        <v>0.3151065661790704</v>
      </c>
      <c r="CO6" s="11">
        <f t="shared" ca="1" si="30"/>
        <v>30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4</v>
      </c>
      <c r="H7" s="32">
        <f ca="1">$BN1</f>
        <v>6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5</v>
      </c>
      <c r="R7" s="32">
        <f ca="1">$BN2</f>
        <v>9</v>
      </c>
      <c r="S7" s="33"/>
      <c r="T7" s="28"/>
      <c r="X7" s="2" t="s">
        <v>18</v>
      </c>
      <c r="Y7" s="4">
        <f t="shared" ca="1" si="1"/>
        <v>99</v>
      </c>
      <c r="Z7" s="4" t="s">
        <v>50</v>
      </c>
      <c r="AA7" s="4">
        <f t="shared" ca="1" si="2"/>
        <v>58</v>
      </c>
      <c r="AB7" s="4" t="s">
        <v>2</v>
      </c>
      <c r="AC7" s="4">
        <f t="shared" ca="1" si="3"/>
        <v>41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9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4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9</v>
      </c>
      <c r="BJ7" s="8">
        <f t="shared" ca="1" si="0"/>
        <v>5</v>
      </c>
      <c r="BK7" s="9"/>
      <c r="BM7" s="4">
        <v>7</v>
      </c>
      <c r="BN7" s="8">
        <f t="shared" ca="1" si="21"/>
        <v>9</v>
      </c>
      <c r="BO7" s="8">
        <f t="shared" ca="1" si="22"/>
        <v>8</v>
      </c>
      <c r="BP7" s="9"/>
      <c r="BQ7" s="9"/>
      <c r="BR7" s="7"/>
      <c r="BS7" s="10">
        <f t="shared" ca="1" si="23"/>
        <v>0.68185447971494351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0.53166646076922208</v>
      </c>
      <c r="CA7" s="11">
        <f t="shared" ca="1" si="26"/>
        <v>7</v>
      </c>
      <c r="CB7" s="4"/>
      <c r="CC7" s="4">
        <v>7</v>
      </c>
      <c r="CD7" s="4">
        <v>0</v>
      </c>
      <c r="CE7" s="4">
        <v>0</v>
      </c>
      <c r="CG7" s="10">
        <f t="shared" ca="1" si="27"/>
        <v>7.5549196305177091E-2</v>
      </c>
      <c r="CH7" s="11">
        <f t="shared" ca="1" si="28"/>
        <v>50</v>
      </c>
      <c r="CI7" s="4"/>
      <c r="CJ7" s="4">
        <v>7</v>
      </c>
      <c r="CK7" s="4">
        <v>3</v>
      </c>
      <c r="CL7" s="4">
        <v>1</v>
      </c>
      <c r="CN7" s="10">
        <f t="shared" ca="1" si="29"/>
        <v>0.11212566790890643</v>
      </c>
      <c r="CO7" s="11">
        <f t="shared" ca="1" si="30"/>
        <v>44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4</v>
      </c>
      <c r="H8" s="37">
        <f ca="1">$BO1</f>
        <v>5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1</v>
      </c>
      <c r="R8" s="37">
        <f ca="1">$BO2</f>
        <v>2</v>
      </c>
      <c r="S8" s="33"/>
      <c r="T8" s="28"/>
      <c r="X8" s="2" t="s">
        <v>20</v>
      </c>
      <c r="Y8" s="4">
        <f t="shared" ca="1" si="1"/>
        <v>73</v>
      </c>
      <c r="Z8" s="4" t="s">
        <v>50</v>
      </c>
      <c r="AA8" s="4">
        <f t="shared" ca="1" si="2"/>
        <v>12</v>
      </c>
      <c r="AB8" s="4" t="s">
        <v>2</v>
      </c>
      <c r="AC8" s="4">
        <f t="shared" ca="1" si="3"/>
        <v>61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7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1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6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7</v>
      </c>
      <c r="BJ8" s="8">
        <f t="shared" ca="1" si="0"/>
        <v>1</v>
      </c>
      <c r="BK8" s="9"/>
      <c r="BM8" s="4">
        <v>8</v>
      </c>
      <c r="BN8" s="8">
        <f t="shared" ca="1" si="21"/>
        <v>3</v>
      </c>
      <c r="BO8" s="8">
        <f t="shared" ca="1" si="22"/>
        <v>2</v>
      </c>
      <c r="BP8" s="9"/>
      <c r="BQ8" s="9"/>
      <c r="BR8" s="7"/>
      <c r="BS8" s="10">
        <f t="shared" ca="1" si="23"/>
        <v>0.83321969470850143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0.41044724632757634</v>
      </c>
      <c r="CA8" s="11">
        <f t="shared" ca="1" si="26"/>
        <v>10</v>
      </c>
      <c r="CB8" s="4"/>
      <c r="CC8" s="4">
        <v>8</v>
      </c>
      <c r="CD8" s="4">
        <v>0</v>
      </c>
      <c r="CE8" s="4">
        <v>0</v>
      </c>
      <c r="CG8" s="10">
        <f t="shared" ca="1" si="27"/>
        <v>0.42151116838809199</v>
      </c>
      <c r="CH8" s="11">
        <f t="shared" ca="1" si="28"/>
        <v>29</v>
      </c>
      <c r="CI8" s="4"/>
      <c r="CJ8" s="4">
        <v>8</v>
      </c>
      <c r="CK8" s="4">
        <v>3</v>
      </c>
      <c r="CL8" s="4">
        <v>2</v>
      </c>
      <c r="CN8" s="10">
        <f t="shared" ca="1" si="29"/>
        <v>0.82041709693197717</v>
      </c>
      <c r="CO8" s="11">
        <f t="shared" ca="1" si="30"/>
        <v>5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0</v>
      </c>
      <c r="H9" s="43">
        <f ca="1">$AU1</f>
        <v>1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4</v>
      </c>
      <c r="R9" s="43">
        <f ca="1">$AU2</f>
        <v>7</v>
      </c>
      <c r="S9" s="33"/>
      <c r="T9" s="44"/>
      <c r="X9" s="2" t="s">
        <v>21</v>
      </c>
      <c r="Y9" s="4">
        <f t="shared" ca="1" si="1"/>
        <v>59</v>
      </c>
      <c r="Z9" s="4" t="s">
        <v>50</v>
      </c>
      <c r="AA9" s="4">
        <f t="shared" ca="1" si="2"/>
        <v>46</v>
      </c>
      <c r="AB9" s="4" t="s">
        <v>2</v>
      </c>
      <c r="AC9" s="4">
        <f t="shared" ca="1" si="3"/>
        <v>13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5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4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1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5</v>
      </c>
      <c r="BJ9" s="8">
        <f t="shared" ca="1" si="0"/>
        <v>4</v>
      </c>
      <c r="BK9" s="9"/>
      <c r="BM9" s="4">
        <v>9</v>
      </c>
      <c r="BN9" s="8">
        <f t="shared" ca="1" si="21"/>
        <v>9</v>
      </c>
      <c r="BO9" s="8">
        <f t="shared" ca="1" si="22"/>
        <v>6</v>
      </c>
      <c r="BP9" s="9"/>
      <c r="BQ9" s="9"/>
      <c r="BR9" s="7"/>
      <c r="BS9" s="10">
        <f t="shared" ca="1" si="23"/>
        <v>0.52654104124246048</v>
      </c>
      <c r="BT9" s="11">
        <f t="shared" ca="1" si="24"/>
        <v>12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0.76845315225773703</v>
      </c>
      <c r="CA9" s="11">
        <f t="shared" ca="1" si="26"/>
        <v>2</v>
      </c>
      <c r="CB9" s="4"/>
      <c r="CC9" s="4">
        <v>9</v>
      </c>
      <c r="CD9" s="4">
        <v>0</v>
      </c>
      <c r="CE9" s="4">
        <v>0</v>
      </c>
      <c r="CG9" s="10">
        <f t="shared" ca="1" si="27"/>
        <v>0.54122254884452181</v>
      </c>
      <c r="CH9" s="11">
        <f t="shared" ca="1" si="28"/>
        <v>19</v>
      </c>
      <c r="CI9" s="4"/>
      <c r="CJ9" s="4">
        <v>9</v>
      </c>
      <c r="CK9" s="4">
        <v>3</v>
      </c>
      <c r="CL9" s="4">
        <v>3</v>
      </c>
      <c r="CN9" s="10">
        <f t="shared" ca="1" si="29"/>
        <v>0.1374048702941274</v>
      </c>
      <c r="CO9" s="11">
        <f t="shared" ca="1" si="30"/>
        <v>42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91</v>
      </c>
      <c r="Z10" s="4" t="s">
        <v>50</v>
      </c>
      <c r="AA10" s="4">
        <f t="shared" ca="1" si="2"/>
        <v>11</v>
      </c>
      <c r="AB10" s="4" t="s">
        <v>2</v>
      </c>
      <c r="AC10" s="4">
        <f t="shared" ca="1" si="3"/>
        <v>80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9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1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8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9</v>
      </c>
      <c r="BJ10" s="8">
        <f t="shared" ca="1" si="0"/>
        <v>1</v>
      </c>
      <c r="BK10" s="9"/>
      <c r="BM10" s="4">
        <v>10</v>
      </c>
      <c r="BN10" s="8">
        <f t="shared" ca="1" si="21"/>
        <v>1</v>
      </c>
      <c r="BO10" s="8">
        <f t="shared" ca="1" si="22"/>
        <v>1</v>
      </c>
      <c r="BP10" s="9"/>
      <c r="BQ10" s="9"/>
      <c r="BR10" s="7"/>
      <c r="BS10" s="10">
        <f t="shared" ca="1" si="23"/>
        <v>0.65679595186656226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0.88942581696737277</v>
      </c>
      <c r="CA10" s="11">
        <f t="shared" ca="1" si="26"/>
        <v>1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0.15894513625233153</v>
      </c>
      <c r="CH10" s="11">
        <f t="shared" ca="1" si="28"/>
        <v>46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0.97572569056525726</v>
      </c>
      <c r="CO10" s="11">
        <f t="shared" ca="1" si="30"/>
        <v>1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78</v>
      </c>
      <c r="Z11" s="4" t="s">
        <v>50</v>
      </c>
      <c r="AA11" s="4">
        <f t="shared" ca="1" si="2"/>
        <v>61</v>
      </c>
      <c r="AB11" s="4" t="s">
        <v>2</v>
      </c>
      <c r="AC11" s="4">
        <f t="shared" ca="1" si="3"/>
        <v>17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7</v>
      </c>
      <c r="AI11" s="4">
        <f t="shared" ca="1" si="7"/>
        <v>8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6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1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6</v>
      </c>
      <c r="BK11" s="9"/>
      <c r="BM11" s="4">
        <v>11</v>
      </c>
      <c r="BN11" s="8">
        <f t="shared" ca="1" si="21"/>
        <v>8</v>
      </c>
      <c r="BO11" s="8">
        <f t="shared" ca="1" si="22"/>
        <v>1</v>
      </c>
      <c r="BP11" s="9"/>
      <c r="BQ11" s="9"/>
      <c r="BR11" s="7"/>
      <c r="BS11" s="10">
        <f t="shared" ca="1" si="23"/>
        <v>0.80940275549705976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8.8731466533060743E-3</v>
      </c>
      <c r="CA11" s="11">
        <f t="shared" ca="1" si="26"/>
        <v>18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0.36433579314640607</v>
      </c>
      <c r="CH11" s="11">
        <f t="shared" ca="1" si="28"/>
        <v>34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0.33673940188991225</v>
      </c>
      <c r="CO11" s="11">
        <f t="shared" ca="1" si="30"/>
        <v>29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1" t="str">
        <f ca="1">$Y3/100&amp;$Z3&amp;$AA3/100&amp;$AB3</f>
        <v>0.35－0.05＝</v>
      </c>
      <c r="D12" s="72"/>
      <c r="E12" s="72"/>
      <c r="F12" s="72"/>
      <c r="G12" s="82">
        <f ca="1">$AC3/100</f>
        <v>0.3</v>
      </c>
      <c r="H12" s="83"/>
      <c r="I12" s="21"/>
      <c r="J12" s="22"/>
      <c r="K12" s="20"/>
      <c r="L12" s="13"/>
      <c r="M12" s="71" t="str">
        <f ca="1">$Y4/100&amp;$Z4&amp;$AA4/100&amp;$AB4</f>
        <v>0.58－0.25＝</v>
      </c>
      <c r="N12" s="72"/>
      <c r="O12" s="72"/>
      <c r="P12" s="72"/>
      <c r="Q12" s="82">
        <f ca="1">$AC4/100</f>
        <v>0.33</v>
      </c>
      <c r="R12" s="83"/>
      <c r="S12" s="21"/>
      <c r="T12" s="23"/>
      <c r="X12" s="2" t="s">
        <v>24</v>
      </c>
      <c r="Y12" s="4">
        <f t="shared" ca="1" si="1"/>
        <v>57</v>
      </c>
      <c r="Z12" s="4" t="s">
        <v>50</v>
      </c>
      <c r="AA12" s="4">
        <f t="shared" ca="1" si="2"/>
        <v>32</v>
      </c>
      <c r="AB12" s="4" t="s">
        <v>2</v>
      </c>
      <c r="AC12" s="4">
        <f t="shared" ca="1" si="3"/>
        <v>25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5</v>
      </c>
      <c r="AI12" s="4">
        <f t="shared" ca="1" si="7"/>
        <v>7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3</v>
      </c>
      <c r="AO12" s="4">
        <f t="shared" ca="1" si="11"/>
        <v>2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2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5</v>
      </c>
      <c r="BJ12" s="8">
        <f t="shared" ca="1" si="0"/>
        <v>3</v>
      </c>
      <c r="BK12" s="9"/>
      <c r="BM12" s="4">
        <v>12</v>
      </c>
      <c r="BN12" s="8">
        <f t="shared" ca="1" si="21"/>
        <v>7</v>
      </c>
      <c r="BO12" s="8">
        <f t="shared" ca="1" si="22"/>
        <v>2</v>
      </c>
      <c r="BP12" s="9"/>
      <c r="BQ12" s="9"/>
      <c r="BR12" s="7"/>
      <c r="BS12" s="10">
        <f t="shared" ca="1" si="23"/>
        <v>0.15070758133843309</v>
      </c>
      <c r="BT12" s="11">
        <f t="shared" ca="1" si="24"/>
        <v>18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0.59899017083202655</v>
      </c>
      <c r="CA12" s="11">
        <f t="shared" ca="1" si="26"/>
        <v>6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0.55717457606490539</v>
      </c>
      <c r="CH12" s="11">
        <f t="shared" ca="1" si="28"/>
        <v>18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0.47534040788411713</v>
      </c>
      <c r="CO12" s="11">
        <f t="shared" ca="1" si="30"/>
        <v>23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0.62378397667298846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0.67022036688515707</v>
      </c>
      <c r="CA13" s="11">
        <f t="shared" ca="1" si="26"/>
        <v>3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0.96686532548121495</v>
      </c>
      <c r="CH13" s="11">
        <f t="shared" ca="1" si="28"/>
        <v>3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0.73939777561054032</v>
      </c>
      <c r="CO13" s="11">
        <f t="shared" ca="1" si="30"/>
        <v>12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3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5</v>
      </c>
      <c r="R14" s="3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0.49567297334933691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7.7016120834494828E-2</v>
      </c>
      <c r="CA14" s="11">
        <f t="shared" ca="1" si="26"/>
        <v>17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0.49423315946554081</v>
      </c>
      <c r="CH14" s="11">
        <f t="shared" ca="1" si="28"/>
        <v>21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0.73233093118864512</v>
      </c>
      <c r="CO14" s="11">
        <f t="shared" ca="1" si="30"/>
        <v>13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0</v>
      </c>
      <c r="H15" s="37">
        <f ca="1">$BO3</f>
        <v>5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2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0.44718811242195444</v>
      </c>
      <c r="BT15" s="11">
        <f t="shared" ca="1" si="24"/>
        <v>15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0.6405543483473608</v>
      </c>
      <c r="CA15" s="11">
        <f t="shared" ca="1" si="26"/>
        <v>5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0.84905059789864257</v>
      </c>
      <c r="CH15" s="11">
        <f t="shared" ca="1" si="28"/>
        <v>7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0.45256163421353801</v>
      </c>
      <c r="CO15" s="11">
        <f t="shared" ca="1" si="30"/>
        <v>27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3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3</v>
      </c>
      <c r="R16" s="43">
        <f ca="1">$AU4</f>
        <v>3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0.80379617892044009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0.19759091958558883</v>
      </c>
      <c r="CA16" s="11">
        <f t="shared" ca="1" si="26"/>
        <v>11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0.37261067416946658</v>
      </c>
      <c r="CH16" s="11">
        <f t="shared" ca="1" si="28"/>
        <v>33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0.66076557795179758</v>
      </c>
      <c r="CO16" s="11">
        <f t="shared" ca="1" si="30"/>
        <v>14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0.90901108057625402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0.15053198833700043</v>
      </c>
      <c r="CA17" s="11">
        <f t="shared" ca="1" si="26"/>
        <v>13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0.40240602426466621</v>
      </c>
      <c r="CH17" s="11">
        <f t="shared" ca="1" si="28"/>
        <v>30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0.26980296497945955</v>
      </c>
      <c r="CO17" s="11">
        <f t="shared" ca="1" si="30"/>
        <v>34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0.20110138732762983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0.64154888659788911</v>
      </c>
      <c r="CA18" s="11">
        <f t="shared" ca="1" si="26"/>
        <v>4</v>
      </c>
      <c r="CB18" s="4"/>
      <c r="CC18" s="4">
        <v>18</v>
      </c>
      <c r="CD18" s="4">
        <v>0</v>
      </c>
      <c r="CE18" s="4">
        <v>0</v>
      </c>
      <c r="CG18" s="10">
        <f t="shared" ca="1" si="27"/>
        <v>8.0561403971258883E-2</v>
      </c>
      <c r="CH18" s="11">
        <f t="shared" ca="1" si="28"/>
        <v>49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0.80939494688239066</v>
      </c>
      <c r="CO18" s="11">
        <f t="shared" ca="1" si="30"/>
        <v>6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1" t="str">
        <f ca="1">$Y5/100&amp;$Z5&amp;$AA5/100&amp;$AB5</f>
        <v>0.17－0.17＝</v>
      </c>
      <c r="D19" s="72"/>
      <c r="E19" s="72"/>
      <c r="F19" s="72"/>
      <c r="G19" s="82">
        <f ca="1">$AC5/100</f>
        <v>0</v>
      </c>
      <c r="H19" s="83"/>
      <c r="I19" s="21"/>
      <c r="J19" s="22"/>
      <c r="K19" s="20"/>
      <c r="L19" s="13"/>
      <c r="M19" s="71" t="str">
        <f ca="1">$Y6/100&amp;$Z6&amp;$AA6/100&amp;$AB6</f>
        <v>0.68－0.22＝</v>
      </c>
      <c r="N19" s="72"/>
      <c r="O19" s="72"/>
      <c r="P19" s="72"/>
      <c r="Q19" s="82">
        <f ca="1">$AC6/100</f>
        <v>0.46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6.2224538459716427E-2</v>
      </c>
      <c r="CH19" s="11">
        <f t="shared" ca="1" si="28"/>
        <v>53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0.1523120784566101</v>
      </c>
      <c r="CO19" s="11">
        <f t="shared" ca="1" si="30"/>
        <v>40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0.81180266962656356</v>
      </c>
      <c r="CH20" s="11">
        <f t="shared" ca="1" si="28"/>
        <v>9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0.49908969658478441</v>
      </c>
      <c r="CO20" s="11">
        <f t="shared" ca="1" si="30"/>
        <v>22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1</v>
      </c>
      <c r="H21" s="32">
        <f ca="1">$BN5</f>
        <v>7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6</v>
      </c>
      <c r="R21" s="3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0.22741920254799464</v>
      </c>
      <c r="CH21" s="11">
        <f t="shared" ca="1" si="28"/>
        <v>40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0.88126668432143029</v>
      </c>
      <c r="CO21" s="11">
        <f t="shared" ca="1" si="30"/>
        <v>4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1</v>
      </c>
      <c r="H22" s="37">
        <f ca="1">$BO5</f>
        <v>7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2</v>
      </c>
      <c r="R22" s="37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6.2386915733788406E-2</v>
      </c>
      <c r="CH22" s="11">
        <f t="shared" ca="1" si="28"/>
        <v>52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0.74428852876741869</v>
      </c>
      <c r="CO22" s="11">
        <f t="shared" ca="1" si="30"/>
        <v>11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4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0.67524594279303352</v>
      </c>
      <c r="CH23" s="11">
        <f t="shared" ca="1" si="28"/>
        <v>13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0.78120454727277566</v>
      </c>
      <c r="CO23" s="11">
        <f t="shared" ca="1" si="30"/>
        <v>9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0.81547022930604007</v>
      </c>
      <c r="CH24" s="11">
        <f t="shared" ca="1" si="28"/>
        <v>8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0.91708191882847556</v>
      </c>
      <c r="CO24" s="11">
        <f t="shared" ca="1" si="30"/>
        <v>2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0.7017894164591193</v>
      </c>
      <c r="CH25" s="11">
        <f t="shared" ca="1" si="28"/>
        <v>12</v>
      </c>
      <c r="CI25" s="4"/>
      <c r="CJ25" s="4">
        <v>25</v>
      </c>
      <c r="CK25" s="4">
        <v>6</v>
      </c>
      <c r="CL25" s="4">
        <v>4</v>
      </c>
      <c r="CN25" s="10">
        <f t="shared" ca="1" si="29"/>
        <v>6.0481898297597758E-2</v>
      </c>
      <c r="CO25" s="11">
        <f t="shared" ca="1" si="30"/>
        <v>45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1" t="str">
        <f ca="1">$Y7/100&amp;$Z7&amp;$AA7/100&amp;$AB7</f>
        <v>0.99－0.58＝</v>
      </c>
      <c r="D26" s="72"/>
      <c r="E26" s="72"/>
      <c r="F26" s="72"/>
      <c r="G26" s="82">
        <f ca="1">$AC7/100</f>
        <v>0.41</v>
      </c>
      <c r="H26" s="83"/>
      <c r="I26" s="21"/>
      <c r="J26" s="22"/>
      <c r="K26" s="20"/>
      <c r="L26" s="13"/>
      <c r="M26" s="71" t="str">
        <f ca="1">$Y8/100&amp;$Z8&amp;$AA8/100&amp;$AB8</f>
        <v>0.73－0.12＝</v>
      </c>
      <c r="N26" s="72"/>
      <c r="O26" s="72"/>
      <c r="P26" s="72"/>
      <c r="Q26" s="82">
        <f ca="1">$AC8/100</f>
        <v>0.61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0.30883047764512905</v>
      </c>
      <c r="CH26" s="11">
        <f t="shared" ca="1" si="28"/>
        <v>37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0.60594049446103948</v>
      </c>
      <c r="CO26" s="11">
        <f t="shared" ca="1" si="30"/>
        <v>17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0.14139561057511951</v>
      </c>
      <c r="CH27" s="11">
        <f t="shared" ca="1" si="28"/>
        <v>47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0.89690790929666553</v>
      </c>
      <c r="CO27" s="11">
        <f t="shared" ca="1" si="30"/>
        <v>3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9</v>
      </c>
      <c r="H28" s="32">
        <f ca="1">$BN7</f>
        <v>9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7</v>
      </c>
      <c r="R28" s="32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0.36116881606304496</v>
      </c>
      <c r="CH28" s="11">
        <f t="shared" ca="1" si="28"/>
        <v>35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0.53723264417997652</v>
      </c>
      <c r="CO28" s="11">
        <f t="shared" ca="1" si="30"/>
        <v>21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5</v>
      </c>
      <c r="H29" s="37">
        <f ca="1">$BO7</f>
        <v>8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1</v>
      </c>
      <c r="R29" s="37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8.6581454014715953E-2</v>
      </c>
      <c r="CH29" s="11">
        <f t="shared" ca="1" si="28"/>
        <v>48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0.28472094824969885</v>
      </c>
      <c r="CO29" s="11">
        <f t="shared" ca="1" si="30"/>
        <v>32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4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6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0.19871290971296018</v>
      </c>
      <c r="CH30" s="11">
        <f t="shared" ca="1" si="28"/>
        <v>43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0.79363822383512672</v>
      </c>
      <c r="CO30" s="11">
        <f t="shared" ca="1" si="30"/>
        <v>8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0.42249896255456632</v>
      </c>
      <c r="CH31" s="11">
        <f t="shared" ca="1" si="28"/>
        <v>28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0.75633072389715184</v>
      </c>
      <c r="CO31" s="11">
        <f t="shared" ca="1" si="30"/>
        <v>10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5" t="str">
        <f>A1</f>
        <v>小数 ひき算 小数第二位 (0.11) くり下がりなし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0.39148579034173714</v>
      </c>
      <c r="CH32" s="11">
        <f t="shared" ca="1" si="28"/>
        <v>32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0.124528816618107</v>
      </c>
      <c r="CO32" s="11">
        <f t="shared" ca="1" si="30"/>
        <v>43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0.9875888002945663</v>
      </c>
      <c r="CH33" s="11">
        <f t="shared" ca="1" si="28"/>
        <v>1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0.22535881935993252</v>
      </c>
      <c r="CO33" s="11">
        <f t="shared" ca="1" si="30"/>
        <v>37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0.21204670606034282</v>
      </c>
      <c r="CH34" s="11">
        <f t="shared" ca="1" si="28"/>
        <v>41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0.30944977574840338</v>
      </c>
      <c r="CO34" s="11">
        <f t="shared" ca="1" si="30"/>
        <v>31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0.44798000739537858</v>
      </c>
      <c r="CH35" s="11">
        <f t="shared" ca="1" si="28"/>
        <v>27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0.2546443573660977</v>
      </c>
      <c r="CO35" s="11">
        <f t="shared" ca="1" si="30"/>
        <v>36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71" t="str">
        <f t="shared" ref="C36" ca="1" si="32">C5</f>
        <v>0.46－0.45＝</v>
      </c>
      <c r="D36" s="72"/>
      <c r="E36" s="72"/>
      <c r="F36" s="72"/>
      <c r="G36" s="73">
        <f ca="1">G5</f>
        <v>0.01</v>
      </c>
      <c r="H36" s="74"/>
      <c r="I36" s="59"/>
      <c r="J36" s="60"/>
      <c r="K36" s="25"/>
      <c r="L36" s="25"/>
      <c r="M36" s="71" t="str">
        <f t="shared" ref="M36" ca="1" si="33">M5</f>
        <v>0.59－0.12＝</v>
      </c>
      <c r="N36" s="72"/>
      <c r="O36" s="72"/>
      <c r="P36" s="72"/>
      <c r="Q36" s="73">
        <f ca="1">Q5</f>
        <v>0.47</v>
      </c>
      <c r="R36" s="7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0</v>
      </c>
      <c r="AB36" s="61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0.16765171894808939</v>
      </c>
      <c r="CH36" s="11">
        <f t="shared" ca="1" si="28"/>
        <v>45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0.4642011435551312</v>
      </c>
      <c r="CO36" s="11">
        <f t="shared" ca="1" si="30"/>
        <v>25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4</v>
      </c>
      <c r="AB37" s="61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0.51969210808446886</v>
      </c>
      <c r="CH37" s="11">
        <f t="shared" ca="1" si="28"/>
        <v>20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0.57542662494071017</v>
      </c>
      <c r="CO37" s="11">
        <f t="shared" ca="1" si="30"/>
        <v>18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6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OKB</v>
      </c>
      <c r="AA38" s="61">
        <f t="shared" ref="AA38" ca="1" si="38">AT3</f>
        <v>3</v>
      </c>
      <c r="AB38" s="61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0.30076697833694555</v>
      </c>
      <c r="CH38" s="11">
        <f t="shared" ca="1" si="28"/>
        <v>38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0.46239983033418675</v>
      </c>
      <c r="CO38" s="11">
        <f t="shared" ca="1" si="30"/>
        <v>26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2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3</v>
      </c>
      <c r="AB39" s="61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0.74097562115445892</v>
      </c>
      <c r="CH39" s="11">
        <f t="shared" ca="1" si="28"/>
        <v>11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0.26191422058831471</v>
      </c>
      <c r="CO39" s="11">
        <f t="shared" ca="1" si="30"/>
        <v>35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0</v>
      </c>
      <c r="H40" s="67">
        <f t="shared" ca="1" si="36"/>
        <v>1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4</v>
      </c>
      <c r="R40" s="67">
        <f t="shared" ca="1" si="40"/>
        <v>7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7.1770983519165998E-2</v>
      </c>
      <c r="CH40" s="11">
        <f t="shared" ca="1" si="28"/>
        <v>51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0.795431730567564</v>
      </c>
      <c r="CO40" s="11">
        <f t="shared" ca="1" si="30"/>
        <v>7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0.49398800304212021</v>
      </c>
      <c r="CH41" s="11">
        <f t="shared" ca="1" si="28"/>
        <v>22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0.47444580226690292</v>
      </c>
      <c r="CO41" s="11">
        <f t="shared" ca="1" si="30"/>
        <v>24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0.20234847826188451</v>
      </c>
      <c r="CH42" s="11">
        <f t="shared" ca="1" si="28"/>
        <v>42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0.21490743227935072</v>
      </c>
      <c r="CO42" s="11">
        <f t="shared" ca="1" si="30"/>
        <v>39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41">C12</f>
        <v>0.35－0.05＝</v>
      </c>
      <c r="D43" s="72"/>
      <c r="E43" s="72"/>
      <c r="F43" s="72"/>
      <c r="G43" s="73">
        <f ca="1">G12</f>
        <v>0.3</v>
      </c>
      <c r="H43" s="74"/>
      <c r="I43" s="59"/>
      <c r="J43" s="28"/>
      <c r="K43" s="24"/>
      <c r="L43" s="25"/>
      <c r="M43" s="71" t="str">
        <f t="shared" ref="M43" ca="1" si="42">M12</f>
        <v>0.58－0.25＝</v>
      </c>
      <c r="N43" s="72"/>
      <c r="O43" s="72"/>
      <c r="P43" s="72"/>
      <c r="Q43" s="73">
        <f ca="1">Q12</f>
        <v>0.33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6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0.17728314100251652</v>
      </c>
      <c r="CH43" s="11">
        <f t="shared" ca="1" si="28"/>
        <v>44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0.57293419669126211</v>
      </c>
      <c r="CO43" s="11">
        <f t="shared" ca="1" si="30"/>
        <v>19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1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5.389426066990799E-2</v>
      </c>
      <c r="CH44" s="11">
        <f t="shared" ca="1" si="28"/>
        <v>54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0.1378043842894362</v>
      </c>
      <c r="CO44" s="11">
        <f t="shared" ca="1" si="30"/>
        <v>41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3</v>
      </c>
      <c r="H45" s="32">
        <f t="shared" ca="1" si="43"/>
        <v>5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8</v>
      </c>
      <c r="S45" s="33"/>
      <c r="T45" s="28"/>
      <c r="Y45" s="4" t="s">
        <v>33</v>
      </c>
      <c r="Z45" s="4" t="str">
        <f t="shared" ca="1" si="34"/>
        <v>OKB</v>
      </c>
      <c r="AA45" s="61">
        <f t="shared" ca="1" si="35"/>
        <v>8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0.89904340845556496</v>
      </c>
      <c r="CH45" s="11">
        <f t="shared" ca="1" si="28"/>
        <v>5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0.63421112770536581</v>
      </c>
      <c r="CO45" s="11">
        <f t="shared" ca="1" si="30"/>
        <v>16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0.46195075442984534</v>
      </c>
      <c r="CH46" s="11">
        <f t="shared" ca="1" si="28"/>
        <v>24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3</v>
      </c>
      <c r="H47" s="67">
        <f t="shared" ca="1" si="45"/>
        <v>0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3</v>
      </c>
      <c r="R47" s="67">
        <f t="shared" ca="1" si="46"/>
        <v>3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2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0.45076242267254862</v>
      </c>
      <c r="CH47" s="11">
        <f t="shared" ca="1" si="28"/>
        <v>26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0.45638099645684616</v>
      </c>
      <c r="CH48" s="11">
        <f t="shared" ca="1" si="28"/>
        <v>25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0.95014954558820663</v>
      </c>
      <c r="CH49" s="11">
        <f t="shared" ca="1" si="28"/>
        <v>4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7">C19</f>
        <v>0.17－0.17＝</v>
      </c>
      <c r="D50" s="72"/>
      <c r="E50" s="72"/>
      <c r="F50" s="72"/>
      <c r="G50" s="73">
        <f ca="1">G19</f>
        <v>0</v>
      </c>
      <c r="H50" s="74"/>
      <c r="I50" s="59"/>
      <c r="J50" s="28"/>
      <c r="K50" s="24"/>
      <c r="L50" s="25"/>
      <c r="M50" s="71" t="str">
        <f t="shared" ref="M50" ca="1" si="48">M19</f>
        <v>0.68－0.22＝</v>
      </c>
      <c r="N50" s="72"/>
      <c r="O50" s="72"/>
      <c r="P50" s="72"/>
      <c r="Q50" s="73">
        <f ca="1">Q19</f>
        <v>0.46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0.62517102676569491</v>
      </c>
      <c r="CH50" s="11">
        <f t="shared" ca="1" si="28"/>
        <v>15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0.27062497926359175</v>
      </c>
      <c r="CH51" s="11">
        <f t="shared" ca="1" si="28"/>
        <v>39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1</v>
      </c>
      <c r="H52" s="32">
        <f t="shared" ca="1" si="49"/>
        <v>7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6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0.39291906939727661</v>
      </c>
      <c r="CH52" s="11">
        <f t="shared" ca="1" si="28"/>
        <v>31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2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0.31442643544034843</v>
      </c>
      <c r="CH53" s="11">
        <f t="shared" ca="1" si="28"/>
        <v>36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0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4</v>
      </c>
      <c r="R54" s="67">
        <f t="shared" ca="1" si="52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0.74887406144467716</v>
      </c>
      <c r="CH54" s="11">
        <f t="shared" ca="1" si="28"/>
        <v>10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3">C26</f>
        <v>0.99－0.58＝</v>
      </c>
      <c r="D57" s="72"/>
      <c r="E57" s="72"/>
      <c r="F57" s="72"/>
      <c r="G57" s="73">
        <f ca="1">G26</f>
        <v>0.41</v>
      </c>
      <c r="H57" s="74"/>
      <c r="I57" s="59"/>
      <c r="J57" s="28"/>
      <c r="K57" s="24"/>
      <c r="L57" s="25"/>
      <c r="M57" s="71" t="str">
        <f t="shared" ref="M57" ca="1" si="54">M26</f>
        <v>0.73－0.12＝</v>
      </c>
      <c r="N57" s="72"/>
      <c r="O57" s="72"/>
      <c r="P57" s="72"/>
      <c r="Q57" s="73">
        <f ca="1">Q26</f>
        <v>0.61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9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7</v>
      </c>
      <c r="R59" s="32">
        <f t="shared" ca="1" si="56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1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4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6</v>
      </c>
      <c r="R61" s="67">
        <f t="shared" ca="1" si="58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X4pZdtLmfpOsYjlEkZyJ209LvasCVjW4vonJjyfqfJHi5aWiaxUCfyDC9ffFLKclXL4+sF7evXJkD/dKCDtMfg==" saltValue="0nLrkjx72bnP2YYTaA7pm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562" priority="130">
      <formula>$AF15="NO"</formula>
    </cfRule>
  </conditionalFormatting>
  <conditionalFormatting sqref="D7">
    <cfRule type="expression" dxfId="1561" priority="129">
      <formula>D7=0</formula>
    </cfRule>
  </conditionalFormatting>
  <conditionalFormatting sqref="D8">
    <cfRule type="expression" dxfId="1560" priority="128">
      <formula>D8=0</formula>
    </cfRule>
  </conditionalFormatting>
  <conditionalFormatting sqref="D9">
    <cfRule type="expression" dxfId="1559" priority="127">
      <formula>D9=0</formula>
    </cfRule>
  </conditionalFormatting>
  <conditionalFormatting sqref="C8">
    <cfRule type="expression" dxfId="1558" priority="126">
      <formula>C8=""</formula>
    </cfRule>
  </conditionalFormatting>
  <conditionalFormatting sqref="H7:I7">
    <cfRule type="expression" dxfId="1557" priority="125">
      <formula>H7=0</formula>
    </cfRule>
  </conditionalFormatting>
  <conditionalFormatting sqref="H8:I8">
    <cfRule type="expression" dxfId="1556" priority="124">
      <formula>H8=0</formula>
    </cfRule>
  </conditionalFormatting>
  <conditionalFormatting sqref="G7">
    <cfRule type="expression" dxfId="1555" priority="123">
      <formula>AND(G7=0,H7=0)</formula>
    </cfRule>
  </conditionalFormatting>
  <conditionalFormatting sqref="G8">
    <cfRule type="expression" dxfId="1554" priority="122">
      <formula>AND(G8=0,H8=0)</formula>
    </cfRule>
  </conditionalFormatting>
  <conditionalFormatting sqref="N7">
    <cfRule type="expression" dxfId="1553" priority="121">
      <formula>N7=0</formula>
    </cfRule>
  </conditionalFormatting>
  <conditionalFormatting sqref="N8">
    <cfRule type="expression" dxfId="1552" priority="120">
      <formula>N8=0</formula>
    </cfRule>
  </conditionalFormatting>
  <conditionalFormatting sqref="N9">
    <cfRule type="expression" dxfId="1551" priority="119">
      <formula>N9=0</formula>
    </cfRule>
  </conditionalFormatting>
  <conditionalFormatting sqref="M8">
    <cfRule type="expression" dxfId="1550" priority="118">
      <formula>M8=""</formula>
    </cfRule>
  </conditionalFormatting>
  <conditionalFormatting sqref="R7:S7">
    <cfRule type="expression" dxfId="1549" priority="117">
      <formula>R7=0</formula>
    </cfRule>
  </conditionalFormatting>
  <conditionalFormatting sqref="R8:S8">
    <cfRule type="expression" dxfId="1548" priority="116">
      <formula>R8=0</formula>
    </cfRule>
  </conditionalFormatting>
  <conditionalFormatting sqref="Q7">
    <cfRule type="expression" dxfId="1547" priority="115">
      <formula>AND(Q7=0,R7=0)</formula>
    </cfRule>
  </conditionalFormatting>
  <conditionalFormatting sqref="Q8">
    <cfRule type="expression" dxfId="1546" priority="114">
      <formula>AND(Q8=0,R8=0)</formula>
    </cfRule>
  </conditionalFormatting>
  <conditionalFormatting sqref="D14">
    <cfRule type="expression" dxfId="1545" priority="113">
      <formula>D14=0</formula>
    </cfRule>
  </conditionalFormatting>
  <conditionalFormatting sqref="D15">
    <cfRule type="expression" dxfId="1544" priority="112">
      <formula>D15=0</formula>
    </cfRule>
  </conditionalFormatting>
  <conditionalFormatting sqref="D16">
    <cfRule type="expression" dxfId="1543" priority="111">
      <formula>D16=0</formula>
    </cfRule>
  </conditionalFormatting>
  <conditionalFormatting sqref="C15">
    <cfRule type="expression" dxfId="1542" priority="110">
      <formula>C15=""</formula>
    </cfRule>
  </conditionalFormatting>
  <conditionalFormatting sqref="H14:I14">
    <cfRule type="expression" dxfId="1541" priority="109">
      <formula>H14=0</formula>
    </cfRule>
  </conditionalFormatting>
  <conditionalFormatting sqref="H15:I15">
    <cfRule type="expression" dxfId="1540" priority="108">
      <formula>H15=0</formula>
    </cfRule>
  </conditionalFormatting>
  <conditionalFormatting sqref="G14">
    <cfRule type="expression" dxfId="1539" priority="107">
      <formula>AND(G14=0,H14=0)</formula>
    </cfRule>
  </conditionalFormatting>
  <conditionalFormatting sqref="G15">
    <cfRule type="expression" dxfId="1538" priority="106">
      <formula>AND(G15=0,H15=0)</formula>
    </cfRule>
  </conditionalFormatting>
  <conditionalFormatting sqref="N14">
    <cfRule type="expression" dxfId="1537" priority="105">
      <formula>N14=0</formula>
    </cfRule>
  </conditionalFormatting>
  <conditionalFormatting sqref="N15">
    <cfRule type="expression" dxfId="1536" priority="104">
      <formula>N15=0</formula>
    </cfRule>
  </conditionalFormatting>
  <conditionalFormatting sqref="N16">
    <cfRule type="expression" dxfId="1535" priority="103">
      <formula>N16=0</formula>
    </cfRule>
  </conditionalFormatting>
  <conditionalFormatting sqref="M15">
    <cfRule type="expression" dxfId="1534" priority="102">
      <formula>M15=""</formula>
    </cfRule>
  </conditionalFormatting>
  <conditionalFormatting sqref="R14:S14">
    <cfRule type="expression" dxfId="1533" priority="101">
      <formula>R14=0</formula>
    </cfRule>
  </conditionalFormatting>
  <conditionalFormatting sqref="R15:S15">
    <cfRule type="expression" dxfId="1532" priority="100">
      <formula>R15=0</formula>
    </cfRule>
  </conditionalFormatting>
  <conditionalFormatting sqref="Q14">
    <cfRule type="expression" dxfId="1531" priority="99">
      <formula>AND(Q14=0,R14=0)</formula>
    </cfRule>
  </conditionalFormatting>
  <conditionalFormatting sqref="Q15">
    <cfRule type="expression" dxfId="1530" priority="98">
      <formula>AND(Q15=0,R15=0)</formula>
    </cfRule>
  </conditionalFormatting>
  <conditionalFormatting sqref="D21">
    <cfRule type="expression" dxfId="1529" priority="97">
      <formula>D21=0</formula>
    </cfRule>
  </conditionalFormatting>
  <conditionalFormatting sqref="D22">
    <cfRule type="expression" dxfId="1528" priority="96">
      <formula>D22=0</formula>
    </cfRule>
  </conditionalFormatting>
  <conditionalFormatting sqref="D23">
    <cfRule type="expression" dxfId="1527" priority="95">
      <formula>D23=0</formula>
    </cfRule>
  </conditionalFormatting>
  <conditionalFormatting sqref="C22">
    <cfRule type="expression" dxfId="1526" priority="94">
      <formula>C22=""</formula>
    </cfRule>
  </conditionalFormatting>
  <conditionalFormatting sqref="H21:I21">
    <cfRule type="expression" dxfId="1525" priority="93">
      <formula>H21=0</formula>
    </cfRule>
  </conditionalFormatting>
  <conditionalFormatting sqref="H22:I22">
    <cfRule type="expression" dxfId="1524" priority="92">
      <formula>H22=0</formula>
    </cfRule>
  </conditionalFormatting>
  <conditionalFormatting sqref="G21">
    <cfRule type="expression" dxfId="1523" priority="91">
      <formula>AND(G21=0,H21=0)</formula>
    </cfRule>
  </conditionalFormatting>
  <conditionalFormatting sqref="G22">
    <cfRule type="expression" dxfId="1522" priority="90">
      <formula>AND(G22=0,H22=0)</formula>
    </cfRule>
  </conditionalFormatting>
  <conditionalFormatting sqref="N21">
    <cfRule type="expression" dxfId="1521" priority="89">
      <formula>N21=0</formula>
    </cfRule>
  </conditionalFormatting>
  <conditionalFormatting sqref="N22">
    <cfRule type="expression" dxfId="1520" priority="88">
      <formula>N22=0</formula>
    </cfRule>
  </conditionalFormatting>
  <conditionalFormatting sqref="N23">
    <cfRule type="expression" dxfId="1519" priority="87">
      <formula>N23=0</formula>
    </cfRule>
  </conditionalFormatting>
  <conditionalFormatting sqref="M22">
    <cfRule type="expression" dxfId="1518" priority="86">
      <formula>M22=""</formula>
    </cfRule>
  </conditionalFormatting>
  <conditionalFormatting sqref="R21:S21">
    <cfRule type="expression" dxfId="1517" priority="85">
      <formula>R21=0</formula>
    </cfRule>
  </conditionalFormatting>
  <conditionalFormatting sqref="R22:S22">
    <cfRule type="expression" dxfId="1516" priority="84">
      <formula>R22=0</formula>
    </cfRule>
  </conditionalFormatting>
  <conditionalFormatting sqref="Q21">
    <cfRule type="expression" dxfId="1515" priority="83">
      <formula>AND(Q21=0,R21=0)</formula>
    </cfRule>
  </conditionalFormatting>
  <conditionalFormatting sqref="Q22">
    <cfRule type="expression" dxfId="1514" priority="82">
      <formula>AND(Q22=0,R22=0)</formula>
    </cfRule>
  </conditionalFormatting>
  <conditionalFormatting sqref="D28">
    <cfRule type="expression" dxfId="1513" priority="81">
      <formula>D28=0</formula>
    </cfRule>
  </conditionalFormatting>
  <conditionalFormatting sqref="D29">
    <cfRule type="expression" dxfId="1512" priority="80">
      <formula>D29=0</formula>
    </cfRule>
  </conditionalFormatting>
  <conditionalFormatting sqref="D30">
    <cfRule type="expression" dxfId="1511" priority="79">
      <formula>D30=0</formula>
    </cfRule>
  </conditionalFormatting>
  <conditionalFormatting sqref="C29">
    <cfRule type="expression" dxfId="1510" priority="78">
      <formula>C29=""</formula>
    </cfRule>
  </conditionalFormatting>
  <conditionalFormatting sqref="H28:I28">
    <cfRule type="expression" dxfId="1509" priority="77">
      <formula>H28=0</formula>
    </cfRule>
  </conditionalFormatting>
  <conditionalFormatting sqref="H29:I29">
    <cfRule type="expression" dxfId="1508" priority="76">
      <formula>H29=0</formula>
    </cfRule>
  </conditionalFormatting>
  <conditionalFormatting sqref="G28">
    <cfRule type="expression" dxfId="1507" priority="75">
      <formula>AND(G28=0,H28=0)</formula>
    </cfRule>
  </conditionalFormatting>
  <conditionalFormatting sqref="G29">
    <cfRule type="expression" dxfId="1506" priority="74">
      <formula>AND(G29=0,H29=0)</formula>
    </cfRule>
  </conditionalFormatting>
  <conditionalFormatting sqref="N28">
    <cfRule type="expression" dxfId="1505" priority="73">
      <formula>N28=0</formula>
    </cfRule>
  </conditionalFormatting>
  <conditionalFormatting sqref="N29">
    <cfRule type="expression" dxfId="1504" priority="72">
      <formula>N29=0</formula>
    </cfRule>
  </conditionalFormatting>
  <conditionalFormatting sqref="N30">
    <cfRule type="expression" dxfId="1503" priority="71">
      <formula>N30=0</formula>
    </cfRule>
  </conditionalFormatting>
  <conditionalFormatting sqref="M29">
    <cfRule type="expression" dxfId="1502" priority="70">
      <formula>M29=""</formula>
    </cfRule>
  </conditionalFormatting>
  <conditionalFormatting sqref="R28:S28">
    <cfRule type="expression" dxfId="1501" priority="69">
      <formula>R28=0</formula>
    </cfRule>
  </conditionalFormatting>
  <conditionalFormatting sqref="R29:S29">
    <cfRule type="expression" dxfId="1500" priority="68">
      <formula>R29=0</formula>
    </cfRule>
  </conditionalFormatting>
  <conditionalFormatting sqref="Q28">
    <cfRule type="expression" dxfId="1499" priority="67">
      <formula>AND(Q28=0,R28=0)</formula>
    </cfRule>
  </conditionalFormatting>
  <conditionalFormatting sqref="Q29">
    <cfRule type="expression" dxfId="1498" priority="66">
      <formula>AND(Q29=0,R29=0)</formula>
    </cfRule>
  </conditionalFormatting>
  <conditionalFormatting sqref="D38">
    <cfRule type="expression" dxfId="1497" priority="65">
      <formula>D38=0</formula>
    </cfRule>
  </conditionalFormatting>
  <conditionalFormatting sqref="D39">
    <cfRule type="expression" dxfId="1496" priority="64">
      <formula>D39=0</formula>
    </cfRule>
  </conditionalFormatting>
  <conditionalFormatting sqref="D40">
    <cfRule type="expression" dxfId="1495" priority="63">
      <formula>D40=0</formula>
    </cfRule>
  </conditionalFormatting>
  <conditionalFormatting sqref="C39">
    <cfRule type="expression" dxfId="1494" priority="62">
      <formula>C39=""</formula>
    </cfRule>
  </conditionalFormatting>
  <conditionalFormatting sqref="H38:I38">
    <cfRule type="expression" dxfId="1493" priority="61">
      <formula>H38=0</formula>
    </cfRule>
  </conditionalFormatting>
  <conditionalFormatting sqref="H39:I39">
    <cfRule type="expression" dxfId="1492" priority="60">
      <formula>H39=0</formula>
    </cfRule>
  </conditionalFormatting>
  <conditionalFormatting sqref="G38">
    <cfRule type="expression" dxfId="1491" priority="59">
      <formula>AND(G38=0,H38=0)</formula>
    </cfRule>
  </conditionalFormatting>
  <conditionalFormatting sqref="G39">
    <cfRule type="expression" dxfId="1490" priority="58">
      <formula>AND(G39=0,H39=0)</formula>
    </cfRule>
  </conditionalFormatting>
  <conditionalFormatting sqref="N38">
    <cfRule type="expression" dxfId="1489" priority="57">
      <formula>N38=0</formula>
    </cfRule>
  </conditionalFormatting>
  <conditionalFormatting sqref="N39">
    <cfRule type="expression" dxfId="1488" priority="56">
      <formula>N39=0</formula>
    </cfRule>
  </conditionalFormatting>
  <conditionalFormatting sqref="N40">
    <cfRule type="expression" dxfId="1487" priority="55">
      <formula>N40=0</formula>
    </cfRule>
  </conditionalFormatting>
  <conditionalFormatting sqref="M39">
    <cfRule type="expression" dxfId="1486" priority="54">
      <formula>M39=""</formula>
    </cfRule>
  </conditionalFormatting>
  <conditionalFormatting sqref="R38:S38">
    <cfRule type="expression" dxfId="1485" priority="53">
      <formula>R38=0</formula>
    </cfRule>
  </conditionalFormatting>
  <conditionalFormatting sqref="R39:S39">
    <cfRule type="expression" dxfId="1484" priority="52">
      <formula>R39=0</formula>
    </cfRule>
  </conditionalFormatting>
  <conditionalFormatting sqref="Q38">
    <cfRule type="expression" dxfId="1483" priority="51">
      <formula>AND(Q38=0,R38=0)</formula>
    </cfRule>
  </conditionalFormatting>
  <conditionalFormatting sqref="Q39">
    <cfRule type="expression" dxfId="1482" priority="50">
      <formula>AND(Q39=0,R39=0)</formula>
    </cfRule>
  </conditionalFormatting>
  <conditionalFormatting sqref="D45">
    <cfRule type="expression" dxfId="1481" priority="49">
      <formula>D45=0</formula>
    </cfRule>
  </conditionalFormatting>
  <conditionalFormatting sqref="D46">
    <cfRule type="expression" dxfId="1480" priority="48">
      <formula>D46=0</formula>
    </cfRule>
  </conditionalFormatting>
  <conditionalFormatting sqref="D47">
    <cfRule type="expression" dxfId="1479" priority="47">
      <formula>D47=0</formula>
    </cfRule>
  </conditionalFormatting>
  <conditionalFormatting sqref="C46">
    <cfRule type="expression" dxfId="1478" priority="46">
      <formula>C46=""</formula>
    </cfRule>
  </conditionalFormatting>
  <conditionalFormatting sqref="H45:I45">
    <cfRule type="expression" dxfId="1477" priority="45">
      <formula>H45=0</formula>
    </cfRule>
  </conditionalFormatting>
  <conditionalFormatting sqref="H46:I46">
    <cfRule type="expression" dxfId="1476" priority="44">
      <formula>H46=0</formula>
    </cfRule>
  </conditionalFormatting>
  <conditionalFormatting sqref="G45">
    <cfRule type="expression" dxfId="1475" priority="43">
      <formula>AND(G45=0,H45=0)</formula>
    </cfRule>
  </conditionalFormatting>
  <conditionalFormatting sqref="G46">
    <cfRule type="expression" dxfId="1474" priority="42">
      <formula>AND(G46=0,H46=0)</formula>
    </cfRule>
  </conditionalFormatting>
  <conditionalFormatting sqref="N45">
    <cfRule type="expression" dxfId="1473" priority="41">
      <formula>N45=0</formula>
    </cfRule>
  </conditionalFormatting>
  <conditionalFormatting sqref="N46">
    <cfRule type="expression" dxfId="1472" priority="40">
      <formula>N46=0</formula>
    </cfRule>
  </conditionalFormatting>
  <conditionalFormatting sqref="N47">
    <cfRule type="expression" dxfId="1471" priority="39">
      <formula>N47=0</formula>
    </cfRule>
  </conditionalFormatting>
  <conditionalFormatting sqref="M46">
    <cfRule type="expression" dxfId="1470" priority="38">
      <formula>M46=""</formula>
    </cfRule>
  </conditionalFormatting>
  <conditionalFormatting sqref="R45:S45">
    <cfRule type="expression" dxfId="1469" priority="37">
      <formula>R45=0</formula>
    </cfRule>
  </conditionalFormatting>
  <conditionalFormatting sqref="R46:S46">
    <cfRule type="expression" dxfId="1468" priority="36">
      <formula>R46=0</formula>
    </cfRule>
  </conditionalFormatting>
  <conditionalFormatting sqref="Q45">
    <cfRule type="expression" dxfId="1467" priority="35">
      <formula>AND(Q45=0,R45=0)</formula>
    </cfRule>
  </conditionalFormatting>
  <conditionalFormatting sqref="Q46">
    <cfRule type="expression" dxfId="1466" priority="34">
      <formula>AND(Q46=0,R46=0)</formula>
    </cfRule>
  </conditionalFormatting>
  <conditionalFormatting sqref="D52">
    <cfRule type="expression" dxfId="1465" priority="33">
      <formula>D52=0</formula>
    </cfRule>
  </conditionalFormatting>
  <conditionalFormatting sqref="D53">
    <cfRule type="expression" dxfId="1464" priority="32">
      <formula>D53=0</formula>
    </cfRule>
  </conditionalFormatting>
  <conditionalFormatting sqref="D54">
    <cfRule type="expression" dxfId="1463" priority="31">
      <formula>D54=0</formula>
    </cfRule>
  </conditionalFormatting>
  <conditionalFormatting sqref="C53">
    <cfRule type="expression" dxfId="1462" priority="30">
      <formula>C53=""</formula>
    </cfRule>
  </conditionalFormatting>
  <conditionalFormatting sqref="H52:I52">
    <cfRule type="expression" dxfId="1461" priority="29">
      <formula>H52=0</formula>
    </cfRule>
  </conditionalFormatting>
  <conditionalFormatting sqref="H53:I53">
    <cfRule type="expression" dxfId="1460" priority="28">
      <formula>H53=0</formula>
    </cfRule>
  </conditionalFormatting>
  <conditionalFormatting sqref="G52">
    <cfRule type="expression" dxfId="1459" priority="27">
      <formula>AND(G52=0,H52=0)</formula>
    </cfRule>
  </conditionalFormatting>
  <conditionalFormatting sqref="G53">
    <cfRule type="expression" dxfId="1458" priority="26">
      <formula>AND(G53=0,H53=0)</formula>
    </cfRule>
  </conditionalFormatting>
  <conditionalFormatting sqref="N52">
    <cfRule type="expression" dxfId="1457" priority="25">
      <formula>N52=0</formula>
    </cfRule>
  </conditionalFormatting>
  <conditionalFormatting sqref="N53">
    <cfRule type="expression" dxfId="1456" priority="24">
      <formula>N53=0</formula>
    </cfRule>
  </conditionalFormatting>
  <conditionalFormatting sqref="N54">
    <cfRule type="expression" dxfId="1455" priority="23">
      <formula>N54=0</formula>
    </cfRule>
  </conditionalFormatting>
  <conditionalFormatting sqref="M53">
    <cfRule type="expression" dxfId="1454" priority="22">
      <formula>M53=""</formula>
    </cfRule>
  </conditionalFormatting>
  <conditionalFormatting sqref="R52:S52">
    <cfRule type="expression" dxfId="1453" priority="21">
      <formula>R52=0</formula>
    </cfRule>
  </conditionalFormatting>
  <conditionalFormatting sqref="R53:S53">
    <cfRule type="expression" dxfId="1452" priority="20">
      <formula>R53=0</formula>
    </cfRule>
  </conditionalFormatting>
  <conditionalFormatting sqref="Q52">
    <cfRule type="expression" dxfId="1451" priority="19">
      <formula>AND(Q52=0,R52=0)</formula>
    </cfRule>
  </conditionalFormatting>
  <conditionalFormatting sqref="Q53">
    <cfRule type="expression" dxfId="1450" priority="18">
      <formula>AND(Q53=0,R53=0)</formula>
    </cfRule>
  </conditionalFormatting>
  <conditionalFormatting sqref="D59">
    <cfRule type="expression" dxfId="1449" priority="17">
      <formula>D59=0</formula>
    </cfRule>
  </conditionalFormatting>
  <conditionalFormatting sqref="D60">
    <cfRule type="expression" dxfId="1448" priority="16">
      <formula>D60=0</formula>
    </cfRule>
  </conditionalFormatting>
  <conditionalFormatting sqref="D61">
    <cfRule type="expression" dxfId="1447" priority="15">
      <formula>D61=0</formula>
    </cfRule>
  </conditionalFormatting>
  <conditionalFormatting sqref="C60">
    <cfRule type="expression" dxfId="1446" priority="14">
      <formula>C60=""</formula>
    </cfRule>
  </conditionalFormatting>
  <conditionalFormatting sqref="H59:I59">
    <cfRule type="expression" dxfId="1445" priority="13">
      <formula>H59=0</formula>
    </cfRule>
  </conditionalFormatting>
  <conditionalFormatting sqref="H60:I60">
    <cfRule type="expression" dxfId="1444" priority="12">
      <formula>H60=0</formula>
    </cfRule>
  </conditionalFormatting>
  <conditionalFormatting sqref="G59">
    <cfRule type="expression" dxfId="1443" priority="11">
      <formula>AND(G59=0,H59=0)</formula>
    </cfRule>
  </conditionalFormatting>
  <conditionalFormatting sqref="G60">
    <cfRule type="expression" dxfId="1442" priority="10">
      <formula>AND(G60=0,H60=0)</formula>
    </cfRule>
  </conditionalFormatting>
  <conditionalFormatting sqref="N59">
    <cfRule type="expression" dxfId="1441" priority="9">
      <formula>N59=0</formula>
    </cfRule>
  </conditionalFormatting>
  <conditionalFormatting sqref="N60">
    <cfRule type="expression" dxfId="1440" priority="8">
      <formula>N60=0</formula>
    </cfRule>
  </conditionalFormatting>
  <conditionalFormatting sqref="N61">
    <cfRule type="expression" dxfId="1439" priority="7">
      <formula>N61=0</formula>
    </cfRule>
  </conditionalFormatting>
  <conditionalFormatting sqref="M60">
    <cfRule type="expression" dxfId="1438" priority="6">
      <formula>M60=""</formula>
    </cfRule>
  </conditionalFormatting>
  <conditionalFormatting sqref="R59:S59">
    <cfRule type="expression" dxfId="1437" priority="5">
      <formula>R59=0</formula>
    </cfRule>
  </conditionalFormatting>
  <conditionalFormatting sqref="R60:S60">
    <cfRule type="expression" dxfId="1436" priority="4">
      <formula>R60=0</formula>
    </cfRule>
  </conditionalFormatting>
  <conditionalFormatting sqref="Q59">
    <cfRule type="expression" dxfId="1435" priority="3">
      <formula>AND(Q59=0,R59=0)</formula>
    </cfRule>
  </conditionalFormatting>
  <conditionalFormatting sqref="Q60">
    <cfRule type="expression" dxfId="1434" priority="2">
      <formula>AND(Q60=0,R60=0)</formula>
    </cfRule>
  </conditionalFormatting>
  <conditionalFormatting sqref="AC1:AC12">
    <cfRule type="cellIs" dxfId="143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147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38</v>
      </c>
      <c r="Y1" s="4">
        <f ca="1">AY1*1000+BD1*100+BI1*10+BN1</f>
        <v>3367</v>
      </c>
      <c r="Z1" s="4" t="s">
        <v>50</v>
      </c>
      <c r="AA1" s="4">
        <f ca="1">AZ1*1000+BE1*100+BJ1*10+BO1</f>
        <v>446</v>
      </c>
      <c r="AB1" s="4" t="s">
        <v>2</v>
      </c>
      <c r="AC1" s="4">
        <f ca="1">Y1-AA1</f>
        <v>2921</v>
      </c>
      <c r="AE1" s="4">
        <f ca="1">AY1</f>
        <v>3</v>
      </c>
      <c r="AF1" s="4">
        <f ca="1">BD1</f>
        <v>3</v>
      </c>
      <c r="AG1" s="4" t="s">
        <v>148</v>
      </c>
      <c r="AH1" s="4">
        <f ca="1">BI1</f>
        <v>6</v>
      </c>
      <c r="AI1" s="4">
        <f ca="1">BN1</f>
        <v>7</v>
      </c>
      <c r="AJ1" s="4" t="s">
        <v>149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4</v>
      </c>
      <c r="AO1" s="4">
        <f ca="1">BO1</f>
        <v>6</v>
      </c>
      <c r="AP1" s="4" t="s">
        <v>2</v>
      </c>
      <c r="AQ1" s="4">
        <f ca="1">MOD(ROUNDDOWN(AC1/1000,0),10)</f>
        <v>2</v>
      </c>
      <c r="AR1" s="4">
        <f ca="1">MOD(ROUNDDOWN(AC1/100,0),10)</f>
        <v>9</v>
      </c>
      <c r="AS1" s="4" t="s">
        <v>3</v>
      </c>
      <c r="AT1" s="4">
        <f ca="1">MOD(ROUNDDOWN(AC1/10,0),10)</f>
        <v>2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3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6</v>
      </c>
      <c r="BP1" s="9"/>
      <c r="BQ1" s="9"/>
      <c r="BR1" s="7"/>
      <c r="BS1" s="10">
        <f ca="1">RAND()</f>
        <v>0.92404688796297951</v>
      </c>
      <c r="BT1" s="11">
        <f ca="1">RANK(BS1,$BS$1:$BS$100,)</f>
        <v>3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0.63522232717871785</v>
      </c>
      <c r="CA1" s="11">
        <f ca="1">RANK(BZ1,$BZ$1:$BZ$100,)</f>
        <v>35</v>
      </c>
      <c r="CB1" s="4"/>
      <c r="CC1" s="4">
        <v>1</v>
      </c>
      <c r="CD1" s="4">
        <v>0</v>
      </c>
      <c r="CE1" s="4">
        <v>0</v>
      </c>
      <c r="CG1" s="10">
        <f ca="1">RAND()</f>
        <v>0.31510060440119225</v>
      </c>
      <c r="CH1" s="11">
        <f ca="1">RANK(CG1,$CG$1:$CG$100,)</f>
        <v>65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0.22175663352744679</v>
      </c>
      <c r="CO1" s="11">
        <f ca="1">RANK(CN1,$CN$1:$CN$100,)</f>
        <v>60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8</v>
      </c>
      <c r="Y2" s="4">
        <f t="shared" ref="Y2:Y12" ca="1" si="1">AY2*1000+BD2*100+BI2*10+BN2</f>
        <v>8659</v>
      </c>
      <c r="Z2" s="4" t="s">
        <v>50</v>
      </c>
      <c r="AA2" s="4">
        <f t="shared" ref="AA2:AA12" ca="1" si="2">AZ2*1000+BE2*100+BJ2*10+BO2</f>
        <v>421</v>
      </c>
      <c r="AB2" s="4" t="s">
        <v>58</v>
      </c>
      <c r="AC2" s="4">
        <f t="shared" ref="AC2:AC12" ca="1" si="3">Y2-AA2</f>
        <v>8238</v>
      </c>
      <c r="AE2" s="4">
        <f t="shared" ref="AE2:AE12" ca="1" si="4">AY2</f>
        <v>8</v>
      </c>
      <c r="AF2" s="4">
        <f t="shared" ref="AF2:AF12" ca="1" si="5">BD2</f>
        <v>6</v>
      </c>
      <c r="AG2" s="4" t="s">
        <v>3</v>
      </c>
      <c r="AH2" s="4">
        <f t="shared" ref="AH2:AH12" ca="1" si="6">BI2</f>
        <v>5</v>
      </c>
      <c r="AI2" s="4">
        <f t="shared" ref="AI2:AI12" ca="1" si="7">BN2</f>
        <v>9</v>
      </c>
      <c r="AJ2" s="4" t="s">
        <v>99</v>
      </c>
      <c r="AK2" s="4">
        <f t="shared" ref="AK2:AK12" ca="1" si="8">AZ2</f>
        <v>0</v>
      </c>
      <c r="AL2" s="4">
        <f t="shared" ref="AL2:AL12" ca="1" si="9">BE2</f>
        <v>4</v>
      </c>
      <c r="AM2" s="4" t="s">
        <v>3</v>
      </c>
      <c r="AN2" s="4">
        <f t="shared" ref="AN2:AN12" ca="1" si="10">BJ2</f>
        <v>2</v>
      </c>
      <c r="AO2" s="4">
        <f t="shared" ref="AO2:AO12" ca="1" si="11">BO2</f>
        <v>1</v>
      </c>
      <c r="AP2" s="4" t="s">
        <v>103</v>
      </c>
      <c r="AQ2" s="4">
        <f t="shared" ref="AQ2:AQ12" ca="1" si="12">MOD(ROUNDDOWN(AC2/1000,0),10)</f>
        <v>8</v>
      </c>
      <c r="AR2" s="4">
        <f t="shared" ref="AR2:AR12" ca="1" si="13">MOD(ROUNDDOWN(AC2/100,0),10)</f>
        <v>2</v>
      </c>
      <c r="AS2" s="4" t="s">
        <v>148</v>
      </c>
      <c r="AT2" s="4">
        <f t="shared" ref="AT2:AT12" ca="1" si="14">MOD(ROUNDDOWN(AC2/10,0),10)</f>
        <v>3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8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0.58320058517239626</v>
      </c>
      <c r="BT2" s="11">
        <f t="shared" ref="BT2:BT18" ca="1" si="24">RANK(BS2,$BS$1:$BS$100,)</f>
        <v>8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0.26045109489277429</v>
      </c>
      <c r="CA2" s="11">
        <f t="shared" ref="CA2:CA65" ca="1" si="26">RANK(BZ2,$BZ$1:$BZ$100,)</f>
        <v>65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0.46426131316918917</v>
      </c>
      <c r="CH2" s="11">
        <f t="shared" ref="CH2:CH65" ca="1" si="28">RANK(CG2,$CG$1:$CG$100,)</f>
        <v>53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9.5606767077507371E-2</v>
      </c>
      <c r="CO2" s="11">
        <f t="shared" ref="CO2:CO65" ca="1" si="30">RANK(CN2,$CN$1:$CN$100,)</f>
        <v>73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150</v>
      </c>
      <c r="Y3" s="4">
        <f t="shared" ca="1" si="1"/>
        <v>8536</v>
      </c>
      <c r="Z3" s="4" t="s">
        <v>50</v>
      </c>
      <c r="AA3" s="4">
        <f t="shared" ca="1" si="2"/>
        <v>658</v>
      </c>
      <c r="AB3" s="4" t="s">
        <v>103</v>
      </c>
      <c r="AC3" s="4">
        <f t="shared" ca="1" si="3"/>
        <v>7878</v>
      </c>
      <c r="AE3" s="4">
        <f t="shared" ca="1" si="4"/>
        <v>8</v>
      </c>
      <c r="AF3" s="4">
        <f t="shared" ca="1" si="5"/>
        <v>5</v>
      </c>
      <c r="AG3" s="4" t="s">
        <v>151</v>
      </c>
      <c r="AH3" s="4">
        <f t="shared" ca="1" si="6"/>
        <v>3</v>
      </c>
      <c r="AI3" s="4">
        <f t="shared" ca="1" si="7"/>
        <v>6</v>
      </c>
      <c r="AJ3" s="4" t="s">
        <v>99</v>
      </c>
      <c r="AK3" s="4">
        <f t="shared" ca="1" si="8"/>
        <v>0</v>
      </c>
      <c r="AL3" s="4">
        <f t="shared" ca="1" si="9"/>
        <v>6</v>
      </c>
      <c r="AM3" s="4" t="s">
        <v>100</v>
      </c>
      <c r="AN3" s="4">
        <f t="shared" ca="1" si="10"/>
        <v>5</v>
      </c>
      <c r="AO3" s="4">
        <f t="shared" ca="1" si="11"/>
        <v>8</v>
      </c>
      <c r="AP3" s="4" t="s">
        <v>152</v>
      </c>
      <c r="AQ3" s="4">
        <f t="shared" ca="1" si="12"/>
        <v>7</v>
      </c>
      <c r="AR3" s="4">
        <f t="shared" ca="1" si="13"/>
        <v>8</v>
      </c>
      <c r="AS3" s="4" t="s">
        <v>104</v>
      </c>
      <c r="AT3" s="4">
        <f t="shared" ca="1" si="14"/>
        <v>7</v>
      </c>
      <c r="AU3" s="4">
        <f t="shared" ca="1" si="15"/>
        <v>8</v>
      </c>
      <c r="AX3" s="4">
        <v>3</v>
      </c>
      <c r="AY3" s="6">
        <f t="shared" ca="1" si="16"/>
        <v>8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6</v>
      </c>
      <c r="BF3" s="7"/>
      <c r="BH3" s="4">
        <v>3</v>
      </c>
      <c r="BI3" s="8">
        <f t="shared" ca="1" si="20"/>
        <v>3</v>
      </c>
      <c r="BJ3" s="8">
        <f t="shared" ca="1" si="0"/>
        <v>5</v>
      </c>
      <c r="BK3" s="9"/>
      <c r="BM3" s="4">
        <v>3</v>
      </c>
      <c r="BN3" s="8">
        <f t="shared" ca="1" si="21"/>
        <v>6</v>
      </c>
      <c r="BO3" s="8">
        <f t="shared" ca="1" si="22"/>
        <v>8</v>
      </c>
      <c r="BP3" s="9"/>
      <c r="BQ3" s="9"/>
      <c r="BR3" s="7"/>
      <c r="BS3" s="10">
        <f t="shared" ca="1" si="23"/>
        <v>0.17100611058355963</v>
      </c>
      <c r="BT3" s="11">
        <f t="shared" ca="1" si="24"/>
        <v>17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0.38667781737803653</v>
      </c>
      <c r="CA3" s="11">
        <f t="shared" ca="1" si="26"/>
        <v>57</v>
      </c>
      <c r="CB3" s="4"/>
      <c r="CC3" s="4">
        <v>3</v>
      </c>
      <c r="CD3" s="4">
        <v>0</v>
      </c>
      <c r="CE3" s="4">
        <v>2</v>
      </c>
      <c r="CG3" s="10">
        <f t="shared" ca="1" si="27"/>
        <v>0.62008909880959806</v>
      </c>
      <c r="CH3" s="11">
        <f t="shared" ca="1" si="28"/>
        <v>36</v>
      </c>
      <c r="CI3" s="4"/>
      <c r="CJ3" s="4">
        <v>3</v>
      </c>
      <c r="CK3" s="4">
        <v>0</v>
      </c>
      <c r="CL3" s="4">
        <v>2</v>
      </c>
      <c r="CN3" s="10">
        <f t="shared" ca="1" si="29"/>
        <v>0.26740177205271709</v>
      </c>
      <c r="CO3" s="11">
        <f t="shared" ca="1" si="30"/>
        <v>53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153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106</v>
      </c>
      <c r="N4" s="17"/>
      <c r="O4" s="17"/>
      <c r="P4" s="17"/>
      <c r="Q4" s="17"/>
      <c r="R4" s="17"/>
      <c r="S4" s="17"/>
      <c r="T4" s="19"/>
      <c r="X4" s="2" t="s">
        <v>107</v>
      </c>
      <c r="Y4" s="4">
        <f t="shared" ca="1" si="1"/>
        <v>9085</v>
      </c>
      <c r="Z4" s="4" t="s">
        <v>50</v>
      </c>
      <c r="AA4" s="4">
        <f t="shared" ca="1" si="2"/>
        <v>474</v>
      </c>
      <c r="AB4" s="4" t="s">
        <v>154</v>
      </c>
      <c r="AC4" s="4">
        <f t="shared" ca="1" si="3"/>
        <v>8611</v>
      </c>
      <c r="AE4" s="4">
        <f t="shared" ca="1" si="4"/>
        <v>9</v>
      </c>
      <c r="AF4" s="4">
        <f t="shared" ca="1" si="5"/>
        <v>0</v>
      </c>
      <c r="AG4" s="4" t="s">
        <v>104</v>
      </c>
      <c r="AH4" s="4">
        <f t="shared" ca="1" si="6"/>
        <v>8</v>
      </c>
      <c r="AI4" s="4">
        <f t="shared" ca="1" si="7"/>
        <v>5</v>
      </c>
      <c r="AJ4" s="4" t="s">
        <v>132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7</v>
      </c>
      <c r="AO4" s="4">
        <f t="shared" ca="1" si="11"/>
        <v>4</v>
      </c>
      <c r="AP4" s="4" t="s">
        <v>152</v>
      </c>
      <c r="AQ4" s="4">
        <f t="shared" ca="1" si="12"/>
        <v>8</v>
      </c>
      <c r="AR4" s="4">
        <f t="shared" ca="1" si="13"/>
        <v>6</v>
      </c>
      <c r="AS4" s="4" t="s">
        <v>104</v>
      </c>
      <c r="AT4" s="4">
        <f t="shared" ca="1" si="14"/>
        <v>1</v>
      </c>
      <c r="AU4" s="4">
        <f t="shared" ca="1" si="15"/>
        <v>1</v>
      </c>
      <c r="AX4" s="4">
        <v>4</v>
      </c>
      <c r="AY4" s="6">
        <f t="shared" ca="1" si="16"/>
        <v>9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4</v>
      </c>
      <c r="BF4" s="7"/>
      <c r="BH4" s="4">
        <v>4</v>
      </c>
      <c r="BI4" s="8">
        <f t="shared" ca="1" si="20"/>
        <v>8</v>
      </c>
      <c r="BJ4" s="8">
        <f t="shared" ca="1" si="0"/>
        <v>7</v>
      </c>
      <c r="BK4" s="9"/>
      <c r="BM4" s="4">
        <v>4</v>
      </c>
      <c r="BN4" s="8">
        <f t="shared" ca="1" si="21"/>
        <v>5</v>
      </c>
      <c r="BO4" s="8">
        <f t="shared" ca="1" si="22"/>
        <v>4</v>
      </c>
      <c r="BP4" s="9"/>
      <c r="BQ4" s="9"/>
      <c r="BR4" s="7"/>
      <c r="BS4" s="10">
        <f t="shared" ca="1" si="23"/>
        <v>0.55033608012190993</v>
      </c>
      <c r="BT4" s="11">
        <f t="shared" ca="1" si="24"/>
        <v>9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0.96199656189689609</v>
      </c>
      <c r="CA4" s="11">
        <f t="shared" ca="1" si="26"/>
        <v>5</v>
      </c>
      <c r="CB4" s="4"/>
      <c r="CC4" s="4">
        <v>4</v>
      </c>
      <c r="CD4" s="4">
        <v>0</v>
      </c>
      <c r="CE4" s="4">
        <v>3</v>
      </c>
      <c r="CG4" s="10">
        <f t="shared" ca="1" si="27"/>
        <v>0.11742323244013098</v>
      </c>
      <c r="CH4" s="11">
        <f t="shared" ca="1" si="28"/>
        <v>88</v>
      </c>
      <c r="CI4" s="4"/>
      <c r="CJ4" s="4">
        <v>4</v>
      </c>
      <c r="CK4" s="4">
        <v>0</v>
      </c>
      <c r="CL4" s="4">
        <v>3</v>
      </c>
      <c r="CN4" s="10">
        <f t="shared" ca="1" si="29"/>
        <v>0.42511974967704746</v>
      </c>
      <c r="CO4" s="11">
        <f t="shared" ca="1" si="30"/>
        <v>40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8" t="str">
        <f ca="1">$Y1/100&amp;$Z1&amp;$AA1/100&amp;$AB1</f>
        <v>33.67－4.46＝</v>
      </c>
      <c r="D5" s="89"/>
      <c r="E5" s="89"/>
      <c r="F5" s="89"/>
      <c r="G5" s="82">
        <f ca="1">$AC1/100</f>
        <v>29.21</v>
      </c>
      <c r="H5" s="83"/>
      <c r="I5" s="21"/>
      <c r="J5" s="22"/>
      <c r="K5" s="20"/>
      <c r="L5" s="13"/>
      <c r="M5" s="88" t="str">
        <f ca="1">$Y2/100&amp;$Z2&amp;$AA2/100&amp;$AB2</f>
        <v>86.59－4.21＝</v>
      </c>
      <c r="N5" s="89"/>
      <c r="O5" s="89"/>
      <c r="P5" s="89"/>
      <c r="Q5" s="82">
        <f ca="1">$AC2/100</f>
        <v>82.38</v>
      </c>
      <c r="R5" s="83"/>
      <c r="S5" s="21"/>
      <c r="T5" s="23"/>
      <c r="X5" s="2" t="s">
        <v>155</v>
      </c>
      <c r="Y5" s="4">
        <f t="shared" ca="1" si="1"/>
        <v>4971</v>
      </c>
      <c r="Z5" s="4" t="s">
        <v>50</v>
      </c>
      <c r="AA5" s="4">
        <f t="shared" ca="1" si="2"/>
        <v>887</v>
      </c>
      <c r="AB5" s="4" t="s">
        <v>103</v>
      </c>
      <c r="AC5" s="4">
        <f t="shared" ca="1" si="3"/>
        <v>4084</v>
      </c>
      <c r="AE5" s="4">
        <f t="shared" ca="1" si="4"/>
        <v>4</v>
      </c>
      <c r="AF5" s="4">
        <f t="shared" ca="1" si="5"/>
        <v>9</v>
      </c>
      <c r="AG5" s="4" t="s">
        <v>156</v>
      </c>
      <c r="AH5" s="4">
        <f t="shared" ca="1" si="6"/>
        <v>7</v>
      </c>
      <c r="AI5" s="4">
        <f t="shared" ca="1" si="7"/>
        <v>1</v>
      </c>
      <c r="AJ5" s="4" t="s">
        <v>157</v>
      </c>
      <c r="AK5" s="4">
        <f t="shared" ca="1" si="8"/>
        <v>0</v>
      </c>
      <c r="AL5" s="4">
        <f t="shared" ca="1" si="9"/>
        <v>8</v>
      </c>
      <c r="AM5" s="4" t="s">
        <v>156</v>
      </c>
      <c r="AN5" s="4">
        <f t="shared" ca="1" si="10"/>
        <v>8</v>
      </c>
      <c r="AO5" s="4">
        <f t="shared" ca="1" si="11"/>
        <v>7</v>
      </c>
      <c r="AP5" s="4" t="s">
        <v>2</v>
      </c>
      <c r="AQ5" s="4">
        <f t="shared" ca="1" si="12"/>
        <v>4</v>
      </c>
      <c r="AR5" s="4">
        <f t="shared" ca="1" si="13"/>
        <v>0</v>
      </c>
      <c r="AS5" s="4" t="s">
        <v>148</v>
      </c>
      <c r="AT5" s="4">
        <f t="shared" ca="1" si="14"/>
        <v>8</v>
      </c>
      <c r="AU5" s="4">
        <f t="shared" ca="1" si="15"/>
        <v>4</v>
      </c>
      <c r="AX5" s="4">
        <v>5</v>
      </c>
      <c r="AY5" s="6">
        <f t="shared" ca="1" si="16"/>
        <v>4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8</v>
      </c>
      <c r="BF5" s="7"/>
      <c r="BH5" s="4">
        <v>5</v>
      </c>
      <c r="BI5" s="8">
        <f t="shared" ca="1" si="20"/>
        <v>7</v>
      </c>
      <c r="BJ5" s="8">
        <f t="shared" ca="1" si="0"/>
        <v>8</v>
      </c>
      <c r="BK5" s="9"/>
      <c r="BM5" s="4">
        <v>5</v>
      </c>
      <c r="BN5" s="8">
        <f t="shared" ca="1" si="21"/>
        <v>1</v>
      </c>
      <c r="BO5" s="8">
        <f t="shared" ca="1" si="22"/>
        <v>7</v>
      </c>
      <c r="BP5" s="9"/>
      <c r="BQ5" s="9"/>
      <c r="BR5" s="7"/>
      <c r="BS5" s="10">
        <f t="shared" ca="1" si="23"/>
        <v>0.91703733933194731</v>
      </c>
      <c r="BT5" s="11">
        <f t="shared" ca="1" si="24"/>
        <v>4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9.5618356711136832E-3</v>
      </c>
      <c r="CA5" s="11">
        <f t="shared" ca="1" si="26"/>
        <v>99</v>
      </c>
      <c r="CB5" s="4"/>
      <c r="CC5" s="4">
        <v>5</v>
      </c>
      <c r="CD5" s="4">
        <v>0</v>
      </c>
      <c r="CE5" s="4">
        <v>4</v>
      </c>
      <c r="CG5" s="10">
        <f t="shared" ca="1" si="27"/>
        <v>0.19036209383372316</v>
      </c>
      <c r="CH5" s="11">
        <f t="shared" ca="1" si="28"/>
        <v>79</v>
      </c>
      <c r="CI5" s="4"/>
      <c r="CJ5" s="4">
        <v>5</v>
      </c>
      <c r="CK5" s="4">
        <v>0</v>
      </c>
      <c r="CL5" s="4">
        <v>4</v>
      </c>
      <c r="CN5" s="10">
        <f t="shared" ca="1" si="29"/>
        <v>0.8846199012484296</v>
      </c>
      <c r="CO5" s="11">
        <f t="shared" ca="1" si="30"/>
        <v>7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158</v>
      </c>
      <c r="Y6" s="4">
        <f t="shared" ca="1" si="1"/>
        <v>5013</v>
      </c>
      <c r="Z6" s="4" t="s">
        <v>50</v>
      </c>
      <c r="AA6" s="4">
        <f t="shared" ca="1" si="2"/>
        <v>198</v>
      </c>
      <c r="AB6" s="4" t="s">
        <v>154</v>
      </c>
      <c r="AC6" s="4">
        <f t="shared" ca="1" si="3"/>
        <v>4815</v>
      </c>
      <c r="AE6" s="4">
        <f t="shared" ca="1" si="4"/>
        <v>5</v>
      </c>
      <c r="AF6" s="4">
        <f t="shared" ca="1" si="5"/>
        <v>0</v>
      </c>
      <c r="AG6" s="4" t="s">
        <v>3</v>
      </c>
      <c r="AH6" s="4">
        <f t="shared" ca="1" si="6"/>
        <v>1</v>
      </c>
      <c r="AI6" s="4">
        <f t="shared" ca="1" si="7"/>
        <v>3</v>
      </c>
      <c r="AJ6" s="4" t="s">
        <v>157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9</v>
      </c>
      <c r="AO6" s="4">
        <f t="shared" ca="1" si="11"/>
        <v>8</v>
      </c>
      <c r="AP6" s="4" t="s">
        <v>159</v>
      </c>
      <c r="AQ6" s="4">
        <f t="shared" ca="1" si="12"/>
        <v>4</v>
      </c>
      <c r="AR6" s="4">
        <f t="shared" ca="1" si="13"/>
        <v>8</v>
      </c>
      <c r="AS6" s="4" t="s">
        <v>156</v>
      </c>
      <c r="AT6" s="4">
        <f t="shared" ca="1" si="14"/>
        <v>1</v>
      </c>
      <c r="AU6" s="4">
        <f t="shared" ca="1" si="15"/>
        <v>5</v>
      </c>
      <c r="AX6" s="4">
        <v>6</v>
      </c>
      <c r="AY6" s="6">
        <f t="shared" ca="1" si="16"/>
        <v>5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1</v>
      </c>
      <c r="BF6" s="7"/>
      <c r="BH6" s="4">
        <v>6</v>
      </c>
      <c r="BI6" s="8">
        <f t="shared" ca="1" si="20"/>
        <v>1</v>
      </c>
      <c r="BJ6" s="8">
        <f t="shared" ca="1" si="0"/>
        <v>9</v>
      </c>
      <c r="BK6" s="9"/>
      <c r="BM6" s="4">
        <v>6</v>
      </c>
      <c r="BN6" s="8">
        <f t="shared" ca="1" si="21"/>
        <v>3</v>
      </c>
      <c r="BO6" s="8">
        <f t="shared" ca="1" si="22"/>
        <v>8</v>
      </c>
      <c r="BP6" s="9"/>
      <c r="BQ6" s="9"/>
      <c r="BR6" s="7"/>
      <c r="BS6" s="10">
        <f t="shared" ca="1" si="23"/>
        <v>0.86984060017031684</v>
      </c>
      <c r="BT6" s="11">
        <f t="shared" ca="1" si="24"/>
        <v>5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0.98298124038385737</v>
      </c>
      <c r="CA6" s="11">
        <f t="shared" ca="1" si="26"/>
        <v>2</v>
      </c>
      <c r="CB6" s="4"/>
      <c r="CC6" s="4">
        <v>6</v>
      </c>
      <c r="CD6" s="4">
        <v>0</v>
      </c>
      <c r="CE6" s="4">
        <v>5</v>
      </c>
      <c r="CG6" s="10">
        <f t="shared" ca="1" si="27"/>
        <v>0.75573517273442603</v>
      </c>
      <c r="CH6" s="11">
        <f t="shared" ca="1" si="28"/>
        <v>20</v>
      </c>
      <c r="CI6" s="4"/>
      <c r="CJ6" s="4">
        <v>6</v>
      </c>
      <c r="CK6" s="4">
        <v>0</v>
      </c>
      <c r="CL6" s="4">
        <v>5</v>
      </c>
      <c r="CN6" s="10">
        <f t="shared" ca="1" si="29"/>
        <v>0.66381053433348081</v>
      </c>
      <c r="CO6" s="11">
        <f t="shared" ca="1" si="30"/>
        <v>26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3</v>
      </c>
      <c r="E7" s="31">
        <f ca="1">$BD1</f>
        <v>3</v>
      </c>
      <c r="F7" s="31" t="str">
        <f ca="1">IF(AND(G7=0,H7=0),"",".")</f>
        <v>.</v>
      </c>
      <c r="G7" s="32">
        <f ca="1">$BI1</f>
        <v>6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8</v>
      </c>
      <c r="O7" s="31">
        <f ca="1">$BD2</f>
        <v>6</v>
      </c>
      <c r="P7" s="31" t="str">
        <f ca="1">IF(AND(Q7=0,R7=0),"",".")</f>
        <v>.</v>
      </c>
      <c r="Q7" s="32">
        <f ca="1">$BI2</f>
        <v>5</v>
      </c>
      <c r="R7" s="32">
        <f ca="1">$BN2</f>
        <v>9</v>
      </c>
      <c r="S7" s="33"/>
      <c r="T7" s="28"/>
      <c r="X7" s="2" t="s">
        <v>18</v>
      </c>
      <c r="Y7" s="4">
        <f t="shared" ca="1" si="1"/>
        <v>1598</v>
      </c>
      <c r="Z7" s="4" t="s">
        <v>50</v>
      </c>
      <c r="AA7" s="4">
        <f t="shared" ca="1" si="2"/>
        <v>377</v>
      </c>
      <c r="AB7" s="4" t="s">
        <v>2</v>
      </c>
      <c r="AC7" s="4">
        <f t="shared" ca="1" si="3"/>
        <v>1221</v>
      </c>
      <c r="AE7" s="4">
        <f t="shared" ca="1" si="4"/>
        <v>1</v>
      </c>
      <c r="AF7" s="4">
        <f t="shared" ca="1" si="5"/>
        <v>5</v>
      </c>
      <c r="AG7" s="4" t="s">
        <v>104</v>
      </c>
      <c r="AH7" s="4">
        <f t="shared" ca="1" si="6"/>
        <v>9</v>
      </c>
      <c r="AI7" s="4">
        <f t="shared" ca="1" si="7"/>
        <v>8</v>
      </c>
      <c r="AJ7" s="4" t="s">
        <v>149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7</v>
      </c>
      <c r="AO7" s="4">
        <f t="shared" ca="1" si="11"/>
        <v>7</v>
      </c>
      <c r="AP7" s="4" t="s">
        <v>2</v>
      </c>
      <c r="AQ7" s="4">
        <f t="shared" ca="1" si="12"/>
        <v>1</v>
      </c>
      <c r="AR7" s="4">
        <f t="shared" ca="1" si="13"/>
        <v>2</v>
      </c>
      <c r="AS7" s="4" t="s">
        <v>3</v>
      </c>
      <c r="AT7" s="4">
        <f t="shared" ca="1" si="14"/>
        <v>2</v>
      </c>
      <c r="AU7" s="4">
        <f t="shared" ca="1" si="15"/>
        <v>1</v>
      </c>
      <c r="AX7" s="4">
        <v>7</v>
      </c>
      <c r="AY7" s="6">
        <f t="shared" ca="1" si="16"/>
        <v>1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3</v>
      </c>
      <c r="BF7" s="7"/>
      <c r="BH7" s="4">
        <v>7</v>
      </c>
      <c r="BI7" s="8">
        <f t="shared" ca="1" si="20"/>
        <v>9</v>
      </c>
      <c r="BJ7" s="8">
        <f t="shared" ca="1" si="0"/>
        <v>7</v>
      </c>
      <c r="BK7" s="9"/>
      <c r="BM7" s="4">
        <v>7</v>
      </c>
      <c r="BN7" s="8">
        <f t="shared" ca="1" si="21"/>
        <v>8</v>
      </c>
      <c r="BO7" s="8">
        <f t="shared" ca="1" si="22"/>
        <v>7</v>
      </c>
      <c r="BP7" s="9"/>
      <c r="BQ7" s="9"/>
      <c r="BR7" s="7"/>
      <c r="BS7" s="10">
        <f t="shared" ca="1" si="23"/>
        <v>0.48952906469034529</v>
      </c>
      <c r="BT7" s="11">
        <f t="shared" ca="1" si="24"/>
        <v>10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0.42781907301619793</v>
      </c>
      <c r="CA7" s="11">
        <f t="shared" ca="1" si="26"/>
        <v>54</v>
      </c>
      <c r="CB7" s="4"/>
      <c r="CC7" s="4">
        <v>7</v>
      </c>
      <c r="CD7" s="4">
        <v>0</v>
      </c>
      <c r="CE7" s="4">
        <v>6</v>
      </c>
      <c r="CG7" s="10">
        <f t="shared" ca="1" si="27"/>
        <v>3.7163696411694147E-2</v>
      </c>
      <c r="CH7" s="11">
        <f t="shared" ca="1" si="28"/>
        <v>98</v>
      </c>
      <c r="CI7" s="4"/>
      <c r="CJ7" s="4">
        <v>7</v>
      </c>
      <c r="CK7" s="4">
        <v>0</v>
      </c>
      <c r="CL7" s="4">
        <v>6</v>
      </c>
      <c r="CN7" s="10">
        <f t="shared" ca="1" si="29"/>
        <v>0.12190516078212621</v>
      </c>
      <c r="CO7" s="11">
        <f t="shared" ca="1" si="30"/>
        <v>70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>－</v>
      </c>
      <c r="D8" s="35">
        <f ca="1">IF(AND($AZ1=0,$AY1=0),"－",$AZ1)</f>
        <v>0</v>
      </c>
      <c r="E8" s="36">
        <f ca="1">$BE1</f>
        <v>4</v>
      </c>
      <c r="F8" s="36" t="str">
        <f ca="1">IF(AND(G8=0,H8=0),"",".")</f>
        <v>.</v>
      </c>
      <c r="G8" s="37">
        <f ca="1">$BJ1</f>
        <v>4</v>
      </c>
      <c r="H8" s="37">
        <f ca="1">$BO1</f>
        <v>6</v>
      </c>
      <c r="I8" s="33"/>
      <c r="J8" s="28"/>
      <c r="K8" s="20"/>
      <c r="L8" s="13"/>
      <c r="M8" s="34" t="str">
        <f ca="1">IF(AND($AZ2=0,$AY2=0),"","－")</f>
        <v>－</v>
      </c>
      <c r="N8" s="35">
        <f ca="1">IF(AND($AZ2=0,$AY2=0),"－",$AZ2)</f>
        <v>0</v>
      </c>
      <c r="O8" s="36">
        <f ca="1">$BE2</f>
        <v>4</v>
      </c>
      <c r="P8" s="36" t="str">
        <f ca="1">IF(AND(Q8=0,R8=0),"",".")</f>
        <v>.</v>
      </c>
      <c r="Q8" s="37">
        <f ca="1">$BJ2</f>
        <v>2</v>
      </c>
      <c r="R8" s="37">
        <f ca="1">$BO2</f>
        <v>1</v>
      </c>
      <c r="S8" s="33"/>
      <c r="T8" s="28"/>
      <c r="X8" s="2" t="s">
        <v>20</v>
      </c>
      <c r="Y8" s="4">
        <f t="shared" ca="1" si="1"/>
        <v>6483</v>
      </c>
      <c r="Z8" s="4" t="s">
        <v>50</v>
      </c>
      <c r="AA8" s="4">
        <f t="shared" ca="1" si="2"/>
        <v>646</v>
      </c>
      <c r="AB8" s="4" t="s">
        <v>154</v>
      </c>
      <c r="AC8" s="4">
        <f t="shared" ca="1" si="3"/>
        <v>5837</v>
      </c>
      <c r="AE8" s="4">
        <f t="shared" ca="1" si="4"/>
        <v>6</v>
      </c>
      <c r="AF8" s="4">
        <f t="shared" ca="1" si="5"/>
        <v>4</v>
      </c>
      <c r="AG8" s="4" t="s">
        <v>104</v>
      </c>
      <c r="AH8" s="4">
        <f t="shared" ca="1" si="6"/>
        <v>8</v>
      </c>
      <c r="AI8" s="4">
        <f t="shared" ca="1" si="7"/>
        <v>3</v>
      </c>
      <c r="AJ8" s="4" t="s">
        <v>1</v>
      </c>
      <c r="AK8" s="4">
        <f t="shared" ca="1" si="8"/>
        <v>0</v>
      </c>
      <c r="AL8" s="4">
        <f t="shared" ca="1" si="9"/>
        <v>6</v>
      </c>
      <c r="AM8" s="4" t="s">
        <v>148</v>
      </c>
      <c r="AN8" s="4">
        <f t="shared" ca="1" si="10"/>
        <v>4</v>
      </c>
      <c r="AO8" s="4">
        <f t="shared" ca="1" si="11"/>
        <v>6</v>
      </c>
      <c r="AP8" s="4" t="s">
        <v>103</v>
      </c>
      <c r="AQ8" s="4">
        <f t="shared" ca="1" si="12"/>
        <v>5</v>
      </c>
      <c r="AR8" s="4">
        <f t="shared" ca="1" si="13"/>
        <v>8</v>
      </c>
      <c r="AS8" s="4" t="s">
        <v>104</v>
      </c>
      <c r="AT8" s="4">
        <f t="shared" ca="1" si="14"/>
        <v>3</v>
      </c>
      <c r="AU8" s="4">
        <f t="shared" ca="1" si="15"/>
        <v>7</v>
      </c>
      <c r="AX8" s="4">
        <v>8</v>
      </c>
      <c r="AY8" s="6">
        <f t="shared" ca="1" si="16"/>
        <v>6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6</v>
      </c>
      <c r="BF8" s="7"/>
      <c r="BH8" s="4">
        <v>8</v>
      </c>
      <c r="BI8" s="8">
        <f t="shared" ca="1" si="20"/>
        <v>8</v>
      </c>
      <c r="BJ8" s="8">
        <f t="shared" ca="1" si="0"/>
        <v>4</v>
      </c>
      <c r="BK8" s="9"/>
      <c r="BM8" s="4">
        <v>8</v>
      </c>
      <c r="BN8" s="8">
        <f t="shared" ca="1" si="21"/>
        <v>3</v>
      </c>
      <c r="BO8" s="8">
        <f t="shared" ca="1" si="22"/>
        <v>6</v>
      </c>
      <c r="BP8" s="9"/>
      <c r="BQ8" s="9"/>
      <c r="BR8" s="7"/>
      <c r="BS8" s="10">
        <f t="shared" ca="1" si="23"/>
        <v>0.18204619724050974</v>
      </c>
      <c r="BT8" s="11">
        <f t="shared" ca="1" si="24"/>
        <v>15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0.56799545608316915</v>
      </c>
      <c r="CA8" s="11">
        <f t="shared" ca="1" si="26"/>
        <v>47</v>
      </c>
      <c r="CB8" s="4"/>
      <c r="CC8" s="4">
        <v>8</v>
      </c>
      <c r="CD8" s="4">
        <v>0</v>
      </c>
      <c r="CE8" s="4">
        <v>7</v>
      </c>
      <c r="CG8" s="10">
        <f t="shared" ca="1" si="27"/>
        <v>0.15584563604236468</v>
      </c>
      <c r="CH8" s="11">
        <f t="shared" ca="1" si="28"/>
        <v>85</v>
      </c>
      <c r="CI8" s="4"/>
      <c r="CJ8" s="4">
        <v>8</v>
      </c>
      <c r="CK8" s="4">
        <v>0</v>
      </c>
      <c r="CL8" s="4">
        <v>7</v>
      </c>
      <c r="CN8" s="10">
        <f t="shared" ca="1" si="29"/>
        <v>0.66453106791009087</v>
      </c>
      <c r="CO8" s="11">
        <f t="shared" ca="1" si="30"/>
        <v>24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2</v>
      </c>
      <c r="E9" s="41">
        <f ca="1">$AR1</f>
        <v>9</v>
      </c>
      <c r="F9" s="41" t="str">
        <f>$AS1</f>
        <v>.</v>
      </c>
      <c r="G9" s="42">
        <f ca="1">$AT1</f>
        <v>2</v>
      </c>
      <c r="H9" s="43">
        <f ca="1">$AU1</f>
        <v>1</v>
      </c>
      <c r="I9" s="33"/>
      <c r="J9" s="44"/>
      <c r="K9" s="45"/>
      <c r="L9" s="38"/>
      <c r="M9" s="39"/>
      <c r="N9" s="40">
        <f ca="1">$AQ2</f>
        <v>8</v>
      </c>
      <c r="O9" s="41">
        <f ca="1">$AR2</f>
        <v>2</v>
      </c>
      <c r="P9" s="41" t="str">
        <f>$AS2</f>
        <v>.</v>
      </c>
      <c r="Q9" s="42">
        <f ca="1">$AT2</f>
        <v>3</v>
      </c>
      <c r="R9" s="43">
        <f ca="1">$AU2</f>
        <v>8</v>
      </c>
      <c r="S9" s="33"/>
      <c r="T9" s="44"/>
      <c r="X9" s="2" t="s">
        <v>160</v>
      </c>
      <c r="Y9" s="4">
        <f t="shared" ca="1" si="1"/>
        <v>7844</v>
      </c>
      <c r="Z9" s="4" t="s">
        <v>50</v>
      </c>
      <c r="AA9" s="4">
        <f t="shared" ca="1" si="2"/>
        <v>979</v>
      </c>
      <c r="AB9" s="4" t="s">
        <v>103</v>
      </c>
      <c r="AC9" s="4">
        <f t="shared" ca="1" si="3"/>
        <v>6865</v>
      </c>
      <c r="AE9" s="4">
        <f t="shared" ca="1" si="4"/>
        <v>7</v>
      </c>
      <c r="AF9" s="4">
        <f t="shared" ca="1" si="5"/>
        <v>8</v>
      </c>
      <c r="AG9" s="4" t="s">
        <v>148</v>
      </c>
      <c r="AH9" s="4">
        <f t="shared" ca="1" si="6"/>
        <v>4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9</v>
      </c>
      <c r="AM9" s="4" t="s">
        <v>3</v>
      </c>
      <c r="AN9" s="4">
        <f t="shared" ca="1" si="10"/>
        <v>7</v>
      </c>
      <c r="AO9" s="4">
        <f t="shared" ca="1" si="11"/>
        <v>9</v>
      </c>
      <c r="AP9" s="4" t="s">
        <v>2</v>
      </c>
      <c r="AQ9" s="4">
        <f t="shared" ca="1" si="12"/>
        <v>6</v>
      </c>
      <c r="AR9" s="4">
        <f t="shared" ca="1" si="13"/>
        <v>8</v>
      </c>
      <c r="AS9" s="4" t="s">
        <v>3</v>
      </c>
      <c r="AT9" s="4">
        <f t="shared" ca="1" si="14"/>
        <v>6</v>
      </c>
      <c r="AU9" s="4">
        <f t="shared" ca="1" si="15"/>
        <v>5</v>
      </c>
      <c r="AX9" s="4">
        <v>9</v>
      </c>
      <c r="AY9" s="6">
        <f t="shared" ca="1" si="16"/>
        <v>7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9</v>
      </c>
      <c r="BF9" s="7"/>
      <c r="BH9" s="4">
        <v>9</v>
      </c>
      <c r="BI9" s="8">
        <f t="shared" ca="1" si="20"/>
        <v>4</v>
      </c>
      <c r="BJ9" s="8">
        <f t="shared" ca="1" si="0"/>
        <v>7</v>
      </c>
      <c r="BK9" s="9"/>
      <c r="BM9" s="4">
        <v>9</v>
      </c>
      <c r="BN9" s="8">
        <f t="shared" ca="1" si="21"/>
        <v>4</v>
      </c>
      <c r="BO9" s="8">
        <f t="shared" ca="1" si="22"/>
        <v>9</v>
      </c>
      <c r="BP9" s="9"/>
      <c r="BQ9" s="9"/>
      <c r="BR9" s="7"/>
      <c r="BS9" s="10">
        <f t="shared" ca="1" si="23"/>
        <v>0.18004571189748819</v>
      </c>
      <c r="BT9" s="11">
        <f t="shared" ca="1" si="24"/>
        <v>16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5.8458429285912383E-2</v>
      </c>
      <c r="CA9" s="11">
        <f t="shared" ca="1" si="26"/>
        <v>90</v>
      </c>
      <c r="CB9" s="4"/>
      <c r="CC9" s="4">
        <v>9</v>
      </c>
      <c r="CD9" s="4">
        <v>0</v>
      </c>
      <c r="CE9" s="4">
        <v>8</v>
      </c>
      <c r="CG9" s="10">
        <f t="shared" ca="1" si="27"/>
        <v>0.49827605915370354</v>
      </c>
      <c r="CH9" s="11">
        <f t="shared" ca="1" si="28"/>
        <v>48</v>
      </c>
      <c r="CI9" s="4"/>
      <c r="CJ9" s="4">
        <v>9</v>
      </c>
      <c r="CK9" s="4">
        <v>0</v>
      </c>
      <c r="CL9" s="4">
        <v>8</v>
      </c>
      <c r="CN9" s="10">
        <f t="shared" ca="1" si="29"/>
        <v>0.52783373762385222</v>
      </c>
      <c r="CO9" s="11">
        <f t="shared" ca="1" si="30"/>
        <v>36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2458</v>
      </c>
      <c r="Z10" s="4" t="s">
        <v>50</v>
      </c>
      <c r="AA10" s="4">
        <f t="shared" ca="1" si="2"/>
        <v>333</v>
      </c>
      <c r="AB10" s="4" t="s">
        <v>2</v>
      </c>
      <c r="AC10" s="4">
        <f t="shared" ca="1" si="3"/>
        <v>2125</v>
      </c>
      <c r="AE10" s="4">
        <f t="shared" ca="1" si="4"/>
        <v>2</v>
      </c>
      <c r="AF10" s="4">
        <f t="shared" ca="1" si="5"/>
        <v>4</v>
      </c>
      <c r="AG10" s="4" t="s">
        <v>148</v>
      </c>
      <c r="AH10" s="4">
        <f t="shared" ca="1" si="6"/>
        <v>5</v>
      </c>
      <c r="AI10" s="4">
        <f t="shared" ca="1" si="7"/>
        <v>8</v>
      </c>
      <c r="AJ10" s="4" t="s">
        <v>149</v>
      </c>
      <c r="AK10" s="4">
        <f t="shared" ca="1" si="8"/>
        <v>0</v>
      </c>
      <c r="AL10" s="4">
        <f t="shared" ca="1" si="9"/>
        <v>3</v>
      </c>
      <c r="AM10" s="4" t="s">
        <v>3</v>
      </c>
      <c r="AN10" s="4">
        <f t="shared" ca="1" si="10"/>
        <v>3</v>
      </c>
      <c r="AO10" s="4">
        <f t="shared" ca="1" si="11"/>
        <v>3</v>
      </c>
      <c r="AP10" s="4" t="s">
        <v>154</v>
      </c>
      <c r="AQ10" s="4">
        <f t="shared" ca="1" si="12"/>
        <v>2</v>
      </c>
      <c r="AR10" s="4">
        <f t="shared" ca="1" si="13"/>
        <v>1</v>
      </c>
      <c r="AS10" s="4" t="s">
        <v>3</v>
      </c>
      <c r="AT10" s="4">
        <f t="shared" ca="1" si="14"/>
        <v>2</v>
      </c>
      <c r="AU10" s="4">
        <f t="shared" ca="1" si="15"/>
        <v>5</v>
      </c>
      <c r="AX10" s="4">
        <v>10</v>
      </c>
      <c r="AY10" s="6">
        <f t="shared" ca="1" si="16"/>
        <v>2</v>
      </c>
      <c r="AZ10" s="6">
        <f t="shared" ca="1" si="17"/>
        <v>0</v>
      </c>
      <c r="BA10" s="7"/>
      <c r="BC10" s="4">
        <v>10</v>
      </c>
      <c r="BD10" s="6">
        <f t="shared" ca="1" si="18"/>
        <v>4</v>
      </c>
      <c r="BE10" s="6">
        <f t="shared" ca="1" si="19"/>
        <v>3</v>
      </c>
      <c r="BF10" s="7"/>
      <c r="BH10" s="4">
        <v>10</v>
      </c>
      <c r="BI10" s="8">
        <f t="shared" ca="1" si="20"/>
        <v>5</v>
      </c>
      <c r="BJ10" s="8">
        <f t="shared" ca="1" si="0"/>
        <v>3</v>
      </c>
      <c r="BK10" s="9"/>
      <c r="BM10" s="4">
        <v>10</v>
      </c>
      <c r="BN10" s="8">
        <f t="shared" ca="1" si="21"/>
        <v>8</v>
      </c>
      <c r="BO10" s="8">
        <f t="shared" ca="1" si="22"/>
        <v>3</v>
      </c>
      <c r="BP10" s="9"/>
      <c r="BQ10" s="9"/>
      <c r="BR10" s="7"/>
      <c r="BS10" s="10">
        <f t="shared" ca="1" si="23"/>
        <v>0.43291409823919491</v>
      </c>
      <c r="BT10" s="11">
        <f t="shared" ca="1" si="24"/>
        <v>11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0.59346035489789428</v>
      </c>
      <c r="CA10" s="11">
        <f t="shared" ca="1" si="26"/>
        <v>44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0.45943485357646507</v>
      </c>
      <c r="CH10" s="11">
        <f t="shared" ca="1" si="28"/>
        <v>54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0.17566295174294622</v>
      </c>
      <c r="CO10" s="11">
        <f t="shared" ca="1" si="30"/>
        <v>66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161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9861</v>
      </c>
      <c r="Z11" s="4" t="s">
        <v>50</v>
      </c>
      <c r="AA11" s="4">
        <f t="shared" ca="1" si="2"/>
        <v>179</v>
      </c>
      <c r="AB11" s="4" t="s">
        <v>2</v>
      </c>
      <c r="AC11" s="4">
        <f t="shared" ca="1" si="3"/>
        <v>9682</v>
      </c>
      <c r="AE11" s="4">
        <f t="shared" ca="1" si="4"/>
        <v>9</v>
      </c>
      <c r="AF11" s="4">
        <f t="shared" ca="1" si="5"/>
        <v>8</v>
      </c>
      <c r="AG11" s="4" t="s">
        <v>148</v>
      </c>
      <c r="AH11" s="4">
        <f t="shared" ca="1" si="6"/>
        <v>6</v>
      </c>
      <c r="AI11" s="4">
        <f t="shared" ca="1" si="7"/>
        <v>1</v>
      </c>
      <c r="AJ11" s="4" t="s">
        <v>149</v>
      </c>
      <c r="AK11" s="4">
        <f t="shared" ca="1" si="8"/>
        <v>0</v>
      </c>
      <c r="AL11" s="4">
        <f t="shared" ca="1" si="9"/>
        <v>1</v>
      </c>
      <c r="AM11" s="4" t="s">
        <v>104</v>
      </c>
      <c r="AN11" s="4">
        <f t="shared" ca="1" si="10"/>
        <v>7</v>
      </c>
      <c r="AO11" s="4">
        <f t="shared" ca="1" si="11"/>
        <v>9</v>
      </c>
      <c r="AP11" s="4" t="s">
        <v>154</v>
      </c>
      <c r="AQ11" s="4">
        <f t="shared" ca="1" si="12"/>
        <v>9</v>
      </c>
      <c r="AR11" s="4">
        <f t="shared" ca="1" si="13"/>
        <v>6</v>
      </c>
      <c r="AS11" s="4" t="s">
        <v>148</v>
      </c>
      <c r="AT11" s="4">
        <f t="shared" ca="1" si="14"/>
        <v>8</v>
      </c>
      <c r="AU11" s="4">
        <f t="shared" ca="1" si="15"/>
        <v>2</v>
      </c>
      <c r="AX11" s="4">
        <v>11</v>
      </c>
      <c r="AY11" s="6">
        <f t="shared" ca="1" si="16"/>
        <v>9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1</v>
      </c>
      <c r="BF11" s="7"/>
      <c r="BH11" s="4">
        <v>11</v>
      </c>
      <c r="BI11" s="8">
        <f t="shared" ca="1" si="20"/>
        <v>6</v>
      </c>
      <c r="BJ11" s="8">
        <f t="shared" ca="1" si="0"/>
        <v>7</v>
      </c>
      <c r="BK11" s="9"/>
      <c r="BM11" s="4">
        <v>11</v>
      </c>
      <c r="BN11" s="8">
        <f t="shared" ca="1" si="21"/>
        <v>1</v>
      </c>
      <c r="BO11" s="8">
        <f t="shared" ca="1" si="22"/>
        <v>9</v>
      </c>
      <c r="BP11" s="9"/>
      <c r="BQ11" s="9"/>
      <c r="BR11" s="7"/>
      <c r="BS11" s="10">
        <f t="shared" ca="1" si="23"/>
        <v>0.15856005180323773</v>
      </c>
      <c r="BT11" s="11">
        <f t="shared" ca="1" si="24"/>
        <v>18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0.12092527635693695</v>
      </c>
      <c r="CA11" s="11">
        <f t="shared" ca="1" si="26"/>
        <v>82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0.30278058554877985</v>
      </c>
      <c r="CH11" s="11">
        <f t="shared" ca="1" si="28"/>
        <v>68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0.80209226628218966</v>
      </c>
      <c r="CO11" s="11">
        <f t="shared" ca="1" si="30"/>
        <v>9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1" t="str">
        <f ca="1">$Y3/100&amp;$Z3&amp;$AA3/100&amp;$AB3</f>
        <v>85.36－6.58＝</v>
      </c>
      <c r="D12" s="72"/>
      <c r="E12" s="72"/>
      <c r="F12" s="72"/>
      <c r="G12" s="82">
        <f ca="1">$AC3/100</f>
        <v>78.78</v>
      </c>
      <c r="H12" s="83"/>
      <c r="I12" s="21"/>
      <c r="J12" s="22"/>
      <c r="K12" s="20"/>
      <c r="L12" s="13"/>
      <c r="M12" s="71" t="str">
        <f ca="1">$Y4/100&amp;$Z4&amp;$AA4/100&amp;$AB4</f>
        <v>90.85－4.74＝</v>
      </c>
      <c r="N12" s="72"/>
      <c r="O12" s="72"/>
      <c r="P12" s="72"/>
      <c r="Q12" s="82">
        <f ca="1">$AC4/100</f>
        <v>86.11</v>
      </c>
      <c r="R12" s="83"/>
      <c r="S12" s="21"/>
      <c r="T12" s="23"/>
      <c r="X12" s="2" t="s">
        <v>162</v>
      </c>
      <c r="Y12" s="4">
        <f t="shared" ca="1" si="1"/>
        <v>3383</v>
      </c>
      <c r="Z12" s="4" t="s">
        <v>50</v>
      </c>
      <c r="AA12" s="4">
        <f t="shared" ca="1" si="2"/>
        <v>137</v>
      </c>
      <c r="AB12" s="4" t="s">
        <v>103</v>
      </c>
      <c r="AC12" s="4">
        <f t="shared" ca="1" si="3"/>
        <v>3246</v>
      </c>
      <c r="AE12" s="4">
        <f t="shared" ca="1" si="4"/>
        <v>3</v>
      </c>
      <c r="AF12" s="4">
        <f t="shared" ca="1" si="5"/>
        <v>3</v>
      </c>
      <c r="AG12" s="4" t="s">
        <v>148</v>
      </c>
      <c r="AH12" s="4">
        <f t="shared" ca="1" si="6"/>
        <v>8</v>
      </c>
      <c r="AI12" s="4">
        <f t="shared" ca="1" si="7"/>
        <v>3</v>
      </c>
      <c r="AJ12" s="4" t="s">
        <v>99</v>
      </c>
      <c r="AK12" s="4">
        <f t="shared" ca="1" si="8"/>
        <v>0</v>
      </c>
      <c r="AL12" s="4">
        <f t="shared" ca="1" si="9"/>
        <v>1</v>
      </c>
      <c r="AM12" s="4" t="s">
        <v>3</v>
      </c>
      <c r="AN12" s="4">
        <f t="shared" ca="1" si="10"/>
        <v>3</v>
      </c>
      <c r="AO12" s="4">
        <f t="shared" ca="1" si="11"/>
        <v>7</v>
      </c>
      <c r="AP12" s="4" t="s">
        <v>103</v>
      </c>
      <c r="AQ12" s="4">
        <f t="shared" ca="1" si="12"/>
        <v>3</v>
      </c>
      <c r="AR12" s="4">
        <f t="shared" ca="1" si="13"/>
        <v>2</v>
      </c>
      <c r="AS12" s="4" t="s">
        <v>104</v>
      </c>
      <c r="AT12" s="4">
        <f t="shared" ca="1" si="14"/>
        <v>4</v>
      </c>
      <c r="AU12" s="4">
        <f t="shared" ca="1" si="15"/>
        <v>6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1</v>
      </c>
      <c r="BF12" s="7"/>
      <c r="BH12" s="4">
        <v>12</v>
      </c>
      <c r="BI12" s="8">
        <f t="shared" ca="1" si="20"/>
        <v>8</v>
      </c>
      <c r="BJ12" s="8">
        <f t="shared" ca="1" si="0"/>
        <v>3</v>
      </c>
      <c r="BK12" s="9"/>
      <c r="BM12" s="4">
        <v>12</v>
      </c>
      <c r="BN12" s="8">
        <f t="shared" ca="1" si="21"/>
        <v>3</v>
      </c>
      <c r="BO12" s="8">
        <f t="shared" ca="1" si="22"/>
        <v>7</v>
      </c>
      <c r="BP12" s="9"/>
      <c r="BQ12" s="9"/>
      <c r="BR12" s="7"/>
      <c r="BS12" s="10">
        <f t="shared" ca="1" si="23"/>
        <v>0.40126622084296137</v>
      </c>
      <c r="BT12" s="11">
        <f t="shared" ca="1" si="24"/>
        <v>12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0.69342908725042662</v>
      </c>
      <c r="CA12" s="11">
        <f t="shared" ca="1" si="26"/>
        <v>32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0.15642719420079609</v>
      </c>
      <c r="CH12" s="11">
        <f t="shared" ca="1" si="28"/>
        <v>84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0.6639180800451181</v>
      </c>
      <c r="CO12" s="11">
        <f t="shared" ca="1" si="30"/>
        <v>25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0.28187037099117063</v>
      </c>
      <c r="BT13" s="11">
        <f t="shared" ca="1" si="24"/>
        <v>13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0.5079572015422732</v>
      </c>
      <c r="CA13" s="11">
        <f t="shared" ca="1" si="26"/>
        <v>51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0.28162543679027985</v>
      </c>
      <c r="CH13" s="11">
        <f t="shared" ca="1" si="28"/>
        <v>70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0.64436873974383624</v>
      </c>
      <c r="CO13" s="11">
        <f t="shared" ca="1" si="30"/>
        <v>28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8</v>
      </c>
      <c r="E14" s="31">
        <f ca="1">$BD3</f>
        <v>5</v>
      </c>
      <c r="F14" s="31" t="str">
        <f ca="1">IF(AND(G14=0,H14=0),"",".")</f>
        <v>.</v>
      </c>
      <c r="G14" s="32">
        <f ca="1">$BI3</f>
        <v>3</v>
      </c>
      <c r="H14" s="32">
        <f ca="1">$BN3</f>
        <v>6</v>
      </c>
      <c r="I14" s="33"/>
      <c r="J14" s="28"/>
      <c r="K14" s="20"/>
      <c r="L14" s="13"/>
      <c r="M14" s="29"/>
      <c r="N14" s="30">
        <f ca="1">$AY4</f>
        <v>9</v>
      </c>
      <c r="O14" s="31">
        <f ca="1">$BD4</f>
        <v>0</v>
      </c>
      <c r="P14" s="31" t="str">
        <f ca="1">IF(AND(Q14=0,R14=0),"",".")</f>
        <v>.</v>
      </c>
      <c r="Q14" s="32">
        <f ca="1">$BI4</f>
        <v>8</v>
      </c>
      <c r="R14" s="3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0.18486725092862455</v>
      </c>
      <c r="BT14" s="11">
        <f t="shared" ca="1" si="24"/>
        <v>14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0.90806897349992111</v>
      </c>
      <c r="CA14" s="11">
        <f t="shared" ca="1" si="26"/>
        <v>10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0.39381400585102622</v>
      </c>
      <c r="CH14" s="11">
        <f t="shared" ca="1" si="28"/>
        <v>60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0.79747307023206271</v>
      </c>
      <c r="CO14" s="11">
        <f t="shared" ca="1" si="30"/>
        <v>10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>－</v>
      </c>
      <c r="D15" s="35">
        <f ca="1">IF(AND($AZ3=0,$AY3=0),"－",$AZ3)</f>
        <v>0</v>
      </c>
      <c r="E15" s="36">
        <f ca="1">$BE3</f>
        <v>6</v>
      </c>
      <c r="F15" s="36" t="str">
        <f ca="1">IF(AND(G15=0,H15=0),"",".")</f>
        <v>.</v>
      </c>
      <c r="G15" s="37">
        <f ca="1">$BJ3</f>
        <v>5</v>
      </c>
      <c r="H15" s="37">
        <f ca="1">$BO3</f>
        <v>8</v>
      </c>
      <c r="I15" s="33"/>
      <c r="J15" s="28"/>
      <c r="K15" s="20"/>
      <c r="L15" s="13"/>
      <c r="M15" s="34" t="str">
        <f ca="1">IF(AND($AZ4=0,$AY4=0),"","－")</f>
        <v>－</v>
      </c>
      <c r="N15" s="35">
        <f ca="1">IF(AND($AZ4=0,$AY4=0),"－",$AZ4)</f>
        <v>0</v>
      </c>
      <c r="O15" s="36">
        <f ca="1">$BE4</f>
        <v>4</v>
      </c>
      <c r="P15" s="36" t="str">
        <f ca="1">IF(AND(Q15=0,R15=0),"",".")</f>
        <v>.</v>
      </c>
      <c r="Q15" s="37">
        <f ca="1">$BJ4</f>
        <v>7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0.96061861899849987</v>
      </c>
      <c r="BT15" s="11">
        <f t="shared" ca="1" si="24"/>
        <v>2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0.24977235612086068</v>
      </c>
      <c r="CA15" s="11">
        <f t="shared" ca="1" si="26"/>
        <v>66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0.86644773027209832</v>
      </c>
      <c r="CH15" s="11">
        <f t="shared" ca="1" si="28"/>
        <v>10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0.13730776788379684</v>
      </c>
      <c r="CO15" s="11">
        <f t="shared" ca="1" si="30"/>
        <v>68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7</v>
      </c>
      <c r="E16" s="41">
        <f ca="1">$AR3</f>
        <v>8</v>
      </c>
      <c r="F16" s="41" t="str">
        <f>$AS3</f>
        <v>.</v>
      </c>
      <c r="G16" s="42">
        <f ca="1">$AT3</f>
        <v>7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8</v>
      </c>
      <c r="O16" s="41">
        <f ca="1">$AR4</f>
        <v>6</v>
      </c>
      <c r="P16" s="41" t="str">
        <f>$AS4</f>
        <v>.</v>
      </c>
      <c r="Q16" s="42">
        <f ca="1">$AT4</f>
        <v>1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0.71675075098174779</v>
      </c>
      <c r="BT16" s="11">
        <f t="shared" ca="1" si="24"/>
        <v>7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0.64062441308620766</v>
      </c>
      <c r="CA16" s="11">
        <f t="shared" ca="1" si="26"/>
        <v>34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0.10343264193270318</v>
      </c>
      <c r="CH16" s="11">
        <f t="shared" ca="1" si="28"/>
        <v>91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0.12286457150599261</v>
      </c>
      <c r="CO16" s="11">
        <f t="shared" ca="1" si="30"/>
        <v>69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0.76478506230104726</v>
      </c>
      <c r="BT17" s="11">
        <f t="shared" ca="1" si="24"/>
        <v>6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0.94353859264242812</v>
      </c>
      <c r="CA17" s="11">
        <f t="shared" ca="1" si="26"/>
        <v>6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0.15842492487272064</v>
      </c>
      <c r="CH17" s="11">
        <f t="shared" ca="1" si="28"/>
        <v>83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0.22155516803160002</v>
      </c>
      <c r="CO17" s="11">
        <f t="shared" ca="1" si="30"/>
        <v>61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163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164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0.97177589995851243</v>
      </c>
      <c r="BT18" s="11">
        <f t="shared" ca="1" si="24"/>
        <v>1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0.7337201815755624</v>
      </c>
      <c r="CA18" s="11">
        <f t="shared" ca="1" si="26"/>
        <v>29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0.87646338331627105</v>
      </c>
      <c r="CH18" s="11">
        <f t="shared" ca="1" si="28"/>
        <v>8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0.47568987019590614</v>
      </c>
      <c r="CO18" s="11">
        <f t="shared" ca="1" si="30"/>
        <v>38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1" t="str">
        <f ca="1">$Y5/100&amp;$Z5&amp;$AA5/100&amp;$AB5</f>
        <v>49.71－8.87＝</v>
      </c>
      <c r="D19" s="72"/>
      <c r="E19" s="72"/>
      <c r="F19" s="72"/>
      <c r="G19" s="82">
        <f ca="1">$AC5/100</f>
        <v>40.840000000000003</v>
      </c>
      <c r="H19" s="83"/>
      <c r="I19" s="21"/>
      <c r="J19" s="22"/>
      <c r="K19" s="20"/>
      <c r="L19" s="13"/>
      <c r="M19" s="71" t="str">
        <f ca="1">$Y6/100&amp;$Z6&amp;$AA6/100&amp;$AB6</f>
        <v>50.13－1.98＝</v>
      </c>
      <c r="N19" s="72"/>
      <c r="O19" s="72"/>
      <c r="P19" s="72"/>
      <c r="Q19" s="82">
        <f ca="1">$AC6/100</f>
        <v>48.15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0.71252721900575067</v>
      </c>
      <c r="CA19" s="11">
        <f t="shared" ca="1" si="26"/>
        <v>31</v>
      </c>
      <c r="CB19" s="4"/>
      <c r="CC19" s="4">
        <v>19</v>
      </c>
      <c r="CD19" s="4">
        <v>1</v>
      </c>
      <c r="CE19" s="4">
        <v>8</v>
      </c>
      <c r="CG19" s="10">
        <f t="shared" ca="1" si="27"/>
        <v>0.13642027038616023</v>
      </c>
      <c r="CH19" s="11">
        <f t="shared" ca="1" si="28"/>
        <v>86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0.90049821008947206</v>
      </c>
      <c r="CO19" s="11">
        <f t="shared" ca="1" si="30"/>
        <v>5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8.4564752314452041E-2</v>
      </c>
      <c r="CA20" s="11">
        <f t="shared" ca="1" si="26"/>
        <v>86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0.48939307443929514</v>
      </c>
      <c r="CH20" s="11">
        <f t="shared" ca="1" si="28"/>
        <v>49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0.45659378656845406</v>
      </c>
      <c r="CO20" s="11">
        <f t="shared" ca="1" si="30"/>
        <v>39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4</v>
      </c>
      <c r="E21" s="31">
        <f ca="1">$BD5</f>
        <v>9</v>
      </c>
      <c r="F21" s="31" t="str">
        <f ca="1">IF(AND(G21=0,H21=0),"",".")</f>
        <v>.</v>
      </c>
      <c r="G21" s="32">
        <f ca="1">$BI5</f>
        <v>7</v>
      </c>
      <c r="H21" s="32">
        <f ca="1">$BN5</f>
        <v>1</v>
      </c>
      <c r="I21" s="33"/>
      <c r="J21" s="28"/>
      <c r="K21" s="20"/>
      <c r="L21" s="13"/>
      <c r="M21" s="29"/>
      <c r="N21" s="30">
        <f ca="1">$AY6</f>
        <v>5</v>
      </c>
      <c r="O21" s="31">
        <f ca="1">$BD6</f>
        <v>0</v>
      </c>
      <c r="P21" s="31" t="str">
        <f ca="1">IF(AND(Q21=0,R21=0),"",".")</f>
        <v>.</v>
      </c>
      <c r="Q21" s="32">
        <f ca="1">$BI6</f>
        <v>1</v>
      </c>
      <c r="R21" s="32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1.4273520686184371E-3</v>
      </c>
      <c r="CA21" s="11">
        <f t="shared" ca="1" si="26"/>
        <v>100</v>
      </c>
      <c r="CB21" s="4"/>
      <c r="CC21" s="4">
        <v>21</v>
      </c>
      <c r="CD21" s="4">
        <v>2</v>
      </c>
      <c r="CE21" s="4">
        <v>0</v>
      </c>
      <c r="CG21" s="10">
        <f t="shared" ca="1" si="27"/>
        <v>0.72288812858707141</v>
      </c>
      <c r="CH21" s="11">
        <f t="shared" ca="1" si="28"/>
        <v>25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0.60973015827605548</v>
      </c>
      <c r="CO21" s="11">
        <f t="shared" ca="1" si="30"/>
        <v>29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>－</v>
      </c>
      <c r="D22" s="35">
        <f ca="1">IF(AND($AZ5=0,$AY5=0),"－",$AZ5)</f>
        <v>0</v>
      </c>
      <c r="E22" s="36">
        <f ca="1">$BE5</f>
        <v>8</v>
      </c>
      <c r="F22" s="36" t="str">
        <f ca="1">IF(AND(G22=0,H22=0),"",".")</f>
        <v>.</v>
      </c>
      <c r="G22" s="37">
        <f ca="1">$BJ5</f>
        <v>8</v>
      </c>
      <c r="H22" s="37">
        <f ca="1">$BO5</f>
        <v>7</v>
      </c>
      <c r="I22" s="33"/>
      <c r="J22" s="28"/>
      <c r="K22" s="20"/>
      <c r="L22" s="13"/>
      <c r="M22" s="34" t="str">
        <f ca="1">IF(AND($AZ6=0,$AY6=0),"","－")</f>
        <v>－</v>
      </c>
      <c r="N22" s="35">
        <f ca="1">IF(AND($AZ6=0,$AY6=0),"－",$AZ6)</f>
        <v>0</v>
      </c>
      <c r="O22" s="36">
        <f ca="1">$BE6</f>
        <v>1</v>
      </c>
      <c r="P22" s="36" t="str">
        <f ca="1">IF(AND(Q22=0,R22=0),"",".")</f>
        <v>.</v>
      </c>
      <c r="Q22" s="37">
        <f ca="1">$BJ6</f>
        <v>9</v>
      </c>
      <c r="R22" s="37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0.57949971979004633</v>
      </c>
      <c r="CA22" s="11">
        <f t="shared" ca="1" si="26"/>
        <v>46</v>
      </c>
      <c r="CB22" s="4"/>
      <c r="CC22" s="4">
        <v>22</v>
      </c>
      <c r="CD22" s="4">
        <v>2</v>
      </c>
      <c r="CE22" s="4">
        <v>1</v>
      </c>
      <c r="CG22" s="10">
        <f t="shared" ca="1" si="27"/>
        <v>0.48310272218599404</v>
      </c>
      <c r="CH22" s="11">
        <f t="shared" ca="1" si="28"/>
        <v>50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0.59487414366133595</v>
      </c>
      <c r="CO22" s="11">
        <f t="shared" ca="1" si="30"/>
        <v>31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4</v>
      </c>
      <c r="E23" s="41">
        <f ca="1">$AR5</f>
        <v>0</v>
      </c>
      <c r="F23" s="41" t="str">
        <f>$AS5</f>
        <v>.</v>
      </c>
      <c r="G23" s="42">
        <f ca="1">$AT5</f>
        <v>8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4</v>
      </c>
      <c r="O23" s="41">
        <f ca="1">$AR6</f>
        <v>8</v>
      </c>
      <c r="P23" s="41" t="str">
        <f>$AS6</f>
        <v>.</v>
      </c>
      <c r="Q23" s="42">
        <f ca="1">$AT6</f>
        <v>1</v>
      </c>
      <c r="R23" s="43">
        <f ca="1">$AU6</f>
        <v>5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0.87746752974136133</v>
      </c>
      <c r="CA23" s="11">
        <f t="shared" ca="1" si="26"/>
        <v>13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0.28862185440814803</v>
      </c>
      <c r="CH23" s="11">
        <f t="shared" ca="1" si="28"/>
        <v>69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0.88972810240344014</v>
      </c>
      <c r="CO23" s="11">
        <f t="shared" ca="1" si="30"/>
        <v>6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0.61863936135319386</v>
      </c>
      <c r="CA24" s="11">
        <f t="shared" ca="1" si="26"/>
        <v>38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0.68117814977796121</v>
      </c>
      <c r="CH24" s="11">
        <f t="shared" ca="1" si="28"/>
        <v>30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0.42249703063109356</v>
      </c>
      <c r="CO24" s="11">
        <f t="shared" ca="1" si="30"/>
        <v>41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0.24309796164115771</v>
      </c>
      <c r="CA25" s="11">
        <f t="shared" ca="1" si="26"/>
        <v>67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0.56855605470264381</v>
      </c>
      <c r="CH25" s="11">
        <f t="shared" ca="1" si="28"/>
        <v>42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0.21922813077058445</v>
      </c>
      <c r="CO25" s="11">
        <f t="shared" ca="1" si="30"/>
        <v>62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15.98－3.77＝</v>
      </c>
      <c r="D26" s="72"/>
      <c r="E26" s="72"/>
      <c r="F26" s="72"/>
      <c r="G26" s="82">
        <f ca="1">$AC7/100</f>
        <v>12.21</v>
      </c>
      <c r="H26" s="83"/>
      <c r="I26" s="21"/>
      <c r="J26" s="22"/>
      <c r="K26" s="20"/>
      <c r="L26" s="13"/>
      <c r="M26" s="71" t="str">
        <f ca="1">$Y8/100&amp;$Z8&amp;$AA8/100&amp;$AB8</f>
        <v>64.83－6.46＝</v>
      </c>
      <c r="N26" s="72"/>
      <c r="O26" s="72"/>
      <c r="P26" s="72"/>
      <c r="Q26" s="82">
        <f ca="1">$AC8/100</f>
        <v>58.37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0.15965496591504058</v>
      </c>
      <c r="CA26" s="11">
        <f t="shared" ca="1" si="26"/>
        <v>78</v>
      </c>
      <c r="CB26" s="4"/>
      <c r="CC26" s="4">
        <v>26</v>
      </c>
      <c r="CD26" s="4">
        <v>2</v>
      </c>
      <c r="CE26" s="4">
        <v>5</v>
      </c>
      <c r="CG26" s="10">
        <f t="shared" ca="1" si="27"/>
        <v>0.24354963009613817</v>
      </c>
      <c r="CH26" s="11">
        <f t="shared" ca="1" si="28"/>
        <v>72</v>
      </c>
      <c r="CI26" s="4"/>
      <c r="CJ26" s="4">
        <v>26</v>
      </c>
      <c r="CK26" s="4">
        <v>2</v>
      </c>
      <c r="CL26" s="4">
        <v>5</v>
      </c>
      <c r="CN26" s="10">
        <f t="shared" ca="1" si="29"/>
        <v>8.2354871263685014E-2</v>
      </c>
      <c r="CO26" s="11">
        <f t="shared" ca="1" si="30"/>
        <v>75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0.27906902620191887</v>
      </c>
      <c r="CA27" s="11">
        <f t="shared" ca="1" si="26"/>
        <v>64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0.50485064072625774</v>
      </c>
      <c r="CH27" s="11">
        <f t="shared" ca="1" si="28"/>
        <v>47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0.94017598108947087</v>
      </c>
      <c r="CO27" s="11">
        <f t="shared" ca="1" si="30"/>
        <v>2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1</v>
      </c>
      <c r="E28" s="31">
        <f ca="1">$BD7</f>
        <v>5</v>
      </c>
      <c r="F28" s="31" t="str">
        <f ca="1">IF(AND(G28=0,H28=0),"",".")</f>
        <v>.</v>
      </c>
      <c r="G28" s="32">
        <f ca="1">$BI7</f>
        <v>9</v>
      </c>
      <c r="H28" s="32">
        <f ca="1">$BN7</f>
        <v>8</v>
      </c>
      <c r="I28" s="33"/>
      <c r="J28" s="28"/>
      <c r="K28" s="20"/>
      <c r="L28" s="13"/>
      <c r="M28" s="29"/>
      <c r="N28" s="30">
        <f ca="1">$AY8</f>
        <v>6</v>
      </c>
      <c r="O28" s="31">
        <f ca="1">$BD8</f>
        <v>4</v>
      </c>
      <c r="P28" s="31" t="str">
        <f ca="1">IF(AND(Q28=0,R28=0),"",".")</f>
        <v>.</v>
      </c>
      <c r="Q28" s="32">
        <f ca="1">$BI8</f>
        <v>8</v>
      </c>
      <c r="R28" s="32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5.2823342648008031E-2</v>
      </c>
      <c r="CA28" s="11">
        <f t="shared" ca="1" si="26"/>
        <v>93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0.23740112447705486</v>
      </c>
      <c r="CH28" s="11">
        <f t="shared" ca="1" si="28"/>
        <v>73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0.60304827129212035</v>
      </c>
      <c r="CO28" s="11">
        <f t="shared" ca="1" si="30"/>
        <v>30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>－</v>
      </c>
      <c r="D29" s="35">
        <f ca="1">IF(AND($AZ7=0,$AY7=0),"－",$AZ7)</f>
        <v>0</v>
      </c>
      <c r="E29" s="36">
        <f ca="1">$BE7</f>
        <v>3</v>
      </c>
      <c r="F29" s="36" t="str">
        <f ca="1">IF(AND(G29=0,H29=0),"",".")</f>
        <v>.</v>
      </c>
      <c r="G29" s="37">
        <f ca="1">$BJ7</f>
        <v>7</v>
      </c>
      <c r="H29" s="37">
        <f ca="1">$BO7</f>
        <v>7</v>
      </c>
      <c r="I29" s="33"/>
      <c r="J29" s="28"/>
      <c r="K29" s="20"/>
      <c r="L29" s="13"/>
      <c r="M29" s="34" t="str">
        <f ca="1">IF(AND($AZ8=0,$AY8=0),"","－")</f>
        <v>－</v>
      </c>
      <c r="N29" s="35">
        <f ca="1">IF(AND($AZ8=0,$AY8=0),"－",$AZ8)</f>
        <v>0</v>
      </c>
      <c r="O29" s="36">
        <f ca="1">$BE8</f>
        <v>6</v>
      </c>
      <c r="P29" s="36" t="str">
        <f ca="1">IF(AND(Q29=0,R29=0),"",".")</f>
        <v>.</v>
      </c>
      <c r="Q29" s="37">
        <f ca="1">$BJ8</f>
        <v>4</v>
      </c>
      <c r="R29" s="37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0.82485383930238443</v>
      </c>
      <c r="CA29" s="11">
        <f t="shared" ca="1" si="26"/>
        <v>19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0.99766191240976598</v>
      </c>
      <c r="CH29" s="11">
        <f t="shared" ca="1" si="28"/>
        <v>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0.72049387510028062</v>
      </c>
      <c r="CO29" s="11">
        <f t="shared" ca="1" si="30"/>
        <v>17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2</v>
      </c>
      <c r="F30" s="41" t="str">
        <f>$AS7</f>
        <v>.</v>
      </c>
      <c r="G30" s="42">
        <f ca="1">$AT7</f>
        <v>2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5</v>
      </c>
      <c r="O30" s="41">
        <f ca="1">$AR8</f>
        <v>8</v>
      </c>
      <c r="P30" s="41" t="str">
        <f>$AS8</f>
        <v>.</v>
      </c>
      <c r="Q30" s="42">
        <f ca="1">$AT8</f>
        <v>3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1.5344646078376378E-2</v>
      </c>
      <c r="CA30" s="11">
        <f t="shared" ca="1" si="26"/>
        <v>97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0.80907776117267227</v>
      </c>
      <c r="CH30" s="11">
        <f t="shared" ca="1" si="28"/>
        <v>15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0.37094360918045521</v>
      </c>
      <c r="CO30" s="11">
        <f t="shared" ca="1" si="30"/>
        <v>46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1.9740049890563216E-2</v>
      </c>
      <c r="CA31" s="11">
        <f t="shared" ca="1" si="26"/>
        <v>96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0.790932683620305</v>
      </c>
      <c r="CH31" s="11">
        <f t="shared" ca="1" si="28"/>
        <v>19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0.26465158771364283</v>
      </c>
      <c r="CO31" s="11">
        <f t="shared" ca="1" si="30"/>
        <v>54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5" t="str">
        <f>A1</f>
        <v>小数 ひき算 小数第二位 (11.11)－(1.11) 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0.37695227335296022</v>
      </c>
      <c r="CA32" s="11">
        <f t="shared" ca="1" si="26"/>
        <v>58</v>
      </c>
      <c r="CB32" s="4"/>
      <c r="CC32" s="4">
        <v>32</v>
      </c>
      <c r="CD32" s="4">
        <v>3</v>
      </c>
      <c r="CE32" s="4">
        <v>1</v>
      </c>
      <c r="CG32" s="10">
        <f t="shared" ca="1" si="27"/>
        <v>0.70527324957280446</v>
      </c>
      <c r="CH32" s="11">
        <f t="shared" ca="1" si="28"/>
        <v>28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0.79574844461237793</v>
      </c>
      <c r="CO32" s="11">
        <f t="shared" ca="1" si="30"/>
        <v>11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0.82677107946591033</v>
      </c>
      <c r="CA33" s="11">
        <f t="shared" ca="1" si="26"/>
        <v>18</v>
      </c>
      <c r="CB33" s="4"/>
      <c r="CC33" s="4">
        <v>33</v>
      </c>
      <c r="CD33" s="4">
        <v>3</v>
      </c>
      <c r="CE33" s="4">
        <v>2</v>
      </c>
      <c r="CG33" s="10">
        <f t="shared" ca="1" si="27"/>
        <v>3.1125201098733957E-3</v>
      </c>
      <c r="CH33" s="11">
        <f t="shared" ca="1" si="28"/>
        <v>100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0.36776930778771344</v>
      </c>
      <c r="CO33" s="11">
        <f t="shared" ca="1" si="30"/>
        <v>47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0.61556428242765671</v>
      </c>
      <c r="CA34" s="11">
        <f t="shared" ca="1" si="26"/>
        <v>39</v>
      </c>
      <c r="CB34" s="4"/>
      <c r="CC34" s="4">
        <v>34</v>
      </c>
      <c r="CD34" s="4">
        <v>3</v>
      </c>
      <c r="CE34" s="4">
        <v>3</v>
      </c>
      <c r="CG34" s="10">
        <f t="shared" ca="1" si="27"/>
        <v>8.1478933749893234E-2</v>
      </c>
      <c r="CH34" s="11">
        <f t="shared" ca="1" si="28"/>
        <v>94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0.40007606270429674</v>
      </c>
      <c r="CO34" s="11">
        <f t="shared" ca="1" si="30"/>
        <v>42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0.72094762690505809</v>
      </c>
      <c r="CA35" s="11">
        <f t="shared" ca="1" si="26"/>
        <v>30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0.18016480923181977</v>
      </c>
      <c r="CH35" s="11">
        <f t="shared" ca="1" si="28"/>
        <v>80</v>
      </c>
      <c r="CI35" s="4"/>
      <c r="CJ35" s="4">
        <v>35</v>
      </c>
      <c r="CK35" s="4">
        <v>3</v>
      </c>
      <c r="CL35" s="4">
        <v>4</v>
      </c>
      <c r="CN35" s="10">
        <f t="shared" ca="1" si="29"/>
        <v>6.9384906174278616E-2</v>
      </c>
      <c r="CO35" s="11">
        <f t="shared" ca="1" si="30"/>
        <v>76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33.67－4.46＝</v>
      </c>
      <c r="D36" s="72"/>
      <c r="E36" s="72"/>
      <c r="F36" s="72"/>
      <c r="G36" s="73">
        <f ca="1">G5</f>
        <v>29.21</v>
      </c>
      <c r="H36" s="74"/>
      <c r="I36" s="59"/>
      <c r="J36" s="60"/>
      <c r="K36" s="25"/>
      <c r="L36" s="25"/>
      <c r="M36" s="71" t="str">
        <f t="shared" ref="M36" ca="1" si="33">M5</f>
        <v>86.59－4.21＝</v>
      </c>
      <c r="N36" s="72"/>
      <c r="O36" s="72"/>
      <c r="P36" s="72"/>
      <c r="Q36" s="73">
        <f ca="1">Q5</f>
        <v>82.38</v>
      </c>
      <c r="R36" s="7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2</v>
      </c>
      <c r="AB36" s="61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0.30194737237937663</v>
      </c>
      <c r="CA36" s="11">
        <f t="shared" ca="1" si="26"/>
        <v>61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0.82207920382055866</v>
      </c>
      <c r="CH36" s="11">
        <f t="shared" ca="1" si="28"/>
        <v>13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0.38867757989478713</v>
      </c>
      <c r="CO36" s="11">
        <f t="shared" ca="1" si="30"/>
        <v>45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0.81448561001383069</v>
      </c>
      <c r="CA37" s="11">
        <f t="shared" ca="1" si="26"/>
        <v>20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0.6443086684924727</v>
      </c>
      <c r="CH37" s="11">
        <f t="shared" ca="1" si="28"/>
        <v>33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0.94922278619861633</v>
      </c>
      <c r="CO37" s="11">
        <f t="shared" ca="1" si="30"/>
        <v>1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3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8</v>
      </c>
      <c r="O38" s="31">
        <f t="shared" ca="1" si="37"/>
        <v>6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61">
        <f t="shared" ca="1" si="35"/>
        <v>7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0.49145574976830053</v>
      </c>
      <c r="CA38" s="11">
        <f t="shared" ca="1" si="26"/>
        <v>53</v>
      </c>
      <c r="CB38" s="4"/>
      <c r="CC38" s="4">
        <v>38</v>
      </c>
      <c r="CD38" s="4">
        <v>3</v>
      </c>
      <c r="CE38" s="4">
        <v>7</v>
      </c>
      <c r="CG38" s="10">
        <f t="shared" ca="1" si="27"/>
        <v>0.95076725768601211</v>
      </c>
      <c r="CH38" s="11">
        <f t="shared" ca="1" si="28"/>
        <v>4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0.7842159366914967</v>
      </c>
      <c r="CO38" s="11">
        <f t="shared" ca="1" si="30"/>
        <v>12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4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9.9674820627517979E-2</v>
      </c>
      <c r="CA39" s="11">
        <f t="shared" ca="1" si="26"/>
        <v>84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0.16943967788762637</v>
      </c>
      <c r="CH39" s="11">
        <f t="shared" ca="1" si="28"/>
        <v>82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0.35331002602234807</v>
      </c>
      <c r="CO39" s="11">
        <f t="shared" ca="1" si="30"/>
        <v>48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2</v>
      </c>
      <c r="E40" s="65">
        <f t="shared" ca="1" si="36"/>
        <v>9</v>
      </c>
      <c r="F40" s="65" t="str">
        <f t="shared" si="36"/>
        <v>.</v>
      </c>
      <c r="G40" s="66">
        <f t="shared" ca="1" si="36"/>
        <v>2</v>
      </c>
      <c r="H40" s="67">
        <f t="shared" ca="1" si="36"/>
        <v>1</v>
      </c>
      <c r="I40" s="68"/>
      <c r="J40" s="28"/>
      <c r="K40" s="13"/>
      <c r="L40" s="13"/>
      <c r="M40" s="63"/>
      <c r="N40" s="64">
        <f ca="1">N9</f>
        <v>8</v>
      </c>
      <c r="O40" s="65">
        <f t="shared" ca="1" si="38"/>
        <v>2</v>
      </c>
      <c r="P40" s="65" t="str">
        <f t="shared" si="38"/>
        <v>.</v>
      </c>
      <c r="Q40" s="66">
        <f t="shared" ca="1" si="38"/>
        <v>3</v>
      </c>
      <c r="R40" s="67">
        <f t="shared" ca="1" si="38"/>
        <v>8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8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0.31708825381755823</v>
      </c>
      <c r="CA40" s="11">
        <f t="shared" ca="1" si="26"/>
        <v>60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0.89456590683676629</v>
      </c>
      <c r="CH40" s="11">
        <f t="shared" ca="1" si="28"/>
        <v>6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0.56682425851317153</v>
      </c>
      <c r="CO40" s="11">
        <f t="shared" ca="1" si="30"/>
        <v>34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5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0.74389744859489293</v>
      </c>
      <c r="CA41" s="11">
        <f t="shared" ca="1" si="26"/>
        <v>27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0.9837452948972869</v>
      </c>
      <c r="CH41" s="11">
        <f t="shared" ca="1" si="28"/>
        <v>2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0.76960899612418088</v>
      </c>
      <c r="CO41" s="11">
        <f t="shared" ca="1" si="30"/>
        <v>14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2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6.0188022143486841E-2</v>
      </c>
      <c r="CA42" s="11">
        <f t="shared" ca="1" si="26"/>
        <v>89</v>
      </c>
      <c r="CB42" s="4"/>
      <c r="CC42" s="4">
        <v>42</v>
      </c>
      <c r="CD42" s="4">
        <v>4</v>
      </c>
      <c r="CE42" s="4">
        <v>1</v>
      </c>
      <c r="CG42" s="10">
        <f t="shared" ca="1" si="27"/>
        <v>9.425107705730229E-2</v>
      </c>
      <c r="CH42" s="11">
        <f t="shared" ca="1" si="28"/>
        <v>92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0.33084644049850864</v>
      </c>
      <c r="CO42" s="11">
        <f t="shared" ca="1" si="30"/>
        <v>49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39">C12</f>
        <v>85.36－6.58＝</v>
      </c>
      <c r="D43" s="72"/>
      <c r="E43" s="72"/>
      <c r="F43" s="72"/>
      <c r="G43" s="73">
        <f ca="1">G12</f>
        <v>78.78</v>
      </c>
      <c r="H43" s="74"/>
      <c r="I43" s="59"/>
      <c r="J43" s="28"/>
      <c r="K43" s="24"/>
      <c r="L43" s="25"/>
      <c r="M43" s="71" t="str">
        <f t="shared" ref="M43" ca="1" si="40">M12</f>
        <v>90.85－4.74＝</v>
      </c>
      <c r="N43" s="72"/>
      <c r="O43" s="72"/>
      <c r="P43" s="72"/>
      <c r="Q43" s="73">
        <f ca="1">Q12</f>
        <v>86.11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3</v>
      </c>
      <c r="AB43" s="61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0.15654736061119912</v>
      </c>
      <c r="CA43" s="11">
        <f t="shared" ca="1" si="26"/>
        <v>81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0.47001124563716468</v>
      </c>
      <c r="CH43" s="11">
        <f t="shared" ca="1" si="28"/>
        <v>52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0.71040632418966643</v>
      </c>
      <c r="CO43" s="11">
        <f t="shared" ca="1" si="30"/>
        <v>20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6</v>
      </c>
      <c r="AB44" s="61">
        <f t="shared" ca="1" si="35"/>
        <v>5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0.6107781253100667</v>
      </c>
      <c r="CA44" s="11">
        <f t="shared" ca="1" si="26"/>
        <v>40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0.41695722151890957</v>
      </c>
      <c r="CH44" s="11">
        <f t="shared" ca="1" si="28"/>
        <v>57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0.73339239552720348</v>
      </c>
      <c r="CO44" s="11">
        <f t="shared" ca="1" si="30"/>
        <v>16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8</v>
      </c>
      <c r="E45" s="31">
        <f t="shared" ca="1" si="41"/>
        <v>5</v>
      </c>
      <c r="F45" s="31" t="str">
        <f t="shared" ca="1" si="41"/>
        <v>.</v>
      </c>
      <c r="G45" s="32">
        <f t="shared" ca="1" si="41"/>
        <v>3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9</v>
      </c>
      <c r="O45" s="31">
        <f t="shared" ca="1" si="42"/>
        <v>0</v>
      </c>
      <c r="P45" s="31" t="str">
        <f t="shared" ca="1" si="42"/>
        <v>.</v>
      </c>
      <c r="Q45" s="32">
        <f t="shared" ca="1" si="42"/>
        <v>8</v>
      </c>
      <c r="R45" s="32">
        <f t="shared" ca="1" si="42"/>
        <v>5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5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9.0703187666124507E-2</v>
      </c>
      <c r="CA45" s="11">
        <f t="shared" ca="1" si="26"/>
        <v>85</v>
      </c>
      <c r="CB45" s="4"/>
      <c r="CC45" s="4">
        <v>45</v>
      </c>
      <c r="CD45" s="4">
        <v>4</v>
      </c>
      <c r="CE45" s="4">
        <v>4</v>
      </c>
      <c r="CG45" s="10">
        <f t="shared" ca="1" si="27"/>
        <v>0.87908247613037949</v>
      </c>
      <c r="CH45" s="11">
        <f t="shared" ca="1" si="28"/>
        <v>7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0.18268509005521094</v>
      </c>
      <c r="CO45" s="11">
        <f t="shared" ca="1" si="30"/>
        <v>65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6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4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8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>
        <f t="shared" ca="1" si="25"/>
        <v>0.83852681230272319</v>
      </c>
      <c r="CA46" s="11">
        <f t="shared" ca="1" si="26"/>
        <v>16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0.11526611934424436</v>
      </c>
      <c r="CH46" s="11">
        <f t="shared" ca="1" si="28"/>
        <v>89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0.39606079214288614</v>
      </c>
      <c r="CO46" s="11">
        <f t="shared" ca="1" si="30"/>
        <v>43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7</v>
      </c>
      <c r="E47" s="65">
        <f t="shared" ca="1" si="43"/>
        <v>8</v>
      </c>
      <c r="F47" s="65" t="str">
        <f t="shared" si="43"/>
        <v>.</v>
      </c>
      <c r="G47" s="66">
        <f t="shared" ca="1" si="43"/>
        <v>7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8</v>
      </c>
      <c r="O47" s="65">
        <f t="shared" ca="1" si="44"/>
        <v>6</v>
      </c>
      <c r="P47" s="65" t="str">
        <f t="shared" si="44"/>
        <v>.</v>
      </c>
      <c r="Q47" s="66">
        <f t="shared" ca="1" si="44"/>
        <v>1</v>
      </c>
      <c r="R47" s="67">
        <f t="shared" ca="1" si="44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4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0.59743850679397748</v>
      </c>
      <c r="CA47" s="11">
        <f t="shared" ca="1" si="26"/>
        <v>41</v>
      </c>
      <c r="CB47" s="4"/>
      <c r="CC47" s="4">
        <v>47</v>
      </c>
      <c r="CD47" s="4">
        <v>4</v>
      </c>
      <c r="CE47" s="4">
        <v>6</v>
      </c>
      <c r="CG47" s="10">
        <f t="shared" ca="1" si="27"/>
        <v>0.71197721154621318</v>
      </c>
      <c r="CH47" s="11">
        <f t="shared" ca="1" si="28"/>
        <v>27</v>
      </c>
      <c r="CI47" s="4"/>
      <c r="CJ47" s="4">
        <v>47</v>
      </c>
      <c r="CK47" s="4">
        <v>4</v>
      </c>
      <c r="CL47" s="4">
        <v>6</v>
      </c>
      <c r="CN47" s="10">
        <f t="shared" ca="1" si="29"/>
        <v>7.8142406696296574E-3</v>
      </c>
      <c r="CO47" s="11">
        <f t="shared" ca="1" si="30"/>
        <v>80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0.29346075874075983</v>
      </c>
      <c r="CA48" s="11">
        <f t="shared" ca="1" si="26"/>
        <v>62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0.53087748289637904</v>
      </c>
      <c r="CH48" s="11">
        <f t="shared" ca="1" si="28"/>
        <v>46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0.6588145752036173</v>
      </c>
      <c r="CO48" s="11">
        <f t="shared" ca="1" si="30"/>
        <v>27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0.36878830880067481</v>
      </c>
      <c r="CA49" s="11">
        <f t="shared" ca="1" si="26"/>
        <v>59</v>
      </c>
      <c r="CB49" s="4"/>
      <c r="CC49" s="4">
        <v>49</v>
      </c>
      <c r="CD49" s="4">
        <v>4</v>
      </c>
      <c r="CE49" s="4">
        <v>8</v>
      </c>
      <c r="CG49" s="10">
        <f t="shared" ca="1" si="27"/>
        <v>0.71710001984771654</v>
      </c>
      <c r="CH49" s="11">
        <f t="shared" ca="1" si="28"/>
        <v>26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0.9095545742593325</v>
      </c>
      <c r="CO49" s="11">
        <f t="shared" ca="1" si="30"/>
        <v>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1" t="str">
        <f t="shared" ref="C50" ca="1" si="45">C19</f>
        <v>49.71－8.87＝</v>
      </c>
      <c r="D50" s="72"/>
      <c r="E50" s="72"/>
      <c r="F50" s="72"/>
      <c r="G50" s="73">
        <f ca="1">G19</f>
        <v>40.840000000000003</v>
      </c>
      <c r="H50" s="74"/>
      <c r="I50" s="59"/>
      <c r="J50" s="28"/>
      <c r="K50" s="24"/>
      <c r="L50" s="25"/>
      <c r="M50" s="71" t="str">
        <f t="shared" ref="M50" ca="1" si="46">M19</f>
        <v>50.13－1.98＝</v>
      </c>
      <c r="N50" s="72"/>
      <c r="O50" s="72"/>
      <c r="P50" s="72"/>
      <c r="Q50" s="73">
        <f ca="1">Q19</f>
        <v>48.15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0.19152030996299929</v>
      </c>
      <c r="CA50" s="11">
        <f t="shared" ca="1" si="26"/>
        <v>74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0.57395998149204019</v>
      </c>
      <c r="CH50" s="11">
        <f t="shared" ca="1" si="28"/>
        <v>41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0.77950812386680945</v>
      </c>
      <c r="CO50" s="11">
        <f t="shared" ca="1" si="30"/>
        <v>13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0.16041448608232123</v>
      </c>
      <c r="CA51" s="11">
        <f t="shared" ca="1" si="26"/>
        <v>77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0.30448662452764019</v>
      </c>
      <c r="CH51" s="11">
        <f t="shared" ca="1" si="28"/>
        <v>67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0.70860420461585794</v>
      </c>
      <c r="CO51" s="11">
        <f t="shared" ca="1" si="30"/>
        <v>21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4</v>
      </c>
      <c r="E52" s="31">
        <f t="shared" ca="1" si="47"/>
        <v>9</v>
      </c>
      <c r="F52" s="31" t="str">
        <f t="shared" ca="1" si="47"/>
        <v>.</v>
      </c>
      <c r="G52" s="32">
        <f t="shared" ca="1" si="47"/>
        <v>7</v>
      </c>
      <c r="H52" s="32">
        <f t="shared" ca="1" si="47"/>
        <v>1</v>
      </c>
      <c r="I52" s="33"/>
      <c r="J52" s="28"/>
      <c r="K52" s="20"/>
      <c r="L52" s="13"/>
      <c r="M52" s="29"/>
      <c r="N52" s="30">
        <f t="shared" ref="N52:R52" ca="1" si="48">N21</f>
        <v>5</v>
      </c>
      <c r="O52" s="31">
        <f t="shared" ca="1" si="48"/>
        <v>0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0.28928049059138805</v>
      </c>
      <c r="CA52" s="11">
        <f t="shared" ca="1" si="26"/>
        <v>63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0.6679931829061122</v>
      </c>
      <c r="CH52" s="11">
        <f t="shared" ca="1" si="28"/>
        <v>32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0.32999752835173679</v>
      </c>
      <c r="CO52" s="11">
        <f t="shared" ca="1" si="30"/>
        <v>50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8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7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1</v>
      </c>
      <c r="P53" s="36" t="str">
        <f t="shared" ca="1" si="50"/>
        <v>.</v>
      </c>
      <c r="Q53" s="37">
        <f t="shared" ca="1" si="50"/>
        <v>9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6.8503292065209553E-2</v>
      </c>
      <c r="CA53" s="11">
        <f t="shared" ca="1" si="26"/>
        <v>87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0.3770852498135453</v>
      </c>
      <c r="CH53" s="11">
        <f t="shared" ca="1" si="28"/>
        <v>62</v>
      </c>
      <c r="CI53" s="4"/>
      <c r="CJ53" s="4">
        <v>53</v>
      </c>
      <c r="CK53" s="4">
        <v>5</v>
      </c>
      <c r="CL53" s="4">
        <v>2</v>
      </c>
      <c r="CN53" s="10">
        <f t="shared" ca="1" si="29"/>
        <v>1.2606678609074273E-2</v>
      </c>
      <c r="CO53" s="11">
        <f t="shared" ca="1" si="30"/>
        <v>78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4</v>
      </c>
      <c r="E54" s="65">
        <f t="shared" ca="1" si="49"/>
        <v>0</v>
      </c>
      <c r="F54" s="65" t="str">
        <f t="shared" si="49"/>
        <v>.</v>
      </c>
      <c r="G54" s="66">
        <f t="shared" ca="1" si="49"/>
        <v>8</v>
      </c>
      <c r="H54" s="67">
        <f t="shared" ca="1" si="49"/>
        <v>4</v>
      </c>
      <c r="I54" s="68"/>
      <c r="J54" s="28"/>
      <c r="K54" s="13"/>
      <c r="L54" s="13"/>
      <c r="M54" s="63"/>
      <c r="N54" s="64">
        <f ca="1">N23</f>
        <v>4</v>
      </c>
      <c r="O54" s="65">
        <f t="shared" ca="1" si="50"/>
        <v>8</v>
      </c>
      <c r="P54" s="65" t="str">
        <f t="shared" si="50"/>
        <v>.</v>
      </c>
      <c r="Q54" s="66">
        <f t="shared" ca="1" si="50"/>
        <v>1</v>
      </c>
      <c r="R54" s="67">
        <f t="shared" ca="1" si="50"/>
        <v>5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5.552636347221096E-2</v>
      </c>
      <c r="CA54" s="11">
        <f t="shared" ca="1" si="26"/>
        <v>91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0.72777491240954784</v>
      </c>
      <c r="CH54" s="11">
        <f t="shared" ca="1" si="28"/>
        <v>24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0.83683597209739435</v>
      </c>
      <c r="CO54" s="11">
        <f t="shared" ca="1" si="30"/>
        <v>8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0.54617713229540088</v>
      </c>
      <c r="CA55" s="11">
        <f t="shared" ca="1" si="26"/>
        <v>48</v>
      </c>
      <c r="CB55" s="4"/>
      <c r="CC55" s="4">
        <v>55</v>
      </c>
      <c r="CD55" s="4">
        <v>5</v>
      </c>
      <c r="CE55" s="4">
        <v>4</v>
      </c>
      <c r="CG55" s="10">
        <f t="shared" ca="1" si="27"/>
        <v>0.313671135617963</v>
      </c>
      <c r="CH55" s="11">
        <f t="shared" ca="1" si="28"/>
        <v>66</v>
      </c>
      <c r="CI55" s="4"/>
      <c r="CJ55" s="4">
        <v>55</v>
      </c>
      <c r="CK55" s="4">
        <v>5</v>
      </c>
      <c r="CL55" s="4">
        <v>4</v>
      </c>
      <c r="CN55" s="10">
        <f t="shared" ca="1" si="29"/>
        <v>6.1589210849245402E-2</v>
      </c>
      <c r="CO55" s="11">
        <f t="shared" ca="1" si="30"/>
        <v>77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0.91413097991796588</v>
      </c>
      <c r="CA56" s="11">
        <f t="shared" ca="1" si="26"/>
        <v>9</v>
      </c>
      <c r="CB56" s="4"/>
      <c r="CC56" s="4">
        <v>56</v>
      </c>
      <c r="CD56" s="4">
        <v>5</v>
      </c>
      <c r="CE56" s="4">
        <v>5</v>
      </c>
      <c r="CG56" s="10">
        <f t="shared" ca="1" si="27"/>
        <v>0.68259499085642372</v>
      </c>
      <c r="CH56" s="11">
        <f t="shared" ca="1" si="28"/>
        <v>29</v>
      </c>
      <c r="CI56" s="4"/>
      <c r="CJ56" s="4">
        <v>56</v>
      </c>
      <c r="CK56" s="4">
        <v>5</v>
      </c>
      <c r="CL56" s="4">
        <v>5</v>
      </c>
      <c r="CN56" s="10">
        <f t="shared" ca="1" si="29"/>
        <v>7.3788668881716868E-3</v>
      </c>
      <c r="CO56" s="11">
        <f t="shared" ca="1" si="30"/>
        <v>81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1" t="str">
        <f t="shared" ref="C57" ca="1" si="51">C26</f>
        <v>15.98－3.77＝</v>
      </c>
      <c r="D57" s="72"/>
      <c r="E57" s="72"/>
      <c r="F57" s="72"/>
      <c r="G57" s="73">
        <f ca="1">G26</f>
        <v>12.21</v>
      </c>
      <c r="H57" s="74"/>
      <c r="I57" s="59"/>
      <c r="J57" s="28"/>
      <c r="K57" s="24"/>
      <c r="L57" s="25"/>
      <c r="M57" s="71" t="str">
        <f t="shared" ref="M57" ca="1" si="52">M26</f>
        <v>64.83－6.46＝</v>
      </c>
      <c r="N57" s="72"/>
      <c r="O57" s="72"/>
      <c r="P57" s="72"/>
      <c r="Q57" s="73">
        <f ca="1">Q26</f>
        <v>58.37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0.61933108849814678</v>
      </c>
      <c r="CA57" s="11">
        <f t="shared" ca="1" si="26"/>
        <v>37</v>
      </c>
      <c r="CB57" s="4"/>
      <c r="CC57" s="4">
        <v>57</v>
      </c>
      <c r="CD57" s="4">
        <v>5</v>
      </c>
      <c r="CE57" s="4">
        <v>6</v>
      </c>
      <c r="CG57" s="10">
        <f t="shared" ca="1" si="27"/>
        <v>0.24382263812716576</v>
      </c>
      <c r="CH57" s="11">
        <f t="shared" ca="1" si="28"/>
        <v>71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0.2509884601829514</v>
      </c>
      <c r="CO57" s="11">
        <f t="shared" ca="1" si="30"/>
        <v>57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0.91982330733024686</v>
      </c>
      <c r="CA58" s="11">
        <f t="shared" ca="1" si="26"/>
        <v>7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0.20622566107292417</v>
      </c>
      <c r="CH58" s="11">
        <f t="shared" ca="1" si="28"/>
        <v>78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0.75367726742377561</v>
      </c>
      <c r="CO58" s="11">
        <f t="shared" ca="1" si="30"/>
        <v>15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1</v>
      </c>
      <c r="E59" s="31">
        <f t="shared" ca="1" si="53"/>
        <v>5</v>
      </c>
      <c r="F59" s="31" t="str">
        <f t="shared" ca="1" si="53"/>
        <v>.</v>
      </c>
      <c r="G59" s="32">
        <f t="shared" ca="1" si="53"/>
        <v>9</v>
      </c>
      <c r="H59" s="32">
        <f t="shared" ca="1" si="53"/>
        <v>8</v>
      </c>
      <c r="I59" s="33"/>
      <c r="J59" s="28"/>
      <c r="K59" s="20"/>
      <c r="L59" s="13"/>
      <c r="M59" s="29"/>
      <c r="N59" s="30">
        <f t="shared" ref="N59:R59" ca="1" si="54">N28</f>
        <v>6</v>
      </c>
      <c r="O59" s="31">
        <f t="shared" ca="1" si="54"/>
        <v>4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0.17119941770715774</v>
      </c>
      <c r="CA59" s="11">
        <f t="shared" ca="1" si="26"/>
        <v>75</v>
      </c>
      <c r="CB59" s="4"/>
      <c r="CC59" s="4">
        <v>59</v>
      </c>
      <c r="CD59" s="4">
        <v>5</v>
      </c>
      <c r="CE59" s="4">
        <v>8</v>
      </c>
      <c r="CG59" s="10">
        <f t="shared" ca="1" si="27"/>
        <v>0.75349794811476301</v>
      </c>
      <c r="CH59" s="11">
        <f t="shared" ca="1" si="28"/>
        <v>21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0.71368281772825803</v>
      </c>
      <c r="CO59" s="11">
        <f t="shared" ca="1" si="30"/>
        <v>18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7</v>
      </c>
      <c r="H60" s="37">
        <f t="shared" ca="1" si="55"/>
        <v>7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6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0.11436585978493263</v>
      </c>
      <c r="CA60" s="11">
        <f t="shared" ca="1" si="26"/>
        <v>83</v>
      </c>
      <c r="CB60" s="4"/>
      <c r="CC60" s="4">
        <v>60</v>
      </c>
      <c r="CD60" s="4">
        <v>5</v>
      </c>
      <c r="CE60" s="4">
        <v>9</v>
      </c>
      <c r="CG60" s="10">
        <f t="shared" ca="1" si="27"/>
        <v>5.3449212648785438E-2</v>
      </c>
      <c r="CH60" s="11">
        <f t="shared" ca="1" si="28"/>
        <v>96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0.91066681762650203</v>
      </c>
      <c r="CO60" s="11">
        <f t="shared" ca="1" si="30"/>
        <v>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1</v>
      </c>
      <c r="E61" s="65">
        <f t="shared" ca="1" si="55"/>
        <v>2</v>
      </c>
      <c r="F61" s="65" t="str">
        <f t="shared" si="55"/>
        <v>.</v>
      </c>
      <c r="G61" s="66">
        <f t="shared" ca="1" si="55"/>
        <v>2</v>
      </c>
      <c r="H61" s="67">
        <f t="shared" ca="1" si="55"/>
        <v>1</v>
      </c>
      <c r="I61" s="68"/>
      <c r="J61" s="28"/>
      <c r="K61" s="13"/>
      <c r="L61" s="13"/>
      <c r="M61" s="63"/>
      <c r="N61" s="64">
        <f ca="1">N30</f>
        <v>5</v>
      </c>
      <c r="O61" s="65">
        <f t="shared" ca="1" si="56"/>
        <v>8</v>
      </c>
      <c r="P61" s="65" t="str">
        <f t="shared" si="56"/>
        <v>.</v>
      </c>
      <c r="Q61" s="66">
        <f t="shared" ca="1" si="56"/>
        <v>3</v>
      </c>
      <c r="R61" s="67">
        <f t="shared" ca="1" si="56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0.4025338473281953</v>
      </c>
      <c r="CA61" s="11">
        <f t="shared" ca="1" si="26"/>
        <v>55</v>
      </c>
      <c r="CB61" s="4"/>
      <c r="CC61" s="4">
        <v>61</v>
      </c>
      <c r="CD61" s="4">
        <v>6</v>
      </c>
      <c r="CE61" s="4">
        <v>0</v>
      </c>
      <c r="CG61" s="10">
        <f t="shared" ca="1" si="27"/>
        <v>0.43181386810569677</v>
      </c>
      <c r="CH61" s="11">
        <f t="shared" ca="1" si="28"/>
        <v>56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0.25308533493671348</v>
      </c>
      <c r="CO61" s="11">
        <f t="shared" ca="1" si="30"/>
        <v>56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0.91717605236459709</v>
      </c>
      <c r="CA62" s="11">
        <f t="shared" ca="1" si="26"/>
        <v>8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0.53834298582427509</v>
      </c>
      <c r="CH62" s="11">
        <f t="shared" ca="1" si="28"/>
        <v>44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0.11666465294873085</v>
      </c>
      <c r="CO62" s="11">
        <f t="shared" ca="1" si="30"/>
        <v>71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0.20982195210560739</v>
      </c>
      <c r="CA63" s="11">
        <f t="shared" ca="1" si="26"/>
        <v>71</v>
      </c>
      <c r="CC63" s="4">
        <v>63</v>
      </c>
      <c r="CD63" s="4">
        <v>6</v>
      </c>
      <c r="CE63" s="4">
        <v>2</v>
      </c>
      <c r="CG63" s="10">
        <f t="shared" ca="1" si="27"/>
        <v>0.10894707982168739</v>
      </c>
      <c r="CH63" s="11">
        <f t="shared" ca="1" si="28"/>
        <v>90</v>
      </c>
      <c r="CJ63" s="4">
        <v>63</v>
      </c>
      <c r="CK63" s="4">
        <v>6</v>
      </c>
      <c r="CL63" s="4">
        <v>2</v>
      </c>
      <c r="CN63" s="10">
        <f t="shared" ca="1" si="29"/>
        <v>0.21729477855045454</v>
      </c>
      <c r="CO63" s="11">
        <f t="shared" ca="1" si="30"/>
        <v>63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0.59428291697679536</v>
      </c>
      <c r="CA64" s="11">
        <f t="shared" ca="1" si="26"/>
        <v>43</v>
      </c>
      <c r="CC64" s="4">
        <v>64</v>
      </c>
      <c r="CD64" s="4">
        <v>6</v>
      </c>
      <c r="CE64" s="4">
        <v>3</v>
      </c>
      <c r="CG64" s="10">
        <f t="shared" ca="1" si="27"/>
        <v>0.9133233674471819</v>
      </c>
      <c r="CH64" s="11">
        <f t="shared" ca="1" si="28"/>
        <v>5</v>
      </c>
      <c r="CJ64" s="4">
        <v>64</v>
      </c>
      <c r="CK64" s="4">
        <v>6</v>
      </c>
      <c r="CL64" s="4">
        <v>3</v>
      </c>
      <c r="CN64" s="10">
        <f t="shared" ca="1" si="29"/>
        <v>0.20832714738909697</v>
      </c>
      <c r="CO64" s="11">
        <f t="shared" ca="1" si="30"/>
        <v>64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0.15859942419789408</v>
      </c>
      <c r="CA65" s="11">
        <f t="shared" ca="1" si="26"/>
        <v>79</v>
      </c>
      <c r="CC65" s="4">
        <v>65</v>
      </c>
      <c r="CD65" s="4">
        <v>6</v>
      </c>
      <c r="CE65" s="4">
        <v>4</v>
      </c>
      <c r="CG65" s="10">
        <f t="shared" ca="1" si="27"/>
        <v>0.57703757173635128</v>
      </c>
      <c r="CH65" s="11">
        <f t="shared" ca="1" si="28"/>
        <v>40</v>
      </c>
      <c r="CJ65" s="4">
        <v>65</v>
      </c>
      <c r="CK65" s="4">
        <v>6</v>
      </c>
      <c r="CL65" s="4">
        <v>4</v>
      </c>
      <c r="CN65" s="10">
        <f t="shared" ca="1" si="29"/>
        <v>1.0987480805095928E-2</v>
      </c>
      <c r="CO65" s="11">
        <f t="shared" ca="1" si="30"/>
        <v>79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0.96737757314612494</v>
      </c>
      <c r="CA66" s="11">
        <f t="shared" ref="CA66:CA100" ca="1" si="58">RANK(BZ66,$BZ$1:$BZ$100,)</f>
        <v>4</v>
      </c>
      <c r="CC66" s="4">
        <v>66</v>
      </c>
      <c r="CD66" s="4">
        <v>6</v>
      </c>
      <c r="CE66" s="4">
        <v>5</v>
      </c>
      <c r="CG66" s="10">
        <f t="shared" ref="CG66:CG100" ca="1" si="59">RAND()</f>
        <v>0.22006124280455353</v>
      </c>
      <c r="CH66" s="11">
        <f t="shared" ref="CH66:CH100" ca="1" si="60">RANK(CG66,$CG$1:$CG$100,)</f>
        <v>76</v>
      </c>
      <c r="CJ66" s="4">
        <v>66</v>
      </c>
      <c r="CK66" s="4">
        <v>6</v>
      </c>
      <c r="CL66" s="4">
        <v>5</v>
      </c>
      <c r="CN66" s="10">
        <f t="shared" ref="CN66:CN81" ca="1" si="61">RAND()</f>
        <v>0.29991111526675207</v>
      </c>
      <c r="CO66" s="11">
        <f t="shared" ref="CO66:CO81" ca="1" si="62">RANK(CN66,$CN$1:$CN$100,)</f>
        <v>51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0.80910449735674284</v>
      </c>
      <c r="CA67" s="11">
        <f t="shared" ca="1" si="58"/>
        <v>21</v>
      </c>
      <c r="CC67" s="4">
        <v>67</v>
      </c>
      <c r="CD67" s="4">
        <v>6</v>
      </c>
      <c r="CE67" s="4">
        <v>6</v>
      </c>
      <c r="CG67" s="10">
        <f t="shared" ca="1" si="59"/>
        <v>0.80832778194625388</v>
      </c>
      <c r="CH67" s="11">
        <f t="shared" ca="1" si="60"/>
        <v>16</v>
      </c>
      <c r="CJ67" s="4">
        <v>67</v>
      </c>
      <c r="CK67" s="4">
        <v>6</v>
      </c>
      <c r="CL67" s="4">
        <v>6</v>
      </c>
      <c r="CN67" s="10">
        <f t="shared" ca="1" si="61"/>
        <v>0.52985542876817537</v>
      </c>
      <c r="CO67" s="11">
        <f t="shared" ca="1" si="62"/>
        <v>35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1.0307665150931178E-2</v>
      </c>
      <c r="CA68" s="11">
        <f t="shared" ca="1" si="58"/>
        <v>98</v>
      </c>
      <c r="CC68" s="4">
        <v>68</v>
      </c>
      <c r="CD68" s="4">
        <v>6</v>
      </c>
      <c r="CE68" s="4">
        <v>7</v>
      </c>
      <c r="CG68" s="10">
        <f t="shared" ca="1" si="59"/>
        <v>5.069189944197916E-2</v>
      </c>
      <c r="CH68" s="11">
        <f t="shared" ca="1" si="60"/>
        <v>97</v>
      </c>
      <c r="CJ68" s="4">
        <v>68</v>
      </c>
      <c r="CK68" s="4">
        <v>6</v>
      </c>
      <c r="CL68" s="4">
        <v>7</v>
      </c>
      <c r="CN68" s="10">
        <f t="shared" ca="1" si="61"/>
        <v>0.23538677934878516</v>
      </c>
      <c r="CO68" s="11">
        <f t="shared" ca="1" si="62"/>
        <v>59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0.76085102379474745</v>
      </c>
      <c r="CA69" s="11">
        <f t="shared" ca="1" si="58"/>
        <v>25</v>
      </c>
      <c r="CC69" s="4">
        <v>69</v>
      </c>
      <c r="CD69" s="4">
        <v>6</v>
      </c>
      <c r="CE69" s="4">
        <v>8</v>
      </c>
      <c r="CG69" s="10">
        <f t="shared" ca="1" si="59"/>
        <v>8.2180657027641324E-2</v>
      </c>
      <c r="CH69" s="11">
        <f t="shared" ca="1" si="60"/>
        <v>93</v>
      </c>
      <c r="CJ69" s="4">
        <v>69</v>
      </c>
      <c r="CK69" s="4">
        <v>6</v>
      </c>
      <c r="CL69" s="4">
        <v>8</v>
      </c>
      <c r="CN69" s="10">
        <f t="shared" ca="1" si="61"/>
        <v>0.66875582689641155</v>
      </c>
      <c r="CO69" s="11">
        <f t="shared" ca="1" si="62"/>
        <v>23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0.90490342742959917</v>
      </c>
      <c r="CA70" s="11">
        <f t="shared" ca="1" si="58"/>
        <v>11</v>
      </c>
      <c r="CC70" s="4">
        <v>70</v>
      </c>
      <c r="CD70" s="4">
        <v>6</v>
      </c>
      <c r="CE70" s="4">
        <v>9</v>
      </c>
      <c r="CG70" s="10">
        <f t="shared" ca="1" si="59"/>
        <v>0.8072367515721961</v>
      </c>
      <c r="CH70" s="11">
        <f t="shared" ca="1" si="60"/>
        <v>17</v>
      </c>
      <c r="CJ70" s="4">
        <v>70</v>
      </c>
      <c r="CK70" s="4">
        <v>6</v>
      </c>
      <c r="CL70" s="4">
        <v>9</v>
      </c>
      <c r="CN70" s="10">
        <f t="shared" ca="1" si="61"/>
        <v>0.2998802014014158</v>
      </c>
      <c r="CO70" s="11">
        <f t="shared" ca="1" si="62"/>
        <v>52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0.78143538059257345</v>
      </c>
      <c r="CA71" s="11">
        <f t="shared" ca="1" si="58"/>
        <v>24</v>
      </c>
      <c r="CC71" s="4">
        <v>71</v>
      </c>
      <c r="CD71" s="4">
        <v>7</v>
      </c>
      <c r="CE71" s="4">
        <v>0</v>
      </c>
      <c r="CG71" s="10">
        <f t="shared" ca="1" si="59"/>
        <v>0.8510452641548768</v>
      </c>
      <c r="CH71" s="11">
        <f t="shared" ca="1" si="60"/>
        <v>12</v>
      </c>
      <c r="CJ71" s="4">
        <v>71</v>
      </c>
      <c r="CK71" s="4">
        <v>7</v>
      </c>
      <c r="CL71" s="4">
        <v>0</v>
      </c>
      <c r="CN71" s="10">
        <f t="shared" ca="1" si="61"/>
        <v>0.58715494622951059</v>
      </c>
      <c r="CO71" s="11">
        <f t="shared" ca="1" si="62"/>
        <v>32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2.1450063429373611E-2</v>
      </c>
      <c r="CA72" s="11">
        <f t="shared" ca="1" si="58"/>
        <v>95</v>
      </c>
      <c r="CC72" s="4">
        <v>72</v>
      </c>
      <c r="CD72" s="4">
        <v>7</v>
      </c>
      <c r="CE72" s="4">
        <v>1</v>
      </c>
      <c r="CG72" s="10">
        <f t="shared" ca="1" si="59"/>
        <v>0.47862515123988181</v>
      </c>
      <c r="CH72" s="11">
        <f t="shared" ca="1" si="60"/>
        <v>51</v>
      </c>
      <c r="CJ72" s="4">
        <v>72</v>
      </c>
      <c r="CK72" s="4">
        <v>7</v>
      </c>
      <c r="CL72" s="4">
        <v>1</v>
      </c>
      <c r="CN72" s="10">
        <f t="shared" ca="1" si="61"/>
        <v>0.16327476699102439</v>
      </c>
      <c r="CO72" s="11">
        <f t="shared" ca="1" si="62"/>
        <v>67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0.62289196774666722</v>
      </c>
      <c r="CA73" s="11">
        <f t="shared" ca="1" si="58"/>
        <v>36</v>
      </c>
      <c r="CC73" s="4">
        <v>73</v>
      </c>
      <c r="CD73" s="4">
        <v>7</v>
      </c>
      <c r="CE73" s="4">
        <v>2</v>
      </c>
      <c r="CG73" s="10">
        <f t="shared" ca="1" si="59"/>
        <v>0.45528733709174429</v>
      </c>
      <c r="CH73" s="11">
        <f t="shared" ca="1" si="60"/>
        <v>55</v>
      </c>
      <c r="CJ73" s="4">
        <v>73</v>
      </c>
      <c r="CK73" s="4">
        <v>7</v>
      </c>
      <c r="CL73" s="4">
        <v>2</v>
      </c>
      <c r="CN73" s="10">
        <f t="shared" ca="1" si="61"/>
        <v>0.24732050828176044</v>
      </c>
      <c r="CO73" s="11">
        <f t="shared" ca="1" si="62"/>
        <v>58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0.50791873116551611</v>
      </c>
      <c r="CA74" s="11">
        <f t="shared" ca="1" si="58"/>
        <v>52</v>
      </c>
      <c r="CC74" s="4">
        <v>74</v>
      </c>
      <c r="CD74" s="4">
        <v>7</v>
      </c>
      <c r="CE74" s="4">
        <v>3</v>
      </c>
      <c r="CG74" s="10">
        <f t="shared" ca="1" si="59"/>
        <v>0.67841220892788834</v>
      </c>
      <c r="CH74" s="11">
        <f t="shared" ca="1" si="60"/>
        <v>31</v>
      </c>
      <c r="CJ74" s="4">
        <v>74</v>
      </c>
      <c r="CK74" s="4">
        <v>7</v>
      </c>
      <c r="CL74" s="4">
        <v>3</v>
      </c>
      <c r="CN74" s="10">
        <f t="shared" ca="1" si="61"/>
        <v>0.71107353435063214</v>
      </c>
      <c r="CO74" s="11">
        <f t="shared" ca="1" si="62"/>
        <v>19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0.85780877806529066</v>
      </c>
      <c r="CA75" s="11">
        <f t="shared" ca="1" si="58"/>
        <v>15</v>
      </c>
      <c r="CC75" s="4">
        <v>75</v>
      </c>
      <c r="CD75" s="4">
        <v>7</v>
      </c>
      <c r="CE75" s="4">
        <v>4</v>
      </c>
      <c r="CG75" s="10">
        <f t="shared" ca="1" si="59"/>
        <v>2.7828612219572224E-2</v>
      </c>
      <c r="CH75" s="11">
        <f t="shared" ca="1" si="60"/>
        <v>99</v>
      </c>
      <c r="CJ75" s="4">
        <v>75</v>
      </c>
      <c r="CK75" s="4">
        <v>7</v>
      </c>
      <c r="CL75" s="4">
        <v>4</v>
      </c>
      <c r="CN75" s="10">
        <f t="shared" ca="1" si="61"/>
        <v>0.5677501450384963</v>
      </c>
      <c r="CO75" s="11">
        <f t="shared" ca="1" si="62"/>
        <v>33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4.0488867567692099E-2</v>
      </c>
      <c r="CA76" s="11">
        <f t="shared" ca="1" si="58"/>
        <v>94</v>
      </c>
      <c r="CC76" s="4">
        <v>76</v>
      </c>
      <c r="CD76" s="4">
        <v>7</v>
      </c>
      <c r="CE76" s="4">
        <v>5</v>
      </c>
      <c r="CG76" s="10">
        <f t="shared" ca="1" si="59"/>
        <v>6.1199492889299711E-2</v>
      </c>
      <c r="CH76" s="11">
        <f t="shared" ca="1" si="60"/>
        <v>95</v>
      </c>
      <c r="CJ76" s="4">
        <v>76</v>
      </c>
      <c r="CK76" s="4">
        <v>7</v>
      </c>
      <c r="CL76" s="4">
        <v>5</v>
      </c>
      <c r="CN76" s="10">
        <f t="shared" ca="1" si="61"/>
        <v>0.10103729044918885</v>
      </c>
      <c r="CO76" s="11">
        <f t="shared" ca="1" si="62"/>
        <v>72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0.22168062874731875</v>
      </c>
      <c r="CA77" s="11">
        <f t="shared" ca="1" si="58"/>
        <v>69</v>
      </c>
      <c r="CC77" s="4">
        <v>77</v>
      </c>
      <c r="CD77" s="4">
        <v>7</v>
      </c>
      <c r="CE77" s="4">
        <v>6</v>
      </c>
      <c r="CG77" s="10">
        <f t="shared" ca="1" si="59"/>
        <v>0.80406712917643941</v>
      </c>
      <c r="CH77" s="11">
        <f t="shared" ca="1" si="60"/>
        <v>18</v>
      </c>
      <c r="CJ77" s="4">
        <v>77</v>
      </c>
      <c r="CK77" s="4">
        <v>7</v>
      </c>
      <c r="CL77" s="4">
        <v>6</v>
      </c>
      <c r="CN77" s="10">
        <f t="shared" ca="1" si="61"/>
        <v>0.48632107424619486</v>
      </c>
      <c r="CO77" s="11">
        <f t="shared" ca="1" si="62"/>
        <v>37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5.5401794710363772E-2</v>
      </c>
      <c r="CA78" s="11">
        <f t="shared" ca="1" si="58"/>
        <v>92</v>
      </c>
      <c r="CC78" s="4">
        <v>78</v>
      </c>
      <c r="CD78" s="4">
        <v>7</v>
      </c>
      <c r="CE78" s="4">
        <v>7</v>
      </c>
      <c r="CG78" s="10">
        <f t="shared" ca="1" si="59"/>
        <v>0.73900739469974719</v>
      </c>
      <c r="CH78" s="11">
        <f t="shared" ca="1" si="60"/>
        <v>22</v>
      </c>
      <c r="CJ78" s="4">
        <v>78</v>
      </c>
      <c r="CK78" s="4">
        <v>7</v>
      </c>
      <c r="CL78" s="4">
        <v>7</v>
      </c>
      <c r="CN78" s="10">
        <f t="shared" ca="1" si="61"/>
        <v>0.25947383402957525</v>
      </c>
      <c r="CO78" s="11">
        <f t="shared" ca="1" si="62"/>
        <v>55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0.79131554391185177</v>
      </c>
      <c r="CA79" s="11">
        <f t="shared" ca="1" si="58"/>
        <v>23</v>
      </c>
      <c r="CC79" s="4">
        <v>79</v>
      </c>
      <c r="CD79" s="4">
        <v>7</v>
      </c>
      <c r="CE79" s="4">
        <v>8</v>
      </c>
      <c r="CG79" s="10">
        <f t="shared" ca="1" si="59"/>
        <v>0.41072733449179788</v>
      </c>
      <c r="CH79" s="11">
        <f t="shared" ca="1" si="60"/>
        <v>58</v>
      </c>
      <c r="CJ79" s="4">
        <v>79</v>
      </c>
      <c r="CK79" s="4">
        <v>7</v>
      </c>
      <c r="CL79" s="4">
        <v>8</v>
      </c>
      <c r="CN79" s="10">
        <f t="shared" ca="1" si="61"/>
        <v>8.3092861919815464E-2</v>
      </c>
      <c r="CO79" s="11">
        <f t="shared" ca="1" si="62"/>
        <v>74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0.8787460658662728</v>
      </c>
      <c r="CA80" s="11">
        <f t="shared" ca="1" si="58"/>
        <v>12</v>
      </c>
      <c r="CC80" s="4">
        <v>80</v>
      </c>
      <c r="CD80" s="4">
        <v>7</v>
      </c>
      <c r="CE80" s="4">
        <v>9</v>
      </c>
      <c r="CG80" s="10">
        <f t="shared" ca="1" si="59"/>
        <v>0.58088999431487864</v>
      </c>
      <c r="CH80" s="11">
        <f t="shared" ca="1" si="60"/>
        <v>39</v>
      </c>
      <c r="CJ80" s="4">
        <v>80</v>
      </c>
      <c r="CK80" s="4">
        <v>7</v>
      </c>
      <c r="CL80" s="4">
        <v>9</v>
      </c>
      <c r="CN80" s="10">
        <f t="shared" ca="1" si="61"/>
        <v>0.39185535117299486</v>
      </c>
      <c r="CO80" s="11">
        <f t="shared" ca="1" si="62"/>
        <v>44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0.1686594013842988</v>
      </c>
      <c r="CA81" s="11">
        <f t="shared" ca="1" si="58"/>
        <v>76</v>
      </c>
      <c r="CC81" s="4">
        <v>81</v>
      </c>
      <c r="CD81" s="4">
        <v>8</v>
      </c>
      <c r="CE81" s="4">
        <v>0</v>
      </c>
      <c r="CG81" s="10">
        <f t="shared" ca="1" si="59"/>
        <v>0.40830519000605459</v>
      </c>
      <c r="CH81" s="11">
        <f t="shared" ca="1" si="60"/>
        <v>59</v>
      </c>
      <c r="CJ81" s="4">
        <v>81</v>
      </c>
      <c r="CK81" s="4">
        <v>8</v>
      </c>
      <c r="CL81" s="4">
        <v>0</v>
      </c>
      <c r="CN81" s="10">
        <f t="shared" ca="1" si="61"/>
        <v>0.68583650754191239</v>
      </c>
      <c r="CO81" s="11">
        <f t="shared" ca="1" si="62"/>
        <v>22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0.53086200471722844</v>
      </c>
      <c r="CA82" s="11">
        <f t="shared" ca="1" si="58"/>
        <v>50</v>
      </c>
      <c r="CC82" s="4">
        <v>82</v>
      </c>
      <c r="CD82" s="4">
        <v>8</v>
      </c>
      <c r="CE82" s="4">
        <v>1</v>
      </c>
      <c r="CG82" s="10">
        <f t="shared" ca="1" si="59"/>
        <v>0.60499776590723842</v>
      </c>
      <c r="CH82" s="11">
        <f t="shared" ca="1" si="60"/>
        <v>38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0.15767516785319169</v>
      </c>
      <c r="CA83" s="11">
        <f t="shared" ca="1" si="58"/>
        <v>80</v>
      </c>
      <c r="CC83" s="4">
        <v>83</v>
      </c>
      <c r="CD83" s="4">
        <v>8</v>
      </c>
      <c r="CE83" s="4">
        <v>2</v>
      </c>
      <c r="CG83" s="10">
        <f t="shared" ca="1" si="59"/>
        <v>0.86718037873241771</v>
      </c>
      <c r="CH83" s="11">
        <f t="shared" ca="1" si="60"/>
        <v>9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0.59502480622390463</v>
      </c>
      <c r="CA84" s="11">
        <f t="shared" ca="1" si="58"/>
        <v>42</v>
      </c>
      <c r="CC84" s="4">
        <v>84</v>
      </c>
      <c r="CD84" s="4">
        <v>8</v>
      </c>
      <c r="CE84" s="4">
        <v>3</v>
      </c>
      <c r="CG84" s="10">
        <f t="shared" ca="1" si="59"/>
        <v>0.63421376286526221</v>
      </c>
      <c r="CH84" s="11">
        <f t="shared" ca="1" si="60"/>
        <v>34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0.83035785528200412</v>
      </c>
      <c r="CA85" s="11">
        <f t="shared" ca="1" si="58"/>
        <v>17</v>
      </c>
      <c r="CC85" s="4">
        <v>85</v>
      </c>
      <c r="CD85" s="4">
        <v>8</v>
      </c>
      <c r="CE85" s="4">
        <v>4</v>
      </c>
      <c r="CG85" s="10">
        <f t="shared" ca="1" si="59"/>
        <v>0.17142013367440778</v>
      </c>
      <c r="CH85" s="11">
        <f t="shared" ca="1" si="60"/>
        <v>81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0.58082328085062485</v>
      </c>
      <c r="CA86" s="11">
        <f t="shared" ca="1" si="58"/>
        <v>45</v>
      </c>
      <c r="CC86" s="4">
        <v>86</v>
      </c>
      <c r="CD86" s="4">
        <v>8</v>
      </c>
      <c r="CE86" s="4">
        <v>5</v>
      </c>
      <c r="CG86" s="10">
        <f t="shared" ca="1" si="59"/>
        <v>0.73230342151075989</v>
      </c>
      <c r="CH86" s="11">
        <f t="shared" ca="1" si="60"/>
        <v>23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0.22924159665844823</v>
      </c>
      <c r="CA87" s="11">
        <f t="shared" ca="1" si="58"/>
        <v>68</v>
      </c>
      <c r="CC87" s="4">
        <v>87</v>
      </c>
      <c r="CD87" s="4">
        <v>8</v>
      </c>
      <c r="CE87" s="4">
        <v>6</v>
      </c>
      <c r="CG87" s="10">
        <f t="shared" ca="1" si="59"/>
        <v>0.86526421488036553</v>
      </c>
      <c r="CH87" s="11">
        <f t="shared" ca="1" si="60"/>
        <v>11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6.626071243081455E-2</v>
      </c>
      <c r="CA88" s="11">
        <f t="shared" ca="1" si="58"/>
        <v>88</v>
      </c>
      <c r="CC88" s="4">
        <v>88</v>
      </c>
      <c r="CD88" s="4">
        <v>8</v>
      </c>
      <c r="CE88" s="4">
        <v>7</v>
      </c>
      <c r="CG88" s="10">
        <f t="shared" ca="1" si="59"/>
        <v>0.20662378152686667</v>
      </c>
      <c r="CH88" s="11">
        <f t="shared" ca="1" si="60"/>
        <v>77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0.66087683031869227</v>
      </c>
      <c r="CA89" s="11">
        <f t="shared" ca="1" si="58"/>
        <v>33</v>
      </c>
      <c r="CC89" s="4">
        <v>89</v>
      </c>
      <c r="CD89" s="4">
        <v>8</v>
      </c>
      <c r="CE89" s="4">
        <v>8</v>
      </c>
      <c r="CG89" s="10">
        <f t="shared" ca="1" si="59"/>
        <v>0.53758225622688149</v>
      </c>
      <c r="CH89" s="11">
        <f t="shared" ca="1" si="60"/>
        <v>45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0.22129022811223398</v>
      </c>
      <c r="CA90" s="11">
        <f t="shared" ca="1" si="58"/>
        <v>70</v>
      </c>
      <c r="CC90" s="4">
        <v>90</v>
      </c>
      <c r="CD90" s="4">
        <v>8</v>
      </c>
      <c r="CE90" s="4">
        <v>9</v>
      </c>
      <c r="CG90" s="10">
        <f t="shared" ca="1" si="59"/>
        <v>0.81925413330992614</v>
      </c>
      <c r="CH90" s="11">
        <f t="shared" ca="1" si="60"/>
        <v>14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0.99266328837496931</v>
      </c>
      <c r="CA91" s="11">
        <f t="shared" ca="1" si="58"/>
        <v>1</v>
      </c>
      <c r="CC91" s="4">
        <v>91</v>
      </c>
      <c r="CD91" s="4">
        <v>9</v>
      </c>
      <c r="CE91" s="4">
        <v>0</v>
      </c>
      <c r="CG91" s="10">
        <f t="shared" ca="1" si="59"/>
        <v>0.61869354664098364</v>
      </c>
      <c r="CH91" s="11">
        <f t="shared" ca="1" si="60"/>
        <v>37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0.86855320152720505</v>
      </c>
      <c r="CA92" s="11">
        <f t="shared" ca="1" si="58"/>
        <v>14</v>
      </c>
      <c r="CC92" s="4">
        <v>92</v>
      </c>
      <c r="CD92" s="4">
        <v>9</v>
      </c>
      <c r="CE92" s="4">
        <v>1</v>
      </c>
      <c r="CG92" s="10">
        <f t="shared" ca="1" si="59"/>
        <v>0.62047870850517128</v>
      </c>
      <c r="CH92" s="11">
        <f t="shared" ca="1" si="60"/>
        <v>35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0.53629266829456534</v>
      </c>
      <c r="CA93" s="11">
        <f t="shared" ca="1" si="58"/>
        <v>49</v>
      </c>
      <c r="CC93" s="4">
        <v>93</v>
      </c>
      <c r="CD93" s="4">
        <v>9</v>
      </c>
      <c r="CE93" s="4">
        <v>2</v>
      </c>
      <c r="CG93" s="10">
        <f t="shared" ca="1" si="59"/>
        <v>0.12868739377226279</v>
      </c>
      <c r="CH93" s="11">
        <f t="shared" ca="1" si="60"/>
        <v>87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0.20657296232607125</v>
      </c>
      <c r="CA94" s="11">
        <f t="shared" ca="1" si="58"/>
        <v>72</v>
      </c>
      <c r="CC94" s="4">
        <v>94</v>
      </c>
      <c r="CD94" s="4">
        <v>9</v>
      </c>
      <c r="CE94" s="4">
        <v>3</v>
      </c>
      <c r="CG94" s="10">
        <f t="shared" ca="1" si="59"/>
        <v>0.97420778379852535</v>
      </c>
      <c r="CH94" s="11">
        <f t="shared" ca="1" si="60"/>
        <v>3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0.2042175060050947</v>
      </c>
      <c r="CA95" s="11">
        <f t="shared" ca="1" si="58"/>
        <v>73</v>
      </c>
      <c r="CC95" s="4">
        <v>95</v>
      </c>
      <c r="CD95" s="4">
        <v>9</v>
      </c>
      <c r="CE95" s="4">
        <v>4</v>
      </c>
      <c r="CG95" s="10">
        <f t="shared" ca="1" si="59"/>
        <v>0.35143982611528479</v>
      </c>
      <c r="CH95" s="11">
        <f t="shared" ca="1" si="60"/>
        <v>63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0.97628442993228226</v>
      </c>
      <c r="CA96" s="11">
        <f t="shared" ca="1" si="58"/>
        <v>3</v>
      </c>
      <c r="CC96" s="4">
        <v>96</v>
      </c>
      <c r="CD96" s="4">
        <v>9</v>
      </c>
      <c r="CE96" s="4">
        <v>5</v>
      </c>
      <c r="CG96" s="10">
        <f t="shared" ca="1" si="59"/>
        <v>0.38906116025463078</v>
      </c>
      <c r="CH96" s="11">
        <f t="shared" ca="1" si="60"/>
        <v>61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0.3971420462953722</v>
      </c>
      <c r="CA97" s="11">
        <f t="shared" ca="1" si="58"/>
        <v>56</v>
      </c>
      <c r="CC97" s="4">
        <v>97</v>
      </c>
      <c r="CD97" s="4">
        <v>9</v>
      </c>
      <c r="CE97" s="4">
        <v>6</v>
      </c>
      <c r="CG97" s="10">
        <f t="shared" ca="1" si="59"/>
        <v>0.33875475676484279</v>
      </c>
      <c r="CH97" s="11">
        <f t="shared" ca="1" si="60"/>
        <v>64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0.74289262902533715</v>
      </c>
      <c r="CA98" s="11">
        <f t="shared" ca="1" si="58"/>
        <v>28</v>
      </c>
      <c r="CC98" s="4">
        <v>98</v>
      </c>
      <c r="CD98" s="4">
        <v>9</v>
      </c>
      <c r="CE98" s="4">
        <v>7</v>
      </c>
      <c r="CG98" s="10">
        <f t="shared" ca="1" si="59"/>
        <v>0.2325681455617773</v>
      </c>
      <c r="CH98" s="11">
        <f t="shared" ca="1" si="60"/>
        <v>74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0.75452934518888348</v>
      </c>
      <c r="CA99" s="11">
        <f t="shared" ca="1" si="58"/>
        <v>26</v>
      </c>
      <c r="CC99" s="4">
        <v>99</v>
      </c>
      <c r="CD99" s="4">
        <v>9</v>
      </c>
      <c r="CE99" s="4">
        <v>8</v>
      </c>
      <c r="CG99" s="10">
        <f t="shared" ca="1" si="59"/>
        <v>0.56203210316141106</v>
      </c>
      <c r="CH99" s="11">
        <f t="shared" ca="1" si="60"/>
        <v>43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0.79944167983853065</v>
      </c>
      <c r="CA100" s="11">
        <f t="shared" ca="1" si="58"/>
        <v>22</v>
      </c>
      <c r="CC100" s="4">
        <v>100</v>
      </c>
      <c r="CD100" s="4">
        <v>9</v>
      </c>
      <c r="CE100" s="4">
        <v>9</v>
      </c>
      <c r="CG100" s="10">
        <f t="shared" ca="1" si="59"/>
        <v>0.22449511143097167</v>
      </c>
      <c r="CH100" s="11">
        <f t="shared" ca="1" si="60"/>
        <v>75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kNVkqXUvzkcLSW5iMymwWHJaFmKXAMNll0WKogFZZhk0L7vVH8CIS38DrfDUOS58blS5yTTdSGOPI57uniqI4A==" saltValue="3UiGlLTYGwsZ5krIFAhgf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392" priority="130">
      <formula>$AF15="NO"</formula>
    </cfRule>
  </conditionalFormatting>
  <conditionalFormatting sqref="D7">
    <cfRule type="expression" dxfId="391" priority="129">
      <formula>D7=0</formula>
    </cfRule>
  </conditionalFormatting>
  <conditionalFormatting sqref="D8">
    <cfRule type="expression" dxfId="390" priority="128">
      <formula>D8=0</formula>
    </cfRule>
  </conditionalFormatting>
  <conditionalFormatting sqref="D9">
    <cfRule type="expression" dxfId="389" priority="127">
      <formula>D9=0</formula>
    </cfRule>
  </conditionalFormatting>
  <conditionalFormatting sqref="C8">
    <cfRule type="expression" dxfId="388" priority="126">
      <formula>C8=""</formula>
    </cfRule>
  </conditionalFormatting>
  <conditionalFormatting sqref="H7:I7">
    <cfRule type="expression" dxfId="387" priority="125">
      <formula>H7=0</formula>
    </cfRule>
  </conditionalFormatting>
  <conditionalFormatting sqref="H8:I8">
    <cfRule type="expression" dxfId="386" priority="124">
      <formula>H8=0</formula>
    </cfRule>
  </conditionalFormatting>
  <conditionalFormatting sqref="G7">
    <cfRule type="expression" dxfId="385" priority="123">
      <formula>AND(G7=0,H7=0)</formula>
    </cfRule>
  </conditionalFormatting>
  <conditionalFormatting sqref="G8">
    <cfRule type="expression" dxfId="384" priority="122">
      <formula>AND(G8=0,H8=0)</formula>
    </cfRule>
  </conditionalFormatting>
  <conditionalFormatting sqref="N7">
    <cfRule type="expression" dxfId="383" priority="121">
      <formula>N7=0</formula>
    </cfRule>
  </conditionalFormatting>
  <conditionalFormatting sqref="N8">
    <cfRule type="expression" dxfId="382" priority="120">
      <formula>N8=0</formula>
    </cfRule>
  </conditionalFormatting>
  <conditionalFormatting sqref="N9">
    <cfRule type="expression" dxfId="381" priority="119">
      <formula>N9=0</formula>
    </cfRule>
  </conditionalFormatting>
  <conditionalFormatting sqref="M8">
    <cfRule type="expression" dxfId="380" priority="118">
      <formula>M8=""</formula>
    </cfRule>
  </conditionalFormatting>
  <conditionalFormatting sqref="R7:S7">
    <cfRule type="expression" dxfId="379" priority="117">
      <formula>R7=0</formula>
    </cfRule>
  </conditionalFormatting>
  <conditionalFormatting sqref="R8:S8">
    <cfRule type="expression" dxfId="378" priority="116">
      <formula>R8=0</formula>
    </cfRule>
  </conditionalFormatting>
  <conditionalFormatting sqref="Q7">
    <cfRule type="expression" dxfId="377" priority="115">
      <formula>AND(Q7=0,R7=0)</formula>
    </cfRule>
  </conditionalFormatting>
  <conditionalFormatting sqref="Q8">
    <cfRule type="expression" dxfId="376" priority="114">
      <formula>AND(Q8=0,R8=0)</formula>
    </cfRule>
  </conditionalFormatting>
  <conditionalFormatting sqref="D14">
    <cfRule type="expression" dxfId="375" priority="113">
      <formula>D14=0</formula>
    </cfRule>
  </conditionalFormatting>
  <conditionalFormatting sqref="D15">
    <cfRule type="expression" dxfId="374" priority="112">
      <formula>D15=0</formula>
    </cfRule>
  </conditionalFormatting>
  <conditionalFormatting sqref="D16">
    <cfRule type="expression" dxfId="373" priority="111">
      <formula>D16=0</formula>
    </cfRule>
  </conditionalFormatting>
  <conditionalFormatting sqref="C15">
    <cfRule type="expression" dxfId="372" priority="110">
      <formula>C15=""</formula>
    </cfRule>
  </conditionalFormatting>
  <conditionalFormatting sqref="H14:I14">
    <cfRule type="expression" dxfId="371" priority="109">
      <formula>H14=0</formula>
    </cfRule>
  </conditionalFormatting>
  <conditionalFormatting sqref="H15:I15">
    <cfRule type="expression" dxfId="370" priority="108">
      <formula>H15=0</formula>
    </cfRule>
  </conditionalFormatting>
  <conditionalFormatting sqref="G14">
    <cfRule type="expression" dxfId="369" priority="107">
      <formula>AND(G14=0,H14=0)</formula>
    </cfRule>
  </conditionalFormatting>
  <conditionalFormatting sqref="G15">
    <cfRule type="expression" dxfId="368" priority="106">
      <formula>AND(G15=0,H15=0)</formula>
    </cfRule>
  </conditionalFormatting>
  <conditionalFormatting sqref="N14">
    <cfRule type="expression" dxfId="367" priority="105">
      <formula>N14=0</formula>
    </cfRule>
  </conditionalFormatting>
  <conditionalFormatting sqref="N15">
    <cfRule type="expression" dxfId="366" priority="104">
      <formula>N15=0</formula>
    </cfRule>
  </conditionalFormatting>
  <conditionalFormatting sqref="N16">
    <cfRule type="expression" dxfId="365" priority="103">
      <formula>N16=0</formula>
    </cfRule>
  </conditionalFormatting>
  <conditionalFormatting sqref="M15">
    <cfRule type="expression" dxfId="364" priority="102">
      <formula>M15=""</formula>
    </cfRule>
  </conditionalFormatting>
  <conditionalFormatting sqref="R14:S14">
    <cfRule type="expression" dxfId="363" priority="101">
      <formula>R14=0</formula>
    </cfRule>
  </conditionalFormatting>
  <conditionalFormatting sqref="R15:S15">
    <cfRule type="expression" dxfId="362" priority="100">
      <formula>R15=0</formula>
    </cfRule>
  </conditionalFormatting>
  <conditionalFormatting sqref="Q14">
    <cfRule type="expression" dxfId="361" priority="99">
      <formula>AND(Q14=0,R14=0)</formula>
    </cfRule>
  </conditionalFormatting>
  <conditionalFormatting sqref="Q15">
    <cfRule type="expression" dxfId="360" priority="98">
      <formula>AND(Q15=0,R15=0)</formula>
    </cfRule>
  </conditionalFormatting>
  <conditionalFormatting sqref="D21">
    <cfRule type="expression" dxfId="359" priority="97">
      <formula>D21=0</formula>
    </cfRule>
  </conditionalFormatting>
  <conditionalFormatting sqref="D22">
    <cfRule type="expression" dxfId="358" priority="96">
      <formula>D22=0</formula>
    </cfRule>
  </conditionalFormatting>
  <conditionalFormatting sqref="D23">
    <cfRule type="expression" dxfId="357" priority="95">
      <formula>D23=0</formula>
    </cfRule>
  </conditionalFormatting>
  <conditionalFormatting sqref="C22">
    <cfRule type="expression" dxfId="356" priority="94">
      <formula>C22=""</formula>
    </cfRule>
  </conditionalFormatting>
  <conditionalFormatting sqref="H21:I21">
    <cfRule type="expression" dxfId="355" priority="93">
      <formula>H21=0</formula>
    </cfRule>
  </conditionalFormatting>
  <conditionalFormatting sqref="H22:I22">
    <cfRule type="expression" dxfId="354" priority="92">
      <formula>H22=0</formula>
    </cfRule>
  </conditionalFormatting>
  <conditionalFormatting sqref="G21">
    <cfRule type="expression" dxfId="353" priority="91">
      <formula>AND(G21=0,H21=0)</formula>
    </cfRule>
  </conditionalFormatting>
  <conditionalFormatting sqref="G22">
    <cfRule type="expression" dxfId="352" priority="90">
      <formula>AND(G22=0,H22=0)</formula>
    </cfRule>
  </conditionalFormatting>
  <conditionalFormatting sqref="N21">
    <cfRule type="expression" dxfId="351" priority="89">
      <formula>N21=0</formula>
    </cfRule>
  </conditionalFormatting>
  <conditionalFormatting sqref="N22">
    <cfRule type="expression" dxfId="350" priority="88">
      <formula>N22=0</formula>
    </cfRule>
  </conditionalFormatting>
  <conditionalFormatting sqref="N23">
    <cfRule type="expression" dxfId="349" priority="87">
      <formula>N23=0</formula>
    </cfRule>
  </conditionalFormatting>
  <conditionalFormatting sqref="M22">
    <cfRule type="expression" dxfId="348" priority="86">
      <formula>M22=""</formula>
    </cfRule>
  </conditionalFormatting>
  <conditionalFormatting sqref="R21:S21">
    <cfRule type="expression" dxfId="347" priority="85">
      <formula>R21=0</formula>
    </cfRule>
  </conditionalFormatting>
  <conditionalFormatting sqref="R22:S22">
    <cfRule type="expression" dxfId="346" priority="84">
      <formula>R22=0</formula>
    </cfRule>
  </conditionalFormatting>
  <conditionalFormatting sqref="Q21">
    <cfRule type="expression" dxfId="345" priority="83">
      <formula>AND(Q21=0,R21=0)</formula>
    </cfRule>
  </conditionalFormatting>
  <conditionalFormatting sqref="Q22">
    <cfRule type="expression" dxfId="344" priority="82">
      <formula>AND(Q22=0,R22=0)</formula>
    </cfRule>
  </conditionalFormatting>
  <conditionalFormatting sqref="D28">
    <cfRule type="expression" dxfId="343" priority="81">
      <formula>D28=0</formula>
    </cfRule>
  </conditionalFormatting>
  <conditionalFormatting sqref="D29">
    <cfRule type="expression" dxfId="342" priority="80">
      <formula>D29=0</formula>
    </cfRule>
  </conditionalFormatting>
  <conditionalFormatting sqref="D30">
    <cfRule type="expression" dxfId="341" priority="79">
      <formula>D30=0</formula>
    </cfRule>
  </conditionalFormatting>
  <conditionalFormatting sqref="C29">
    <cfRule type="expression" dxfId="340" priority="78">
      <formula>C29=""</formula>
    </cfRule>
  </conditionalFormatting>
  <conditionalFormatting sqref="H28:I28">
    <cfRule type="expression" dxfId="339" priority="77">
      <formula>H28=0</formula>
    </cfRule>
  </conditionalFormatting>
  <conditionalFormatting sqref="H29:I29">
    <cfRule type="expression" dxfId="338" priority="76">
      <formula>H29=0</formula>
    </cfRule>
  </conditionalFormatting>
  <conditionalFormatting sqref="G28">
    <cfRule type="expression" dxfId="337" priority="75">
      <formula>AND(G28=0,H28=0)</formula>
    </cfRule>
  </conditionalFormatting>
  <conditionalFormatting sqref="G29">
    <cfRule type="expression" dxfId="336" priority="74">
      <formula>AND(G29=0,H29=0)</formula>
    </cfRule>
  </conditionalFormatting>
  <conditionalFormatting sqref="N28">
    <cfRule type="expression" dxfId="335" priority="73">
      <formula>N28=0</formula>
    </cfRule>
  </conditionalFormatting>
  <conditionalFormatting sqref="N29">
    <cfRule type="expression" dxfId="334" priority="72">
      <formula>N29=0</formula>
    </cfRule>
  </conditionalFormatting>
  <conditionalFormatting sqref="N30">
    <cfRule type="expression" dxfId="333" priority="71">
      <formula>N30=0</formula>
    </cfRule>
  </conditionalFormatting>
  <conditionalFormatting sqref="M29">
    <cfRule type="expression" dxfId="332" priority="70">
      <formula>M29=""</formula>
    </cfRule>
  </conditionalFormatting>
  <conditionalFormatting sqref="R28:S28">
    <cfRule type="expression" dxfId="331" priority="69">
      <formula>R28=0</formula>
    </cfRule>
  </conditionalFormatting>
  <conditionalFormatting sqref="R29:S29">
    <cfRule type="expression" dxfId="330" priority="68">
      <formula>R29=0</formula>
    </cfRule>
  </conditionalFormatting>
  <conditionalFormatting sqref="Q28">
    <cfRule type="expression" dxfId="329" priority="67">
      <formula>AND(Q28=0,R28=0)</formula>
    </cfRule>
  </conditionalFormatting>
  <conditionalFormatting sqref="Q29">
    <cfRule type="expression" dxfId="328" priority="66">
      <formula>AND(Q29=0,R29=0)</formula>
    </cfRule>
  </conditionalFormatting>
  <conditionalFormatting sqref="D38">
    <cfRule type="expression" dxfId="327" priority="65">
      <formula>D38=0</formula>
    </cfRule>
  </conditionalFormatting>
  <conditionalFormatting sqref="D39">
    <cfRule type="expression" dxfId="326" priority="64">
      <formula>D39=0</formula>
    </cfRule>
  </conditionalFormatting>
  <conditionalFormatting sqref="D40">
    <cfRule type="expression" dxfId="325" priority="63">
      <formula>D40=0</formula>
    </cfRule>
  </conditionalFormatting>
  <conditionalFormatting sqref="C39">
    <cfRule type="expression" dxfId="324" priority="62">
      <formula>C39=""</formula>
    </cfRule>
  </conditionalFormatting>
  <conditionalFormatting sqref="H38:I38">
    <cfRule type="expression" dxfId="323" priority="61">
      <formula>H38=0</formula>
    </cfRule>
  </conditionalFormatting>
  <conditionalFormatting sqref="H39:I39">
    <cfRule type="expression" dxfId="322" priority="60">
      <formula>H39=0</formula>
    </cfRule>
  </conditionalFormatting>
  <conditionalFormatting sqref="G38">
    <cfRule type="expression" dxfId="321" priority="59">
      <formula>AND(G38=0,H38=0)</formula>
    </cfRule>
  </conditionalFormatting>
  <conditionalFormatting sqref="G39">
    <cfRule type="expression" dxfId="320" priority="58">
      <formula>AND(G39=0,H39=0)</formula>
    </cfRule>
  </conditionalFormatting>
  <conditionalFormatting sqref="N38">
    <cfRule type="expression" dxfId="319" priority="57">
      <formula>N38=0</formula>
    </cfRule>
  </conditionalFormatting>
  <conditionalFormatting sqref="N39">
    <cfRule type="expression" dxfId="318" priority="56">
      <formula>N39=0</formula>
    </cfRule>
  </conditionalFormatting>
  <conditionalFormatting sqref="N40">
    <cfRule type="expression" dxfId="317" priority="55">
      <formula>N40=0</formula>
    </cfRule>
  </conditionalFormatting>
  <conditionalFormatting sqref="M39">
    <cfRule type="expression" dxfId="316" priority="54">
      <formula>M39=""</formula>
    </cfRule>
  </conditionalFormatting>
  <conditionalFormatting sqref="R38:S38">
    <cfRule type="expression" dxfId="315" priority="53">
      <formula>R38=0</formula>
    </cfRule>
  </conditionalFormatting>
  <conditionalFormatting sqref="R39:S39">
    <cfRule type="expression" dxfId="314" priority="52">
      <formula>R39=0</formula>
    </cfRule>
  </conditionalFormatting>
  <conditionalFormatting sqref="Q38">
    <cfRule type="expression" dxfId="313" priority="51">
      <formula>AND(Q38=0,R38=0)</formula>
    </cfRule>
  </conditionalFormatting>
  <conditionalFormatting sqref="Q39">
    <cfRule type="expression" dxfId="312" priority="50">
      <formula>AND(Q39=0,R39=0)</formula>
    </cfRule>
  </conditionalFormatting>
  <conditionalFormatting sqref="D45">
    <cfRule type="expression" dxfId="311" priority="49">
      <formula>D45=0</formula>
    </cfRule>
  </conditionalFormatting>
  <conditionalFormatting sqref="D46">
    <cfRule type="expression" dxfId="310" priority="48">
      <formula>D46=0</formula>
    </cfRule>
  </conditionalFormatting>
  <conditionalFormatting sqref="D47">
    <cfRule type="expression" dxfId="309" priority="47">
      <formula>D47=0</formula>
    </cfRule>
  </conditionalFormatting>
  <conditionalFormatting sqref="C46">
    <cfRule type="expression" dxfId="308" priority="46">
      <formula>C46=""</formula>
    </cfRule>
  </conditionalFormatting>
  <conditionalFormatting sqref="H45:I45">
    <cfRule type="expression" dxfId="307" priority="45">
      <formula>H45=0</formula>
    </cfRule>
  </conditionalFormatting>
  <conditionalFormatting sqref="H46:I46">
    <cfRule type="expression" dxfId="306" priority="44">
      <formula>H46=0</formula>
    </cfRule>
  </conditionalFormatting>
  <conditionalFormatting sqref="G45">
    <cfRule type="expression" dxfId="305" priority="43">
      <formula>AND(G45=0,H45=0)</formula>
    </cfRule>
  </conditionalFormatting>
  <conditionalFormatting sqref="G46">
    <cfRule type="expression" dxfId="304" priority="42">
      <formula>AND(G46=0,H46=0)</formula>
    </cfRule>
  </conditionalFormatting>
  <conditionalFormatting sqref="N45">
    <cfRule type="expression" dxfId="303" priority="41">
      <formula>N45=0</formula>
    </cfRule>
  </conditionalFormatting>
  <conditionalFormatting sqref="N46">
    <cfRule type="expression" dxfId="302" priority="40">
      <formula>N46=0</formula>
    </cfRule>
  </conditionalFormatting>
  <conditionalFormatting sqref="N47">
    <cfRule type="expression" dxfId="301" priority="39">
      <formula>N47=0</formula>
    </cfRule>
  </conditionalFormatting>
  <conditionalFormatting sqref="M46">
    <cfRule type="expression" dxfId="300" priority="38">
      <formula>M46=""</formula>
    </cfRule>
  </conditionalFormatting>
  <conditionalFormatting sqref="R45:S45">
    <cfRule type="expression" dxfId="299" priority="37">
      <formula>R45=0</formula>
    </cfRule>
  </conditionalFormatting>
  <conditionalFormatting sqref="R46:S46">
    <cfRule type="expression" dxfId="298" priority="36">
      <formula>R46=0</formula>
    </cfRule>
  </conditionalFormatting>
  <conditionalFormatting sqref="Q45">
    <cfRule type="expression" dxfId="297" priority="35">
      <formula>AND(Q45=0,R45=0)</formula>
    </cfRule>
  </conditionalFormatting>
  <conditionalFormatting sqref="Q46">
    <cfRule type="expression" dxfId="296" priority="34">
      <formula>AND(Q46=0,R46=0)</formula>
    </cfRule>
  </conditionalFormatting>
  <conditionalFormatting sqref="D52">
    <cfRule type="expression" dxfId="295" priority="33">
      <formula>D52=0</formula>
    </cfRule>
  </conditionalFormatting>
  <conditionalFormatting sqref="D53">
    <cfRule type="expression" dxfId="294" priority="32">
      <formula>D53=0</formula>
    </cfRule>
  </conditionalFormatting>
  <conditionalFormatting sqref="D54">
    <cfRule type="expression" dxfId="293" priority="31">
      <formula>D54=0</formula>
    </cfRule>
  </conditionalFormatting>
  <conditionalFormatting sqref="C53">
    <cfRule type="expression" dxfId="292" priority="30">
      <formula>C53=""</formula>
    </cfRule>
  </conditionalFormatting>
  <conditionalFormatting sqref="H52:I52">
    <cfRule type="expression" dxfId="291" priority="29">
      <formula>H52=0</formula>
    </cfRule>
  </conditionalFormatting>
  <conditionalFormatting sqref="H53:I53">
    <cfRule type="expression" dxfId="290" priority="28">
      <formula>H53=0</formula>
    </cfRule>
  </conditionalFormatting>
  <conditionalFormatting sqref="G52">
    <cfRule type="expression" dxfId="289" priority="27">
      <formula>AND(G52=0,H52=0)</formula>
    </cfRule>
  </conditionalFormatting>
  <conditionalFormatting sqref="G53">
    <cfRule type="expression" dxfId="288" priority="26">
      <formula>AND(G53=0,H53=0)</formula>
    </cfRule>
  </conditionalFormatting>
  <conditionalFormatting sqref="N52">
    <cfRule type="expression" dxfId="287" priority="25">
      <formula>N52=0</formula>
    </cfRule>
  </conditionalFormatting>
  <conditionalFormatting sqref="N53">
    <cfRule type="expression" dxfId="286" priority="24">
      <formula>N53=0</formula>
    </cfRule>
  </conditionalFormatting>
  <conditionalFormatting sqref="N54">
    <cfRule type="expression" dxfId="285" priority="23">
      <formula>N54=0</formula>
    </cfRule>
  </conditionalFormatting>
  <conditionalFormatting sqref="M53">
    <cfRule type="expression" dxfId="284" priority="22">
      <formula>M53=""</formula>
    </cfRule>
  </conditionalFormatting>
  <conditionalFormatting sqref="R52:S52">
    <cfRule type="expression" dxfId="283" priority="21">
      <formula>R52=0</formula>
    </cfRule>
  </conditionalFormatting>
  <conditionalFormatting sqref="R53:S53">
    <cfRule type="expression" dxfId="282" priority="20">
      <formula>R53=0</formula>
    </cfRule>
  </conditionalFormatting>
  <conditionalFormatting sqref="Q52">
    <cfRule type="expression" dxfId="281" priority="19">
      <formula>AND(Q52=0,R52=0)</formula>
    </cfRule>
  </conditionalFormatting>
  <conditionalFormatting sqref="Q53">
    <cfRule type="expression" dxfId="280" priority="18">
      <formula>AND(Q53=0,R53=0)</formula>
    </cfRule>
  </conditionalFormatting>
  <conditionalFormatting sqref="D59">
    <cfRule type="expression" dxfId="279" priority="17">
      <formula>D59=0</formula>
    </cfRule>
  </conditionalFormatting>
  <conditionalFormatting sqref="D60">
    <cfRule type="expression" dxfId="278" priority="16">
      <formula>D60=0</formula>
    </cfRule>
  </conditionalFormatting>
  <conditionalFormatting sqref="D61">
    <cfRule type="expression" dxfId="277" priority="15">
      <formula>D61=0</formula>
    </cfRule>
  </conditionalFormatting>
  <conditionalFormatting sqref="C60">
    <cfRule type="expression" dxfId="276" priority="14">
      <formula>C60=""</formula>
    </cfRule>
  </conditionalFormatting>
  <conditionalFormatting sqref="H59:I59">
    <cfRule type="expression" dxfId="275" priority="13">
      <formula>H59=0</formula>
    </cfRule>
  </conditionalFormatting>
  <conditionalFormatting sqref="H60:I60">
    <cfRule type="expression" dxfId="274" priority="12">
      <formula>H60=0</formula>
    </cfRule>
  </conditionalFormatting>
  <conditionalFormatting sqref="G59">
    <cfRule type="expression" dxfId="273" priority="11">
      <formula>AND(G59=0,H59=0)</formula>
    </cfRule>
  </conditionalFormatting>
  <conditionalFormatting sqref="G60">
    <cfRule type="expression" dxfId="272" priority="10">
      <formula>AND(G60=0,H60=0)</formula>
    </cfRule>
  </conditionalFormatting>
  <conditionalFormatting sqref="N59">
    <cfRule type="expression" dxfId="271" priority="9">
      <formula>N59=0</formula>
    </cfRule>
  </conditionalFormatting>
  <conditionalFormatting sqref="N60">
    <cfRule type="expression" dxfId="270" priority="8">
      <formula>N60=0</formula>
    </cfRule>
  </conditionalFormatting>
  <conditionalFormatting sqref="N61">
    <cfRule type="expression" dxfId="269" priority="7">
      <formula>N61=0</formula>
    </cfRule>
  </conditionalFormatting>
  <conditionalFormatting sqref="M60">
    <cfRule type="expression" dxfId="268" priority="6">
      <formula>M60=""</formula>
    </cfRule>
  </conditionalFormatting>
  <conditionalFormatting sqref="R59:S59">
    <cfRule type="expression" dxfId="267" priority="5">
      <formula>R59=0</formula>
    </cfRule>
  </conditionalFormatting>
  <conditionalFormatting sqref="R60:S60">
    <cfRule type="expression" dxfId="266" priority="4">
      <formula>R60=0</formula>
    </cfRule>
  </conditionalFormatting>
  <conditionalFormatting sqref="Q59">
    <cfRule type="expression" dxfId="265" priority="3">
      <formula>AND(Q59=0,R59=0)</formula>
    </cfRule>
  </conditionalFormatting>
  <conditionalFormatting sqref="Q60">
    <cfRule type="expression" dxfId="264" priority="2">
      <formula>AND(Q60=0,R60=0)</formula>
    </cfRule>
  </conditionalFormatting>
  <conditionalFormatting sqref="AC1:AC12">
    <cfRule type="cellIs" dxfId="26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165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38</v>
      </c>
      <c r="Y1" s="4">
        <f ca="1">AY1*1000+BD1*100+BI1*10+BN1</f>
        <v>1926</v>
      </c>
      <c r="Z1" s="4" t="s">
        <v>50</v>
      </c>
      <c r="AA1" s="4">
        <f ca="1">AZ1*1000+BE1*100+BJ1*10+BO1</f>
        <v>326</v>
      </c>
      <c r="AB1" s="4" t="s">
        <v>2</v>
      </c>
      <c r="AC1" s="4">
        <f ca="1">Y1-AA1</f>
        <v>1600</v>
      </c>
      <c r="AE1" s="4">
        <f ca="1">AY1</f>
        <v>1</v>
      </c>
      <c r="AF1" s="4">
        <f ca="1">BD1</f>
        <v>9</v>
      </c>
      <c r="AG1" s="4" t="s">
        <v>3</v>
      </c>
      <c r="AH1" s="4">
        <f ca="1">BI1</f>
        <v>2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2</v>
      </c>
      <c r="AO1" s="4">
        <f ca="1">BO1</f>
        <v>6</v>
      </c>
      <c r="AP1" s="4" t="s">
        <v>2</v>
      </c>
      <c r="AQ1" s="4">
        <f ca="1">MOD(ROUNDDOWN(AC1/1000,0),10)</f>
        <v>1</v>
      </c>
      <c r="AR1" s="4">
        <f ca="1">MOD(ROUNDDOWN(AC1/100,0),10)</f>
        <v>6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1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6</v>
      </c>
      <c r="BP1" s="9"/>
      <c r="BQ1" s="9"/>
      <c r="BR1" s="7"/>
      <c r="BS1" s="10">
        <f ca="1">RAND()</f>
        <v>0.42785626604869342</v>
      </c>
      <c r="BT1" s="11">
        <f ca="1">RANK(BS1,$BS$1:$BS$100,)</f>
        <v>10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6.7328996330847768E-2</v>
      </c>
      <c r="CA1" s="11">
        <f ca="1">RANK(BZ1,$BZ$1:$BZ$100,)</f>
        <v>94</v>
      </c>
      <c r="CB1" s="4"/>
      <c r="CC1" s="4">
        <v>1</v>
      </c>
      <c r="CD1" s="4">
        <v>0</v>
      </c>
      <c r="CE1" s="4">
        <v>0</v>
      </c>
      <c r="CG1" s="10">
        <f ca="1">RAND()</f>
        <v>0.82548444261712361</v>
      </c>
      <c r="CH1" s="11">
        <f ca="1">RANK(CG1,$CG$1:$CG$100,)</f>
        <v>2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0.4425404051869396</v>
      </c>
      <c r="CO1" s="11">
        <f ca="1">RANK(CN1,$CN$1:$CN$100,)</f>
        <v>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8</v>
      </c>
      <c r="Y2" s="4">
        <f t="shared" ref="Y2:Y12" ca="1" si="1">AY2*1000+BD2*100+BI2*10+BN2</f>
        <v>9922</v>
      </c>
      <c r="Z2" s="4" t="s">
        <v>50</v>
      </c>
      <c r="AA2" s="4">
        <f t="shared" ref="AA2:AA12" ca="1" si="2">AZ2*1000+BE2*100+BJ2*10+BO2</f>
        <v>522</v>
      </c>
      <c r="AB2" s="4" t="s">
        <v>58</v>
      </c>
      <c r="AC2" s="4">
        <f t="shared" ref="AC2:AC12" ca="1" si="3">Y2-AA2</f>
        <v>9400</v>
      </c>
      <c r="AE2" s="4">
        <f t="shared" ref="AE2:AE12" ca="1" si="4">AY2</f>
        <v>9</v>
      </c>
      <c r="AF2" s="4">
        <f t="shared" ref="AF2:AF12" ca="1" si="5">BD2</f>
        <v>9</v>
      </c>
      <c r="AG2" s="4" t="s">
        <v>146</v>
      </c>
      <c r="AH2" s="4">
        <f t="shared" ref="AH2:AH12" ca="1" si="6">BI2</f>
        <v>2</v>
      </c>
      <c r="AI2" s="4">
        <f t="shared" ref="AI2:AI12" ca="1" si="7">BN2</f>
        <v>2</v>
      </c>
      <c r="AJ2" s="4" t="s">
        <v>166</v>
      </c>
      <c r="AK2" s="4">
        <f t="shared" ref="AK2:AK12" ca="1" si="8">AZ2</f>
        <v>0</v>
      </c>
      <c r="AL2" s="4">
        <f t="shared" ref="AL2:AL12" ca="1" si="9">BE2</f>
        <v>5</v>
      </c>
      <c r="AM2" s="4" t="s">
        <v>3</v>
      </c>
      <c r="AN2" s="4">
        <f t="shared" ref="AN2:AN12" ca="1" si="10">BJ2</f>
        <v>2</v>
      </c>
      <c r="AO2" s="4">
        <f t="shared" ref="AO2:AO12" ca="1" si="11">BO2</f>
        <v>2</v>
      </c>
      <c r="AP2" s="4" t="s">
        <v>103</v>
      </c>
      <c r="AQ2" s="4">
        <f t="shared" ref="AQ2:AQ12" ca="1" si="12">MOD(ROUNDDOWN(AC2/1000,0),10)</f>
        <v>9</v>
      </c>
      <c r="AR2" s="4">
        <f t="shared" ref="AR2:AR12" ca="1" si="13">MOD(ROUNDDOWN(AC2/100,0),10)</f>
        <v>4</v>
      </c>
      <c r="AS2" s="4" t="s">
        <v>3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9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3.6846171934839744E-2</v>
      </c>
      <c r="BT2" s="11">
        <f t="shared" ref="BT2:BT18" ca="1" si="24">RANK(BS2,$BS$1:$BS$100,)</f>
        <v>18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3.6040665448147435E-2</v>
      </c>
      <c r="CA2" s="11">
        <f t="shared" ref="CA2:CA65" ca="1" si="26">RANK(BZ2,$BZ$1:$BZ$100,)</f>
        <v>96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0.40290544311435017</v>
      </c>
      <c r="CH2" s="11">
        <f t="shared" ref="CH2:CH18" ca="1" si="28">RANK(CG2,$CG$1:$CG$100,)</f>
        <v>11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0.30918162946630534</v>
      </c>
      <c r="CO2" s="11">
        <f t="shared" ref="CO2:CO18" ca="1" si="30">RANK(CN2,$CN$1:$CN$100,)</f>
        <v>11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167</v>
      </c>
      <c r="Y3" s="4">
        <f t="shared" ca="1" si="1"/>
        <v>8394</v>
      </c>
      <c r="Z3" s="4" t="s">
        <v>50</v>
      </c>
      <c r="AA3" s="4">
        <f t="shared" ca="1" si="2"/>
        <v>894</v>
      </c>
      <c r="AB3" s="4" t="s">
        <v>2</v>
      </c>
      <c r="AC3" s="4">
        <f t="shared" ca="1" si="3"/>
        <v>7500</v>
      </c>
      <c r="AE3" s="4">
        <f t="shared" ca="1" si="4"/>
        <v>8</v>
      </c>
      <c r="AF3" s="4">
        <f t="shared" ca="1" si="5"/>
        <v>3</v>
      </c>
      <c r="AG3" s="4" t="s">
        <v>3</v>
      </c>
      <c r="AH3" s="4">
        <f t="shared" ca="1" si="6"/>
        <v>9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3</v>
      </c>
      <c r="AN3" s="4">
        <f t="shared" ca="1" si="10"/>
        <v>9</v>
      </c>
      <c r="AO3" s="4">
        <f t="shared" ca="1" si="11"/>
        <v>4</v>
      </c>
      <c r="AP3" s="4" t="s">
        <v>168</v>
      </c>
      <c r="AQ3" s="4">
        <f t="shared" ca="1" si="12"/>
        <v>7</v>
      </c>
      <c r="AR3" s="4">
        <f t="shared" ca="1" si="13"/>
        <v>5</v>
      </c>
      <c r="AS3" s="4" t="s">
        <v>169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8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8</v>
      </c>
      <c r="BF3" s="7"/>
      <c r="BH3" s="4">
        <v>3</v>
      </c>
      <c r="BI3" s="8">
        <f t="shared" ca="1" si="20"/>
        <v>9</v>
      </c>
      <c r="BJ3" s="8">
        <f t="shared" ca="1" si="0"/>
        <v>9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10">
        <f t="shared" ca="1" si="23"/>
        <v>0.63717672324247543</v>
      </c>
      <c r="BT3" s="11">
        <f t="shared" ca="1" si="24"/>
        <v>8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0.58860421583692135</v>
      </c>
      <c r="CA3" s="11">
        <f t="shared" ca="1" si="26"/>
        <v>39</v>
      </c>
      <c r="CB3" s="4"/>
      <c r="CC3" s="4">
        <v>3</v>
      </c>
      <c r="CD3" s="4">
        <v>0</v>
      </c>
      <c r="CE3" s="4">
        <v>2</v>
      </c>
      <c r="CG3" s="10">
        <f t="shared" ca="1" si="27"/>
        <v>6.5192141482318666E-3</v>
      </c>
      <c r="CH3" s="11">
        <f t="shared" ca="1" si="28"/>
        <v>18</v>
      </c>
      <c r="CI3" s="4"/>
      <c r="CJ3" s="4">
        <v>3</v>
      </c>
      <c r="CK3" s="4">
        <v>3</v>
      </c>
      <c r="CL3" s="4">
        <v>3</v>
      </c>
      <c r="CN3" s="10">
        <f t="shared" ca="1" si="29"/>
        <v>0.7939013960244008</v>
      </c>
      <c r="CO3" s="11">
        <f t="shared" ca="1" si="30"/>
        <v>4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170</v>
      </c>
      <c r="N4" s="17"/>
      <c r="O4" s="17"/>
      <c r="P4" s="17"/>
      <c r="Q4" s="17"/>
      <c r="R4" s="17"/>
      <c r="S4" s="17"/>
      <c r="T4" s="19"/>
      <c r="X4" s="2" t="s">
        <v>171</v>
      </c>
      <c r="Y4" s="4">
        <f t="shared" ca="1" si="1"/>
        <v>7645</v>
      </c>
      <c r="Z4" s="4" t="s">
        <v>50</v>
      </c>
      <c r="AA4" s="4">
        <f t="shared" ca="1" si="2"/>
        <v>45</v>
      </c>
      <c r="AB4" s="4" t="s">
        <v>168</v>
      </c>
      <c r="AC4" s="4">
        <f t="shared" ca="1" si="3"/>
        <v>7600</v>
      </c>
      <c r="AE4" s="4">
        <f t="shared" ca="1" si="4"/>
        <v>7</v>
      </c>
      <c r="AF4" s="4">
        <f t="shared" ca="1" si="5"/>
        <v>6</v>
      </c>
      <c r="AG4" s="4" t="s">
        <v>169</v>
      </c>
      <c r="AH4" s="4">
        <f t="shared" ca="1" si="6"/>
        <v>4</v>
      </c>
      <c r="AI4" s="4">
        <f t="shared" ca="1" si="7"/>
        <v>5</v>
      </c>
      <c r="AJ4" s="4" t="s">
        <v>166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4</v>
      </c>
      <c r="AO4" s="4">
        <f t="shared" ca="1" si="11"/>
        <v>5</v>
      </c>
      <c r="AP4" s="4" t="s">
        <v>168</v>
      </c>
      <c r="AQ4" s="4">
        <f t="shared" ca="1" si="12"/>
        <v>7</v>
      </c>
      <c r="AR4" s="4">
        <f t="shared" ca="1" si="13"/>
        <v>6</v>
      </c>
      <c r="AS4" s="4" t="s">
        <v>3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7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0</v>
      </c>
      <c r="BF4" s="7"/>
      <c r="BH4" s="4">
        <v>4</v>
      </c>
      <c r="BI4" s="8">
        <f t="shared" ca="1" si="20"/>
        <v>4</v>
      </c>
      <c r="BJ4" s="8">
        <f t="shared" ca="1" si="0"/>
        <v>4</v>
      </c>
      <c r="BK4" s="9"/>
      <c r="BM4" s="4">
        <v>4</v>
      </c>
      <c r="BN4" s="8">
        <f t="shared" ca="1" si="21"/>
        <v>5</v>
      </c>
      <c r="BO4" s="8">
        <f t="shared" ca="1" si="22"/>
        <v>5</v>
      </c>
      <c r="BP4" s="9"/>
      <c r="BQ4" s="9"/>
      <c r="BR4" s="7"/>
      <c r="BS4" s="10">
        <f t="shared" ca="1" si="23"/>
        <v>0.12874999261442399</v>
      </c>
      <c r="BT4" s="11">
        <f t="shared" ca="1" si="24"/>
        <v>16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0.32700713354163313</v>
      </c>
      <c r="CA4" s="11">
        <f t="shared" ca="1" si="26"/>
        <v>61</v>
      </c>
      <c r="CB4" s="4"/>
      <c r="CC4" s="4">
        <v>4</v>
      </c>
      <c r="CD4" s="4">
        <v>0</v>
      </c>
      <c r="CE4" s="4">
        <v>3</v>
      </c>
      <c r="CG4" s="10">
        <f t="shared" ca="1" si="27"/>
        <v>0.74918749898057913</v>
      </c>
      <c r="CH4" s="11">
        <f t="shared" ca="1" si="28"/>
        <v>4</v>
      </c>
      <c r="CI4" s="4"/>
      <c r="CJ4" s="4">
        <v>4</v>
      </c>
      <c r="CK4" s="4">
        <v>4</v>
      </c>
      <c r="CL4" s="4">
        <v>4</v>
      </c>
      <c r="CN4" s="10">
        <f t="shared" ca="1" si="29"/>
        <v>0.62157298103706715</v>
      </c>
      <c r="CO4" s="11">
        <f t="shared" ca="1" si="30"/>
        <v>5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88" t="str">
        <f ca="1">$Y1/100&amp;$Z1&amp;$AA1/100&amp;$AB1</f>
        <v>19.26－3.26＝</v>
      </c>
      <c r="D5" s="89"/>
      <c r="E5" s="89"/>
      <c r="F5" s="89"/>
      <c r="G5" s="82">
        <f ca="1">$AC1/100</f>
        <v>16</v>
      </c>
      <c r="H5" s="83"/>
      <c r="I5" s="21"/>
      <c r="J5" s="22"/>
      <c r="K5" s="20"/>
      <c r="L5" s="13"/>
      <c r="M5" s="88" t="str">
        <f ca="1">$Y2/100&amp;$Z2&amp;$AA2/100&amp;$AB2</f>
        <v>99.22－5.22＝</v>
      </c>
      <c r="N5" s="89"/>
      <c r="O5" s="89"/>
      <c r="P5" s="89"/>
      <c r="Q5" s="82">
        <f ca="1">$AC2/100</f>
        <v>94</v>
      </c>
      <c r="R5" s="83"/>
      <c r="S5" s="21"/>
      <c r="T5" s="23"/>
      <c r="X5" s="2" t="s">
        <v>16</v>
      </c>
      <c r="Y5" s="4">
        <f t="shared" ca="1" si="1"/>
        <v>5231</v>
      </c>
      <c r="Z5" s="4" t="s">
        <v>50</v>
      </c>
      <c r="AA5" s="4">
        <f t="shared" ca="1" si="2"/>
        <v>531</v>
      </c>
      <c r="AB5" s="4" t="s">
        <v>2</v>
      </c>
      <c r="AC5" s="4">
        <f t="shared" ca="1" si="3"/>
        <v>4700</v>
      </c>
      <c r="AE5" s="4">
        <f t="shared" ca="1" si="4"/>
        <v>5</v>
      </c>
      <c r="AF5" s="4">
        <f t="shared" ca="1" si="5"/>
        <v>2</v>
      </c>
      <c r="AG5" s="4" t="s">
        <v>3</v>
      </c>
      <c r="AH5" s="4">
        <f t="shared" ca="1" si="6"/>
        <v>3</v>
      </c>
      <c r="AI5" s="4">
        <f t="shared" ca="1" si="7"/>
        <v>1</v>
      </c>
      <c r="AJ5" s="4" t="s">
        <v>1</v>
      </c>
      <c r="AK5" s="4">
        <f t="shared" ca="1" si="8"/>
        <v>0</v>
      </c>
      <c r="AL5" s="4">
        <f t="shared" ca="1" si="9"/>
        <v>5</v>
      </c>
      <c r="AM5" s="4" t="s">
        <v>169</v>
      </c>
      <c r="AN5" s="4">
        <f t="shared" ca="1" si="10"/>
        <v>3</v>
      </c>
      <c r="AO5" s="4">
        <f t="shared" ca="1" si="11"/>
        <v>1</v>
      </c>
      <c r="AP5" s="4" t="s">
        <v>2</v>
      </c>
      <c r="AQ5" s="4">
        <f t="shared" ca="1" si="12"/>
        <v>4</v>
      </c>
      <c r="AR5" s="4">
        <f t="shared" ca="1" si="13"/>
        <v>7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5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5</v>
      </c>
      <c r="BF5" s="7"/>
      <c r="BH5" s="4">
        <v>5</v>
      </c>
      <c r="BI5" s="8">
        <f t="shared" ca="1" si="20"/>
        <v>3</v>
      </c>
      <c r="BJ5" s="8">
        <f t="shared" ca="1" si="0"/>
        <v>3</v>
      </c>
      <c r="BK5" s="9"/>
      <c r="BM5" s="4">
        <v>5</v>
      </c>
      <c r="BN5" s="8">
        <f t="shared" ca="1" si="21"/>
        <v>1</v>
      </c>
      <c r="BO5" s="8">
        <f t="shared" ca="1" si="22"/>
        <v>1</v>
      </c>
      <c r="BP5" s="9"/>
      <c r="BQ5" s="9"/>
      <c r="BR5" s="7"/>
      <c r="BS5" s="10">
        <f t="shared" ca="1" si="23"/>
        <v>0.25744715181177025</v>
      </c>
      <c r="BT5" s="11">
        <f t="shared" ca="1" si="24"/>
        <v>14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0.72447365647234929</v>
      </c>
      <c r="CA5" s="11">
        <f t="shared" ca="1" si="26"/>
        <v>26</v>
      </c>
      <c r="CB5" s="4"/>
      <c r="CC5" s="4">
        <v>5</v>
      </c>
      <c r="CD5" s="4">
        <v>0</v>
      </c>
      <c r="CE5" s="4">
        <v>4</v>
      </c>
      <c r="CG5" s="10">
        <f t="shared" ca="1" si="27"/>
        <v>0.79608941071116701</v>
      </c>
      <c r="CH5" s="11">
        <f t="shared" ca="1" si="28"/>
        <v>3</v>
      </c>
      <c r="CI5" s="4"/>
      <c r="CJ5" s="4">
        <v>5</v>
      </c>
      <c r="CK5" s="4">
        <v>5</v>
      </c>
      <c r="CL5" s="4">
        <v>5</v>
      </c>
      <c r="CN5" s="10">
        <f t="shared" ca="1" si="29"/>
        <v>0.91997097221799373</v>
      </c>
      <c r="CO5" s="11">
        <f t="shared" ca="1" si="30"/>
        <v>1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3859</v>
      </c>
      <c r="Z6" s="4" t="s">
        <v>50</v>
      </c>
      <c r="AA6" s="4">
        <f t="shared" ca="1" si="2"/>
        <v>359</v>
      </c>
      <c r="AB6" s="4" t="s">
        <v>168</v>
      </c>
      <c r="AC6" s="4">
        <f t="shared" ca="1" si="3"/>
        <v>3500</v>
      </c>
      <c r="AE6" s="4">
        <f t="shared" ca="1" si="4"/>
        <v>3</v>
      </c>
      <c r="AF6" s="4">
        <f t="shared" ca="1" si="5"/>
        <v>8</v>
      </c>
      <c r="AG6" s="4" t="s">
        <v>169</v>
      </c>
      <c r="AH6" s="4">
        <f t="shared" ca="1" si="6"/>
        <v>5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5</v>
      </c>
      <c r="AO6" s="4">
        <f t="shared" ca="1" si="11"/>
        <v>9</v>
      </c>
      <c r="AP6" s="4" t="s">
        <v>168</v>
      </c>
      <c r="AQ6" s="4">
        <f t="shared" ca="1" si="12"/>
        <v>3</v>
      </c>
      <c r="AR6" s="4">
        <f t="shared" ca="1" si="13"/>
        <v>5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3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3</v>
      </c>
      <c r="BF6" s="7"/>
      <c r="BH6" s="4">
        <v>6</v>
      </c>
      <c r="BI6" s="8">
        <f t="shared" ca="1" si="20"/>
        <v>5</v>
      </c>
      <c r="BJ6" s="8">
        <f t="shared" ca="1" si="0"/>
        <v>5</v>
      </c>
      <c r="BK6" s="9"/>
      <c r="BM6" s="4">
        <v>6</v>
      </c>
      <c r="BN6" s="8">
        <f t="shared" ca="1" si="21"/>
        <v>9</v>
      </c>
      <c r="BO6" s="8">
        <f t="shared" ca="1" si="22"/>
        <v>9</v>
      </c>
      <c r="BP6" s="9"/>
      <c r="BQ6" s="9"/>
      <c r="BR6" s="7"/>
      <c r="BS6" s="10">
        <f t="shared" ca="1" si="23"/>
        <v>0.3048673496287958</v>
      </c>
      <c r="BT6" s="11">
        <f t="shared" ca="1" si="24"/>
        <v>12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0.13952656203372926</v>
      </c>
      <c r="CA6" s="11">
        <f t="shared" ca="1" si="26"/>
        <v>84</v>
      </c>
      <c r="CB6" s="4"/>
      <c r="CC6" s="4">
        <v>6</v>
      </c>
      <c r="CD6" s="4">
        <v>0</v>
      </c>
      <c r="CE6" s="4">
        <v>5</v>
      </c>
      <c r="CG6" s="10">
        <f t="shared" ca="1" si="27"/>
        <v>0.72875304309358602</v>
      </c>
      <c r="CH6" s="11">
        <f t="shared" ca="1" si="28"/>
        <v>5</v>
      </c>
      <c r="CI6" s="4"/>
      <c r="CJ6" s="4">
        <v>6</v>
      </c>
      <c r="CK6" s="4">
        <v>6</v>
      </c>
      <c r="CL6" s="4">
        <v>6</v>
      </c>
      <c r="CN6" s="10">
        <f t="shared" ca="1" si="29"/>
        <v>2.5905297410314554E-2</v>
      </c>
      <c r="CO6" s="11">
        <f t="shared" ca="1" si="30"/>
        <v>18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1</v>
      </c>
      <c r="E7" s="31">
        <f ca="1">$BD1</f>
        <v>9</v>
      </c>
      <c r="F7" s="31" t="str">
        <f ca="1">IF(AND(G7=0,H7=0),"",".")</f>
        <v>.</v>
      </c>
      <c r="G7" s="32">
        <f ca="1">$BI1</f>
        <v>2</v>
      </c>
      <c r="H7" s="32">
        <f ca="1">$BN1</f>
        <v>6</v>
      </c>
      <c r="I7" s="33"/>
      <c r="J7" s="28"/>
      <c r="K7" s="20"/>
      <c r="L7" s="13"/>
      <c r="M7" s="29"/>
      <c r="N7" s="30">
        <f ca="1">$AY2</f>
        <v>9</v>
      </c>
      <c r="O7" s="31">
        <f ca="1">$BD2</f>
        <v>9</v>
      </c>
      <c r="P7" s="31" t="str">
        <f ca="1">IF(AND(Q7=0,R7=0),"",".")</f>
        <v>.</v>
      </c>
      <c r="Q7" s="32">
        <f ca="1">$BI2</f>
        <v>2</v>
      </c>
      <c r="R7" s="32">
        <f ca="1">$BN2</f>
        <v>2</v>
      </c>
      <c r="S7" s="33"/>
      <c r="T7" s="28"/>
      <c r="X7" s="2" t="s">
        <v>18</v>
      </c>
      <c r="Y7" s="4">
        <f t="shared" ca="1" si="1"/>
        <v>2583</v>
      </c>
      <c r="Z7" s="4" t="s">
        <v>50</v>
      </c>
      <c r="AA7" s="4">
        <f t="shared" ca="1" si="2"/>
        <v>583</v>
      </c>
      <c r="AB7" s="4" t="s">
        <v>2</v>
      </c>
      <c r="AC7" s="4">
        <f t="shared" ca="1" si="3"/>
        <v>2000</v>
      </c>
      <c r="AE7" s="4">
        <f t="shared" ca="1" si="4"/>
        <v>2</v>
      </c>
      <c r="AF7" s="4">
        <f t="shared" ca="1" si="5"/>
        <v>5</v>
      </c>
      <c r="AG7" s="4" t="s">
        <v>3</v>
      </c>
      <c r="AH7" s="4">
        <f t="shared" ca="1" si="6"/>
        <v>8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5</v>
      </c>
      <c r="AM7" s="4" t="s">
        <v>3</v>
      </c>
      <c r="AN7" s="4">
        <f t="shared" ca="1" si="10"/>
        <v>8</v>
      </c>
      <c r="AO7" s="4">
        <f t="shared" ca="1" si="11"/>
        <v>3</v>
      </c>
      <c r="AP7" s="4" t="s">
        <v>2</v>
      </c>
      <c r="AQ7" s="4">
        <f t="shared" ca="1" si="12"/>
        <v>2</v>
      </c>
      <c r="AR7" s="4">
        <f t="shared" ca="1" si="13"/>
        <v>0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2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5</v>
      </c>
      <c r="BF7" s="7"/>
      <c r="BH7" s="4">
        <v>7</v>
      </c>
      <c r="BI7" s="8">
        <f t="shared" ca="1" si="20"/>
        <v>8</v>
      </c>
      <c r="BJ7" s="8">
        <f t="shared" ca="1" si="0"/>
        <v>8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10">
        <f t="shared" ca="1" si="23"/>
        <v>0.87815568738775873</v>
      </c>
      <c r="BT7" s="11">
        <f t="shared" ca="1" si="24"/>
        <v>2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0.37404537875936428</v>
      </c>
      <c r="CA7" s="11">
        <f t="shared" ca="1" si="26"/>
        <v>56</v>
      </c>
      <c r="CB7" s="4"/>
      <c r="CC7" s="4">
        <v>7</v>
      </c>
      <c r="CD7" s="4">
        <v>0</v>
      </c>
      <c r="CE7" s="4">
        <v>6</v>
      </c>
      <c r="CG7" s="10">
        <f t="shared" ca="1" si="27"/>
        <v>9.0532160070132539E-3</v>
      </c>
      <c r="CH7" s="11">
        <f t="shared" ca="1" si="28"/>
        <v>17</v>
      </c>
      <c r="CI7" s="4"/>
      <c r="CJ7" s="4">
        <v>7</v>
      </c>
      <c r="CK7" s="4">
        <v>7</v>
      </c>
      <c r="CL7" s="4">
        <v>7</v>
      </c>
      <c r="CN7" s="10">
        <f t="shared" ca="1" si="29"/>
        <v>0.8054975533607267</v>
      </c>
      <c r="CO7" s="11">
        <f t="shared" ca="1" si="30"/>
        <v>3</v>
      </c>
      <c r="CP7" s="4"/>
      <c r="CQ7" s="4">
        <v>7</v>
      </c>
      <c r="CR7" s="4">
        <v>7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>－</v>
      </c>
      <c r="D8" s="35">
        <f ca="1">IF(AND($AZ1=0,$AY1=0),"－",$AZ1)</f>
        <v>0</v>
      </c>
      <c r="E8" s="36">
        <f ca="1">$BE1</f>
        <v>3</v>
      </c>
      <c r="F8" s="36" t="str">
        <f ca="1">IF(AND(G8=0,H8=0),"",".")</f>
        <v>.</v>
      </c>
      <c r="G8" s="37">
        <f ca="1">$BJ1</f>
        <v>2</v>
      </c>
      <c r="H8" s="37">
        <f ca="1">$BO1</f>
        <v>6</v>
      </c>
      <c r="I8" s="33"/>
      <c r="J8" s="28"/>
      <c r="K8" s="20"/>
      <c r="L8" s="13"/>
      <c r="M8" s="34" t="str">
        <f ca="1">IF(AND($AZ2=0,$AY2=0),"","－")</f>
        <v>－</v>
      </c>
      <c r="N8" s="35">
        <f ca="1">IF(AND($AZ2=0,$AY2=0),"－",$AZ2)</f>
        <v>0</v>
      </c>
      <c r="O8" s="36">
        <f ca="1">$BE2</f>
        <v>5</v>
      </c>
      <c r="P8" s="36" t="str">
        <f ca="1">IF(AND(Q8=0,R8=0),"",".")</f>
        <v>.</v>
      </c>
      <c r="Q8" s="37">
        <f ca="1">$BJ2</f>
        <v>2</v>
      </c>
      <c r="R8" s="37">
        <f ca="1">$BO2</f>
        <v>2</v>
      </c>
      <c r="S8" s="33"/>
      <c r="T8" s="28"/>
      <c r="X8" s="2" t="s">
        <v>20</v>
      </c>
      <c r="Y8" s="4">
        <f t="shared" ca="1" si="1"/>
        <v>4167</v>
      </c>
      <c r="Z8" s="4" t="s">
        <v>50</v>
      </c>
      <c r="AA8" s="4">
        <f t="shared" ca="1" si="2"/>
        <v>967</v>
      </c>
      <c r="AB8" s="4" t="s">
        <v>2</v>
      </c>
      <c r="AC8" s="4">
        <f t="shared" ca="1" si="3"/>
        <v>3200</v>
      </c>
      <c r="AE8" s="4">
        <f t="shared" ca="1" si="4"/>
        <v>4</v>
      </c>
      <c r="AF8" s="4">
        <f t="shared" ca="1" si="5"/>
        <v>1</v>
      </c>
      <c r="AG8" s="4" t="s">
        <v>172</v>
      </c>
      <c r="AH8" s="4">
        <f t="shared" ca="1" si="6"/>
        <v>6</v>
      </c>
      <c r="AI8" s="4">
        <f t="shared" ca="1" si="7"/>
        <v>7</v>
      </c>
      <c r="AJ8" s="4" t="s">
        <v>166</v>
      </c>
      <c r="AK8" s="4">
        <f t="shared" ca="1" si="8"/>
        <v>0</v>
      </c>
      <c r="AL8" s="4">
        <f t="shared" ca="1" si="9"/>
        <v>9</v>
      </c>
      <c r="AM8" s="4" t="s">
        <v>3</v>
      </c>
      <c r="AN8" s="4">
        <f t="shared" ca="1" si="10"/>
        <v>6</v>
      </c>
      <c r="AO8" s="4">
        <f t="shared" ca="1" si="11"/>
        <v>7</v>
      </c>
      <c r="AP8" s="4" t="s">
        <v>168</v>
      </c>
      <c r="AQ8" s="4">
        <f t="shared" ca="1" si="12"/>
        <v>3</v>
      </c>
      <c r="AR8" s="4">
        <f t="shared" ca="1" si="13"/>
        <v>2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4</v>
      </c>
      <c r="AZ8" s="6">
        <f t="shared" ca="1" si="17"/>
        <v>0</v>
      </c>
      <c r="BA8" s="7"/>
      <c r="BC8" s="4">
        <v>8</v>
      </c>
      <c r="BD8" s="6">
        <f t="shared" ca="1" si="18"/>
        <v>1</v>
      </c>
      <c r="BE8" s="6">
        <f t="shared" ca="1" si="19"/>
        <v>9</v>
      </c>
      <c r="BF8" s="7"/>
      <c r="BH8" s="4">
        <v>8</v>
      </c>
      <c r="BI8" s="8">
        <f t="shared" ca="1" si="20"/>
        <v>6</v>
      </c>
      <c r="BJ8" s="8">
        <f t="shared" ca="1" si="0"/>
        <v>6</v>
      </c>
      <c r="BK8" s="9"/>
      <c r="BM8" s="4">
        <v>8</v>
      </c>
      <c r="BN8" s="8">
        <f t="shared" ca="1" si="21"/>
        <v>7</v>
      </c>
      <c r="BO8" s="8">
        <f t="shared" ca="1" si="22"/>
        <v>7</v>
      </c>
      <c r="BP8" s="9"/>
      <c r="BQ8" s="9"/>
      <c r="BR8" s="7"/>
      <c r="BS8" s="10">
        <f t="shared" ca="1" si="23"/>
        <v>0.85420852612626696</v>
      </c>
      <c r="BT8" s="11">
        <f t="shared" ca="1" si="24"/>
        <v>4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0.82524725702009749</v>
      </c>
      <c r="CA8" s="11">
        <f t="shared" ca="1" si="26"/>
        <v>20</v>
      </c>
      <c r="CB8" s="4"/>
      <c r="CC8" s="4">
        <v>8</v>
      </c>
      <c r="CD8" s="4">
        <v>0</v>
      </c>
      <c r="CE8" s="4">
        <v>7</v>
      </c>
      <c r="CG8" s="10">
        <f t="shared" ca="1" si="27"/>
        <v>0.58031950206895333</v>
      </c>
      <c r="CH8" s="11">
        <f t="shared" ca="1" si="28"/>
        <v>6</v>
      </c>
      <c r="CI8" s="4"/>
      <c r="CJ8" s="4">
        <v>8</v>
      </c>
      <c r="CK8" s="4">
        <v>8</v>
      </c>
      <c r="CL8" s="4">
        <v>8</v>
      </c>
      <c r="CN8" s="10">
        <f t="shared" ca="1" si="29"/>
        <v>0.40383061205365645</v>
      </c>
      <c r="CO8" s="11">
        <f t="shared" ca="1" si="30"/>
        <v>7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6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9</v>
      </c>
      <c r="O9" s="41">
        <f ca="1">$AR2</f>
        <v>4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21</v>
      </c>
      <c r="Y9" s="4">
        <f t="shared" ca="1" si="1"/>
        <v>4419</v>
      </c>
      <c r="Z9" s="4" t="s">
        <v>50</v>
      </c>
      <c r="AA9" s="4">
        <f t="shared" ca="1" si="2"/>
        <v>219</v>
      </c>
      <c r="AB9" s="4" t="s">
        <v>101</v>
      </c>
      <c r="AC9" s="4">
        <f t="shared" ca="1" si="3"/>
        <v>4200</v>
      </c>
      <c r="AE9" s="4">
        <f t="shared" ca="1" si="4"/>
        <v>4</v>
      </c>
      <c r="AF9" s="4">
        <f t="shared" ca="1" si="5"/>
        <v>4</v>
      </c>
      <c r="AG9" s="4" t="s">
        <v>104</v>
      </c>
      <c r="AH9" s="4">
        <f t="shared" ca="1" si="6"/>
        <v>1</v>
      </c>
      <c r="AI9" s="4">
        <f t="shared" ca="1" si="7"/>
        <v>9</v>
      </c>
      <c r="AJ9" s="4" t="s">
        <v>99</v>
      </c>
      <c r="AK9" s="4">
        <f t="shared" ca="1" si="8"/>
        <v>0</v>
      </c>
      <c r="AL9" s="4">
        <f t="shared" ca="1" si="9"/>
        <v>2</v>
      </c>
      <c r="AM9" s="4" t="s">
        <v>100</v>
      </c>
      <c r="AN9" s="4">
        <f t="shared" ca="1" si="10"/>
        <v>1</v>
      </c>
      <c r="AO9" s="4">
        <f t="shared" ca="1" si="11"/>
        <v>9</v>
      </c>
      <c r="AP9" s="4" t="s">
        <v>2</v>
      </c>
      <c r="AQ9" s="4">
        <f t="shared" ca="1" si="12"/>
        <v>4</v>
      </c>
      <c r="AR9" s="4">
        <f t="shared" ca="1" si="13"/>
        <v>2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4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2</v>
      </c>
      <c r="BF9" s="7"/>
      <c r="BH9" s="4">
        <v>9</v>
      </c>
      <c r="BI9" s="8">
        <f t="shared" ca="1" si="20"/>
        <v>1</v>
      </c>
      <c r="BJ9" s="8">
        <f t="shared" ca="1" si="0"/>
        <v>1</v>
      </c>
      <c r="BK9" s="9"/>
      <c r="BM9" s="4">
        <v>9</v>
      </c>
      <c r="BN9" s="8">
        <f t="shared" ca="1" si="21"/>
        <v>9</v>
      </c>
      <c r="BO9" s="8">
        <f t="shared" ca="1" si="22"/>
        <v>9</v>
      </c>
      <c r="BP9" s="9"/>
      <c r="BQ9" s="9"/>
      <c r="BR9" s="7"/>
      <c r="BS9" s="10">
        <f t="shared" ca="1" si="23"/>
        <v>0.29570579207247816</v>
      </c>
      <c r="BT9" s="11">
        <f t="shared" ca="1" si="24"/>
        <v>13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0.55037137077766729</v>
      </c>
      <c r="CA9" s="11">
        <f t="shared" ca="1" si="26"/>
        <v>43</v>
      </c>
      <c r="CB9" s="4"/>
      <c r="CC9" s="4">
        <v>9</v>
      </c>
      <c r="CD9" s="4">
        <v>0</v>
      </c>
      <c r="CE9" s="4">
        <v>8</v>
      </c>
      <c r="CG9" s="10">
        <f t="shared" ca="1" si="27"/>
        <v>0.90207242058181503</v>
      </c>
      <c r="CH9" s="11">
        <f t="shared" ca="1" si="28"/>
        <v>1</v>
      </c>
      <c r="CI9" s="4"/>
      <c r="CJ9" s="4">
        <v>9</v>
      </c>
      <c r="CK9" s="4">
        <v>9</v>
      </c>
      <c r="CL9" s="4">
        <v>9</v>
      </c>
      <c r="CN9" s="10">
        <f t="shared" ca="1" si="29"/>
        <v>0.37480798378195679</v>
      </c>
      <c r="CO9" s="11">
        <f t="shared" ca="1" si="30"/>
        <v>9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6815</v>
      </c>
      <c r="Z10" s="4" t="s">
        <v>50</v>
      </c>
      <c r="AA10" s="4">
        <f t="shared" ca="1" si="2"/>
        <v>615</v>
      </c>
      <c r="AB10" s="4" t="s">
        <v>2</v>
      </c>
      <c r="AC10" s="4">
        <f t="shared" ca="1" si="3"/>
        <v>6200</v>
      </c>
      <c r="AE10" s="4">
        <f t="shared" ca="1" si="4"/>
        <v>6</v>
      </c>
      <c r="AF10" s="4">
        <f t="shared" ca="1" si="5"/>
        <v>8</v>
      </c>
      <c r="AG10" s="4" t="s">
        <v>3</v>
      </c>
      <c r="AH10" s="4">
        <f t="shared" ca="1" si="6"/>
        <v>1</v>
      </c>
      <c r="AI10" s="4">
        <f t="shared" ca="1" si="7"/>
        <v>5</v>
      </c>
      <c r="AJ10" s="4" t="s">
        <v>1</v>
      </c>
      <c r="AK10" s="4">
        <f t="shared" ca="1" si="8"/>
        <v>0</v>
      </c>
      <c r="AL10" s="4">
        <f t="shared" ca="1" si="9"/>
        <v>6</v>
      </c>
      <c r="AM10" s="4" t="s">
        <v>3</v>
      </c>
      <c r="AN10" s="4">
        <f t="shared" ca="1" si="10"/>
        <v>1</v>
      </c>
      <c r="AO10" s="4">
        <f t="shared" ca="1" si="11"/>
        <v>5</v>
      </c>
      <c r="AP10" s="4" t="s">
        <v>2</v>
      </c>
      <c r="AQ10" s="4">
        <f t="shared" ca="1" si="12"/>
        <v>6</v>
      </c>
      <c r="AR10" s="4">
        <f t="shared" ca="1" si="13"/>
        <v>2</v>
      </c>
      <c r="AS10" s="4" t="s">
        <v>169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6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6</v>
      </c>
      <c r="BF10" s="7"/>
      <c r="BH10" s="4">
        <v>10</v>
      </c>
      <c r="BI10" s="8">
        <f t="shared" ca="1" si="20"/>
        <v>1</v>
      </c>
      <c r="BJ10" s="8">
        <f t="shared" ca="1" si="0"/>
        <v>1</v>
      </c>
      <c r="BK10" s="9"/>
      <c r="BM10" s="4">
        <v>10</v>
      </c>
      <c r="BN10" s="8">
        <f t="shared" ca="1" si="21"/>
        <v>5</v>
      </c>
      <c r="BO10" s="8">
        <f t="shared" ca="1" si="22"/>
        <v>5</v>
      </c>
      <c r="BP10" s="9"/>
      <c r="BQ10" s="9"/>
      <c r="BR10" s="7"/>
      <c r="BS10" s="10">
        <f t="shared" ca="1" si="23"/>
        <v>0.19111582418425388</v>
      </c>
      <c r="BT10" s="11">
        <f t="shared" ca="1" si="24"/>
        <v>15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0.12052519198474188</v>
      </c>
      <c r="CA10" s="11">
        <f t="shared" ca="1" si="26"/>
        <v>87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0.42021140575427296</v>
      </c>
      <c r="CH10" s="11">
        <f t="shared" ca="1" si="28"/>
        <v>10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0.16550233862274044</v>
      </c>
      <c r="CO10" s="11">
        <f t="shared" ca="1" si="30"/>
        <v>14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173</v>
      </c>
      <c r="N11" s="17"/>
      <c r="O11" s="17"/>
      <c r="P11" s="17"/>
      <c r="Q11" s="17"/>
      <c r="R11" s="17"/>
      <c r="S11" s="17"/>
      <c r="T11" s="19"/>
      <c r="X11" s="2" t="s">
        <v>174</v>
      </c>
      <c r="Y11" s="4">
        <f t="shared" ca="1" si="1"/>
        <v>3684</v>
      </c>
      <c r="Z11" s="4" t="s">
        <v>50</v>
      </c>
      <c r="AA11" s="4">
        <f t="shared" ca="1" si="2"/>
        <v>784</v>
      </c>
      <c r="AB11" s="4" t="s">
        <v>175</v>
      </c>
      <c r="AC11" s="4">
        <f t="shared" ca="1" si="3"/>
        <v>2900</v>
      </c>
      <c r="AE11" s="4">
        <f t="shared" ca="1" si="4"/>
        <v>3</v>
      </c>
      <c r="AF11" s="4">
        <f t="shared" ca="1" si="5"/>
        <v>6</v>
      </c>
      <c r="AG11" s="4" t="s">
        <v>172</v>
      </c>
      <c r="AH11" s="4">
        <f t="shared" ca="1" si="6"/>
        <v>8</v>
      </c>
      <c r="AI11" s="4">
        <f t="shared" ca="1" si="7"/>
        <v>4</v>
      </c>
      <c r="AJ11" s="4" t="s">
        <v>99</v>
      </c>
      <c r="AK11" s="4">
        <f t="shared" ca="1" si="8"/>
        <v>0</v>
      </c>
      <c r="AL11" s="4">
        <f t="shared" ca="1" si="9"/>
        <v>7</v>
      </c>
      <c r="AM11" s="4" t="s">
        <v>172</v>
      </c>
      <c r="AN11" s="4">
        <f t="shared" ca="1" si="10"/>
        <v>8</v>
      </c>
      <c r="AO11" s="4">
        <f t="shared" ca="1" si="11"/>
        <v>4</v>
      </c>
      <c r="AP11" s="4" t="s">
        <v>101</v>
      </c>
      <c r="AQ11" s="4">
        <f t="shared" ca="1" si="12"/>
        <v>2</v>
      </c>
      <c r="AR11" s="4">
        <f t="shared" ca="1" si="13"/>
        <v>9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3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7</v>
      </c>
      <c r="BF11" s="7"/>
      <c r="BH11" s="4">
        <v>11</v>
      </c>
      <c r="BI11" s="8">
        <f t="shared" ca="1" si="20"/>
        <v>8</v>
      </c>
      <c r="BJ11" s="8">
        <f t="shared" ca="1" si="0"/>
        <v>8</v>
      </c>
      <c r="BK11" s="9"/>
      <c r="BM11" s="4">
        <v>11</v>
      </c>
      <c r="BN11" s="8">
        <f t="shared" ca="1" si="21"/>
        <v>4</v>
      </c>
      <c r="BO11" s="8">
        <f t="shared" ca="1" si="22"/>
        <v>4</v>
      </c>
      <c r="BP11" s="9"/>
      <c r="BQ11" s="9"/>
      <c r="BR11" s="7"/>
      <c r="BS11" s="10">
        <f t="shared" ca="1" si="23"/>
        <v>0.87422836439801033</v>
      </c>
      <c r="BT11" s="11">
        <f t="shared" ca="1" si="24"/>
        <v>3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0.28067678974954779</v>
      </c>
      <c r="CA11" s="11">
        <f t="shared" ca="1" si="26"/>
        <v>68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0.45700772686242397</v>
      </c>
      <c r="CH11" s="11">
        <f t="shared" ca="1" si="28"/>
        <v>8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0.21134638897970359</v>
      </c>
      <c r="CO11" s="11">
        <f t="shared" ca="1" si="30"/>
        <v>13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1" t="str">
        <f ca="1">$Y3/100&amp;$Z3&amp;$AA3/100&amp;$AB3</f>
        <v>83.94－8.94＝</v>
      </c>
      <c r="D12" s="72"/>
      <c r="E12" s="72"/>
      <c r="F12" s="72"/>
      <c r="G12" s="82">
        <f ca="1">$AC3/100</f>
        <v>75</v>
      </c>
      <c r="H12" s="83"/>
      <c r="I12" s="21"/>
      <c r="J12" s="22"/>
      <c r="K12" s="20"/>
      <c r="L12" s="13"/>
      <c r="M12" s="71" t="str">
        <f ca="1">$Y4/100&amp;$Z4&amp;$AA4/100&amp;$AB4</f>
        <v>76.45－0.45＝</v>
      </c>
      <c r="N12" s="72"/>
      <c r="O12" s="72"/>
      <c r="P12" s="72"/>
      <c r="Q12" s="82">
        <f ca="1">$AC4/100</f>
        <v>76</v>
      </c>
      <c r="R12" s="83"/>
      <c r="S12" s="21"/>
      <c r="T12" s="23"/>
      <c r="X12" s="2" t="s">
        <v>24</v>
      </c>
      <c r="Y12" s="4">
        <f t="shared" ca="1" si="1"/>
        <v>8446</v>
      </c>
      <c r="Z12" s="4" t="s">
        <v>50</v>
      </c>
      <c r="AA12" s="4">
        <f t="shared" ca="1" si="2"/>
        <v>646</v>
      </c>
      <c r="AB12" s="4" t="s">
        <v>2</v>
      </c>
      <c r="AC12" s="4">
        <f t="shared" ca="1" si="3"/>
        <v>7800</v>
      </c>
      <c r="AE12" s="4">
        <f t="shared" ca="1" si="4"/>
        <v>8</v>
      </c>
      <c r="AF12" s="4">
        <f t="shared" ca="1" si="5"/>
        <v>4</v>
      </c>
      <c r="AG12" s="4" t="s">
        <v>3</v>
      </c>
      <c r="AH12" s="4">
        <f t="shared" ca="1" si="6"/>
        <v>4</v>
      </c>
      <c r="AI12" s="4">
        <f t="shared" ca="1" si="7"/>
        <v>6</v>
      </c>
      <c r="AJ12" s="4" t="s">
        <v>176</v>
      </c>
      <c r="AK12" s="4">
        <f t="shared" ca="1" si="8"/>
        <v>0</v>
      </c>
      <c r="AL12" s="4">
        <f t="shared" ca="1" si="9"/>
        <v>6</v>
      </c>
      <c r="AM12" s="4" t="s">
        <v>104</v>
      </c>
      <c r="AN12" s="4">
        <f t="shared" ca="1" si="10"/>
        <v>4</v>
      </c>
      <c r="AO12" s="4">
        <f t="shared" ca="1" si="11"/>
        <v>6</v>
      </c>
      <c r="AP12" s="4" t="s">
        <v>2</v>
      </c>
      <c r="AQ12" s="4">
        <f t="shared" ca="1" si="12"/>
        <v>7</v>
      </c>
      <c r="AR12" s="4">
        <f t="shared" ca="1" si="13"/>
        <v>8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8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6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6</v>
      </c>
      <c r="BO12" s="8">
        <f t="shared" ca="1" si="22"/>
        <v>6</v>
      </c>
      <c r="BP12" s="9"/>
      <c r="BQ12" s="9"/>
      <c r="BR12" s="7"/>
      <c r="BS12" s="10">
        <f t="shared" ca="1" si="23"/>
        <v>0.12550284174731607</v>
      </c>
      <c r="BT12" s="11">
        <f t="shared" ca="1" si="24"/>
        <v>17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0.51409624886439131</v>
      </c>
      <c r="CA12" s="11">
        <f t="shared" ca="1" si="26"/>
        <v>47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0.25287983870496378</v>
      </c>
      <c r="CH12" s="11">
        <f t="shared" ca="1" si="28"/>
        <v>13</v>
      </c>
      <c r="CI12" s="4"/>
      <c r="CJ12" s="4">
        <v>12</v>
      </c>
      <c r="CK12" s="4">
        <v>3</v>
      </c>
      <c r="CL12" s="4">
        <v>3</v>
      </c>
      <c r="CN12" s="10">
        <f t="shared" ca="1" si="29"/>
        <v>0.15718133198147255</v>
      </c>
      <c r="CO12" s="11">
        <f t="shared" ca="1" si="30"/>
        <v>15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0.30931262371659984</v>
      </c>
      <c r="BT13" s="11">
        <f t="shared" ca="1" si="24"/>
        <v>11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0.9864654098629303</v>
      </c>
      <c r="CA13" s="11">
        <f t="shared" ca="1" si="26"/>
        <v>1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0.17576132289236213</v>
      </c>
      <c r="CH13" s="11">
        <f t="shared" ca="1" si="28"/>
        <v>14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0.87031100456791033</v>
      </c>
      <c r="CO13" s="11">
        <f t="shared" ca="1" si="30"/>
        <v>2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8</v>
      </c>
      <c r="E14" s="31">
        <f ca="1">$BD3</f>
        <v>3</v>
      </c>
      <c r="F14" s="31" t="str">
        <f ca="1">IF(AND(G14=0,H14=0),"",".")</f>
        <v>.</v>
      </c>
      <c r="G14" s="32">
        <f ca="1">$BI3</f>
        <v>9</v>
      </c>
      <c r="H14" s="32">
        <f ca="1">$BN3</f>
        <v>4</v>
      </c>
      <c r="I14" s="33"/>
      <c r="J14" s="28"/>
      <c r="K14" s="20"/>
      <c r="L14" s="13"/>
      <c r="M14" s="29"/>
      <c r="N14" s="30">
        <f ca="1">$AY4</f>
        <v>7</v>
      </c>
      <c r="O14" s="31">
        <f ca="1">$BD4</f>
        <v>6</v>
      </c>
      <c r="P14" s="31" t="str">
        <f ca="1">IF(AND(Q14=0,R14=0),"",".")</f>
        <v>.</v>
      </c>
      <c r="Q14" s="32">
        <f ca="1">$BI4</f>
        <v>4</v>
      </c>
      <c r="R14" s="3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0.81171769745936506</v>
      </c>
      <c r="BT14" s="11">
        <f t="shared" ca="1" si="24"/>
        <v>5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0.53847420616699171</v>
      </c>
      <c r="CA14" s="11">
        <f t="shared" ca="1" si="26"/>
        <v>45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0.10191721600499271</v>
      </c>
      <c r="CH14" s="11">
        <f t="shared" ca="1" si="28"/>
        <v>16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0.25869783001987579</v>
      </c>
      <c r="CO14" s="11">
        <f t="shared" ca="1" si="30"/>
        <v>12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>－</v>
      </c>
      <c r="D15" s="35">
        <f ca="1">IF(AND($AZ3=0,$AY3=0),"－",$AZ3)</f>
        <v>0</v>
      </c>
      <c r="E15" s="36">
        <f ca="1">$BE3</f>
        <v>8</v>
      </c>
      <c r="F15" s="36" t="str">
        <f ca="1">IF(AND(G15=0,H15=0),"",".")</f>
        <v>.</v>
      </c>
      <c r="G15" s="37">
        <f ca="1">$BJ3</f>
        <v>9</v>
      </c>
      <c r="H15" s="37">
        <f ca="1">$BO3</f>
        <v>4</v>
      </c>
      <c r="I15" s="33"/>
      <c r="J15" s="28"/>
      <c r="K15" s="20"/>
      <c r="L15" s="13"/>
      <c r="M15" s="34" t="str">
        <f ca="1">IF(AND($AZ4=0,$AY4=0),"","－")</f>
        <v>－</v>
      </c>
      <c r="N15" s="35">
        <f ca="1">IF(AND($AZ4=0,$AY4=0),"－",$AZ4)</f>
        <v>0</v>
      </c>
      <c r="O15" s="36">
        <f ca="1">$BE4</f>
        <v>0</v>
      </c>
      <c r="P15" s="36" t="str">
        <f ca="1">IF(AND(Q15=0,R15=0),"",".")</f>
        <v>.</v>
      </c>
      <c r="Q15" s="37">
        <f ca="1">$BJ4</f>
        <v>4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0.62123514928916701</v>
      </c>
      <c r="BT15" s="11">
        <f t="shared" ca="1" si="24"/>
        <v>9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0.39775094389269416</v>
      </c>
      <c r="CA15" s="11">
        <f t="shared" ca="1" si="26"/>
        <v>54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0.42666696849993735</v>
      </c>
      <c r="CH15" s="11">
        <f t="shared" ca="1" si="28"/>
        <v>9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0.31321707828982615</v>
      </c>
      <c r="CO15" s="11">
        <f t="shared" ca="1" si="30"/>
        <v>10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7</v>
      </c>
      <c r="E16" s="41">
        <f ca="1">$AR3</f>
        <v>5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7</v>
      </c>
      <c r="O16" s="41">
        <f ca="1">$AR4</f>
        <v>6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0.6421625626620272</v>
      </c>
      <c r="BT16" s="11">
        <f t="shared" ca="1" si="24"/>
        <v>7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0.36390676148935663</v>
      </c>
      <c r="CA16" s="11">
        <f t="shared" ca="1" si="26"/>
        <v>59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0.17478378810113182</v>
      </c>
      <c r="CH16" s="11">
        <f t="shared" ca="1" si="28"/>
        <v>15</v>
      </c>
      <c r="CI16" s="4"/>
      <c r="CJ16" s="4">
        <v>16</v>
      </c>
      <c r="CK16" s="4">
        <v>7</v>
      </c>
      <c r="CL16" s="4">
        <v>7</v>
      </c>
      <c r="CN16" s="10">
        <f t="shared" ca="1" si="29"/>
        <v>0.12836981794504088</v>
      </c>
      <c r="CO16" s="11">
        <f t="shared" ca="1" si="30"/>
        <v>16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0.72469505123438338</v>
      </c>
      <c r="BT17" s="11">
        <f t="shared" ca="1" si="24"/>
        <v>6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0.27053218685155622</v>
      </c>
      <c r="CA17" s="11">
        <f t="shared" ca="1" si="26"/>
        <v>70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0.2650403305222967</v>
      </c>
      <c r="CH17" s="11">
        <f t="shared" ca="1" si="28"/>
        <v>12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0.38137849966611925</v>
      </c>
      <c r="CO17" s="11">
        <f t="shared" ca="1" si="30"/>
        <v>8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51"/>
      <c r="B18" s="17"/>
      <c r="C18" s="16" t="s">
        <v>177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0.90926619103309669</v>
      </c>
      <c r="BT18" s="11">
        <f t="shared" ca="1" si="24"/>
        <v>1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0.96731003951483518</v>
      </c>
      <c r="CA18" s="11">
        <f t="shared" ca="1" si="26"/>
        <v>5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0.54594412647034452</v>
      </c>
      <c r="CH18" s="11">
        <f t="shared" ca="1" si="28"/>
        <v>7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0.12231980586835089</v>
      </c>
      <c r="CO18" s="11">
        <f t="shared" ca="1" si="30"/>
        <v>17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71" t="str">
        <f ca="1">$Y5/100&amp;$Z5&amp;$AA5/100&amp;$AB5</f>
        <v>52.31－5.31＝</v>
      </c>
      <c r="D19" s="72"/>
      <c r="E19" s="72"/>
      <c r="F19" s="72"/>
      <c r="G19" s="82">
        <f ca="1">$AC5/100</f>
        <v>47</v>
      </c>
      <c r="H19" s="83"/>
      <c r="I19" s="21"/>
      <c r="J19" s="22"/>
      <c r="K19" s="20"/>
      <c r="L19" s="13"/>
      <c r="M19" s="71" t="str">
        <f ca="1">$Y6/100&amp;$Z6&amp;$AA6/100&amp;$AB6</f>
        <v>38.59－3.59＝</v>
      </c>
      <c r="N19" s="72"/>
      <c r="O19" s="72"/>
      <c r="P19" s="72"/>
      <c r="Q19" s="82">
        <f ca="1">$AC6/100</f>
        <v>35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0.85759356893847971</v>
      </c>
      <c r="CA19" s="11">
        <f t="shared" ca="1" si="26"/>
        <v>16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0.15970225528568638</v>
      </c>
      <c r="CA20" s="11">
        <f t="shared" ca="1" si="26"/>
        <v>83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29"/>
      <c r="D21" s="30">
        <f ca="1">$AY5</f>
        <v>5</v>
      </c>
      <c r="E21" s="31">
        <f ca="1">$BD5</f>
        <v>2</v>
      </c>
      <c r="F21" s="31" t="str">
        <f ca="1">IF(AND(G21=0,H21=0),"",".")</f>
        <v>.</v>
      </c>
      <c r="G21" s="32">
        <f ca="1">$BI5</f>
        <v>3</v>
      </c>
      <c r="H21" s="32">
        <f ca="1">$BN5</f>
        <v>1</v>
      </c>
      <c r="I21" s="33"/>
      <c r="J21" s="28"/>
      <c r="K21" s="20"/>
      <c r="L21" s="13"/>
      <c r="M21" s="29"/>
      <c r="N21" s="30">
        <f ca="1">$AY6</f>
        <v>3</v>
      </c>
      <c r="O21" s="31">
        <f ca="1">$BD6</f>
        <v>8</v>
      </c>
      <c r="P21" s="31" t="str">
        <f ca="1">IF(AND(Q21=0,R21=0),"",".")</f>
        <v>.</v>
      </c>
      <c r="Q21" s="32">
        <f ca="1">$BI6</f>
        <v>5</v>
      </c>
      <c r="R21" s="3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0.44163119486640068</v>
      </c>
      <c r="CA21" s="11">
        <f t="shared" ca="1" si="26"/>
        <v>53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34" t="str">
        <f ca="1">IF(AND($AZ5=0,$AY5=0),"","－")</f>
        <v>－</v>
      </c>
      <c r="D22" s="35">
        <f ca="1">IF(AND($AZ5=0,$AY5=0),"－",$AZ5)</f>
        <v>0</v>
      </c>
      <c r="E22" s="36">
        <f ca="1">$BE5</f>
        <v>5</v>
      </c>
      <c r="F22" s="36" t="str">
        <f ca="1">IF(AND(G22=0,H22=0),"",".")</f>
        <v>.</v>
      </c>
      <c r="G22" s="37">
        <f ca="1">$BJ5</f>
        <v>3</v>
      </c>
      <c r="H22" s="37">
        <f ca="1">$BO5</f>
        <v>1</v>
      </c>
      <c r="I22" s="33"/>
      <c r="J22" s="28"/>
      <c r="K22" s="20"/>
      <c r="L22" s="13"/>
      <c r="M22" s="34" t="str">
        <f ca="1">IF(AND($AZ6=0,$AY6=0),"","－")</f>
        <v>－</v>
      </c>
      <c r="N22" s="35">
        <f ca="1">IF(AND($AZ6=0,$AY6=0),"－",$AZ6)</f>
        <v>0</v>
      </c>
      <c r="O22" s="36">
        <f ca="1">$BE6</f>
        <v>3</v>
      </c>
      <c r="P22" s="36" t="str">
        <f ca="1">IF(AND(Q22=0,R22=0),"",".")</f>
        <v>.</v>
      </c>
      <c r="Q22" s="37">
        <f ca="1">$BJ6</f>
        <v>5</v>
      </c>
      <c r="R22" s="37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0.23826426435165615</v>
      </c>
      <c r="CA22" s="11">
        <f t="shared" ca="1" si="26"/>
        <v>73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4</v>
      </c>
      <c r="E23" s="41">
        <f ca="1">$AR5</f>
        <v>7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3</v>
      </c>
      <c r="O23" s="41">
        <f ca="1">$AR6</f>
        <v>5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0.73016577436955121</v>
      </c>
      <c r="CA23" s="11">
        <f t="shared" ca="1" si="26"/>
        <v>25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0.68346106031267284</v>
      </c>
      <c r="CA24" s="11">
        <f t="shared" ca="1" si="26"/>
        <v>30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0.21826033743740181</v>
      </c>
      <c r="CA25" s="11">
        <f t="shared" ca="1" si="26"/>
        <v>75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71" t="str">
        <f ca="1">$Y7/100&amp;$Z7&amp;$AA7/100&amp;$AB7</f>
        <v>25.83－5.83＝</v>
      </c>
      <c r="D26" s="72"/>
      <c r="E26" s="72"/>
      <c r="F26" s="72"/>
      <c r="G26" s="82">
        <f ca="1">$AC7/100</f>
        <v>20</v>
      </c>
      <c r="H26" s="83"/>
      <c r="I26" s="21"/>
      <c r="J26" s="22"/>
      <c r="K26" s="20"/>
      <c r="L26" s="13"/>
      <c r="M26" s="71" t="str">
        <f ca="1">$Y8/100&amp;$Z8&amp;$AA8/100&amp;$AB8</f>
        <v>41.67－9.67＝</v>
      </c>
      <c r="N26" s="72"/>
      <c r="O26" s="72"/>
      <c r="P26" s="72"/>
      <c r="Q26" s="82">
        <f ca="1">$AC8/100</f>
        <v>32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0.29374279677698878</v>
      </c>
      <c r="CA26" s="11">
        <f t="shared" ca="1" si="26"/>
        <v>67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0.16920907055237244</v>
      </c>
      <c r="CA27" s="11">
        <f t="shared" ca="1" si="26"/>
        <v>81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29"/>
      <c r="D28" s="30">
        <f ca="1">$AY7</f>
        <v>2</v>
      </c>
      <c r="E28" s="31">
        <f ca="1">$BD7</f>
        <v>5</v>
      </c>
      <c r="F28" s="31" t="str">
        <f ca="1">IF(AND(G28=0,H28=0),"",".")</f>
        <v>.</v>
      </c>
      <c r="G28" s="32">
        <f ca="1">$BI7</f>
        <v>8</v>
      </c>
      <c r="H28" s="32">
        <f ca="1">$BN7</f>
        <v>3</v>
      </c>
      <c r="I28" s="33"/>
      <c r="J28" s="28"/>
      <c r="K28" s="20"/>
      <c r="L28" s="13"/>
      <c r="M28" s="29"/>
      <c r="N28" s="30">
        <f ca="1">$AY8</f>
        <v>4</v>
      </c>
      <c r="O28" s="31">
        <f ca="1">$BD8</f>
        <v>1</v>
      </c>
      <c r="P28" s="31" t="str">
        <f ca="1">IF(AND(Q28=0,R28=0),"",".")</f>
        <v>.</v>
      </c>
      <c r="Q28" s="32">
        <f ca="1">$BI8</f>
        <v>6</v>
      </c>
      <c r="R28" s="3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0.72280124699290582</v>
      </c>
      <c r="CA28" s="11">
        <f t="shared" ca="1" si="26"/>
        <v>27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34" t="str">
        <f ca="1">IF(AND($AZ7=0,$AY7=0),"","－")</f>
        <v>－</v>
      </c>
      <c r="D29" s="35">
        <f ca="1">IF(AND($AZ7=0,$AY7=0),"－",$AZ7)</f>
        <v>0</v>
      </c>
      <c r="E29" s="36">
        <f ca="1">$BE7</f>
        <v>5</v>
      </c>
      <c r="F29" s="36" t="str">
        <f ca="1">IF(AND(G29=0,H29=0),"",".")</f>
        <v>.</v>
      </c>
      <c r="G29" s="37">
        <f ca="1">$BJ7</f>
        <v>8</v>
      </c>
      <c r="H29" s="37">
        <f ca="1">$BO7</f>
        <v>3</v>
      </c>
      <c r="I29" s="33"/>
      <c r="J29" s="28"/>
      <c r="K29" s="20"/>
      <c r="L29" s="13"/>
      <c r="M29" s="34" t="str">
        <f ca="1">IF(AND($AZ8=0,$AY8=0),"","－")</f>
        <v>－</v>
      </c>
      <c r="N29" s="35">
        <f ca="1">IF(AND($AZ8=0,$AY8=0),"－",$AZ8)</f>
        <v>0</v>
      </c>
      <c r="O29" s="36">
        <f ca="1">$BE8</f>
        <v>9</v>
      </c>
      <c r="P29" s="36" t="str">
        <f ca="1">IF(AND(Q29=0,R29=0),"",".")</f>
        <v>.</v>
      </c>
      <c r="Q29" s="37">
        <f ca="1">$BJ8</f>
        <v>6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0.7976796626755287</v>
      </c>
      <c r="CA29" s="11">
        <f t="shared" ca="1" si="26"/>
        <v>21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2</v>
      </c>
      <c r="E30" s="41">
        <f ca="1">$AR7</f>
        <v>0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3</v>
      </c>
      <c r="O30" s="41">
        <f ca="1">$AR8</f>
        <v>2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2.9627263432476125E-2</v>
      </c>
      <c r="CA30" s="11">
        <f t="shared" ca="1" si="26"/>
        <v>97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0.92953326088660937</v>
      </c>
      <c r="CA31" s="11">
        <f t="shared" ca="1" si="26"/>
        <v>10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5" t="str">
        <f>A1</f>
        <v>小数 ひき算 小数第二位 (11.11)－(1.11) 差整数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0.89963516763176488</v>
      </c>
      <c r="CA32" s="11">
        <f t="shared" ca="1" si="26"/>
        <v>13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1.1102888990168425E-2</v>
      </c>
      <c r="CA33" s="11">
        <f t="shared" ca="1" si="26"/>
        <v>99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0.46825917196109268</v>
      </c>
      <c r="CA34" s="11">
        <f t="shared" ca="1" si="26"/>
        <v>50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0.85376362600005007</v>
      </c>
      <c r="CA35" s="11">
        <f t="shared" ca="1" si="26"/>
        <v>17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71" t="str">
        <f t="shared" ref="C36" ca="1" si="32">C5</f>
        <v>19.26－3.26＝</v>
      </c>
      <c r="D36" s="72"/>
      <c r="E36" s="72"/>
      <c r="F36" s="72"/>
      <c r="G36" s="73">
        <f ca="1">G5</f>
        <v>16</v>
      </c>
      <c r="H36" s="74"/>
      <c r="I36" s="59"/>
      <c r="J36" s="60"/>
      <c r="K36" s="25"/>
      <c r="L36" s="25"/>
      <c r="M36" s="71" t="str">
        <f t="shared" ref="M36" ca="1" si="33">M5</f>
        <v>99.22－5.22＝</v>
      </c>
      <c r="N36" s="72"/>
      <c r="O36" s="72"/>
      <c r="P36" s="72"/>
      <c r="Q36" s="73">
        <f ca="1">Q5</f>
        <v>94</v>
      </c>
      <c r="R36" s="74"/>
      <c r="S36" s="59"/>
      <c r="T36" s="28"/>
      <c r="Y36" s="4" t="s">
        <v>140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0.94050866273106226</v>
      </c>
      <c r="CA36" s="11">
        <f t="shared" ca="1" si="26"/>
        <v>7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7.300874648384148E-2</v>
      </c>
      <c r="CA37" s="11">
        <f t="shared" ca="1" si="26"/>
        <v>93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1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6</v>
      </c>
      <c r="I38" s="33"/>
      <c r="J38" s="28"/>
      <c r="K38" s="13"/>
      <c r="L38" s="13"/>
      <c r="M38" s="29"/>
      <c r="N38" s="30">
        <f t="shared" ref="N38:R38" ca="1" si="37">N7</f>
        <v>9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2</v>
      </c>
      <c r="S38" s="33"/>
      <c r="T38" s="28"/>
      <c r="Y38" s="4" t="s">
        <v>89</v>
      </c>
      <c r="Z38" s="4" t="str">
        <f t="shared" ca="1" si="34"/>
        <v>OKA</v>
      </c>
      <c r="AA38" s="61">
        <f t="shared" ca="1" si="35"/>
        <v>0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0.92504797508383163</v>
      </c>
      <c r="CA38" s="11">
        <f t="shared" ca="1" si="26"/>
        <v>11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2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0.37294485155661916</v>
      </c>
      <c r="CA39" s="11">
        <f t="shared" ca="1" si="26"/>
        <v>57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6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9</v>
      </c>
      <c r="O40" s="65">
        <f t="shared" ca="1" si="38"/>
        <v>4</v>
      </c>
      <c r="P40" s="65" t="str">
        <f t="shared" si="38"/>
        <v>.</v>
      </c>
      <c r="Q40" s="66">
        <f t="shared" ca="1" si="38"/>
        <v>0</v>
      </c>
      <c r="R40" s="67">
        <f t="shared" ca="1" si="38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0.70011744460661973</v>
      </c>
      <c r="CA40" s="11">
        <f t="shared" ca="1" si="26"/>
        <v>29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0.13679099722179333</v>
      </c>
      <c r="CA41" s="11">
        <f t="shared" ca="1" si="26"/>
        <v>85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7.8237429275078152E-2</v>
      </c>
      <c r="CA42" s="11">
        <f t="shared" ca="1" si="26"/>
        <v>91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1" t="str">
        <f t="shared" ref="C43" ca="1" si="39">C12</f>
        <v>83.94－8.94＝</v>
      </c>
      <c r="D43" s="72"/>
      <c r="E43" s="72"/>
      <c r="F43" s="72"/>
      <c r="G43" s="73">
        <f ca="1">G12</f>
        <v>75</v>
      </c>
      <c r="H43" s="74"/>
      <c r="I43" s="59"/>
      <c r="J43" s="28"/>
      <c r="K43" s="24"/>
      <c r="L43" s="25"/>
      <c r="M43" s="71" t="str">
        <f t="shared" ref="M43" ca="1" si="40">M12</f>
        <v>76.45－0.45＝</v>
      </c>
      <c r="N43" s="72"/>
      <c r="O43" s="72"/>
      <c r="P43" s="72"/>
      <c r="Q43" s="73">
        <f ca="1">Q12</f>
        <v>76</v>
      </c>
      <c r="R43" s="74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0.6231507812479814</v>
      </c>
      <c r="CA43" s="11">
        <f t="shared" ca="1" si="26"/>
        <v>36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0.10730113301386379</v>
      </c>
      <c r="CA44" s="11">
        <f t="shared" ca="1" si="26"/>
        <v>89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8</v>
      </c>
      <c r="E45" s="31">
        <f t="shared" ca="1" si="41"/>
        <v>3</v>
      </c>
      <c r="F45" s="31" t="str">
        <f t="shared" ca="1" si="41"/>
        <v>.</v>
      </c>
      <c r="G45" s="32">
        <f t="shared" ca="1" si="41"/>
        <v>9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7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5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0.55823987884052839</v>
      </c>
      <c r="CA45" s="11">
        <f t="shared" ca="1" si="26"/>
        <v>42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8</v>
      </c>
      <c r="F46" s="36" t="str">
        <f t="shared" ca="1" si="43"/>
        <v>.</v>
      </c>
      <c r="G46" s="37">
        <f t="shared" ca="1" si="43"/>
        <v>9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4</v>
      </c>
      <c r="R46" s="37">
        <f t="shared" ca="1" si="44"/>
        <v>5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0.30975501003074768</v>
      </c>
      <c r="CA46" s="11">
        <f t="shared" ca="1" si="26"/>
        <v>64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7</v>
      </c>
      <c r="E47" s="65">
        <f t="shared" ca="1" si="43"/>
        <v>5</v>
      </c>
      <c r="F47" s="65" t="str">
        <f t="shared" si="43"/>
        <v>.</v>
      </c>
      <c r="G47" s="66">
        <f t="shared" ca="1" si="43"/>
        <v>0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7</v>
      </c>
      <c r="O47" s="65">
        <f t="shared" ca="1" si="44"/>
        <v>6</v>
      </c>
      <c r="P47" s="65" t="str">
        <f t="shared" si="44"/>
        <v>.</v>
      </c>
      <c r="Q47" s="66">
        <f t="shared" ca="1" si="44"/>
        <v>0</v>
      </c>
      <c r="R47" s="67">
        <f t="shared" ca="1" si="44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0.18827145035697646</v>
      </c>
      <c r="CA47" s="11">
        <f t="shared" ca="1" si="26"/>
        <v>80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0.97666461895362222</v>
      </c>
      <c r="CA48" s="11">
        <f t="shared" ca="1" si="26"/>
        <v>3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0.26119445884131243</v>
      </c>
      <c r="CA49" s="11">
        <f t="shared" ca="1" si="26"/>
        <v>71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52.31－5.31＝</v>
      </c>
      <c r="D50" s="72"/>
      <c r="E50" s="72"/>
      <c r="F50" s="72"/>
      <c r="G50" s="73">
        <f ca="1">G19</f>
        <v>47</v>
      </c>
      <c r="H50" s="74"/>
      <c r="I50" s="59"/>
      <c r="J50" s="28"/>
      <c r="K50" s="24"/>
      <c r="L50" s="25"/>
      <c r="M50" s="71" t="str">
        <f t="shared" ref="M50" ca="1" si="46">M19</f>
        <v>38.59－3.59＝</v>
      </c>
      <c r="N50" s="72"/>
      <c r="O50" s="72"/>
      <c r="P50" s="72"/>
      <c r="Q50" s="73">
        <f ca="1">Q19</f>
        <v>35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0.16517312984319454</v>
      </c>
      <c r="CA50" s="11">
        <f t="shared" ca="1" si="26"/>
        <v>82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0.31813709773104171</v>
      </c>
      <c r="CA51" s="11">
        <f t="shared" ca="1" si="26"/>
        <v>62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5</v>
      </c>
      <c r="E52" s="31">
        <f t="shared" ca="1" si="47"/>
        <v>2</v>
      </c>
      <c r="F52" s="31" t="str">
        <f t="shared" ca="1" si="47"/>
        <v>.</v>
      </c>
      <c r="G52" s="32">
        <f t="shared" ca="1" si="47"/>
        <v>3</v>
      </c>
      <c r="H52" s="32">
        <f t="shared" ca="1" si="47"/>
        <v>1</v>
      </c>
      <c r="I52" s="33"/>
      <c r="J52" s="28"/>
      <c r="K52" s="20"/>
      <c r="L52" s="13"/>
      <c r="M52" s="29"/>
      <c r="N52" s="30">
        <f t="shared" ref="N52:R52" ca="1" si="48">N21</f>
        <v>3</v>
      </c>
      <c r="O52" s="31">
        <f t="shared" ca="1" si="48"/>
        <v>8</v>
      </c>
      <c r="P52" s="31" t="str">
        <f t="shared" ca="1" si="48"/>
        <v>.</v>
      </c>
      <c r="Q52" s="32">
        <f t="shared" ca="1" si="48"/>
        <v>5</v>
      </c>
      <c r="R52" s="32">
        <f t="shared" ca="1" si="48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0.45941997140656687</v>
      </c>
      <c r="CA52" s="11">
        <f t="shared" ca="1" si="26"/>
        <v>51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5</v>
      </c>
      <c r="F53" s="36" t="str">
        <f t="shared" ca="1" si="49"/>
        <v>.</v>
      </c>
      <c r="G53" s="37">
        <f t="shared" ca="1" si="49"/>
        <v>3</v>
      </c>
      <c r="H53" s="37">
        <f t="shared" ca="1" si="49"/>
        <v>1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0.83813130701434713</v>
      </c>
      <c r="CA53" s="11">
        <f t="shared" ca="1" si="26"/>
        <v>19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4</v>
      </c>
      <c r="E54" s="65">
        <f t="shared" ca="1" si="49"/>
        <v>7</v>
      </c>
      <c r="F54" s="65" t="str">
        <f t="shared" si="49"/>
        <v>.</v>
      </c>
      <c r="G54" s="66">
        <f t="shared" ca="1" si="49"/>
        <v>0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3</v>
      </c>
      <c r="O54" s="65">
        <f t="shared" ca="1" si="50"/>
        <v>5</v>
      </c>
      <c r="P54" s="65" t="str">
        <f t="shared" si="50"/>
        <v>.</v>
      </c>
      <c r="Q54" s="66">
        <f t="shared" ca="1" si="50"/>
        <v>0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0.31355658350903348</v>
      </c>
      <c r="CA54" s="11">
        <f t="shared" ca="1" si="26"/>
        <v>63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0.29849187743588079</v>
      </c>
      <c r="CA55" s="11">
        <f t="shared" ca="1" si="26"/>
        <v>65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0.50353116695011202</v>
      </c>
      <c r="CA56" s="11">
        <f t="shared" ca="1" si="26"/>
        <v>48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25.83－5.83＝</v>
      </c>
      <c r="D57" s="72"/>
      <c r="E57" s="72"/>
      <c r="F57" s="72"/>
      <c r="G57" s="73">
        <f ca="1">G26</f>
        <v>20</v>
      </c>
      <c r="H57" s="74"/>
      <c r="I57" s="59"/>
      <c r="J57" s="28"/>
      <c r="K57" s="24"/>
      <c r="L57" s="25"/>
      <c r="M57" s="71" t="str">
        <f t="shared" ref="M57" ca="1" si="52">M26</f>
        <v>41.67－9.67＝</v>
      </c>
      <c r="N57" s="72"/>
      <c r="O57" s="72"/>
      <c r="P57" s="72"/>
      <c r="Q57" s="73">
        <f ca="1">Q26</f>
        <v>32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0.49129625156341472</v>
      </c>
      <c r="CA57" s="11">
        <f t="shared" ca="1" si="26"/>
        <v>49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0.64915036145719263</v>
      </c>
      <c r="CA58" s="11">
        <f t="shared" ca="1" si="26"/>
        <v>32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2</v>
      </c>
      <c r="E59" s="31">
        <f t="shared" ca="1" si="53"/>
        <v>5</v>
      </c>
      <c r="F59" s="31" t="str">
        <f t="shared" ca="1" si="53"/>
        <v>.</v>
      </c>
      <c r="G59" s="32">
        <f t="shared" ca="1" si="53"/>
        <v>8</v>
      </c>
      <c r="H59" s="32">
        <f t="shared" ca="1" si="53"/>
        <v>3</v>
      </c>
      <c r="I59" s="33"/>
      <c r="J59" s="28"/>
      <c r="K59" s="20"/>
      <c r="L59" s="13"/>
      <c r="M59" s="29"/>
      <c r="N59" s="30">
        <f t="shared" ref="N59:R59" ca="1" si="54">N28</f>
        <v>4</v>
      </c>
      <c r="O59" s="31">
        <f t="shared" ca="1" si="54"/>
        <v>1</v>
      </c>
      <c r="P59" s="31" t="str">
        <f t="shared" ca="1" si="54"/>
        <v>.</v>
      </c>
      <c r="Q59" s="32">
        <f t="shared" ca="1" si="54"/>
        <v>6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0.21837834107357057</v>
      </c>
      <c r="CA59" s="11">
        <f t="shared" ca="1" si="26"/>
        <v>74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5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3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9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0.27771187232294969</v>
      </c>
      <c r="CA60" s="11">
        <f t="shared" ca="1" si="26"/>
        <v>69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2</v>
      </c>
      <c r="E61" s="65">
        <f t="shared" ca="1" si="55"/>
        <v>0</v>
      </c>
      <c r="F61" s="65" t="str">
        <f t="shared" si="55"/>
        <v>.</v>
      </c>
      <c r="G61" s="66">
        <f t="shared" ca="1" si="55"/>
        <v>0</v>
      </c>
      <c r="H61" s="67">
        <f t="shared" ca="1" si="55"/>
        <v>0</v>
      </c>
      <c r="I61" s="68"/>
      <c r="J61" s="28"/>
      <c r="K61" s="13"/>
      <c r="L61" s="13"/>
      <c r="M61" s="63"/>
      <c r="N61" s="64">
        <f ca="1">N30</f>
        <v>3</v>
      </c>
      <c r="O61" s="65">
        <f t="shared" ca="1" si="56"/>
        <v>2</v>
      </c>
      <c r="P61" s="65" t="str">
        <f t="shared" si="56"/>
        <v>.</v>
      </c>
      <c r="Q61" s="66">
        <f t="shared" ca="1" si="56"/>
        <v>0</v>
      </c>
      <c r="R61" s="67">
        <f t="shared" ca="1" si="56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0.7220379493580078</v>
      </c>
      <c r="CA61" s="11">
        <f t="shared" ca="1" si="26"/>
        <v>28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0.63509703277017082</v>
      </c>
      <c r="CA62" s="11">
        <f t="shared" ca="1" si="26"/>
        <v>35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0.54652904087253573</v>
      </c>
      <c r="CA63" s="11">
        <f t="shared" ca="1" si="26"/>
        <v>44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0.93260811907920838</v>
      </c>
      <c r="CA64" s="11">
        <f t="shared" ca="1" si="26"/>
        <v>9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0.64142044033542955</v>
      </c>
      <c r="CA65" s="11">
        <f t="shared" ca="1" si="26"/>
        <v>33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0.94819419683000172</v>
      </c>
      <c r="CA66" s="11">
        <f t="shared" ref="CA66:CA100" ca="1" si="58">RANK(BZ66,$BZ$1:$BZ$100,)</f>
        <v>6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0.36214569977155342</v>
      </c>
      <c r="CA67" s="11">
        <f t="shared" ca="1" si="58"/>
        <v>60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7.6992059127030665E-2</v>
      </c>
      <c r="CA68" s="11">
        <f t="shared" ca="1" si="58"/>
        <v>92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0.96746255469773701</v>
      </c>
      <c r="CA69" s="11">
        <f t="shared" ca="1" si="58"/>
        <v>4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0.97694538983598911</v>
      </c>
      <c r="CA70" s="11">
        <f t="shared" ca="1" si="58"/>
        <v>2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8.3222873938873732E-2</v>
      </c>
      <c r="CA71" s="11">
        <f t="shared" ca="1" si="58"/>
        <v>90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0.91355303647350394</v>
      </c>
      <c r="CA72" s="11">
        <f t="shared" ca="1" si="58"/>
        <v>12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0.56896724769217566</v>
      </c>
      <c r="CA73" s="11">
        <f t="shared" ca="1" si="58"/>
        <v>41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0.87134373564121559</v>
      </c>
      <c r="CA74" s="11">
        <f t="shared" ca="1" si="58"/>
        <v>15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0.21655748314321976</v>
      </c>
      <c r="CA75" s="11">
        <f t="shared" ca="1" si="58"/>
        <v>77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0.21206983664032264</v>
      </c>
      <c r="CA76" s="11">
        <f t="shared" ca="1" si="58"/>
        <v>79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0.84033816635969905</v>
      </c>
      <c r="CA77" s="11">
        <f t="shared" ca="1" si="58"/>
        <v>18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0.29444279970484932</v>
      </c>
      <c r="CA78" s="11">
        <f t="shared" ca="1" si="58"/>
        <v>66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0.45504599176604865</v>
      </c>
      <c r="CA79" s="11">
        <f t="shared" ca="1" si="58"/>
        <v>52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0.59760326818000531</v>
      </c>
      <c r="CA80" s="11">
        <f t="shared" ca="1" si="58"/>
        <v>37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0.21488509361942776</v>
      </c>
      <c r="CA81" s="11">
        <f t="shared" ca="1" si="58"/>
        <v>78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0.7691873692122202</v>
      </c>
      <c r="CA82" s="11">
        <f t="shared" ca="1" si="58"/>
        <v>24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0.5951096376727002</v>
      </c>
      <c r="CA83" s="11">
        <f t="shared" ca="1" si="58"/>
        <v>38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0.242545070734973</v>
      </c>
      <c r="CA84" s="11">
        <f t="shared" ca="1" si="58"/>
        <v>72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0.36558917698057347</v>
      </c>
      <c r="CA85" s="11">
        <f t="shared" ca="1" si="58"/>
        <v>58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0.58187037223126059</v>
      </c>
      <c r="CA86" s="11">
        <f t="shared" ca="1" si="58"/>
        <v>40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7.6271220009634932E-3</v>
      </c>
      <c r="CA87" s="11">
        <f t="shared" ca="1" si="58"/>
        <v>100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6.0860771726131024E-2</v>
      </c>
      <c r="CA88" s="11">
        <f t="shared" ca="1" si="58"/>
        <v>95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0.89572045312142823</v>
      </c>
      <c r="CA89" s="11">
        <f t="shared" ca="1" si="58"/>
        <v>14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0.66468800560725805</v>
      </c>
      <c r="CA90" s="11">
        <f t="shared" ca="1" si="58"/>
        <v>31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0.21715741757245699</v>
      </c>
      <c r="CA91" s="11">
        <f t="shared" ca="1" si="58"/>
        <v>76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0.38782677336272897</v>
      </c>
      <c r="CA92" s="11">
        <f t="shared" ca="1" si="58"/>
        <v>55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0.6392283399730001</v>
      </c>
      <c r="CA93" s="11">
        <f t="shared" ca="1" si="58"/>
        <v>34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0.93404326856447728</v>
      </c>
      <c r="CA94" s="11">
        <f t="shared" ca="1" si="58"/>
        <v>8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0.11655760699625006</v>
      </c>
      <c r="CA95" s="11">
        <f t="shared" ca="1" si="58"/>
        <v>88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0.77155809729166969</v>
      </c>
      <c r="CA96" s="11">
        <f t="shared" ca="1" si="58"/>
        <v>23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0.79293795373521725</v>
      </c>
      <c r="CA97" s="11">
        <f t="shared" ca="1" si="58"/>
        <v>22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0.51841497421046445</v>
      </c>
      <c r="CA98" s="11">
        <f t="shared" ca="1" si="58"/>
        <v>46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2.6961106235259269E-2</v>
      </c>
      <c r="CA99" s="11">
        <f t="shared" ca="1" si="58"/>
        <v>98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0.12235318574445286</v>
      </c>
      <c r="CA100" s="11">
        <f t="shared" ca="1" si="58"/>
        <v>86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+Byg50ySX1uSZqkda04r3A28x7IdgXErel5fLhoXed+PqsX5Qzk3zIdizIyIsQWjnaH5CUTuZU/aYLzxGdU9FQ==" saltValue="whYVXv1SSjytqCjQAfuBl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262" priority="130">
      <formula>$AF15="NO"</formula>
    </cfRule>
  </conditionalFormatting>
  <conditionalFormatting sqref="D7">
    <cfRule type="expression" dxfId="261" priority="129">
      <formula>D7=0</formula>
    </cfRule>
  </conditionalFormatting>
  <conditionalFormatting sqref="D8">
    <cfRule type="expression" dxfId="260" priority="128">
      <formula>D8=0</formula>
    </cfRule>
  </conditionalFormatting>
  <conditionalFormatting sqref="D9">
    <cfRule type="expression" dxfId="259" priority="127">
      <formula>D9=0</formula>
    </cfRule>
  </conditionalFormatting>
  <conditionalFormatting sqref="C8">
    <cfRule type="expression" dxfId="258" priority="126">
      <formula>C8=""</formula>
    </cfRule>
  </conditionalFormatting>
  <conditionalFormatting sqref="H7:I7">
    <cfRule type="expression" dxfId="257" priority="125">
      <formula>H7=0</formula>
    </cfRule>
  </conditionalFormatting>
  <conditionalFormatting sqref="H8:I8">
    <cfRule type="expression" dxfId="256" priority="124">
      <formula>H8=0</formula>
    </cfRule>
  </conditionalFormatting>
  <conditionalFormatting sqref="G7">
    <cfRule type="expression" dxfId="255" priority="123">
      <formula>AND(G7=0,H7=0)</formula>
    </cfRule>
  </conditionalFormatting>
  <conditionalFormatting sqref="G8">
    <cfRule type="expression" dxfId="254" priority="122">
      <formula>AND(G8=0,H8=0)</formula>
    </cfRule>
  </conditionalFormatting>
  <conditionalFormatting sqref="N7">
    <cfRule type="expression" dxfId="253" priority="121">
      <formula>N7=0</formula>
    </cfRule>
  </conditionalFormatting>
  <conditionalFormatting sqref="N8">
    <cfRule type="expression" dxfId="252" priority="120">
      <formula>N8=0</formula>
    </cfRule>
  </conditionalFormatting>
  <conditionalFormatting sqref="N9">
    <cfRule type="expression" dxfId="251" priority="119">
      <formula>N9=0</formula>
    </cfRule>
  </conditionalFormatting>
  <conditionalFormatting sqref="M8">
    <cfRule type="expression" dxfId="250" priority="118">
      <formula>M8=""</formula>
    </cfRule>
  </conditionalFormatting>
  <conditionalFormatting sqref="R7:S7">
    <cfRule type="expression" dxfId="249" priority="117">
      <formula>R7=0</formula>
    </cfRule>
  </conditionalFormatting>
  <conditionalFormatting sqref="R8:S8">
    <cfRule type="expression" dxfId="248" priority="116">
      <formula>R8=0</formula>
    </cfRule>
  </conditionalFormatting>
  <conditionalFormatting sqref="Q7">
    <cfRule type="expression" dxfId="247" priority="115">
      <formula>AND(Q7=0,R7=0)</formula>
    </cfRule>
  </conditionalFormatting>
  <conditionalFormatting sqref="Q8">
    <cfRule type="expression" dxfId="246" priority="114">
      <formula>AND(Q8=0,R8=0)</formula>
    </cfRule>
  </conditionalFormatting>
  <conditionalFormatting sqref="D14">
    <cfRule type="expression" dxfId="245" priority="113">
      <formula>D14=0</formula>
    </cfRule>
  </conditionalFormatting>
  <conditionalFormatting sqref="D15">
    <cfRule type="expression" dxfId="244" priority="112">
      <formula>D15=0</formula>
    </cfRule>
  </conditionalFormatting>
  <conditionalFormatting sqref="D16">
    <cfRule type="expression" dxfId="243" priority="111">
      <formula>D16=0</formula>
    </cfRule>
  </conditionalFormatting>
  <conditionalFormatting sqref="C15">
    <cfRule type="expression" dxfId="242" priority="110">
      <formula>C15=""</formula>
    </cfRule>
  </conditionalFormatting>
  <conditionalFormatting sqref="H14:I14">
    <cfRule type="expression" dxfId="241" priority="109">
      <formula>H14=0</formula>
    </cfRule>
  </conditionalFormatting>
  <conditionalFormatting sqref="H15:I15">
    <cfRule type="expression" dxfId="240" priority="108">
      <formula>H15=0</formula>
    </cfRule>
  </conditionalFormatting>
  <conditionalFormatting sqref="G14">
    <cfRule type="expression" dxfId="239" priority="107">
      <formula>AND(G14=0,H14=0)</formula>
    </cfRule>
  </conditionalFormatting>
  <conditionalFormatting sqref="G15">
    <cfRule type="expression" dxfId="238" priority="106">
      <formula>AND(G15=0,H15=0)</formula>
    </cfRule>
  </conditionalFormatting>
  <conditionalFormatting sqref="N14">
    <cfRule type="expression" dxfId="237" priority="105">
      <formula>N14=0</formula>
    </cfRule>
  </conditionalFormatting>
  <conditionalFormatting sqref="N15">
    <cfRule type="expression" dxfId="236" priority="104">
      <formula>N15=0</formula>
    </cfRule>
  </conditionalFormatting>
  <conditionalFormatting sqref="N16">
    <cfRule type="expression" dxfId="235" priority="103">
      <formula>N16=0</formula>
    </cfRule>
  </conditionalFormatting>
  <conditionalFormatting sqref="M15">
    <cfRule type="expression" dxfId="234" priority="102">
      <formula>M15=""</formula>
    </cfRule>
  </conditionalFormatting>
  <conditionalFormatting sqref="R14:S14">
    <cfRule type="expression" dxfId="233" priority="101">
      <formula>R14=0</formula>
    </cfRule>
  </conditionalFormatting>
  <conditionalFormatting sqref="R15:S15">
    <cfRule type="expression" dxfId="232" priority="100">
      <formula>R15=0</formula>
    </cfRule>
  </conditionalFormatting>
  <conditionalFormatting sqref="Q14">
    <cfRule type="expression" dxfId="231" priority="99">
      <formula>AND(Q14=0,R14=0)</formula>
    </cfRule>
  </conditionalFormatting>
  <conditionalFormatting sqref="Q15">
    <cfRule type="expression" dxfId="230" priority="98">
      <formula>AND(Q15=0,R15=0)</formula>
    </cfRule>
  </conditionalFormatting>
  <conditionalFormatting sqref="D21">
    <cfRule type="expression" dxfId="229" priority="97">
      <formula>D21=0</formula>
    </cfRule>
  </conditionalFormatting>
  <conditionalFormatting sqref="D22">
    <cfRule type="expression" dxfId="228" priority="96">
      <formula>D22=0</formula>
    </cfRule>
  </conditionalFormatting>
  <conditionalFormatting sqref="D23">
    <cfRule type="expression" dxfId="227" priority="95">
      <formula>D23=0</formula>
    </cfRule>
  </conditionalFormatting>
  <conditionalFormatting sqref="C22">
    <cfRule type="expression" dxfId="226" priority="94">
      <formula>C22=""</formula>
    </cfRule>
  </conditionalFormatting>
  <conditionalFormatting sqref="H21:I21">
    <cfRule type="expression" dxfId="225" priority="93">
      <formula>H21=0</formula>
    </cfRule>
  </conditionalFormatting>
  <conditionalFormatting sqref="H22:I22">
    <cfRule type="expression" dxfId="224" priority="92">
      <formula>H22=0</formula>
    </cfRule>
  </conditionalFormatting>
  <conditionalFormatting sqref="G21">
    <cfRule type="expression" dxfId="223" priority="91">
      <formula>AND(G21=0,H21=0)</formula>
    </cfRule>
  </conditionalFormatting>
  <conditionalFormatting sqref="G22">
    <cfRule type="expression" dxfId="222" priority="90">
      <formula>AND(G22=0,H22=0)</formula>
    </cfRule>
  </conditionalFormatting>
  <conditionalFormatting sqref="N21">
    <cfRule type="expression" dxfId="221" priority="89">
      <formula>N21=0</formula>
    </cfRule>
  </conditionalFormatting>
  <conditionalFormatting sqref="N22">
    <cfRule type="expression" dxfId="220" priority="88">
      <formula>N22=0</formula>
    </cfRule>
  </conditionalFormatting>
  <conditionalFormatting sqref="N23">
    <cfRule type="expression" dxfId="219" priority="87">
      <formula>N23=0</formula>
    </cfRule>
  </conditionalFormatting>
  <conditionalFormatting sqref="M22">
    <cfRule type="expression" dxfId="218" priority="86">
      <formula>M22=""</formula>
    </cfRule>
  </conditionalFormatting>
  <conditionalFormatting sqref="R21:S21">
    <cfRule type="expression" dxfId="217" priority="85">
      <formula>R21=0</formula>
    </cfRule>
  </conditionalFormatting>
  <conditionalFormatting sqref="R22:S22">
    <cfRule type="expression" dxfId="216" priority="84">
      <formula>R22=0</formula>
    </cfRule>
  </conditionalFormatting>
  <conditionalFormatting sqref="Q21">
    <cfRule type="expression" dxfId="215" priority="83">
      <formula>AND(Q21=0,R21=0)</formula>
    </cfRule>
  </conditionalFormatting>
  <conditionalFormatting sqref="Q22">
    <cfRule type="expression" dxfId="214" priority="82">
      <formula>AND(Q22=0,R22=0)</formula>
    </cfRule>
  </conditionalFormatting>
  <conditionalFormatting sqref="D28">
    <cfRule type="expression" dxfId="213" priority="81">
      <formula>D28=0</formula>
    </cfRule>
  </conditionalFormatting>
  <conditionalFormatting sqref="D29">
    <cfRule type="expression" dxfId="212" priority="80">
      <formula>D29=0</formula>
    </cfRule>
  </conditionalFormatting>
  <conditionalFormatting sqref="D30">
    <cfRule type="expression" dxfId="211" priority="79">
      <formula>D30=0</formula>
    </cfRule>
  </conditionalFormatting>
  <conditionalFormatting sqref="C29">
    <cfRule type="expression" dxfId="210" priority="78">
      <formula>C29=""</formula>
    </cfRule>
  </conditionalFormatting>
  <conditionalFormatting sqref="H28:I28">
    <cfRule type="expression" dxfId="209" priority="77">
      <formula>H28=0</formula>
    </cfRule>
  </conditionalFormatting>
  <conditionalFormatting sqref="H29:I29">
    <cfRule type="expression" dxfId="208" priority="76">
      <formula>H29=0</formula>
    </cfRule>
  </conditionalFormatting>
  <conditionalFormatting sqref="G28">
    <cfRule type="expression" dxfId="207" priority="75">
      <formula>AND(G28=0,H28=0)</formula>
    </cfRule>
  </conditionalFormatting>
  <conditionalFormatting sqref="G29">
    <cfRule type="expression" dxfId="206" priority="74">
      <formula>AND(G29=0,H29=0)</formula>
    </cfRule>
  </conditionalFormatting>
  <conditionalFormatting sqref="N28">
    <cfRule type="expression" dxfId="205" priority="73">
      <formula>N28=0</formula>
    </cfRule>
  </conditionalFormatting>
  <conditionalFormatting sqref="N29">
    <cfRule type="expression" dxfId="204" priority="72">
      <formula>N29=0</formula>
    </cfRule>
  </conditionalFormatting>
  <conditionalFormatting sqref="N30">
    <cfRule type="expression" dxfId="203" priority="71">
      <formula>N30=0</formula>
    </cfRule>
  </conditionalFormatting>
  <conditionalFormatting sqref="M29">
    <cfRule type="expression" dxfId="202" priority="70">
      <formula>M29=""</formula>
    </cfRule>
  </conditionalFormatting>
  <conditionalFormatting sqref="R28:S28">
    <cfRule type="expression" dxfId="201" priority="69">
      <formula>R28=0</formula>
    </cfRule>
  </conditionalFormatting>
  <conditionalFormatting sqref="R29:S29">
    <cfRule type="expression" dxfId="200" priority="68">
      <formula>R29=0</formula>
    </cfRule>
  </conditionalFormatting>
  <conditionalFormatting sqref="Q28">
    <cfRule type="expression" dxfId="199" priority="67">
      <formula>AND(Q28=0,R28=0)</formula>
    </cfRule>
  </conditionalFormatting>
  <conditionalFormatting sqref="Q29">
    <cfRule type="expression" dxfId="198" priority="66">
      <formula>AND(Q29=0,R29=0)</formula>
    </cfRule>
  </conditionalFormatting>
  <conditionalFormatting sqref="D38">
    <cfRule type="expression" dxfId="197" priority="65">
      <formula>D38=0</formula>
    </cfRule>
  </conditionalFormatting>
  <conditionalFormatting sqref="D39">
    <cfRule type="expression" dxfId="196" priority="64">
      <formula>D39=0</formula>
    </cfRule>
  </conditionalFormatting>
  <conditionalFormatting sqref="D40">
    <cfRule type="expression" dxfId="195" priority="63">
      <formula>D40=0</formula>
    </cfRule>
  </conditionalFormatting>
  <conditionalFormatting sqref="C39">
    <cfRule type="expression" dxfId="194" priority="62">
      <formula>C39=""</formula>
    </cfRule>
  </conditionalFormatting>
  <conditionalFormatting sqref="H38:I38">
    <cfRule type="expression" dxfId="193" priority="61">
      <formula>H38=0</formula>
    </cfRule>
  </conditionalFormatting>
  <conditionalFormatting sqref="H39:I39">
    <cfRule type="expression" dxfId="192" priority="60">
      <formula>H39=0</formula>
    </cfRule>
  </conditionalFormatting>
  <conditionalFormatting sqref="G38">
    <cfRule type="expression" dxfId="191" priority="59">
      <formula>AND(G38=0,H38=0)</formula>
    </cfRule>
  </conditionalFormatting>
  <conditionalFormatting sqref="G39">
    <cfRule type="expression" dxfId="190" priority="58">
      <formula>AND(G39=0,H39=0)</formula>
    </cfRule>
  </conditionalFormatting>
  <conditionalFormatting sqref="N38">
    <cfRule type="expression" dxfId="189" priority="57">
      <formula>N38=0</formula>
    </cfRule>
  </conditionalFormatting>
  <conditionalFormatting sqref="N39">
    <cfRule type="expression" dxfId="188" priority="56">
      <formula>N39=0</formula>
    </cfRule>
  </conditionalFormatting>
  <conditionalFormatting sqref="N40">
    <cfRule type="expression" dxfId="187" priority="55">
      <formula>N40=0</formula>
    </cfRule>
  </conditionalFormatting>
  <conditionalFormatting sqref="M39">
    <cfRule type="expression" dxfId="186" priority="54">
      <formula>M39=""</formula>
    </cfRule>
  </conditionalFormatting>
  <conditionalFormatting sqref="R38:S38">
    <cfRule type="expression" dxfId="185" priority="53">
      <formula>R38=0</formula>
    </cfRule>
  </conditionalFormatting>
  <conditionalFormatting sqref="R39:S39">
    <cfRule type="expression" dxfId="184" priority="52">
      <formula>R39=0</formula>
    </cfRule>
  </conditionalFormatting>
  <conditionalFormatting sqref="Q38">
    <cfRule type="expression" dxfId="183" priority="51">
      <formula>AND(Q38=0,R38=0)</formula>
    </cfRule>
  </conditionalFormatting>
  <conditionalFormatting sqref="Q39">
    <cfRule type="expression" dxfId="182" priority="50">
      <formula>AND(Q39=0,R39=0)</formula>
    </cfRule>
  </conditionalFormatting>
  <conditionalFormatting sqref="D45">
    <cfRule type="expression" dxfId="181" priority="49">
      <formula>D45=0</formula>
    </cfRule>
  </conditionalFormatting>
  <conditionalFormatting sqref="D46">
    <cfRule type="expression" dxfId="180" priority="48">
      <formula>D46=0</formula>
    </cfRule>
  </conditionalFormatting>
  <conditionalFormatting sqref="D47">
    <cfRule type="expression" dxfId="179" priority="47">
      <formula>D47=0</formula>
    </cfRule>
  </conditionalFormatting>
  <conditionalFormatting sqref="C46">
    <cfRule type="expression" dxfId="178" priority="46">
      <formula>C46=""</formula>
    </cfRule>
  </conditionalFormatting>
  <conditionalFormatting sqref="H45:I45">
    <cfRule type="expression" dxfId="177" priority="45">
      <formula>H45=0</formula>
    </cfRule>
  </conditionalFormatting>
  <conditionalFormatting sqref="H46:I46">
    <cfRule type="expression" dxfId="176" priority="44">
      <formula>H46=0</formula>
    </cfRule>
  </conditionalFormatting>
  <conditionalFormatting sqref="G45">
    <cfRule type="expression" dxfId="175" priority="43">
      <formula>AND(G45=0,H45=0)</formula>
    </cfRule>
  </conditionalFormatting>
  <conditionalFormatting sqref="G46">
    <cfRule type="expression" dxfId="174" priority="42">
      <formula>AND(G46=0,H46=0)</formula>
    </cfRule>
  </conditionalFormatting>
  <conditionalFormatting sqref="N45">
    <cfRule type="expression" dxfId="173" priority="41">
      <formula>N45=0</formula>
    </cfRule>
  </conditionalFormatting>
  <conditionalFormatting sqref="N46">
    <cfRule type="expression" dxfId="172" priority="40">
      <formula>N46=0</formula>
    </cfRule>
  </conditionalFormatting>
  <conditionalFormatting sqref="N47">
    <cfRule type="expression" dxfId="171" priority="39">
      <formula>N47=0</formula>
    </cfRule>
  </conditionalFormatting>
  <conditionalFormatting sqref="M46">
    <cfRule type="expression" dxfId="170" priority="38">
      <formula>M46=""</formula>
    </cfRule>
  </conditionalFormatting>
  <conditionalFormatting sqref="R45:S45">
    <cfRule type="expression" dxfId="169" priority="37">
      <formula>R45=0</formula>
    </cfRule>
  </conditionalFormatting>
  <conditionalFormatting sqref="R46:S46">
    <cfRule type="expression" dxfId="168" priority="36">
      <formula>R46=0</formula>
    </cfRule>
  </conditionalFormatting>
  <conditionalFormatting sqref="Q45">
    <cfRule type="expression" dxfId="167" priority="35">
      <formula>AND(Q45=0,R45=0)</formula>
    </cfRule>
  </conditionalFormatting>
  <conditionalFormatting sqref="Q46">
    <cfRule type="expression" dxfId="166" priority="34">
      <formula>AND(Q46=0,R46=0)</formula>
    </cfRule>
  </conditionalFormatting>
  <conditionalFormatting sqref="D52">
    <cfRule type="expression" dxfId="165" priority="33">
      <formula>D52=0</formula>
    </cfRule>
  </conditionalFormatting>
  <conditionalFormatting sqref="D53">
    <cfRule type="expression" dxfId="164" priority="32">
      <formula>D53=0</formula>
    </cfRule>
  </conditionalFormatting>
  <conditionalFormatting sqref="D54">
    <cfRule type="expression" dxfId="163" priority="31">
      <formula>D54=0</formula>
    </cfRule>
  </conditionalFormatting>
  <conditionalFormatting sqref="C53">
    <cfRule type="expression" dxfId="162" priority="30">
      <formula>C53=""</formula>
    </cfRule>
  </conditionalFormatting>
  <conditionalFormatting sqref="H52:I52">
    <cfRule type="expression" dxfId="161" priority="29">
      <formula>H52=0</formula>
    </cfRule>
  </conditionalFormatting>
  <conditionalFormatting sqref="H53:I53">
    <cfRule type="expression" dxfId="160" priority="28">
      <formula>H53=0</formula>
    </cfRule>
  </conditionalFormatting>
  <conditionalFormatting sqref="G52">
    <cfRule type="expression" dxfId="159" priority="27">
      <formula>AND(G52=0,H52=0)</formula>
    </cfRule>
  </conditionalFormatting>
  <conditionalFormatting sqref="G53">
    <cfRule type="expression" dxfId="158" priority="26">
      <formula>AND(G53=0,H53=0)</formula>
    </cfRule>
  </conditionalFormatting>
  <conditionalFormatting sqref="N52">
    <cfRule type="expression" dxfId="157" priority="25">
      <formula>N52=0</formula>
    </cfRule>
  </conditionalFormatting>
  <conditionalFormatting sqref="N53">
    <cfRule type="expression" dxfId="156" priority="24">
      <formula>N53=0</formula>
    </cfRule>
  </conditionalFormatting>
  <conditionalFormatting sqref="N54">
    <cfRule type="expression" dxfId="155" priority="23">
      <formula>N54=0</formula>
    </cfRule>
  </conditionalFormatting>
  <conditionalFormatting sqref="M53">
    <cfRule type="expression" dxfId="154" priority="22">
      <formula>M53=""</formula>
    </cfRule>
  </conditionalFormatting>
  <conditionalFormatting sqref="R52:S52">
    <cfRule type="expression" dxfId="153" priority="21">
      <formula>R52=0</formula>
    </cfRule>
  </conditionalFormatting>
  <conditionalFormatting sqref="R53:S53">
    <cfRule type="expression" dxfId="152" priority="20">
      <formula>R53=0</formula>
    </cfRule>
  </conditionalFormatting>
  <conditionalFormatting sqref="Q52">
    <cfRule type="expression" dxfId="151" priority="19">
      <formula>AND(Q52=0,R52=0)</formula>
    </cfRule>
  </conditionalFormatting>
  <conditionalFormatting sqref="Q53">
    <cfRule type="expression" dxfId="150" priority="18">
      <formula>AND(Q53=0,R53=0)</formula>
    </cfRule>
  </conditionalFormatting>
  <conditionalFormatting sqref="D59">
    <cfRule type="expression" dxfId="149" priority="17">
      <formula>D59=0</formula>
    </cfRule>
  </conditionalFormatting>
  <conditionalFormatting sqref="D60">
    <cfRule type="expression" dxfId="148" priority="16">
      <formula>D60=0</formula>
    </cfRule>
  </conditionalFormatting>
  <conditionalFormatting sqref="D61">
    <cfRule type="expression" dxfId="147" priority="15">
      <formula>D61=0</formula>
    </cfRule>
  </conditionalFormatting>
  <conditionalFormatting sqref="C60">
    <cfRule type="expression" dxfId="146" priority="14">
      <formula>C60=""</formula>
    </cfRule>
  </conditionalFormatting>
  <conditionalFormatting sqref="H59:I59">
    <cfRule type="expression" dxfId="145" priority="13">
      <formula>H59=0</formula>
    </cfRule>
  </conditionalFormatting>
  <conditionalFormatting sqref="H60:I60">
    <cfRule type="expression" dxfId="144" priority="12">
      <formula>H60=0</formula>
    </cfRule>
  </conditionalFormatting>
  <conditionalFormatting sqref="G59">
    <cfRule type="expression" dxfId="143" priority="11">
      <formula>AND(G59=0,H59=0)</formula>
    </cfRule>
  </conditionalFormatting>
  <conditionalFormatting sqref="G60">
    <cfRule type="expression" dxfId="142" priority="10">
      <formula>AND(G60=0,H60=0)</formula>
    </cfRule>
  </conditionalFormatting>
  <conditionalFormatting sqref="N59">
    <cfRule type="expression" dxfId="141" priority="9">
      <formula>N59=0</formula>
    </cfRule>
  </conditionalFormatting>
  <conditionalFormatting sqref="N60">
    <cfRule type="expression" dxfId="140" priority="8">
      <formula>N60=0</formula>
    </cfRule>
  </conditionalFormatting>
  <conditionalFormatting sqref="N61">
    <cfRule type="expression" dxfId="139" priority="7">
      <formula>N61=0</formula>
    </cfRule>
  </conditionalFormatting>
  <conditionalFormatting sqref="M60">
    <cfRule type="expression" dxfId="138" priority="6">
      <formula>M60=""</formula>
    </cfRule>
  </conditionalFormatting>
  <conditionalFormatting sqref="R59:S59">
    <cfRule type="expression" dxfId="137" priority="5">
      <formula>R59=0</formula>
    </cfRule>
  </conditionalFormatting>
  <conditionalFormatting sqref="R60:S60">
    <cfRule type="expression" dxfId="136" priority="4">
      <formula>R60=0</formula>
    </cfRule>
  </conditionalFormatting>
  <conditionalFormatting sqref="Q59">
    <cfRule type="expression" dxfId="135" priority="3">
      <formula>AND(Q59=0,R59=0)</formula>
    </cfRule>
  </conditionalFormatting>
  <conditionalFormatting sqref="Q60">
    <cfRule type="expression" dxfId="134" priority="2">
      <formula>AND(Q60=0,R60=0)</formula>
    </cfRule>
  </conditionalFormatting>
  <conditionalFormatting sqref="AC1:AC12">
    <cfRule type="cellIs" dxfId="13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87" t="s">
        <v>178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AE1" s="3" t="s">
        <v>179</v>
      </c>
      <c r="AF1" s="4">
        <f ca="1">BI1*1000+BS1*100+CC1*10+CH1</f>
        <v>209</v>
      </c>
      <c r="AG1" s="4" t="s">
        <v>50</v>
      </c>
      <c r="AH1" s="4">
        <f ca="1">BJ1*1000+BT1*100+CD1*10+CI1</f>
        <v>30</v>
      </c>
      <c r="AI1" s="4" t="s">
        <v>2</v>
      </c>
      <c r="AJ1" s="4">
        <f ca="1">AF1-AH1</f>
        <v>179</v>
      </c>
      <c r="AL1" s="4">
        <f ca="1">BI1</f>
        <v>0</v>
      </c>
      <c r="AM1" s="4">
        <f ca="1">BS1</f>
        <v>2</v>
      </c>
      <c r="AN1" s="4" t="s">
        <v>180</v>
      </c>
      <c r="AO1" s="4">
        <f ca="1">CC1</f>
        <v>0</v>
      </c>
      <c r="AP1" s="4">
        <f ca="1">CH1</f>
        <v>9</v>
      </c>
      <c r="AQ1" s="4" t="s">
        <v>1</v>
      </c>
      <c r="AR1" s="4">
        <f ca="1">BJ1</f>
        <v>0</v>
      </c>
      <c r="AS1" s="4">
        <f ca="1">BT1</f>
        <v>0</v>
      </c>
      <c r="AT1" s="4" t="s">
        <v>3</v>
      </c>
      <c r="AU1" s="4">
        <f ca="1">CD1</f>
        <v>3</v>
      </c>
      <c r="AV1" s="4">
        <f ca="1">CI1</f>
        <v>0</v>
      </c>
      <c r="AW1" s="4" t="s">
        <v>2</v>
      </c>
      <c r="AX1" s="4">
        <f ca="1">MOD(ROUNDDOWN(AJ1/1000,0),10)</f>
        <v>0</v>
      </c>
      <c r="AY1" s="4">
        <f ca="1">MOD(ROUNDDOWN(AJ1/100,0),10)</f>
        <v>1</v>
      </c>
      <c r="AZ1" s="4" t="s">
        <v>3</v>
      </c>
      <c r="BA1" s="4">
        <f ca="1">MOD(ROUNDDOWN(AJ1/10,0),10)</f>
        <v>7</v>
      </c>
      <c r="BB1" s="4">
        <f ca="1">MOD(ROUNDDOWN(AJ1/1,0),10)</f>
        <v>9</v>
      </c>
      <c r="BG1" s="69" t="s">
        <v>181</v>
      </c>
      <c r="BH1" s="4">
        <v>1</v>
      </c>
      <c r="BI1" s="6">
        <f ca="1">IF(AND($BN1=$BO1,$BS1-$BT1&lt;=0),RANDBETWEEN(1,9),$BN1)</f>
        <v>0</v>
      </c>
      <c r="BJ1" s="6">
        <f ca="1">$BO1</f>
        <v>0</v>
      </c>
      <c r="BK1" s="7"/>
      <c r="BL1" s="5" t="s">
        <v>4</v>
      </c>
      <c r="BM1" s="4">
        <v>1</v>
      </c>
      <c r="BN1" s="6">
        <f t="shared" ref="BN1:BN12" ca="1" si="0">VLOOKUP($CN1,$CP$1:$CR$98,2,FALSE)</f>
        <v>0</v>
      </c>
      <c r="BO1" s="6">
        <f t="shared" ref="BO1:BO12" ca="1" si="1">VLOOKUP($CN1,$CP$1:$CR$98,3,FALSE)</f>
        <v>0</v>
      </c>
      <c r="BP1" s="7"/>
      <c r="BQ1" s="69" t="s">
        <v>5</v>
      </c>
      <c r="BR1" s="4">
        <v>1</v>
      </c>
      <c r="BS1" s="70">
        <f ca="1">$BX1</f>
        <v>2</v>
      </c>
      <c r="BT1" s="6">
        <f ca="1">IF(AND($BJ1=0,$BY1=0,$CD1=0,$CI1=0),RANDBETWEEN(1,9),$BY1)</f>
        <v>0</v>
      </c>
      <c r="BU1" s="7"/>
      <c r="BV1" s="5" t="s">
        <v>5</v>
      </c>
      <c r="BW1" s="4">
        <v>1</v>
      </c>
      <c r="BX1" s="6">
        <f ca="1">VLOOKUP($CU1,$CW$1:$CY$200,2,FALSE)</f>
        <v>2</v>
      </c>
      <c r="BY1" s="6">
        <f ca="1">VLOOKUP($CU1,$CW$1:$CY$200,3,FALSE)</f>
        <v>0</v>
      </c>
      <c r="BZ1" s="7"/>
      <c r="CA1" s="5" t="s">
        <v>6</v>
      </c>
      <c r="CB1" s="4">
        <v>1</v>
      </c>
      <c r="CC1" s="8">
        <f ca="1">VLOOKUP($DB1,$DD$1:$DF$200,2,FALSE)</f>
        <v>0</v>
      </c>
      <c r="CD1" s="8">
        <f ca="1">VLOOKUP($DB1,$DD$1:$DF$200,3,FALSE)</f>
        <v>3</v>
      </c>
      <c r="CE1" s="9"/>
      <c r="CF1" s="5" t="s">
        <v>7</v>
      </c>
      <c r="CG1" s="4">
        <v>1</v>
      </c>
      <c r="CH1" s="8">
        <f ca="1">VLOOKUP($DI1,$DK$1:$DM$200,2,FALSE)</f>
        <v>9</v>
      </c>
      <c r="CI1" s="8">
        <f ca="1">VLOOKUP($DI1,$DK$1:$DM$200,3,FALSE)</f>
        <v>0</v>
      </c>
      <c r="CJ1" s="9"/>
      <c r="CK1" s="9"/>
      <c r="CL1" s="7"/>
      <c r="CM1" s="10">
        <f ca="1">RAND()</f>
        <v>4.4199441601620593E-2</v>
      </c>
      <c r="CN1" s="11">
        <f t="shared" ref="CN1:CN32" ca="1" si="2">RANK(CM1,$CM$1:$CM$98,)</f>
        <v>31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0.20684953545447615</v>
      </c>
      <c r="CU1" s="11">
        <f ca="1">RANK(CT1,$CT$1:$CT$200,)</f>
        <v>152</v>
      </c>
      <c r="CV1" s="4"/>
      <c r="CW1" s="4">
        <v>1</v>
      </c>
      <c r="CX1" s="4">
        <v>0</v>
      </c>
      <c r="CY1" s="4">
        <v>0</v>
      </c>
      <c r="DA1" s="10">
        <f ca="1">RAND()</f>
        <v>6.9057759374073546E-2</v>
      </c>
      <c r="DB1" s="11">
        <f ca="1">RANK(DA1,$DA$1:$DA$200,)</f>
        <v>184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8.6661547359753177E-3</v>
      </c>
      <c r="DI1" s="11">
        <f t="shared" ref="DI1:DI64" ca="1" si="4">RANK(DH1,$DH$1:$DH$200,)</f>
        <v>199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AE2" s="2" t="s">
        <v>57</v>
      </c>
      <c r="AF2" s="4">
        <f ca="1">BI2*1000+BS2*100+CC2*10+CH2</f>
        <v>2012</v>
      </c>
      <c r="AG2" s="4" t="s">
        <v>50</v>
      </c>
      <c r="AH2" s="4">
        <f t="shared" ref="AH2:AH12" ca="1" si="5">BJ2*1000+BT2*100+CD2*10+CI2</f>
        <v>140</v>
      </c>
      <c r="AI2" s="4" t="s">
        <v>58</v>
      </c>
      <c r="AJ2" s="4">
        <f t="shared" ref="AJ2:AJ12" ca="1" si="6">AF2-AH2</f>
        <v>1872</v>
      </c>
      <c r="AL2" s="4">
        <f t="shared" ref="AL2:AL12" ca="1" si="7">BI2</f>
        <v>2</v>
      </c>
      <c r="AM2" s="4">
        <f t="shared" ref="AM2:AM12" ca="1" si="8">BS2</f>
        <v>0</v>
      </c>
      <c r="AN2" s="4" t="s">
        <v>3</v>
      </c>
      <c r="AO2" s="4">
        <f t="shared" ref="AO2:AO12" ca="1" si="9">CC2</f>
        <v>1</v>
      </c>
      <c r="AP2" s="4">
        <f t="shared" ref="AP2:AP12" ca="1" si="10">CH2</f>
        <v>2</v>
      </c>
      <c r="AQ2" s="4" t="s">
        <v>182</v>
      </c>
      <c r="AR2" s="4">
        <f t="shared" ref="AR2:AR12" ca="1" si="11">BJ2</f>
        <v>0</v>
      </c>
      <c r="AS2" s="4">
        <f t="shared" ref="AS2:AS12" ca="1" si="12">BT2</f>
        <v>1</v>
      </c>
      <c r="AT2" s="4" t="s">
        <v>104</v>
      </c>
      <c r="AU2" s="4">
        <f t="shared" ref="AU2:AU12" ca="1" si="13">CD2</f>
        <v>4</v>
      </c>
      <c r="AV2" s="4">
        <f t="shared" ref="AV2:AV12" ca="1" si="14">CI2</f>
        <v>0</v>
      </c>
      <c r="AW2" s="4" t="s">
        <v>2</v>
      </c>
      <c r="AX2" s="4">
        <f t="shared" ref="AX2:AX12" ca="1" si="15">MOD(ROUNDDOWN(AJ2/1000,0),10)</f>
        <v>1</v>
      </c>
      <c r="AY2" s="4">
        <f t="shared" ref="AY2:AY12" ca="1" si="16">MOD(ROUNDDOWN(AJ2/100,0),10)</f>
        <v>8</v>
      </c>
      <c r="AZ2" s="4" t="s">
        <v>104</v>
      </c>
      <c r="BA2" s="4">
        <f t="shared" ref="BA2:BA12" ca="1" si="17">MOD(ROUNDDOWN(AJ2/10,0),10)</f>
        <v>7</v>
      </c>
      <c r="BB2" s="4">
        <f t="shared" ref="BB2:BB12" ca="1" si="18">MOD(ROUNDDOWN(AJ2/1,0),10)</f>
        <v>2</v>
      </c>
      <c r="BG2" s="69" t="s">
        <v>183</v>
      </c>
      <c r="BH2" s="4">
        <v>2</v>
      </c>
      <c r="BI2" s="6">
        <f t="shared" ref="BI2:BI12" ca="1" si="19">IF(AND($BN2=$BO2,$BS2-$BT2&lt;=0),RANDBETWEEN(1,9),$BN2)</f>
        <v>2</v>
      </c>
      <c r="BJ2" s="6">
        <f t="shared" ref="BJ2:BJ12" ca="1" si="20">$BO2</f>
        <v>0</v>
      </c>
      <c r="BK2" s="7"/>
      <c r="BM2" s="4">
        <v>2</v>
      </c>
      <c r="BN2" s="6">
        <f t="shared" ca="1" si="0"/>
        <v>2</v>
      </c>
      <c r="BO2" s="6">
        <f t="shared" ca="1" si="1"/>
        <v>0</v>
      </c>
      <c r="BP2" s="7"/>
      <c r="BQ2" s="69" t="s">
        <v>183</v>
      </c>
      <c r="BR2" s="4">
        <v>2</v>
      </c>
      <c r="BS2" s="70">
        <f t="shared" ref="BS2:BS12" ca="1" si="21">$BX2</f>
        <v>0</v>
      </c>
      <c r="BT2" s="6">
        <f t="shared" ref="BT2:BT12" ca="1" si="22">IF(AND($BJ2=0,$BY2=0,$CD2=0,$CI2=0),RANDBETWEEN(1,9),$BY2)</f>
        <v>1</v>
      </c>
      <c r="BU2" s="7"/>
      <c r="BW2" s="4">
        <v>2</v>
      </c>
      <c r="BX2" s="6">
        <f t="shared" ref="BX2:BX12" ca="1" si="23">VLOOKUP($CU2,$CW$1:$CY$200,2,FALSE)</f>
        <v>0</v>
      </c>
      <c r="BY2" s="6">
        <f t="shared" ref="BY2:BY12" ca="1" si="24">VLOOKUP($CU2,$CW$1:$CY$200,3,FALSE)</f>
        <v>1</v>
      </c>
      <c r="BZ2" s="7"/>
      <c r="CB2" s="4">
        <v>2</v>
      </c>
      <c r="CC2" s="8">
        <f t="shared" ref="CC2:CC12" ca="1" si="25">VLOOKUP($DB2,$DD$1:$DF$200,2,FALSE)</f>
        <v>1</v>
      </c>
      <c r="CD2" s="8">
        <f t="shared" ref="CD2:CD12" ca="1" si="26">VLOOKUP($DB2,$DD$1:$DF$200,3,FALSE)</f>
        <v>4</v>
      </c>
      <c r="CE2" s="9"/>
      <c r="CG2" s="4">
        <v>2</v>
      </c>
      <c r="CH2" s="8">
        <f t="shared" ref="CH2:CH12" ca="1" si="27">VLOOKUP($DI2,$DK$1:$DM$200,2,FALSE)</f>
        <v>2</v>
      </c>
      <c r="CI2" s="8">
        <f t="shared" ref="CI2:CI12" ca="1" si="28">VLOOKUP($DI2,$DK$1:$DM$200,3,FALSE)</f>
        <v>0</v>
      </c>
      <c r="CJ2" s="9"/>
      <c r="CK2" s="9"/>
      <c r="CL2" s="7"/>
      <c r="CM2" s="10">
        <f t="shared" ref="CM2:CM32" ca="1" si="29">RAND()</f>
        <v>0.61089541206358733</v>
      </c>
      <c r="CN2" s="11">
        <f t="shared" ca="1" si="2"/>
        <v>11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0">RAND()</f>
        <v>0.25641966515886805</v>
      </c>
      <c r="CU2" s="11">
        <f t="shared" ref="CU2:CU65" ca="1" si="31">RANK(CT2,$CT$1:$CT$200,)</f>
        <v>142</v>
      </c>
      <c r="CV2" s="4"/>
      <c r="CW2" s="4">
        <v>2</v>
      </c>
      <c r="CX2" s="4">
        <v>0</v>
      </c>
      <c r="CY2" s="4">
        <v>1</v>
      </c>
      <c r="DA2" s="10">
        <f t="shared" ref="DA2:DA65" ca="1" si="32">RAND()</f>
        <v>0.91118449069055596</v>
      </c>
      <c r="DB2" s="11">
        <f t="shared" ref="DB2:DB65" ca="1" si="33">RANK(DA2,$DA$1:$DA$200,)</f>
        <v>15</v>
      </c>
      <c r="DC2" s="4"/>
      <c r="DD2" s="4">
        <v>2</v>
      </c>
      <c r="DE2" s="4">
        <v>0</v>
      </c>
      <c r="DF2" s="4">
        <v>1</v>
      </c>
      <c r="DH2" s="10">
        <f t="shared" ca="1" si="3"/>
        <v>2.7537348770087178E-2</v>
      </c>
      <c r="DI2" s="11">
        <f t="shared" ca="1" si="4"/>
        <v>192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184</v>
      </c>
      <c r="AF3" s="4">
        <f t="shared" ref="AF3:AF12" ca="1" si="34">BI3*1000+BS3*100+CC3*10+CH3</f>
        <v>800</v>
      </c>
      <c r="AG3" s="4" t="s">
        <v>50</v>
      </c>
      <c r="AH3" s="4">
        <f t="shared" ca="1" si="5"/>
        <v>423</v>
      </c>
      <c r="AI3" s="4" t="s">
        <v>103</v>
      </c>
      <c r="AJ3" s="4">
        <f t="shared" ca="1" si="6"/>
        <v>377</v>
      </c>
      <c r="AL3" s="4">
        <f t="shared" ca="1" si="7"/>
        <v>0</v>
      </c>
      <c r="AM3" s="4">
        <f t="shared" ca="1" si="8"/>
        <v>8</v>
      </c>
      <c r="AN3" s="4" t="s">
        <v>3</v>
      </c>
      <c r="AO3" s="4">
        <f t="shared" ca="1" si="9"/>
        <v>0</v>
      </c>
      <c r="AP3" s="4">
        <f t="shared" ca="1" si="10"/>
        <v>0</v>
      </c>
      <c r="AQ3" s="4" t="s">
        <v>185</v>
      </c>
      <c r="AR3" s="4">
        <f t="shared" ca="1" si="11"/>
        <v>0</v>
      </c>
      <c r="AS3" s="4">
        <f t="shared" ca="1" si="12"/>
        <v>4</v>
      </c>
      <c r="AT3" s="4" t="s">
        <v>3</v>
      </c>
      <c r="AU3" s="4">
        <f t="shared" ca="1" si="13"/>
        <v>2</v>
      </c>
      <c r="AV3" s="4">
        <f t="shared" ca="1" si="14"/>
        <v>3</v>
      </c>
      <c r="AW3" s="4" t="s">
        <v>2</v>
      </c>
      <c r="AX3" s="4">
        <f t="shared" ca="1" si="15"/>
        <v>0</v>
      </c>
      <c r="AY3" s="4">
        <f t="shared" ca="1" si="16"/>
        <v>3</v>
      </c>
      <c r="AZ3" s="4" t="s">
        <v>3</v>
      </c>
      <c r="BA3" s="4">
        <f t="shared" ca="1" si="17"/>
        <v>7</v>
      </c>
      <c r="BB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0"/>
        <v>0</v>
      </c>
      <c r="BO3" s="6">
        <f t="shared" ca="1" si="1"/>
        <v>0</v>
      </c>
      <c r="BP3" s="7"/>
      <c r="BR3" s="4">
        <v>3</v>
      </c>
      <c r="BS3" s="70">
        <f t="shared" ca="1" si="21"/>
        <v>8</v>
      </c>
      <c r="BT3" s="6">
        <f t="shared" ca="1" si="22"/>
        <v>4</v>
      </c>
      <c r="BU3" s="7"/>
      <c r="BW3" s="4">
        <v>3</v>
      </c>
      <c r="BX3" s="6">
        <f t="shared" ca="1" si="23"/>
        <v>8</v>
      </c>
      <c r="BY3" s="6">
        <f t="shared" ca="1" si="24"/>
        <v>4</v>
      </c>
      <c r="BZ3" s="7"/>
      <c r="CB3" s="4">
        <v>3</v>
      </c>
      <c r="CC3" s="8">
        <f t="shared" ca="1" si="25"/>
        <v>0</v>
      </c>
      <c r="CD3" s="8">
        <f t="shared" ca="1" si="26"/>
        <v>2</v>
      </c>
      <c r="CE3" s="9"/>
      <c r="CG3" s="4">
        <v>3</v>
      </c>
      <c r="CH3" s="8">
        <f t="shared" ca="1" si="27"/>
        <v>0</v>
      </c>
      <c r="CI3" s="8">
        <f t="shared" ca="1" si="28"/>
        <v>3</v>
      </c>
      <c r="CJ3" s="9"/>
      <c r="CK3" s="9"/>
      <c r="CL3" s="7"/>
      <c r="CM3" s="10">
        <f t="shared" ca="1" si="29"/>
        <v>0.33549461518455936</v>
      </c>
      <c r="CN3" s="11">
        <f t="shared" ca="1" si="2"/>
        <v>21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0"/>
        <v>0.54828638564563736</v>
      </c>
      <c r="CU3" s="11">
        <f t="shared" ca="1" si="31"/>
        <v>85</v>
      </c>
      <c r="CV3" s="4"/>
      <c r="CW3" s="4">
        <v>3</v>
      </c>
      <c r="CX3" s="4">
        <v>0</v>
      </c>
      <c r="CY3" s="4">
        <v>2</v>
      </c>
      <c r="DA3" s="10">
        <f t="shared" ca="1" si="32"/>
        <v>0.96210030370509936</v>
      </c>
      <c r="DB3" s="11">
        <f t="shared" ca="1" si="33"/>
        <v>3</v>
      </c>
      <c r="DC3" s="4"/>
      <c r="DD3" s="4">
        <v>3</v>
      </c>
      <c r="DE3" s="4">
        <v>0</v>
      </c>
      <c r="DF3" s="4">
        <v>2</v>
      </c>
      <c r="DH3" s="10">
        <f t="shared" ca="1" si="3"/>
        <v>0.14577782827181762</v>
      </c>
      <c r="DI3" s="11">
        <f t="shared" ca="1" si="4"/>
        <v>164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AE4" s="2" t="s">
        <v>186</v>
      </c>
      <c r="AF4" s="4">
        <f t="shared" ca="1" si="34"/>
        <v>8603</v>
      </c>
      <c r="AG4" s="4" t="s">
        <v>50</v>
      </c>
      <c r="AH4" s="4">
        <f t="shared" ca="1" si="5"/>
        <v>495</v>
      </c>
      <c r="AI4" s="4" t="s">
        <v>187</v>
      </c>
      <c r="AJ4" s="4">
        <f t="shared" ca="1" si="6"/>
        <v>8108</v>
      </c>
      <c r="AL4" s="4">
        <f t="shared" ca="1" si="7"/>
        <v>8</v>
      </c>
      <c r="AM4" s="4">
        <f t="shared" ca="1" si="8"/>
        <v>6</v>
      </c>
      <c r="AN4" s="4" t="s">
        <v>3</v>
      </c>
      <c r="AO4" s="4">
        <f t="shared" ca="1" si="9"/>
        <v>0</v>
      </c>
      <c r="AP4" s="4">
        <f t="shared" ca="1" si="10"/>
        <v>3</v>
      </c>
      <c r="AQ4" s="4" t="s">
        <v>1</v>
      </c>
      <c r="AR4" s="4">
        <f t="shared" ca="1" si="11"/>
        <v>0</v>
      </c>
      <c r="AS4" s="4">
        <f t="shared" ca="1" si="12"/>
        <v>4</v>
      </c>
      <c r="AT4" s="4" t="s">
        <v>104</v>
      </c>
      <c r="AU4" s="4">
        <f t="shared" ca="1" si="13"/>
        <v>9</v>
      </c>
      <c r="AV4" s="4">
        <f t="shared" ca="1" si="14"/>
        <v>5</v>
      </c>
      <c r="AW4" s="4" t="s">
        <v>103</v>
      </c>
      <c r="AX4" s="4">
        <f t="shared" ca="1" si="15"/>
        <v>8</v>
      </c>
      <c r="AY4" s="4">
        <f t="shared" ca="1" si="16"/>
        <v>1</v>
      </c>
      <c r="AZ4" s="4" t="s">
        <v>3</v>
      </c>
      <c r="BA4" s="4">
        <f t="shared" ca="1" si="17"/>
        <v>0</v>
      </c>
      <c r="BB4" s="4">
        <f t="shared" ca="1" si="18"/>
        <v>8</v>
      </c>
      <c r="BH4" s="4">
        <v>4</v>
      </c>
      <c r="BI4" s="6">
        <f t="shared" ca="1" si="19"/>
        <v>8</v>
      </c>
      <c r="BJ4" s="6">
        <f t="shared" ca="1" si="20"/>
        <v>0</v>
      </c>
      <c r="BK4" s="7"/>
      <c r="BM4" s="4">
        <v>4</v>
      </c>
      <c r="BN4" s="6">
        <f t="shared" ca="1" si="0"/>
        <v>8</v>
      </c>
      <c r="BO4" s="6">
        <f t="shared" ca="1" si="1"/>
        <v>0</v>
      </c>
      <c r="BP4" s="7"/>
      <c r="BR4" s="4">
        <v>4</v>
      </c>
      <c r="BS4" s="70">
        <f t="shared" ca="1" si="21"/>
        <v>6</v>
      </c>
      <c r="BT4" s="6">
        <f t="shared" ca="1" si="22"/>
        <v>4</v>
      </c>
      <c r="BU4" s="7"/>
      <c r="BW4" s="4">
        <v>4</v>
      </c>
      <c r="BX4" s="6">
        <f t="shared" ca="1" si="23"/>
        <v>6</v>
      </c>
      <c r="BY4" s="6">
        <f t="shared" ca="1" si="24"/>
        <v>4</v>
      </c>
      <c r="BZ4" s="7"/>
      <c r="CB4" s="4">
        <v>4</v>
      </c>
      <c r="CC4" s="8">
        <f t="shared" ca="1" si="25"/>
        <v>0</v>
      </c>
      <c r="CD4" s="8">
        <f t="shared" ca="1" si="26"/>
        <v>9</v>
      </c>
      <c r="CE4" s="9"/>
      <c r="CG4" s="4">
        <v>4</v>
      </c>
      <c r="CH4" s="8">
        <f t="shared" ca="1" si="27"/>
        <v>3</v>
      </c>
      <c r="CI4" s="8">
        <f t="shared" ca="1" si="28"/>
        <v>5</v>
      </c>
      <c r="CJ4" s="9"/>
      <c r="CK4" s="9"/>
      <c r="CL4" s="7"/>
      <c r="CM4" s="10">
        <f t="shared" ca="1" si="29"/>
        <v>0.67551974974043782</v>
      </c>
      <c r="CN4" s="11">
        <f t="shared" ca="1" si="2"/>
        <v>8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0"/>
        <v>0.67246632290558461</v>
      </c>
      <c r="CU4" s="11">
        <f t="shared" ca="1" si="31"/>
        <v>65</v>
      </c>
      <c r="CV4" s="4"/>
      <c r="CW4" s="4">
        <v>4</v>
      </c>
      <c r="CX4" s="4">
        <v>0</v>
      </c>
      <c r="CY4" s="4">
        <v>3</v>
      </c>
      <c r="DA4" s="10">
        <f t="shared" ca="1" si="32"/>
        <v>0.18172102421661285</v>
      </c>
      <c r="DB4" s="11">
        <f t="shared" ca="1" si="33"/>
        <v>170</v>
      </c>
      <c r="DC4" s="4"/>
      <c r="DD4" s="4">
        <v>4</v>
      </c>
      <c r="DE4" s="4">
        <v>0</v>
      </c>
      <c r="DF4" s="4">
        <v>3</v>
      </c>
      <c r="DH4" s="10">
        <f t="shared" ca="1" si="3"/>
        <v>0.81485932820875284</v>
      </c>
      <c r="DI4" s="11">
        <f t="shared" ca="1" si="4"/>
        <v>36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88" t="str">
        <f ca="1">$AF1/100&amp;$AG1&amp;$AH1/100&amp;$AI1</f>
        <v>2.09－0.3＝</v>
      </c>
      <c r="D5" s="89"/>
      <c r="E5" s="89"/>
      <c r="F5" s="89"/>
      <c r="G5" s="82">
        <f ca="1">$AJ1/100</f>
        <v>1.79</v>
      </c>
      <c r="H5" s="83"/>
      <c r="I5" s="21"/>
      <c r="J5" s="22"/>
      <c r="K5" s="20"/>
      <c r="L5" s="13"/>
      <c r="M5" s="88" t="str">
        <f ca="1">$AF2/100&amp;$AG2&amp;$AH2/100&amp;$AI2</f>
        <v>20.12－1.4＝</v>
      </c>
      <c r="N5" s="89"/>
      <c r="O5" s="89"/>
      <c r="P5" s="89"/>
      <c r="Q5" s="82">
        <f ca="1">$AJ2/100</f>
        <v>18.72</v>
      </c>
      <c r="R5" s="83"/>
      <c r="S5" s="21"/>
      <c r="T5" s="23"/>
      <c r="AE5" s="2" t="s">
        <v>16</v>
      </c>
      <c r="AF5" s="4">
        <f t="shared" ca="1" si="34"/>
        <v>6608</v>
      </c>
      <c r="AG5" s="4" t="s">
        <v>50</v>
      </c>
      <c r="AH5" s="4">
        <f t="shared" ca="1" si="5"/>
        <v>138</v>
      </c>
      <c r="AI5" s="4" t="s">
        <v>2</v>
      </c>
      <c r="AJ5" s="4">
        <f t="shared" ca="1" si="6"/>
        <v>6470</v>
      </c>
      <c r="AL5" s="4">
        <f t="shared" ca="1" si="7"/>
        <v>6</v>
      </c>
      <c r="AM5" s="4">
        <f t="shared" ca="1" si="8"/>
        <v>6</v>
      </c>
      <c r="AN5" s="4" t="s">
        <v>188</v>
      </c>
      <c r="AO5" s="4">
        <f t="shared" ca="1" si="9"/>
        <v>0</v>
      </c>
      <c r="AP5" s="4">
        <f t="shared" ca="1" si="10"/>
        <v>8</v>
      </c>
      <c r="AQ5" s="4" t="s">
        <v>182</v>
      </c>
      <c r="AR5" s="4">
        <f t="shared" ca="1" si="11"/>
        <v>0</v>
      </c>
      <c r="AS5" s="4">
        <f t="shared" ca="1" si="12"/>
        <v>1</v>
      </c>
      <c r="AT5" s="4" t="s">
        <v>3</v>
      </c>
      <c r="AU5" s="4">
        <f t="shared" ca="1" si="13"/>
        <v>3</v>
      </c>
      <c r="AV5" s="4">
        <f t="shared" ca="1" si="14"/>
        <v>8</v>
      </c>
      <c r="AW5" s="4" t="s">
        <v>187</v>
      </c>
      <c r="AX5" s="4">
        <f t="shared" ca="1" si="15"/>
        <v>6</v>
      </c>
      <c r="AY5" s="4">
        <f t="shared" ca="1" si="16"/>
        <v>4</v>
      </c>
      <c r="AZ5" s="4" t="s">
        <v>3</v>
      </c>
      <c r="BA5" s="4">
        <f t="shared" ca="1" si="17"/>
        <v>7</v>
      </c>
      <c r="BB5" s="4">
        <f t="shared" ca="1" si="18"/>
        <v>0</v>
      </c>
      <c r="BH5" s="4">
        <v>5</v>
      </c>
      <c r="BI5" s="6">
        <f t="shared" ca="1" si="19"/>
        <v>6</v>
      </c>
      <c r="BJ5" s="6">
        <f t="shared" ca="1" si="20"/>
        <v>0</v>
      </c>
      <c r="BK5" s="7"/>
      <c r="BM5" s="4">
        <v>5</v>
      </c>
      <c r="BN5" s="6">
        <f t="shared" ca="1" si="0"/>
        <v>6</v>
      </c>
      <c r="BO5" s="6">
        <f t="shared" ca="1" si="1"/>
        <v>0</v>
      </c>
      <c r="BP5" s="7"/>
      <c r="BR5" s="4">
        <v>5</v>
      </c>
      <c r="BS5" s="70">
        <f t="shared" ca="1" si="21"/>
        <v>6</v>
      </c>
      <c r="BT5" s="6">
        <f t="shared" ca="1" si="22"/>
        <v>1</v>
      </c>
      <c r="BU5" s="7"/>
      <c r="BW5" s="4">
        <v>5</v>
      </c>
      <c r="BX5" s="6">
        <f t="shared" ca="1" si="23"/>
        <v>6</v>
      </c>
      <c r="BY5" s="6">
        <f t="shared" ca="1" si="24"/>
        <v>1</v>
      </c>
      <c r="BZ5" s="7"/>
      <c r="CB5" s="4">
        <v>5</v>
      </c>
      <c r="CC5" s="8">
        <f t="shared" ca="1" si="25"/>
        <v>0</v>
      </c>
      <c r="CD5" s="8">
        <f t="shared" ca="1" si="26"/>
        <v>3</v>
      </c>
      <c r="CE5" s="9"/>
      <c r="CG5" s="4">
        <v>5</v>
      </c>
      <c r="CH5" s="8">
        <f t="shared" ca="1" si="27"/>
        <v>8</v>
      </c>
      <c r="CI5" s="8">
        <f t="shared" ca="1" si="28"/>
        <v>8</v>
      </c>
      <c r="CJ5" s="9"/>
      <c r="CK5" s="9"/>
      <c r="CL5" s="7"/>
      <c r="CM5" s="10">
        <f t="shared" ca="1" si="29"/>
        <v>0.50113042575834787</v>
      </c>
      <c r="CN5" s="11">
        <f t="shared" ca="1" si="2"/>
        <v>15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0"/>
        <v>0.71381261203853286</v>
      </c>
      <c r="CU5" s="11">
        <f t="shared" ca="1" si="31"/>
        <v>62</v>
      </c>
      <c r="CV5" s="4"/>
      <c r="CW5" s="4">
        <v>5</v>
      </c>
      <c r="CX5" s="4">
        <v>0</v>
      </c>
      <c r="CY5" s="4">
        <v>4</v>
      </c>
      <c r="DA5" s="10">
        <f t="shared" ca="1" si="32"/>
        <v>0.47009736395314117</v>
      </c>
      <c r="DB5" s="11">
        <f t="shared" ca="1" si="33"/>
        <v>104</v>
      </c>
      <c r="DC5" s="4"/>
      <c r="DD5" s="4">
        <v>5</v>
      </c>
      <c r="DE5" s="4">
        <v>0</v>
      </c>
      <c r="DF5" s="4">
        <v>4</v>
      </c>
      <c r="DH5" s="10">
        <f t="shared" ca="1" si="3"/>
        <v>0.56320334354424806</v>
      </c>
      <c r="DI5" s="11">
        <f t="shared" ca="1" si="4"/>
        <v>89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17</v>
      </c>
      <c r="AF6" s="4">
        <f t="shared" ca="1" si="34"/>
        <v>9000</v>
      </c>
      <c r="AG6" s="4" t="s">
        <v>50</v>
      </c>
      <c r="AH6" s="4">
        <f t="shared" ca="1" si="5"/>
        <v>205</v>
      </c>
      <c r="AI6" s="4" t="s">
        <v>2</v>
      </c>
      <c r="AJ6" s="4">
        <f t="shared" ca="1" si="6"/>
        <v>8795</v>
      </c>
      <c r="AL6" s="4">
        <f t="shared" ca="1" si="7"/>
        <v>9</v>
      </c>
      <c r="AM6" s="4">
        <f t="shared" ca="1" si="8"/>
        <v>0</v>
      </c>
      <c r="AN6" s="4" t="s">
        <v>104</v>
      </c>
      <c r="AO6" s="4">
        <f t="shared" ca="1" si="9"/>
        <v>0</v>
      </c>
      <c r="AP6" s="4">
        <f t="shared" ca="1" si="10"/>
        <v>0</v>
      </c>
      <c r="AQ6" s="4" t="s">
        <v>1</v>
      </c>
      <c r="AR6" s="4">
        <f t="shared" ca="1" si="11"/>
        <v>0</v>
      </c>
      <c r="AS6" s="4">
        <f t="shared" ca="1" si="12"/>
        <v>2</v>
      </c>
      <c r="AT6" s="4" t="s">
        <v>188</v>
      </c>
      <c r="AU6" s="4">
        <f t="shared" ca="1" si="13"/>
        <v>0</v>
      </c>
      <c r="AV6" s="4">
        <f t="shared" ca="1" si="14"/>
        <v>5</v>
      </c>
      <c r="AW6" s="4" t="s">
        <v>2</v>
      </c>
      <c r="AX6" s="4">
        <f t="shared" ca="1" si="15"/>
        <v>8</v>
      </c>
      <c r="AY6" s="4">
        <f t="shared" ca="1" si="16"/>
        <v>7</v>
      </c>
      <c r="AZ6" s="4" t="s">
        <v>3</v>
      </c>
      <c r="BA6" s="4">
        <f t="shared" ca="1" si="17"/>
        <v>9</v>
      </c>
      <c r="BB6" s="4">
        <f t="shared" ca="1" si="18"/>
        <v>5</v>
      </c>
      <c r="BH6" s="4">
        <v>6</v>
      </c>
      <c r="BI6" s="6">
        <f t="shared" ca="1" si="19"/>
        <v>9</v>
      </c>
      <c r="BJ6" s="6">
        <f t="shared" ca="1" si="20"/>
        <v>0</v>
      </c>
      <c r="BK6" s="7"/>
      <c r="BM6" s="4">
        <v>6</v>
      </c>
      <c r="BN6" s="6">
        <f t="shared" ca="1" si="0"/>
        <v>9</v>
      </c>
      <c r="BO6" s="6">
        <f t="shared" ca="1" si="1"/>
        <v>0</v>
      </c>
      <c r="BP6" s="7"/>
      <c r="BR6" s="4">
        <v>6</v>
      </c>
      <c r="BS6" s="70">
        <f t="shared" ca="1" si="21"/>
        <v>0</v>
      </c>
      <c r="BT6" s="6">
        <f t="shared" ca="1" si="22"/>
        <v>2</v>
      </c>
      <c r="BU6" s="7"/>
      <c r="BW6" s="4">
        <v>6</v>
      </c>
      <c r="BX6" s="6">
        <f t="shared" ca="1" si="23"/>
        <v>0</v>
      </c>
      <c r="BY6" s="6">
        <f t="shared" ca="1" si="24"/>
        <v>2</v>
      </c>
      <c r="BZ6" s="7"/>
      <c r="CB6" s="4">
        <v>6</v>
      </c>
      <c r="CC6" s="8">
        <f t="shared" ca="1" si="25"/>
        <v>0</v>
      </c>
      <c r="CD6" s="8">
        <f t="shared" ca="1" si="26"/>
        <v>0</v>
      </c>
      <c r="CE6" s="9"/>
      <c r="CG6" s="4">
        <v>6</v>
      </c>
      <c r="CH6" s="8">
        <f t="shared" ca="1" si="27"/>
        <v>0</v>
      </c>
      <c r="CI6" s="8">
        <f t="shared" ca="1" si="28"/>
        <v>5</v>
      </c>
      <c r="CJ6" s="9"/>
      <c r="CK6" s="9"/>
      <c r="CL6" s="7"/>
      <c r="CM6" s="10">
        <f t="shared" ca="1" si="29"/>
        <v>0.47085839364888216</v>
      </c>
      <c r="CN6" s="11">
        <f t="shared" ca="1" si="2"/>
        <v>18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0"/>
        <v>0.35185762685397726</v>
      </c>
      <c r="CU6" s="11">
        <f t="shared" ca="1" si="31"/>
        <v>123</v>
      </c>
      <c r="CV6" s="4"/>
      <c r="CW6" s="4">
        <v>6</v>
      </c>
      <c r="CX6" s="4">
        <v>0</v>
      </c>
      <c r="CY6" s="4">
        <v>5</v>
      </c>
      <c r="DA6" s="10">
        <f t="shared" ca="1" si="32"/>
        <v>0.39460431815775154</v>
      </c>
      <c r="DB6" s="11">
        <f t="shared" ca="1" si="33"/>
        <v>120</v>
      </c>
      <c r="DC6" s="4"/>
      <c r="DD6" s="4">
        <v>6</v>
      </c>
      <c r="DE6" s="4">
        <v>0</v>
      </c>
      <c r="DF6" s="4">
        <v>5</v>
      </c>
      <c r="DH6" s="10">
        <f t="shared" ca="1" si="3"/>
        <v>0.36081844501648141</v>
      </c>
      <c r="DI6" s="11">
        <f t="shared" ca="1" si="4"/>
        <v>126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29"/>
      <c r="D7" s="30">
        <f ca="1">$BI1</f>
        <v>0</v>
      </c>
      <c r="E7" s="31">
        <f ca="1">$BS1</f>
        <v>2</v>
      </c>
      <c r="F7" s="31" t="str">
        <f ca="1">IF(AND(G7=0,H7=0),"",".")</f>
        <v>.</v>
      </c>
      <c r="G7" s="32">
        <f ca="1">$CC1</f>
        <v>0</v>
      </c>
      <c r="H7" s="32">
        <f ca="1">$CH1</f>
        <v>9</v>
      </c>
      <c r="I7" s="33"/>
      <c r="J7" s="28"/>
      <c r="K7" s="20"/>
      <c r="L7" s="13"/>
      <c r="M7" s="29"/>
      <c r="N7" s="30">
        <f ca="1">$BI2</f>
        <v>2</v>
      </c>
      <c r="O7" s="31">
        <f ca="1">$BS2</f>
        <v>0</v>
      </c>
      <c r="P7" s="31" t="str">
        <f ca="1">IF(AND(Q7=0,R7=0),"",".")</f>
        <v>.</v>
      </c>
      <c r="Q7" s="32">
        <f ca="1">$CC2</f>
        <v>1</v>
      </c>
      <c r="R7" s="32">
        <f ca="1">$CH2</f>
        <v>2</v>
      </c>
      <c r="S7" s="33"/>
      <c r="T7" s="28"/>
      <c r="AE7" s="2" t="s">
        <v>189</v>
      </c>
      <c r="AF7" s="4">
        <f t="shared" ca="1" si="34"/>
        <v>275</v>
      </c>
      <c r="AG7" s="4" t="s">
        <v>50</v>
      </c>
      <c r="AH7" s="4">
        <f t="shared" ca="1" si="5"/>
        <v>40</v>
      </c>
      <c r="AI7" s="4" t="s">
        <v>2</v>
      </c>
      <c r="AJ7" s="4">
        <f t="shared" ca="1" si="6"/>
        <v>235</v>
      </c>
      <c r="AL7" s="4">
        <f t="shared" ca="1" si="7"/>
        <v>0</v>
      </c>
      <c r="AM7" s="4">
        <f t="shared" ca="1" si="8"/>
        <v>2</v>
      </c>
      <c r="AN7" s="4" t="s">
        <v>3</v>
      </c>
      <c r="AO7" s="4">
        <f t="shared" ca="1" si="9"/>
        <v>7</v>
      </c>
      <c r="AP7" s="4">
        <f t="shared" ca="1" si="10"/>
        <v>5</v>
      </c>
      <c r="AQ7" s="4" t="s">
        <v>182</v>
      </c>
      <c r="AR7" s="4">
        <f t="shared" ca="1" si="11"/>
        <v>0</v>
      </c>
      <c r="AS7" s="4">
        <f t="shared" ca="1" si="12"/>
        <v>0</v>
      </c>
      <c r="AT7" s="4" t="s">
        <v>180</v>
      </c>
      <c r="AU7" s="4">
        <f t="shared" ca="1" si="13"/>
        <v>4</v>
      </c>
      <c r="AV7" s="4">
        <f t="shared" ca="1" si="14"/>
        <v>0</v>
      </c>
      <c r="AW7" s="4" t="s">
        <v>101</v>
      </c>
      <c r="AX7" s="4">
        <f t="shared" ca="1" si="15"/>
        <v>0</v>
      </c>
      <c r="AY7" s="4">
        <f t="shared" ca="1" si="16"/>
        <v>2</v>
      </c>
      <c r="AZ7" s="4" t="s">
        <v>3</v>
      </c>
      <c r="BA7" s="4">
        <f t="shared" ca="1" si="17"/>
        <v>3</v>
      </c>
      <c r="BB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0"/>
        <v>0</v>
      </c>
      <c r="BO7" s="6">
        <f t="shared" ca="1" si="1"/>
        <v>0</v>
      </c>
      <c r="BP7" s="7"/>
      <c r="BR7" s="4">
        <v>7</v>
      </c>
      <c r="BS7" s="70">
        <f t="shared" ca="1" si="21"/>
        <v>2</v>
      </c>
      <c r="BT7" s="6">
        <f t="shared" ca="1" si="22"/>
        <v>0</v>
      </c>
      <c r="BU7" s="7"/>
      <c r="BW7" s="4">
        <v>7</v>
      </c>
      <c r="BX7" s="6">
        <f t="shared" ca="1" si="23"/>
        <v>2</v>
      </c>
      <c r="BY7" s="6">
        <f t="shared" ca="1" si="24"/>
        <v>0</v>
      </c>
      <c r="BZ7" s="7"/>
      <c r="CB7" s="4">
        <v>7</v>
      </c>
      <c r="CC7" s="8">
        <f t="shared" ca="1" si="25"/>
        <v>7</v>
      </c>
      <c r="CD7" s="8">
        <f t="shared" ca="1" si="26"/>
        <v>4</v>
      </c>
      <c r="CE7" s="9"/>
      <c r="CG7" s="4">
        <v>7</v>
      </c>
      <c r="CH7" s="8">
        <f t="shared" ca="1" si="27"/>
        <v>5</v>
      </c>
      <c r="CI7" s="8">
        <f t="shared" ca="1" si="28"/>
        <v>0</v>
      </c>
      <c r="CJ7" s="9"/>
      <c r="CK7" s="9"/>
      <c r="CL7" s="7"/>
      <c r="CM7" s="10">
        <f t="shared" ca="1" si="29"/>
        <v>5.7259249722161454E-2</v>
      </c>
      <c r="CN7" s="11">
        <f t="shared" ca="1" si="2"/>
        <v>29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0"/>
        <v>0.40865847723977899</v>
      </c>
      <c r="CU7" s="11">
        <f t="shared" ca="1" si="31"/>
        <v>112</v>
      </c>
      <c r="CV7" s="4"/>
      <c r="CW7" s="4">
        <v>7</v>
      </c>
      <c r="CX7" s="4">
        <v>0</v>
      </c>
      <c r="CY7" s="4">
        <v>6</v>
      </c>
      <c r="DA7" s="10">
        <f t="shared" ca="1" si="32"/>
        <v>0.58499644042890098</v>
      </c>
      <c r="DB7" s="11">
        <f t="shared" ca="1" si="33"/>
        <v>75</v>
      </c>
      <c r="DC7" s="4"/>
      <c r="DD7" s="4">
        <v>7</v>
      </c>
      <c r="DE7" s="4">
        <v>0</v>
      </c>
      <c r="DF7" s="4">
        <v>6</v>
      </c>
      <c r="DH7" s="10">
        <f t="shared" ca="1" si="3"/>
        <v>0.3009096661041748</v>
      </c>
      <c r="DI7" s="11">
        <f t="shared" ca="1" si="4"/>
        <v>135</v>
      </c>
      <c r="DJ7" s="4"/>
      <c r="DK7" s="4">
        <v>7</v>
      </c>
      <c r="DL7" s="4">
        <v>0</v>
      </c>
      <c r="DM7" s="4">
        <v>6</v>
      </c>
    </row>
    <row r="8" spans="1:117" ht="54.95" customHeight="1" thickBot="1" x14ac:dyDescent="0.3">
      <c r="A8" s="20"/>
      <c r="B8" s="13"/>
      <c r="C8" s="34" t="str">
        <f ca="1">IF(AND($BJ1=0,$BI1=0),"","＋")</f>
        <v/>
      </c>
      <c r="D8" s="35" t="str">
        <f ca="1">IF(AND($BJ1=0,$BI1=0),"＋",$BJ1)</f>
        <v>＋</v>
      </c>
      <c r="E8" s="36">
        <f ca="1">$BT1</f>
        <v>0</v>
      </c>
      <c r="F8" s="36" t="str">
        <f ca="1">IF(AND(G8=0,H8=0),"",".")</f>
        <v>.</v>
      </c>
      <c r="G8" s="37">
        <f ca="1">$CD1</f>
        <v>3</v>
      </c>
      <c r="H8" s="37">
        <f ca="1">$CI1</f>
        <v>0</v>
      </c>
      <c r="I8" s="33"/>
      <c r="J8" s="28"/>
      <c r="K8" s="20"/>
      <c r="L8" s="13"/>
      <c r="M8" s="34" t="str">
        <f ca="1">IF(AND($BJ2=0,$BI2=0),"","＋")</f>
        <v>＋</v>
      </c>
      <c r="N8" s="35">
        <f ca="1">IF(AND($BJ2=0,$BI2=0),"＋",$BJ2)</f>
        <v>0</v>
      </c>
      <c r="O8" s="36">
        <f ca="1">$BT2</f>
        <v>1</v>
      </c>
      <c r="P8" s="36" t="str">
        <f ca="1">IF(AND(Q8=0,R8=0),"",".")</f>
        <v>.</v>
      </c>
      <c r="Q8" s="37">
        <f ca="1">$CD2</f>
        <v>4</v>
      </c>
      <c r="R8" s="37">
        <f ca="1">$CI2</f>
        <v>0</v>
      </c>
      <c r="S8" s="33"/>
      <c r="T8" s="28"/>
      <c r="AE8" s="2" t="s">
        <v>20</v>
      </c>
      <c r="AF8" s="4">
        <f t="shared" ca="1" si="34"/>
        <v>7763</v>
      </c>
      <c r="AG8" s="4" t="s">
        <v>50</v>
      </c>
      <c r="AH8" s="4">
        <f t="shared" ca="1" si="5"/>
        <v>250</v>
      </c>
      <c r="AI8" s="4" t="s">
        <v>101</v>
      </c>
      <c r="AJ8" s="4">
        <f t="shared" ca="1" si="6"/>
        <v>7513</v>
      </c>
      <c r="AL8" s="4">
        <f t="shared" ca="1" si="7"/>
        <v>7</v>
      </c>
      <c r="AM8" s="4">
        <f t="shared" ca="1" si="8"/>
        <v>7</v>
      </c>
      <c r="AN8" s="4" t="s">
        <v>180</v>
      </c>
      <c r="AO8" s="4">
        <f t="shared" ca="1" si="9"/>
        <v>6</v>
      </c>
      <c r="AP8" s="4">
        <f t="shared" ca="1" si="10"/>
        <v>3</v>
      </c>
      <c r="AQ8" s="4" t="s">
        <v>1</v>
      </c>
      <c r="AR8" s="4">
        <f t="shared" ca="1" si="11"/>
        <v>0</v>
      </c>
      <c r="AS8" s="4">
        <f t="shared" ca="1" si="12"/>
        <v>2</v>
      </c>
      <c r="AT8" s="4" t="s">
        <v>3</v>
      </c>
      <c r="AU8" s="4">
        <f t="shared" ca="1" si="13"/>
        <v>5</v>
      </c>
      <c r="AV8" s="4">
        <f t="shared" ca="1" si="14"/>
        <v>0</v>
      </c>
      <c r="AW8" s="4" t="s">
        <v>190</v>
      </c>
      <c r="AX8" s="4">
        <f t="shared" ca="1" si="15"/>
        <v>7</v>
      </c>
      <c r="AY8" s="4">
        <f t="shared" ca="1" si="16"/>
        <v>5</v>
      </c>
      <c r="AZ8" s="4" t="s">
        <v>188</v>
      </c>
      <c r="BA8" s="4">
        <f t="shared" ca="1" si="17"/>
        <v>1</v>
      </c>
      <c r="BB8" s="4">
        <f t="shared" ca="1" si="18"/>
        <v>3</v>
      </c>
      <c r="BH8" s="4">
        <v>8</v>
      </c>
      <c r="BI8" s="6">
        <f t="shared" ca="1" si="19"/>
        <v>7</v>
      </c>
      <c r="BJ8" s="6">
        <f t="shared" ca="1" si="20"/>
        <v>0</v>
      </c>
      <c r="BK8" s="7"/>
      <c r="BM8" s="4">
        <v>8</v>
      </c>
      <c r="BN8" s="6">
        <f t="shared" ca="1" si="0"/>
        <v>7</v>
      </c>
      <c r="BO8" s="6">
        <f t="shared" ca="1" si="1"/>
        <v>0</v>
      </c>
      <c r="BP8" s="7"/>
      <c r="BR8" s="4">
        <v>8</v>
      </c>
      <c r="BS8" s="70">
        <f t="shared" ca="1" si="21"/>
        <v>7</v>
      </c>
      <c r="BT8" s="6">
        <f t="shared" ca="1" si="22"/>
        <v>2</v>
      </c>
      <c r="BU8" s="7"/>
      <c r="BW8" s="4">
        <v>8</v>
      </c>
      <c r="BX8" s="6">
        <f t="shared" ca="1" si="23"/>
        <v>7</v>
      </c>
      <c r="BY8" s="6">
        <f t="shared" ca="1" si="24"/>
        <v>2</v>
      </c>
      <c r="BZ8" s="7"/>
      <c r="CB8" s="4">
        <v>8</v>
      </c>
      <c r="CC8" s="8">
        <f t="shared" ca="1" si="25"/>
        <v>6</v>
      </c>
      <c r="CD8" s="8">
        <f t="shared" ca="1" si="26"/>
        <v>5</v>
      </c>
      <c r="CE8" s="9"/>
      <c r="CG8" s="4">
        <v>8</v>
      </c>
      <c r="CH8" s="8">
        <f t="shared" ca="1" si="27"/>
        <v>3</v>
      </c>
      <c r="CI8" s="8">
        <f t="shared" ca="1" si="28"/>
        <v>0</v>
      </c>
      <c r="CJ8" s="9"/>
      <c r="CK8" s="9"/>
      <c r="CL8" s="7"/>
      <c r="CM8" s="10">
        <f t="shared" ca="1" si="29"/>
        <v>0.67760281298554847</v>
      </c>
      <c r="CN8" s="11">
        <f t="shared" ca="1" si="2"/>
        <v>7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0"/>
        <v>0.63015914474629631</v>
      </c>
      <c r="CU8" s="11">
        <f t="shared" ca="1" si="31"/>
        <v>73</v>
      </c>
      <c r="CV8" s="4"/>
      <c r="CW8" s="4">
        <v>8</v>
      </c>
      <c r="CX8" s="4">
        <v>0</v>
      </c>
      <c r="CY8" s="4">
        <v>7</v>
      </c>
      <c r="DA8" s="10">
        <f t="shared" ca="1" si="32"/>
        <v>0.63257790575454831</v>
      </c>
      <c r="DB8" s="11">
        <f t="shared" ca="1" si="33"/>
        <v>66</v>
      </c>
      <c r="DC8" s="4"/>
      <c r="DD8" s="4">
        <v>8</v>
      </c>
      <c r="DE8" s="4">
        <v>0</v>
      </c>
      <c r="DF8" s="4">
        <v>7</v>
      </c>
      <c r="DH8" s="10">
        <f t="shared" ca="1" si="3"/>
        <v>0.43082915884811857</v>
      </c>
      <c r="DI8" s="11">
        <f t="shared" ca="1" si="4"/>
        <v>113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39"/>
      <c r="D9" s="40">
        <f ca="1">$AX1</f>
        <v>0</v>
      </c>
      <c r="E9" s="41">
        <f ca="1">$AY1</f>
        <v>1</v>
      </c>
      <c r="F9" s="41" t="str">
        <f>$AZ1</f>
        <v>.</v>
      </c>
      <c r="G9" s="42">
        <f ca="1">$BA1</f>
        <v>7</v>
      </c>
      <c r="H9" s="43">
        <f ca="1">$BB1</f>
        <v>9</v>
      </c>
      <c r="I9" s="33"/>
      <c r="J9" s="44"/>
      <c r="K9" s="45"/>
      <c r="L9" s="38"/>
      <c r="M9" s="39"/>
      <c r="N9" s="40">
        <f ca="1">$AX2</f>
        <v>1</v>
      </c>
      <c r="O9" s="41">
        <f ca="1">$AY2</f>
        <v>8</v>
      </c>
      <c r="P9" s="41" t="str">
        <f>$AZ2</f>
        <v>.</v>
      </c>
      <c r="Q9" s="42">
        <f ca="1">$BA2</f>
        <v>7</v>
      </c>
      <c r="R9" s="43">
        <f ca="1">$BB2</f>
        <v>2</v>
      </c>
      <c r="S9" s="33"/>
      <c r="T9" s="44"/>
      <c r="AE9" s="2" t="s">
        <v>191</v>
      </c>
      <c r="AF9" s="4">
        <f t="shared" ca="1" si="34"/>
        <v>7808</v>
      </c>
      <c r="AG9" s="4" t="s">
        <v>50</v>
      </c>
      <c r="AH9" s="4">
        <f t="shared" ca="1" si="5"/>
        <v>870</v>
      </c>
      <c r="AI9" s="4" t="s">
        <v>2</v>
      </c>
      <c r="AJ9" s="4">
        <f t="shared" ca="1" si="6"/>
        <v>6938</v>
      </c>
      <c r="AL9" s="4">
        <f t="shared" ca="1" si="7"/>
        <v>7</v>
      </c>
      <c r="AM9" s="4">
        <f t="shared" ca="1" si="8"/>
        <v>8</v>
      </c>
      <c r="AN9" s="4" t="s">
        <v>3</v>
      </c>
      <c r="AO9" s="4">
        <f t="shared" ca="1" si="9"/>
        <v>0</v>
      </c>
      <c r="AP9" s="4">
        <f t="shared" ca="1" si="10"/>
        <v>8</v>
      </c>
      <c r="AQ9" s="4" t="s">
        <v>132</v>
      </c>
      <c r="AR9" s="4">
        <f t="shared" ca="1" si="11"/>
        <v>0</v>
      </c>
      <c r="AS9" s="4">
        <f t="shared" ca="1" si="12"/>
        <v>8</v>
      </c>
      <c r="AT9" s="4" t="s">
        <v>3</v>
      </c>
      <c r="AU9" s="4">
        <f t="shared" ca="1" si="13"/>
        <v>7</v>
      </c>
      <c r="AV9" s="4">
        <f t="shared" ca="1" si="14"/>
        <v>0</v>
      </c>
      <c r="AW9" s="4" t="s">
        <v>190</v>
      </c>
      <c r="AX9" s="4">
        <f t="shared" ca="1" si="15"/>
        <v>6</v>
      </c>
      <c r="AY9" s="4">
        <f t="shared" ca="1" si="16"/>
        <v>9</v>
      </c>
      <c r="AZ9" s="4" t="s">
        <v>3</v>
      </c>
      <c r="BA9" s="4">
        <f t="shared" ca="1" si="17"/>
        <v>3</v>
      </c>
      <c r="BB9" s="4">
        <f t="shared" ca="1" si="18"/>
        <v>8</v>
      </c>
      <c r="BH9" s="4">
        <v>9</v>
      </c>
      <c r="BI9" s="6">
        <f t="shared" ca="1" si="19"/>
        <v>7</v>
      </c>
      <c r="BJ9" s="6">
        <f t="shared" ca="1" si="20"/>
        <v>0</v>
      </c>
      <c r="BK9" s="7"/>
      <c r="BM9" s="4">
        <v>9</v>
      </c>
      <c r="BN9" s="6">
        <f t="shared" ca="1" si="0"/>
        <v>7</v>
      </c>
      <c r="BO9" s="6">
        <f t="shared" ca="1" si="1"/>
        <v>0</v>
      </c>
      <c r="BP9" s="7"/>
      <c r="BR9" s="4">
        <v>9</v>
      </c>
      <c r="BS9" s="70">
        <f t="shared" ca="1" si="21"/>
        <v>8</v>
      </c>
      <c r="BT9" s="6">
        <f t="shared" ca="1" si="22"/>
        <v>8</v>
      </c>
      <c r="BU9" s="7"/>
      <c r="BW9" s="4">
        <v>9</v>
      </c>
      <c r="BX9" s="6">
        <f t="shared" ca="1" si="23"/>
        <v>8</v>
      </c>
      <c r="BY9" s="6">
        <f t="shared" ca="1" si="24"/>
        <v>8</v>
      </c>
      <c r="BZ9" s="7"/>
      <c r="CB9" s="4">
        <v>9</v>
      </c>
      <c r="CC9" s="8">
        <f t="shared" ca="1" si="25"/>
        <v>0</v>
      </c>
      <c r="CD9" s="8">
        <f t="shared" ca="1" si="26"/>
        <v>7</v>
      </c>
      <c r="CE9" s="9"/>
      <c r="CG9" s="4">
        <v>9</v>
      </c>
      <c r="CH9" s="8">
        <f t="shared" ca="1" si="27"/>
        <v>8</v>
      </c>
      <c r="CI9" s="8">
        <f t="shared" ca="1" si="28"/>
        <v>0</v>
      </c>
      <c r="CJ9" s="9"/>
      <c r="CK9" s="9"/>
      <c r="CL9" s="7"/>
      <c r="CM9" s="10">
        <f t="shared" ca="1" si="29"/>
        <v>0.4911492685678881</v>
      </c>
      <c r="CN9" s="11">
        <f t="shared" ca="1" si="2"/>
        <v>16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0"/>
        <v>0.52897635816075672</v>
      </c>
      <c r="CU9" s="11">
        <f t="shared" ca="1" si="31"/>
        <v>89</v>
      </c>
      <c r="CV9" s="4"/>
      <c r="CW9" s="4">
        <v>9</v>
      </c>
      <c r="CX9" s="4">
        <v>0</v>
      </c>
      <c r="CY9" s="4">
        <v>8</v>
      </c>
      <c r="DA9" s="10">
        <f t="shared" ca="1" si="32"/>
        <v>5.8494025607013889E-2</v>
      </c>
      <c r="DB9" s="11">
        <f t="shared" ca="1" si="33"/>
        <v>188</v>
      </c>
      <c r="DC9" s="4"/>
      <c r="DD9" s="4">
        <v>9</v>
      </c>
      <c r="DE9" s="4">
        <v>0</v>
      </c>
      <c r="DF9" s="4">
        <v>8</v>
      </c>
      <c r="DH9" s="10">
        <f t="shared" ca="1" si="3"/>
        <v>1.2548794071175151E-2</v>
      </c>
      <c r="DI9" s="11">
        <f t="shared" ca="1" si="4"/>
        <v>198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AE10" s="2" t="s">
        <v>22</v>
      </c>
      <c r="AF10" s="4">
        <f t="shared" ca="1" si="34"/>
        <v>101</v>
      </c>
      <c r="AG10" s="4" t="s">
        <v>50</v>
      </c>
      <c r="AH10" s="4">
        <f t="shared" ca="1" si="5"/>
        <v>10</v>
      </c>
      <c r="AI10" s="4" t="s">
        <v>190</v>
      </c>
      <c r="AJ10" s="4">
        <f t="shared" ca="1" si="6"/>
        <v>91</v>
      </c>
      <c r="AL10" s="4">
        <f t="shared" ca="1" si="7"/>
        <v>0</v>
      </c>
      <c r="AM10" s="4">
        <f t="shared" ca="1" si="8"/>
        <v>1</v>
      </c>
      <c r="AN10" s="4" t="s">
        <v>100</v>
      </c>
      <c r="AO10" s="4">
        <f t="shared" ca="1" si="9"/>
        <v>0</v>
      </c>
      <c r="AP10" s="4">
        <f t="shared" ca="1" si="10"/>
        <v>1</v>
      </c>
      <c r="AQ10" s="4" t="s">
        <v>1</v>
      </c>
      <c r="AR10" s="4">
        <f t="shared" ca="1" si="11"/>
        <v>0</v>
      </c>
      <c r="AS10" s="4">
        <f t="shared" ca="1" si="12"/>
        <v>0</v>
      </c>
      <c r="AT10" s="4" t="s">
        <v>188</v>
      </c>
      <c r="AU10" s="4">
        <f t="shared" ca="1" si="13"/>
        <v>1</v>
      </c>
      <c r="AV10" s="4">
        <f t="shared" ca="1" si="14"/>
        <v>0</v>
      </c>
      <c r="AW10" s="4" t="s">
        <v>2</v>
      </c>
      <c r="AX10" s="4">
        <f t="shared" ca="1" si="15"/>
        <v>0</v>
      </c>
      <c r="AY10" s="4">
        <f t="shared" ca="1" si="16"/>
        <v>0</v>
      </c>
      <c r="AZ10" s="4" t="s">
        <v>3</v>
      </c>
      <c r="BA10" s="4">
        <f t="shared" ca="1" si="17"/>
        <v>9</v>
      </c>
      <c r="BB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0"/>
        <v>0</v>
      </c>
      <c r="BO10" s="6">
        <f t="shared" ca="1" si="1"/>
        <v>0</v>
      </c>
      <c r="BP10" s="7"/>
      <c r="BR10" s="4">
        <v>10</v>
      </c>
      <c r="BS10" s="70">
        <f t="shared" ca="1" si="21"/>
        <v>1</v>
      </c>
      <c r="BT10" s="6">
        <f t="shared" ca="1" si="22"/>
        <v>0</v>
      </c>
      <c r="BU10" s="7"/>
      <c r="BW10" s="4">
        <v>10</v>
      </c>
      <c r="BX10" s="6">
        <f t="shared" ca="1" si="23"/>
        <v>1</v>
      </c>
      <c r="BY10" s="6">
        <f t="shared" ca="1" si="24"/>
        <v>0</v>
      </c>
      <c r="BZ10" s="7"/>
      <c r="CB10" s="4">
        <v>10</v>
      </c>
      <c r="CC10" s="8">
        <f t="shared" ca="1" si="25"/>
        <v>0</v>
      </c>
      <c r="CD10" s="8">
        <f t="shared" ca="1" si="26"/>
        <v>1</v>
      </c>
      <c r="CE10" s="9"/>
      <c r="CG10" s="4">
        <v>10</v>
      </c>
      <c r="CH10" s="8">
        <f t="shared" ca="1" si="27"/>
        <v>1</v>
      </c>
      <c r="CI10" s="8">
        <f t="shared" ca="1" si="28"/>
        <v>0</v>
      </c>
      <c r="CJ10" s="9"/>
      <c r="CK10" s="9"/>
      <c r="CL10" s="7"/>
      <c r="CM10" s="10">
        <f t="shared" ca="1" si="29"/>
        <v>0.46856716831147138</v>
      </c>
      <c r="CN10" s="11">
        <f t="shared" ca="1" si="2"/>
        <v>19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0"/>
        <v>0.13869330980894246</v>
      </c>
      <c r="CU10" s="11">
        <f t="shared" ca="1" si="31"/>
        <v>171</v>
      </c>
      <c r="CV10" s="4"/>
      <c r="CW10" s="4">
        <v>10</v>
      </c>
      <c r="CX10" s="4">
        <v>0</v>
      </c>
      <c r="CY10" s="4">
        <v>9</v>
      </c>
      <c r="DA10" s="10">
        <f t="shared" ca="1" si="32"/>
        <v>0.96659162637474494</v>
      </c>
      <c r="DB10" s="11">
        <f t="shared" ca="1" si="33"/>
        <v>2</v>
      </c>
      <c r="DC10" s="4"/>
      <c r="DD10" s="4">
        <v>10</v>
      </c>
      <c r="DE10" s="4">
        <v>0</v>
      </c>
      <c r="DF10" s="4">
        <v>9</v>
      </c>
      <c r="DH10" s="10">
        <f t="shared" ca="1" si="3"/>
        <v>0.32840162579585264</v>
      </c>
      <c r="DI10" s="11">
        <f t="shared" ca="1" si="4"/>
        <v>131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51"/>
      <c r="B11" s="17"/>
      <c r="C11" s="16" t="s">
        <v>192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193</v>
      </c>
      <c r="N11" s="17"/>
      <c r="O11" s="17"/>
      <c r="P11" s="17"/>
      <c r="Q11" s="17"/>
      <c r="R11" s="17"/>
      <c r="S11" s="17"/>
      <c r="T11" s="19"/>
      <c r="AE11" s="2" t="s">
        <v>194</v>
      </c>
      <c r="AF11" s="4">
        <f t="shared" ca="1" si="34"/>
        <v>1170</v>
      </c>
      <c r="AG11" s="4" t="s">
        <v>50</v>
      </c>
      <c r="AH11" s="4">
        <f t="shared" ca="1" si="5"/>
        <v>179</v>
      </c>
      <c r="AI11" s="4" t="s">
        <v>2</v>
      </c>
      <c r="AJ11" s="4">
        <f t="shared" ca="1" si="6"/>
        <v>991</v>
      </c>
      <c r="AL11" s="4">
        <f t="shared" ca="1" si="7"/>
        <v>1</v>
      </c>
      <c r="AM11" s="4">
        <f t="shared" ca="1" si="8"/>
        <v>1</v>
      </c>
      <c r="AN11" s="4" t="s">
        <v>188</v>
      </c>
      <c r="AO11" s="4">
        <f t="shared" ca="1" si="9"/>
        <v>7</v>
      </c>
      <c r="AP11" s="4">
        <f t="shared" ca="1" si="10"/>
        <v>0</v>
      </c>
      <c r="AQ11" s="4" t="s">
        <v>1</v>
      </c>
      <c r="AR11" s="4">
        <f t="shared" ca="1" si="11"/>
        <v>0</v>
      </c>
      <c r="AS11" s="4">
        <f t="shared" ca="1" si="12"/>
        <v>1</v>
      </c>
      <c r="AT11" s="4" t="s">
        <v>100</v>
      </c>
      <c r="AU11" s="4">
        <f t="shared" ca="1" si="13"/>
        <v>7</v>
      </c>
      <c r="AV11" s="4">
        <f t="shared" ca="1" si="14"/>
        <v>9</v>
      </c>
      <c r="AW11" s="4" t="s">
        <v>101</v>
      </c>
      <c r="AX11" s="4">
        <f t="shared" ca="1" si="15"/>
        <v>0</v>
      </c>
      <c r="AY11" s="4">
        <f t="shared" ca="1" si="16"/>
        <v>9</v>
      </c>
      <c r="AZ11" s="4" t="s">
        <v>3</v>
      </c>
      <c r="BA11" s="4">
        <f t="shared" ca="1" si="17"/>
        <v>9</v>
      </c>
      <c r="BB11" s="4">
        <f t="shared" ca="1" si="18"/>
        <v>1</v>
      </c>
      <c r="BH11" s="4">
        <v>11</v>
      </c>
      <c r="BI11" s="6">
        <f t="shared" ca="1" si="19"/>
        <v>1</v>
      </c>
      <c r="BJ11" s="6">
        <f t="shared" ca="1" si="20"/>
        <v>0</v>
      </c>
      <c r="BK11" s="7"/>
      <c r="BM11" s="4">
        <v>11</v>
      </c>
      <c r="BN11" s="6">
        <f t="shared" ca="1" si="0"/>
        <v>0</v>
      </c>
      <c r="BO11" s="6">
        <f t="shared" ca="1" si="1"/>
        <v>0</v>
      </c>
      <c r="BP11" s="7"/>
      <c r="BR11" s="4">
        <v>11</v>
      </c>
      <c r="BS11" s="70">
        <f t="shared" ca="1" si="21"/>
        <v>1</v>
      </c>
      <c r="BT11" s="6">
        <f t="shared" ca="1" si="22"/>
        <v>1</v>
      </c>
      <c r="BU11" s="7"/>
      <c r="BW11" s="4">
        <v>11</v>
      </c>
      <c r="BX11" s="6">
        <f t="shared" ca="1" si="23"/>
        <v>1</v>
      </c>
      <c r="BY11" s="6">
        <f t="shared" ca="1" si="24"/>
        <v>1</v>
      </c>
      <c r="BZ11" s="7"/>
      <c r="CB11" s="4">
        <v>11</v>
      </c>
      <c r="CC11" s="8">
        <f t="shared" ca="1" si="25"/>
        <v>7</v>
      </c>
      <c r="CD11" s="8">
        <f t="shared" ca="1" si="26"/>
        <v>7</v>
      </c>
      <c r="CE11" s="9"/>
      <c r="CG11" s="4">
        <v>11</v>
      </c>
      <c r="CH11" s="8">
        <f t="shared" ca="1" si="27"/>
        <v>0</v>
      </c>
      <c r="CI11" s="8">
        <f t="shared" ca="1" si="28"/>
        <v>9</v>
      </c>
      <c r="CJ11" s="9"/>
      <c r="CK11" s="9"/>
      <c r="CL11" s="7"/>
      <c r="CM11" s="10">
        <f t="shared" ca="1" si="29"/>
        <v>3.9066382436249603E-2</v>
      </c>
      <c r="CN11" s="11">
        <f t="shared" ca="1" si="2"/>
        <v>32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0"/>
        <v>0.94585098379847532</v>
      </c>
      <c r="CU11" s="11">
        <f t="shared" ca="1" si="31"/>
        <v>12</v>
      </c>
      <c r="CV11" s="4"/>
      <c r="CW11" s="4">
        <v>11</v>
      </c>
      <c r="CX11" s="4">
        <v>1</v>
      </c>
      <c r="CY11" s="4">
        <v>0</v>
      </c>
      <c r="DA11" s="10">
        <f t="shared" ca="1" si="32"/>
        <v>0.58217524606158544</v>
      </c>
      <c r="DB11" s="11">
        <f t="shared" ca="1" si="33"/>
        <v>78</v>
      </c>
      <c r="DC11" s="4"/>
      <c r="DD11" s="4">
        <v>11</v>
      </c>
      <c r="DE11" s="4">
        <v>1</v>
      </c>
      <c r="DF11" s="4">
        <v>0</v>
      </c>
      <c r="DH11" s="10">
        <f t="shared" ca="1" si="3"/>
        <v>0.33527005952493694</v>
      </c>
      <c r="DI11" s="11">
        <f t="shared" ca="1" si="4"/>
        <v>130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71" t="str">
        <f ca="1">$AF3/100&amp;$AG3&amp;$AH3/100&amp;$AI3</f>
        <v>8－4.23＝</v>
      </c>
      <c r="D12" s="72"/>
      <c r="E12" s="72"/>
      <c r="F12" s="72"/>
      <c r="G12" s="82">
        <f ca="1">$AJ3/100</f>
        <v>3.77</v>
      </c>
      <c r="H12" s="83"/>
      <c r="I12" s="21"/>
      <c r="J12" s="22"/>
      <c r="K12" s="20"/>
      <c r="L12" s="13"/>
      <c r="M12" s="71" t="str">
        <f ca="1">$AF4/100&amp;$AG4&amp;$AH4/100&amp;$AI4</f>
        <v>86.03－4.95＝</v>
      </c>
      <c r="N12" s="72"/>
      <c r="O12" s="72"/>
      <c r="P12" s="72"/>
      <c r="Q12" s="82">
        <f ca="1">$AJ4/100</f>
        <v>81.08</v>
      </c>
      <c r="R12" s="83"/>
      <c r="S12" s="21"/>
      <c r="T12" s="23"/>
      <c r="AE12" s="2" t="s">
        <v>195</v>
      </c>
      <c r="AF12" s="4">
        <f t="shared" ca="1" si="34"/>
        <v>520</v>
      </c>
      <c r="AG12" s="4" t="s">
        <v>50</v>
      </c>
      <c r="AH12" s="4">
        <f t="shared" ca="1" si="5"/>
        <v>72</v>
      </c>
      <c r="AI12" s="4" t="s">
        <v>101</v>
      </c>
      <c r="AJ12" s="4">
        <f t="shared" ca="1" si="6"/>
        <v>448</v>
      </c>
      <c r="AL12" s="4">
        <f t="shared" ca="1" si="7"/>
        <v>0</v>
      </c>
      <c r="AM12" s="4">
        <f t="shared" ca="1" si="8"/>
        <v>5</v>
      </c>
      <c r="AN12" s="4" t="s">
        <v>188</v>
      </c>
      <c r="AO12" s="4">
        <f t="shared" ca="1" si="9"/>
        <v>2</v>
      </c>
      <c r="AP12" s="4">
        <f t="shared" ca="1" si="10"/>
        <v>0</v>
      </c>
      <c r="AQ12" s="4" t="s">
        <v>1</v>
      </c>
      <c r="AR12" s="4">
        <f t="shared" ca="1" si="11"/>
        <v>0</v>
      </c>
      <c r="AS12" s="4">
        <f t="shared" ca="1" si="12"/>
        <v>0</v>
      </c>
      <c r="AT12" s="4" t="s">
        <v>188</v>
      </c>
      <c r="AU12" s="4">
        <f t="shared" ca="1" si="13"/>
        <v>7</v>
      </c>
      <c r="AV12" s="4">
        <f t="shared" ca="1" si="14"/>
        <v>2</v>
      </c>
      <c r="AW12" s="4" t="s">
        <v>2</v>
      </c>
      <c r="AX12" s="4">
        <f t="shared" ca="1" si="15"/>
        <v>0</v>
      </c>
      <c r="AY12" s="4">
        <f t="shared" ca="1" si="16"/>
        <v>4</v>
      </c>
      <c r="AZ12" s="4" t="s">
        <v>188</v>
      </c>
      <c r="BA12" s="4">
        <f t="shared" ca="1" si="17"/>
        <v>4</v>
      </c>
      <c r="BB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0"/>
        <v>0</v>
      </c>
      <c r="BO12" s="6">
        <f t="shared" ca="1" si="1"/>
        <v>0</v>
      </c>
      <c r="BP12" s="7"/>
      <c r="BR12" s="4">
        <v>12</v>
      </c>
      <c r="BS12" s="70">
        <f t="shared" ca="1" si="21"/>
        <v>5</v>
      </c>
      <c r="BT12" s="6">
        <f t="shared" ca="1" si="22"/>
        <v>0</v>
      </c>
      <c r="BU12" s="7"/>
      <c r="BW12" s="4">
        <v>12</v>
      </c>
      <c r="BX12" s="6">
        <f t="shared" ca="1" si="23"/>
        <v>5</v>
      </c>
      <c r="BY12" s="6">
        <f t="shared" ca="1" si="24"/>
        <v>0</v>
      </c>
      <c r="BZ12" s="7"/>
      <c r="CB12" s="4">
        <v>12</v>
      </c>
      <c r="CC12" s="8">
        <f t="shared" ca="1" si="25"/>
        <v>2</v>
      </c>
      <c r="CD12" s="8">
        <f t="shared" ca="1" si="26"/>
        <v>7</v>
      </c>
      <c r="CE12" s="9"/>
      <c r="CG12" s="4">
        <v>12</v>
      </c>
      <c r="CH12" s="8">
        <f t="shared" ca="1" si="27"/>
        <v>0</v>
      </c>
      <c r="CI12" s="8">
        <f t="shared" ca="1" si="28"/>
        <v>2</v>
      </c>
      <c r="CJ12" s="9"/>
      <c r="CK12" s="9"/>
      <c r="CL12" s="7"/>
      <c r="CM12" s="10">
        <f t="shared" ca="1" si="29"/>
        <v>0.20152644413659349</v>
      </c>
      <c r="CN12" s="11">
        <f t="shared" ca="1" si="2"/>
        <v>26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0"/>
        <v>3.8200023801804872E-2</v>
      </c>
      <c r="CU12" s="11">
        <f t="shared" ca="1" si="31"/>
        <v>195</v>
      </c>
      <c r="CV12" s="4"/>
      <c r="CW12" s="4">
        <v>12</v>
      </c>
      <c r="CX12" s="4">
        <v>1</v>
      </c>
      <c r="CY12" s="4">
        <v>1</v>
      </c>
      <c r="DA12" s="10">
        <f t="shared" ca="1" si="32"/>
        <v>0.87192117407123748</v>
      </c>
      <c r="DB12" s="11">
        <f t="shared" ca="1" si="33"/>
        <v>28</v>
      </c>
      <c r="DC12" s="4"/>
      <c r="DD12" s="4">
        <v>12</v>
      </c>
      <c r="DE12" s="4">
        <v>1</v>
      </c>
      <c r="DF12" s="4">
        <v>1</v>
      </c>
      <c r="DH12" s="10">
        <f t="shared" ca="1" si="3"/>
        <v>0.97605912541946638</v>
      </c>
      <c r="DI12" s="11">
        <f t="shared" ca="1" si="4"/>
        <v>3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0.85957888541959548</v>
      </c>
      <c r="CN13" s="11">
        <f t="shared" ca="1" si="2"/>
        <v>4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0"/>
        <v>6.4655600066059971E-2</v>
      </c>
      <c r="CU13" s="11">
        <f t="shared" ca="1" si="31"/>
        <v>188</v>
      </c>
      <c r="CV13" s="4"/>
      <c r="CW13" s="4">
        <v>13</v>
      </c>
      <c r="CX13" s="4">
        <v>1</v>
      </c>
      <c r="CY13" s="4">
        <v>2</v>
      </c>
      <c r="DA13" s="10">
        <f t="shared" ca="1" si="32"/>
        <v>0.33268964797303413</v>
      </c>
      <c r="DB13" s="11">
        <f t="shared" ca="1" si="33"/>
        <v>135</v>
      </c>
      <c r="DC13" s="4"/>
      <c r="DD13" s="4">
        <v>13</v>
      </c>
      <c r="DE13" s="4">
        <v>1</v>
      </c>
      <c r="DF13" s="4">
        <v>2</v>
      </c>
      <c r="DH13" s="10">
        <f t="shared" ca="1" si="3"/>
        <v>0.3164845560434969</v>
      </c>
      <c r="DI13" s="11">
        <f t="shared" ca="1" si="4"/>
        <v>134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29"/>
      <c r="D14" s="30">
        <f ca="1">$BI3</f>
        <v>0</v>
      </c>
      <c r="E14" s="31">
        <f ca="1">$BS3</f>
        <v>8</v>
      </c>
      <c r="F14" s="31" t="str">
        <f ca="1">IF(AND(G14=0,H14=0),"",".")</f>
        <v/>
      </c>
      <c r="G14" s="32">
        <f ca="1">$CC3</f>
        <v>0</v>
      </c>
      <c r="H14" s="32">
        <f ca="1">$CH3</f>
        <v>0</v>
      </c>
      <c r="I14" s="33"/>
      <c r="J14" s="28"/>
      <c r="K14" s="20"/>
      <c r="L14" s="13"/>
      <c r="M14" s="29"/>
      <c r="N14" s="30">
        <f ca="1">$BI4</f>
        <v>8</v>
      </c>
      <c r="O14" s="31">
        <f ca="1">$BS4</f>
        <v>6</v>
      </c>
      <c r="P14" s="31" t="str">
        <f ca="1">IF(AND(Q14=0,R14=0),"",".")</f>
        <v>.</v>
      </c>
      <c r="Q14" s="32">
        <f ca="1">$CC4</f>
        <v>0</v>
      </c>
      <c r="R14" s="32">
        <f ca="1">$CH4</f>
        <v>3</v>
      </c>
      <c r="S14" s="33"/>
      <c r="T14" s="28"/>
      <c r="AF14" s="4"/>
      <c r="AG14" s="4"/>
      <c r="AH14" s="4"/>
      <c r="AI14" s="4"/>
      <c r="AJ14" s="4"/>
      <c r="BA14" s="56"/>
      <c r="BB14" s="56"/>
      <c r="CM14" s="10">
        <f t="shared" ca="1" si="29"/>
        <v>0.23104996548298806</v>
      </c>
      <c r="CN14" s="11">
        <f t="shared" ca="1" si="2"/>
        <v>24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0"/>
        <v>0.71984868771943078</v>
      </c>
      <c r="CU14" s="11">
        <f t="shared" ca="1" si="31"/>
        <v>61</v>
      </c>
      <c r="CV14" s="4"/>
      <c r="CW14" s="4">
        <v>14</v>
      </c>
      <c r="CX14" s="4">
        <v>1</v>
      </c>
      <c r="CY14" s="4">
        <v>3</v>
      </c>
      <c r="DA14" s="10">
        <f t="shared" ca="1" si="32"/>
        <v>3.3742407945493436E-2</v>
      </c>
      <c r="DB14" s="11">
        <f t="shared" ca="1" si="33"/>
        <v>192</v>
      </c>
      <c r="DC14" s="4"/>
      <c r="DD14" s="4">
        <v>14</v>
      </c>
      <c r="DE14" s="4">
        <v>1</v>
      </c>
      <c r="DF14" s="4">
        <v>3</v>
      </c>
      <c r="DH14" s="10">
        <f t="shared" ca="1" si="3"/>
        <v>0.75230720007434138</v>
      </c>
      <c r="DI14" s="11">
        <f t="shared" ca="1" si="4"/>
        <v>49</v>
      </c>
      <c r="DJ14" s="4"/>
      <c r="DK14" s="4">
        <v>14</v>
      </c>
      <c r="DL14" s="4">
        <v>1</v>
      </c>
      <c r="DM14" s="4">
        <v>3</v>
      </c>
    </row>
    <row r="15" spans="1:117" ht="54.95" customHeight="1" thickBot="1" x14ac:dyDescent="0.3">
      <c r="A15" s="20"/>
      <c r="B15" s="13"/>
      <c r="C15" s="34" t="str">
        <f ca="1">IF(AND($BJ3=0,$BI3=0),"","＋")</f>
        <v/>
      </c>
      <c r="D15" s="35" t="str">
        <f ca="1">IF(AND($BJ3=0,$BI3=0),"＋",$BJ3)</f>
        <v>＋</v>
      </c>
      <c r="E15" s="36">
        <f ca="1">$BT3</f>
        <v>4</v>
      </c>
      <c r="F15" s="36" t="str">
        <f ca="1">IF(AND(G15=0,H15=0),"",".")</f>
        <v>.</v>
      </c>
      <c r="G15" s="37">
        <f ca="1">$CD3</f>
        <v>2</v>
      </c>
      <c r="H15" s="37">
        <f ca="1">$CI3</f>
        <v>3</v>
      </c>
      <c r="I15" s="33"/>
      <c r="J15" s="28"/>
      <c r="K15" s="20"/>
      <c r="L15" s="13"/>
      <c r="M15" s="34" t="str">
        <f ca="1">IF(AND($BJ4=0,$BI4=0),"","＋")</f>
        <v>＋</v>
      </c>
      <c r="N15" s="35">
        <f ca="1">IF(AND($BJ4=0,$BI4=0),"＋",$BJ4)</f>
        <v>0</v>
      </c>
      <c r="O15" s="36">
        <f ca="1">$BT4</f>
        <v>4</v>
      </c>
      <c r="P15" s="36" t="str">
        <f ca="1">IF(AND(Q15=0,R15=0),"",".")</f>
        <v>.</v>
      </c>
      <c r="Q15" s="37">
        <f ca="1">$CD4</f>
        <v>9</v>
      </c>
      <c r="R15" s="37">
        <f ca="1">$CI4</f>
        <v>5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0.21234817618783208</v>
      </c>
      <c r="CN15" s="11">
        <f t="shared" ca="1" si="2"/>
        <v>25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0"/>
        <v>0.85360977986206399</v>
      </c>
      <c r="CU15" s="11">
        <f t="shared" ca="1" si="31"/>
        <v>42</v>
      </c>
      <c r="CV15" s="4"/>
      <c r="CW15" s="4">
        <v>15</v>
      </c>
      <c r="CX15" s="4">
        <v>1</v>
      </c>
      <c r="CY15" s="4">
        <v>4</v>
      </c>
      <c r="DA15" s="10">
        <f t="shared" ca="1" si="32"/>
        <v>0.88542392444576223</v>
      </c>
      <c r="DB15" s="11">
        <f t="shared" ca="1" si="33"/>
        <v>21</v>
      </c>
      <c r="DC15" s="4"/>
      <c r="DD15" s="4">
        <v>15</v>
      </c>
      <c r="DE15" s="4">
        <v>1</v>
      </c>
      <c r="DF15" s="4">
        <v>4</v>
      </c>
      <c r="DH15" s="10">
        <f t="shared" ca="1" si="3"/>
        <v>0.50818105125348911</v>
      </c>
      <c r="DI15" s="11">
        <f t="shared" ca="1" si="4"/>
        <v>99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39"/>
      <c r="D16" s="40">
        <f ca="1">$AX3</f>
        <v>0</v>
      </c>
      <c r="E16" s="41">
        <f ca="1">$AY3</f>
        <v>3</v>
      </c>
      <c r="F16" s="41" t="str">
        <f>$AZ3</f>
        <v>.</v>
      </c>
      <c r="G16" s="42">
        <f ca="1">$BA3</f>
        <v>7</v>
      </c>
      <c r="H16" s="43">
        <f ca="1">$BB3</f>
        <v>7</v>
      </c>
      <c r="I16" s="33"/>
      <c r="J16" s="44"/>
      <c r="K16" s="45"/>
      <c r="L16" s="38"/>
      <c r="M16" s="39"/>
      <c r="N16" s="40">
        <f ca="1">$AX4</f>
        <v>8</v>
      </c>
      <c r="O16" s="41">
        <f ca="1">$AY4</f>
        <v>1</v>
      </c>
      <c r="P16" s="41" t="str">
        <f>$AZ4</f>
        <v>.</v>
      </c>
      <c r="Q16" s="42">
        <f ca="1">$BA4</f>
        <v>0</v>
      </c>
      <c r="R16" s="43">
        <f ca="1">$BB4</f>
        <v>8</v>
      </c>
      <c r="S16" s="33"/>
      <c r="T16" s="44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0.91880364478996734</v>
      </c>
      <c r="CN16" s="11">
        <f t="shared" ca="1" si="2"/>
        <v>3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0"/>
        <v>0.19700694113964723</v>
      </c>
      <c r="CU16" s="11">
        <f t="shared" ca="1" si="31"/>
        <v>156</v>
      </c>
      <c r="CV16" s="4"/>
      <c r="CW16" s="4">
        <v>16</v>
      </c>
      <c r="CX16" s="4">
        <v>1</v>
      </c>
      <c r="CY16" s="4">
        <v>5</v>
      </c>
      <c r="DA16" s="10">
        <f t="shared" ca="1" si="32"/>
        <v>0.76137025442906181</v>
      </c>
      <c r="DB16" s="11">
        <f t="shared" ca="1" si="33"/>
        <v>44</v>
      </c>
      <c r="DC16" s="4"/>
      <c r="DD16" s="4">
        <v>16</v>
      </c>
      <c r="DE16" s="4">
        <v>1</v>
      </c>
      <c r="DF16" s="4">
        <v>5</v>
      </c>
      <c r="DH16" s="10">
        <f t="shared" ca="1" si="3"/>
        <v>0.79733294843503799</v>
      </c>
      <c r="DI16" s="11">
        <f t="shared" ca="1" si="4"/>
        <v>43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0.13626165335143969</v>
      </c>
      <c r="CN17" s="11">
        <f t="shared" ca="1" si="2"/>
        <v>28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0"/>
        <v>0.428114777470889</v>
      </c>
      <c r="CU17" s="11">
        <f t="shared" ca="1" si="31"/>
        <v>108</v>
      </c>
      <c r="CV17" s="4"/>
      <c r="CW17" s="4">
        <v>17</v>
      </c>
      <c r="CX17" s="4">
        <v>1</v>
      </c>
      <c r="CY17" s="4">
        <v>6</v>
      </c>
      <c r="DA17" s="10">
        <f t="shared" ca="1" si="32"/>
        <v>7.2574307311391362E-2</v>
      </c>
      <c r="DB17" s="11">
        <f t="shared" ca="1" si="33"/>
        <v>182</v>
      </c>
      <c r="DC17" s="4"/>
      <c r="DD17" s="4">
        <v>17</v>
      </c>
      <c r="DE17" s="4">
        <v>1</v>
      </c>
      <c r="DF17" s="4">
        <v>6</v>
      </c>
      <c r="DH17" s="10">
        <f t="shared" ca="1" si="3"/>
        <v>0.15322345612419974</v>
      </c>
      <c r="DI17" s="11">
        <f t="shared" ca="1" si="4"/>
        <v>163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0.47322190569187395</v>
      </c>
      <c r="CN18" s="11">
        <f t="shared" ca="1" si="2"/>
        <v>17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0"/>
        <v>0.19948468802724872</v>
      </c>
      <c r="CU18" s="11">
        <f t="shared" ca="1" si="31"/>
        <v>153</v>
      </c>
      <c r="CV18" s="4"/>
      <c r="CW18" s="4">
        <v>18</v>
      </c>
      <c r="CX18" s="4">
        <v>1</v>
      </c>
      <c r="CY18" s="4">
        <v>7</v>
      </c>
      <c r="DA18" s="10">
        <f t="shared" ca="1" si="32"/>
        <v>0.13216734214873649</v>
      </c>
      <c r="DB18" s="11">
        <f t="shared" ca="1" si="33"/>
        <v>176</v>
      </c>
      <c r="DC18" s="4"/>
      <c r="DD18" s="4">
        <v>18</v>
      </c>
      <c r="DE18" s="4">
        <v>1</v>
      </c>
      <c r="DF18" s="4">
        <v>7</v>
      </c>
      <c r="DH18" s="10">
        <f t="shared" ca="1" si="3"/>
        <v>0.80177418145671819</v>
      </c>
      <c r="DI18" s="11">
        <f t="shared" ca="1" si="4"/>
        <v>41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71" t="str">
        <f ca="1">$AF5/100&amp;$AG5&amp;$AH5/100&amp;$AI5</f>
        <v>66.08－1.38＝</v>
      </c>
      <c r="D19" s="72"/>
      <c r="E19" s="72"/>
      <c r="F19" s="72"/>
      <c r="G19" s="82">
        <f ca="1">$AJ5/100</f>
        <v>64.7</v>
      </c>
      <c r="H19" s="83"/>
      <c r="I19" s="21"/>
      <c r="J19" s="22"/>
      <c r="K19" s="20"/>
      <c r="L19" s="13"/>
      <c r="M19" s="71" t="str">
        <f ca="1">$AF6/100&amp;$AG6&amp;$AH6/100&amp;$AI6</f>
        <v>90－2.05＝</v>
      </c>
      <c r="N19" s="72"/>
      <c r="O19" s="72"/>
      <c r="P19" s="72"/>
      <c r="Q19" s="82">
        <f ca="1">$AJ6/100</f>
        <v>87.95</v>
      </c>
      <c r="R19" s="83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0.80738903731332679</v>
      </c>
      <c r="CN19" s="11">
        <f t="shared" ca="1" si="2"/>
        <v>5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0"/>
        <v>0.60779875677070094</v>
      </c>
      <c r="CU19" s="11">
        <f t="shared" ca="1" si="31"/>
        <v>74</v>
      </c>
      <c r="CV19" s="4"/>
      <c r="CW19" s="4">
        <v>19</v>
      </c>
      <c r="CX19" s="4">
        <v>1</v>
      </c>
      <c r="CY19" s="4">
        <v>8</v>
      </c>
      <c r="DA19" s="10">
        <f t="shared" ca="1" si="32"/>
        <v>0.43706351382737763</v>
      </c>
      <c r="DB19" s="11">
        <f t="shared" ca="1" si="33"/>
        <v>110</v>
      </c>
      <c r="DC19" s="4"/>
      <c r="DD19" s="4">
        <v>19</v>
      </c>
      <c r="DE19" s="4">
        <v>1</v>
      </c>
      <c r="DF19" s="4">
        <v>8</v>
      </c>
      <c r="DH19" s="10">
        <f t="shared" ca="1" si="3"/>
        <v>0.56989163500327966</v>
      </c>
      <c r="DI19" s="11">
        <f t="shared" ca="1" si="4"/>
        <v>88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0.16496775119104257</v>
      </c>
      <c r="CN20" s="11">
        <f t="shared" ca="1" si="2"/>
        <v>27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0"/>
        <v>0.45925712819789899</v>
      </c>
      <c r="CU20" s="11">
        <f t="shared" ca="1" si="31"/>
        <v>103</v>
      </c>
      <c r="CV20" s="4"/>
      <c r="CW20" s="4">
        <v>20</v>
      </c>
      <c r="CX20" s="4">
        <v>1</v>
      </c>
      <c r="CY20" s="4">
        <v>9</v>
      </c>
      <c r="DA20" s="10">
        <f t="shared" ca="1" si="32"/>
        <v>0.50502396108975278</v>
      </c>
      <c r="DB20" s="11">
        <f t="shared" ca="1" si="33"/>
        <v>93</v>
      </c>
      <c r="DC20" s="4"/>
      <c r="DD20" s="4">
        <v>20</v>
      </c>
      <c r="DE20" s="4">
        <v>1</v>
      </c>
      <c r="DF20" s="4">
        <v>9</v>
      </c>
      <c r="DH20" s="10">
        <f t="shared" ca="1" si="3"/>
        <v>0.3753857537420785</v>
      </c>
      <c r="DI20" s="11">
        <f t="shared" ca="1" si="4"/>
        <v>123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29"/>
      <c r="D21" s="30">
        <f ca="1">$BI5</f>
        <v>6</v>
      </c>
      <c r="E21" s="31">
        <f ca="1">$BS5</f>
        <v>6</v>
      </c>
      <c r="F21" s="31" t="str">
        <f ca="1">IF(AND(G21=0,H21=0),"",".")</f>
        <v>.</v>
      </c>
      <c r="G21" s="32">
        <f ca="1">$CC5</f>
        <v>0</v>
      </c>
      <c r="H21" s="32">
        <f ca="1">$CH5</f>
        <v>8</v>
      </c>
      <c r="I21" s="33"/>
      <c r="J21" s="28"/>
      <c r="K21" s="20"/>
      <c r="L21" s="13"/>
      <c r="M21" s="29"/>
      <c r="N21" s="30">
        <f ca="1">$BI6</f>
        <v>9</v>
      </c>
      <c r="O21" s="31">
        <f ca="1">$BS6</f>
        <v>0</v>
      </c>
      <c r="P21" s="31" t="str">
        <f ca="1">IF(AND(Q21=0,R21=0),"",".")</f>
        <v/>
      </c>
      <c r="Q21" s="32">
        <f ca="1">$CC6</f>
        <v>0</v>
      </c>
      <c r="R21" s="32">
        <f ca="1">$CH6</f>
        <v>0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0.58797962606315357</v>
      </c>
      <c r="CN21" s="11">
        <f t="shared" ca="1" si="2"/>
        <v>12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0"/>
        <v>0.87514828603360639</v>
      </c>
      <c r="CU21" s="11">
        <f t="shared" ca="1" si="31"/>
        <v>33</v>
      </c>
      <c r="CV21" s="4"/>
      <c r="CW21" s="4">
        <v>21</v>
      </c>
      <c r="CX21" s="4">
        <v>2</v>
      </c>
      <c r="CY21" s="4">
        <v>0</v>
      </c>
      <c r="DA21" s="10">
        <f t="shared" ca="1" si="32"/>
        <v>0.67781592605505914</v>
      </c>
      <c r="DB21" s="11">
        <f t="shared" ca="1" si="33"/>
        <v>61</v>
      </c>
      <c r="DC21" s="4"/>
      <c r="DD21" s="4">
        <v>21</v>
      </c>
      <c r="DE21" s="4">
        <v>2</v>
      </c>
      <c r="DF21" s="4">
        <v>0</v>
      </c>
      <c r="DH21" s="10">
        <f t="shared" ca="1" si="3"/>
        <v>0.51257000904776095</v>
      </c>
      <c r="DI21" s="11">
        <f t="shared" ca="1" si="4"/>
        <v>98</v>
      </c>
      <c r="DJ21" s="4"/>
      <c r="DK21" s="4">
        <v>21</v>
      </c>
      <c r="DL21" s="4">
        <v>2</v>
      </c>
      <c r="DM21" s="4">
        <v>0</v>
      </c>
    </row>
    <row r="22" spans="1:117" ht="54.95" customHeight="1" thickBot="1" x14ac:dyDescent="0.3">
      <c r="A22" s="20"/>
      <c r="B22" s="13"/>
      <c r="C22" s="34" t="str">
        <f ca="1">IF(AND($BJ5=0,$BI5=0),"","＋")</f>
        <v>＋</v>
      </c>
      <c r="D22" s="35">
        <f ca="1">IF(AND($BJ5=0,$BI5=0),"＋",$BJ5)</f>
        <v>0</v>
      </c>
      <c r="E22" s="36">
        <f ca="1">$BT5</f>
        <v>1</v>
      </c>
      <c r="F22" s="36" t="str">
        <f ca="1">IF(AND(G22=0,H22=0),"",".")</f>
        <v>.</v>
      </c>
      <c r="G22" s="37">
        <f ca="1">$CD5</f>
        <v>3</v>
      </c>
      <c r="H22" s="37">
        <f ca="1">$CI5</f>
        <v>8</v>
      </c>
      <c r="I22" s="33"/>
      <c r="J22" s="28"/>
      <c r="K22" s="20"/>
      <c r="L22" s="13"/>
      <c r="M22" s="34" t="str">
        <f ca="1">IF(AND($BJ6=0,$BI6=0),"","＋")</f>
        <v>＋</v>
      </c>
      <c r="N22" s="35">
        <f ca="1">IF(AND($BJ6=0,$BI6=0),"＋",$BJ6)</f>
        <v>0</v>
      </c>
      <c r="O22" s="36">
        <f ca="1">$BT6</f>
        <v>2</v>
      </c>
      <c r="P22" s="36" t="str">
        <f ca="1">IF(AND(Q22=0,R22=0),"",".")</f>
        <v>.</v>
      </c>
      <c r="Q22" s="37">
        <f ca="1">$CD6</f>
        <v>0</v>
      </c>
      <c r="R22" s="37">
        <f ca="1">$CI6</f>
        <v>5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0.54866757684625855</v>
      </c>
      <c r="CN22" s="11">
        <f t="shared" ca="1" si="2"/>
        <v>14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0"/>
        <v>0.42813075617844665</v>
      </c>
      <c r="CU22" s="11">
        <f t="shared" ca="1" si="31"/>
        <v>107</v>
      </c>
      <c r="CV22" s="4"/>
      <c r="CW22" s="4">
        <v>22</v>
      </c>
      <c r="CX22" s="4">
        <v>2</v>
      </c>
      <c r="CY22" s="4">
        <v>1</v>
      </c>
      <c r="DA22" s="10">
        <f t="shared" ca="1" si="32"/>
        <v>0.41994274246615415</v>
      </c>
      <c r="DB22" s="11">
        <f t="shared" ca="1" si="33"/>
        <v>114</v>
      </c>
      <c r="DC22" s="4"/>
      <c r="DD22" s="4">
        <v>22</v>
      </c>
      <c r="DE22" s="4">
        <v>2</v>
      </c>
      <c r="DF22" s="4">
        <v>1</v>
      </c>
      <c r="DH22" s="10">
        <f t="shared" ca="1" si="3"/>
        <v>0.18065211431398365</v>
      </c>
      <c r="DI22" s="11">
        <f t="shared" ca="1" si="4"/>
        <v>158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39"/>
      <c r="D23" s="40">
        <f ca="1">$AX5</f>
        <v>6</v>
      </c>
      <c r="E23" s="41">
        <f ca="1">$AY5</f>
        <v>4</v>
      </c>
      <c r="F23" s="41" t="str">
        <f>$AZ5</f>
        <v>.</v>
      </c>
      <c r="G23" s="42">
        <f ca="1">$BA5</f>
        <v>7</v>
      </c>
      <c r="H23" s="43">
        <f ca="1">$BB5</f>
        <v>0</v>
      </c>
      <c r="I23" s="33"/>
      <c r="J23" s="44"/>
      <c r="K23" s="45"/>
      <c r="L23" s="38"/>
      <c r="M23" s="39"/>
      <c r="N23" s="40">
        <f ca="1">$AX6</f>
        <v>8</v>
      </c>
      <c r="O23" s="41">
        <f ca="1">$AY6</f>
        <v>7</v>
      </c>
      <c r="P23" s="41" t="str">
        <f>$AZ6</f>
        <v>.</v>
      </c>
      <c r="Q23" s="42">
        <f ca="1">$BA6</f>
        <v>9</v>
      </c>
      <c r="R23" s="43">
        <f ca="1">$BB6</f>
        <v>5</v>
      </c>
      <c r="S23" s="33"/>
      <c r="T23" s="44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0.33409410864736711</v>
      </c>
      <c r="CN23" s="11">
        <f t="shared" ca="1" si="2"/>
        <v>22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0"/>
        <v>0.99062301459511803</v>
      </c>
      <c r="CU23" s="11">
        <f t="shared" ca="1" si="31"/>
        <v>4</v>
      </c>
      <c r="CV23" s="4"/>
      <c r="CW23" s="4">
        <v>23</v>
      </c>
      <c r="CX23" s="4">
        <v>2</v>
      </c>
      <c r="CY23" s="4">
        <v>2</v>
      </c>
      <c r="DA23" s="10">
        <f t="shared" ca="1" si="32"/>
        <v>0.35285343252450074</v>
      </c>
      <c r="DB23" s="11">
        <f t="shared" ca="1" si="33"/>
        <v>127</v>
      </c>
      <c r="DC23" s="4"/>
      <c r="DD23" s="4">
        <v>23</v>
      </c>
      <c r="DE23" s="4">
        <v>2</v>
      </c>
      <c r="DF23" s="4">
        <v>2</v>
      </c>
      <c r="DH23" s="10">
        <f t="shared" ca="1" si="3"/>
        <v>0.94366548770188685</v>
      </c>
      <c r="DI23" s="11">
        <f t="shared" ca="1" si="4"/>
        <v>11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0.98187788593447578</v>
      </c>
      <c r="CN24" s="11">
        <f t="shared" ca="1" si="2"/>
        <v>1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0"/>
        <v>0.29152674521620692</v>
      </c>
      <c r="CU24" s="11">
        <f t="shared" ca="1" si="31"/>
        <v>136</v>
      </c>
      <c r="CV24" s="4"/>
      <c r="CW24" s="4">
        <v>24</v>
      </c>
      <c r="CX24" s="4">
        <v>2</v>
      </c>
      <c r="CY24" s="4">
        <v>3</v>
      </c>
      <c r="DA24" s="10">
        <f t="shared" ca="1" si="32"/>
        <v>0.61900914812259411</v>
      </c>
      <c r="DB24" s="11">
        <f t="shared" ca="1" si="33"/>
        <v>69</v>
      </c>
      <c r="DC24" s="4"/>
      <c r="DD24" s="4">
        <v>24</v>
      </c>
      <c r="DE24" s="4">
        <v>2</v>
      </c>
      <c r="DF24" s="4">
        <v>3</v>
      </c>
      <c r="DH24" s="10">
        <f t="shared" ca="1" si="3"/>
        <v>4.3121742248888206E-2</v>
      </c>
      <c r="DI24" s="11">
        <f t="shared" ca="1" si="4"/>
        <v>184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0.23476211463401375</v>
      </c>
      <c r="CN25" s="11">
        <f t="shared" ca="1" si="2"/>
        <v>23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0"/>
        <v>0.52396450863811694</v>
      </c>
      <c r="CU25" s="11">
        <f t="shared" ca="1" si="31"/>
        <v>91</v>
      </c>
      <c r="CV25" s="4"/>
      <c r="CW25" s="4">
        <v>25</v>
      </c>
      <c r="CX25" s="4">
        <v>2</v>
      </c>
      <c r="CY25" s="4">
        <v>4</v>
      </c>
      <c r="DA25" s="10">
        <f t="shared" ca="1" si="32"/>
        <v>0.27203232999195348</v>
      </c>
      <c r="DB25" s="11">
        <f t="shared" ca="1" si="33"/>
        <v>144</v>
      </c>
      <c r="DC25" s="4"/>
      <c r="DD25" s="4">
        <v>25</v>
      </c>
      <c r="DE25" s="4">
        <v>2</v>
      </c>
      <c r="DF25" s="4">
        <v>4</v>
      </c>
      <c r="DH25" s="10">
        <f t="shared" ca="1" si="3"/>
        <v>0.5908399018512368</v>
      </c>
      <c r="DI25" s="11">
        <f t="shared" ca="1" si="4"/>
        <v>82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71" t="str">
        <f ca="1">$AF7/100&amp;$AG7&amp;$AH7/100&amp;$AI7</f>
        <v>2.75－0.4＝</v>
      </c>
      <c r="D26" s="72"/>
      <c r="E26" s="72"/>
      <c r="F26" s="72"/>
      <c r="G26" s="82">
        <f ca="1">$AJ7/100</f>
        <v>2.35</v>
      </c>
      <c r="H26" s="83"/>
      <c r="I26" s="21"/>
      <c r="J26" s="22"/>
      <c r="K26" s="20"/>
      <c r="L26" s="13"/>
      <c r="M26" s="71" t="str">
        <f ca="1">$AF8/100&amp;$AG8&amp;$AH8/100&amp;$AI8</f>
        <v>77.63－2.5＝</v>
      </c>
      <c r="N26" s="72"/>
      <c r="O26" s="72"/>
      <c r="P26" s="72"/>
      <c r="Q26" s="82">
        <f ca="1">$AJ8/100</f>
        <v>75.13</v>
      </c>
      <c r="R26" s="83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0.46102509613412945</v>
      </c>
      <c r="CN26" s="11">
        <f t="shared" ca="1" si="2"/>
        <v>20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0"/>
        <v>0.24453076689762976</v>
      </c>
      <c r="CU26" s="11">
        <f t="shared" ca="1" si="31"/>
        <v>144</v>
      </c>
      <c r="CV26" s="4"/>
      <c r="CW26" s="4">
        <v>26</v>
      </c>
      <c r="CX26" s="4">
        <v>2</v>
      </c>
      <c r="CY26" s="4">
        <v>5</v>
      </c>
      <c r="DA26" s="10">
        <f t="shared" ca="1" si="32"/>
        <v>0.91236097353503576</v>
      </c>
      <c r="DB26" s="11">
        <f t="shared" ca="1" si="33"/>
        <v>14</v>
      </c>
      <c r="DC26" s="4"/>
      <c r="DD26" s="4">
        <v>26</v>
      </c>
      <c r="DE26" s="4">
        <v>2</v>
      </c>
      <c r="DF26" s="4">
        <v>5</v>
      </c>
      <c r="DH26" s="10">
        <f t="shared" ca="1" si="3"/>
        <v>5.5652166598177066E-2</v>
      </c>
      <c r="DI26" s="11">
        <f t="shared" ca="1" si="4"/>
        <v>181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CM27" s="10">
        <f t="shared" ca="1" si="29"/>
        <v>0.58423829529856131</v>
      </c>
      <c r="CN27" s="11">
        <f t="shared" ca="1" si="2"/>
        <v>13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0"/>
        <v>0.16009250506206374</v>
      </c>
      <c r="CU27" s="11">
        <f t="shared" ca="1" si="31"/>
        <v>164</v>
      </c>
      <c r="CV27" s="4"/>
      <c r="CW27" s="4">
        <v>27</v>
      </c>
      <c r="CX27" s="4">
        <v>2</v>
      </c>
      <c r="CY27" s="4">
        <v>6</v>
      </c>
      <c r="DA27" s="10">
        <f t="shared" ca="1" si="32"/>
        <v>0.67722475903350687</v>
      </c>
      <c r="DB27" s="11">
        <f t="shared" ca="1" si="33"/>
        <v>62</v>
      </c>
      <c r="DC27" s="4"/>
      <c r="DD27" s="4">
        <v>27</v>
      </c>
      <c r="DE27" s="4">
        <v>2</v>
      </c>
      <c r="DF27" s="4">
        <v>6</v>
      </c>
      <c r="DH27" s="10">
        <f t="shared" ca="1" si="3"/>
        <v>0.29178510135192448</v>
      </c>
      <c r="DI27" s="11">
        <f t="shared" ca="1" si="4"/>
        <v>136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29"/>
      <c r="D28" s="30">
        <f ca="1">$BI7</f>
        <v>0</v>
      </c>
      <c r="E28" s="31">
        <f ca="1">$BS7</f>
        <v>2</v>
      </c>
      <c r="F28" s="31" t="str">
        <f ca="1">IF(AND(G28=0,H28=0),"",".")</f>
        <v>.</v>
      </c>
      <c r="G28" s="32">
        <f ca="1">$CC7</f>
        <v>7</v>
      </c>
      <c r="H28" s="32">
        <f ca="1">$CH7</f>
        <v>5</v>
      </c>
      <c r="I28" s="33"/>
      <c r="J28" s="28"/>
      <c r="K28" s="20"/>
      <c r="L28" s="13"/>
      <c r="M28" s="29"/>
      <c r="N28" s="30">
        <f ca="1">$BI8</f>
        <v>7</v>
      </c>
      <c r="O28" s="31">
        <f ca="1">$BS8</f>
        <v>7</v>
      </c>
      <c r="P28" s="31" t="str">
        <f ca="1">IF(AND(Q28=0,R28=0),"",".")</f>
        <v>.</v>
      </c>
      <c r="Q28" s="32">
        <f ca="1">$CC8</f>
        <v>6</v>
      </c>
      <c r="R28" s="32">
        <f ca="1">$CH8</f>
        <v>3</v>
      </c>
      <c r="S28" s="33"/>
      <c r="T28" s="28"/>
      <c r="CM28" s="10">
        <f t="shared" ca="1" si="29"/>
        <v>0.63592128485600041</v>
      </c>
      <c r="CN28" s="11">
        <f t="shared" ca="1" si="2"/>
        <v>10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0"/>
        <v>0.81445072701503773</v>
      </c>
      <c r="CU28" s="11">
        <f t="shared" ca="1" si="31"/>
        <v>47</v>
      </c>
      <c r="CV28" s="4"/>
      <c r="CW28" s="4">
        <v>28</v>
      </c>
      <c r="CX28" s="4">
        <v>2</v>
      </c>
      <c r="CY28" s="4">
        <v>7</v>
      </c>
      <c r="DA28" s="10">
        <f t="shared" ca="1" si="32"/>
        <v>0.18456333996800567</v>
      </c>
      <c r="DB28" s="11">
        <f t="shared" ca="1" si="33"/>
        <v>168</v>
      </c>
      <c r="DC28" s="4"/>
      <c r="DD28" s="4">
        <v>28</v>
      </c>
      <c r="DE28" s="4">
        <v>2</v>
      </c>
      <c r="DF28" s="4">
        <v>7</v>
      </c>
      <c r="DH28" s="10">
        <f t="shared" ca="1" si="3"/>
        <v>0.26528558008301439</v>
      </c>
      <c r="DI28" s="11">
        <f t="shared" ca="1" si="4"/>
        <v>144</v>
      </c>
      <c r="DJ28" s="4"/>
      <c r="DK28" s="4">
        <v>28</v>
      </c>
      <c r="DL28" s="4">
        <v>2</v>
      </c>
      <c r="DM28" s="4">
        <v>7</v>
      </c>
    </row>
    <row r="29" spans="1:117" ht="54.95" customHeight="1" thickBot="1" x14ac:dyDescent="0.3">
      <c r="A29" s="20"/>
      <c r="B29" s="13"/>
      <c r="C29" s="34" t="str">
        <f ca="1">IF(AND($BJ7=0,$BI7=0),"","＋")</f>
        <v/>
      </c>
      <c r="D29" s="35" t="str">
        <f ca="1">IF(AND($BJ7=0,$BI7=0),"＋",$BJ7)</f>
        <v>＋</v>
      </c>
      <c r="E29" s="36">
        <f ca="1">$BT7</f>
        <v>0</v>
      </c>
      <c r="F29" s="36" t="str">
        <f ca="1">IF(AND(G29=0,H29=0),"",".")</f>
        <v>.</v>
      </c>
      <c r="G29" s="37">
        <f ca="1">$CD7</f>
        <v>4</v>
      </c>
      <c r="H29" s="37">
        <f ca="1">$CI7</f>
        <v>0</v>
      </c>
      <c r="I29" s="33"/>
      <c r="J29" s="28"/>
      <c r="K29" s="20"/>
      <c r="L29" s="13"/>
      <c r="M29" s="34" t="str">
        <f ca="1">IF(AND($BJ8=0,$BI8=0),"","＋")</f>
        <v>＋</v>
      </c>
      <c r="N29" s="35">
        <f ca="1">IF(AND($BJ8=0,$BI8=0),"＋",$BJ8)</f>
        <v>0</v>
      </c>
      <c r="O29" s="36">
        <f ca="1">$BT8</f>
        <v>2</v>
      </c>
      <c r="P29" s="36" t="str">
        <f ca="1">IF(AND(Q29=0,R29=0),"",".")</f>
        <v>.</v>
      </c>
      <c r="Q29" s="37">
        <f ca="1">$CD8</f>
        <v>5</v>
      </c>
      <c r="R29" s="37">
        <f ca="1">$CI8</f>
        <v>0</v>
      </c>
      <c r="S29" s="33"/>
      <c r="T29" s="28"/>
      <c r="CM29" s="10">
        <f t="shared" ca="1" si="29"/>
        <v>5.2454024555941059E-2</v>
      </c>
      <c r="CN29" s="11">
        <f t="shared" ca="1" si="2"/>
        <v>30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0"/>
        <v>0.99661638926891949</v>
      </c>
      <c r="CU29" s="11">
        <f t="shared" ca="1" si="31"/>
        <v>1</v>
      </c>
      <c r="CV29" s="4"/>
      <c r="CW29" s="4">
        <v>29</v>
      </c>
      <c r="CX29" s="4">
        <v>2</v>
      </c>
      <c r="CY29" s="4">
        <v>8</v>
      </c>
      <c r="DA29" s="10">
        <f t="shared" ca="1" si="32"/>
        <v>0.52353265156166551</v>
      </c>
      <c r="DB29" s="11">
        <f t="shared" ca="1" si="33"/>
        <v>89</v>
      </c>
      <c r="DC29" s="4"/>
      <c r="DD29" s="4">
        <v>29</v>
      </c>
      <c r="DE29" s="4">
        <v>2</v>
      </c>
      <c r="DF29" s="4">
        <v>8</v>
      </c>
      <c r="DH29" s="10">
        <f t="shared" ca="1" si="3"/>
        <v>0.28091386921421779</v>
      </c>
      <c r="DI29" s="11">
        <f t="shared" ca="1" si="4"/>
        <v>137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39"/>
      <c r="D30" s="40">
        <f ca="1">$AX7</f>
        <v>0</v>
      </c>
      <c r="E30" s="41">
        <f ca="1">$AY7</f>
        <v>2</v>
      </c>
      <c r="F30" s="41" t="str">
        <f>$AZ7</f>
        <v>.</v>
      </c>
      <c r="G30" s="42">
        <f ca="1">$BA7</f>
        <v>3</v>
      </c>
      <c r="H30" s="43">
        <f ca="1">$BB7</f>
        <v>5</v>
      </c>
      <c r="I30" s="33"/>
      <c r="J30" s="44"/>
      <c r="K30" s="45"/>
      <c r="L30" s="38"/>
      <c r="M30" s="39"/>
      <c r="N30" s="40">
        <f ca="1">$AX8</f>
        <v>7</v>
      </c>
      <c r="O30" s="41">
        <f ca="1">$AY8</f>
        <v>5</v>
      </c>
      <c r="P30" s="41" t="str">
        <f>$AZ8</f>
        <v>.</v>
      </c>
      <c r="Q30" s="42">
        <f ca="1">$BA8</f>
        <v>1</v>
      </c>
      <c r="R30" s="43">
        <f ca="1">$BB8</f>
        <v>3</v>
      </c>
      <c r="S30" s="33"/>
      <c r="T30" s="44"/>
      <c r="CM30" s="10">
        <f t="shared" ca="1" si="29"/>
        <v>0.66032716218888121</v>
      </c>
      <c r="CN30" s="11">
        <f t="shared" ca="1" si="2"/>
        <v>9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0"/>
        <v>8.6176991631750632E-2</v>
      </c>
      <c r="CU30" s="11">
        <f t="shared" ca="1" si="31"/>
        <v>182</v>
      </c>
      <c r="CV30" s="4"/>
      <c r="CW30" s="4">
        <v>30</v>
      </c>
      <c r="CX30" s="4">
        <v>2</v>
      </c>
      <c r="CY30" s="4">
        <v>9</v>
      </c>
      <c r="DA30" s="10">
        <f t="shared" ca="1" si="32"/>
        <v>0.76309409766446945</v>
      </c>
      <c r="DB30" s="11">
        <f t="shared" ca="1" si="33"/>
        <v>43</v>
      </c>
      <c r="DC30" s="4"/>
      <c r="DD30" s="4">
        <v>30</v>
      </c>
      <c r="DE30" s="4">
        <v>2</v>
      </c>
      <c r="DF30" s="4">
        <v>9</v>
      </c>
      <c r="DH30" s="10">
        <f t="shared" ca="1" si="3"/>
        <v>0.79263097100201596</v>
      </c>
      <c r="DI30" s="11">
        <f t="shared" ca="1" si="4"/>
        <v>44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CM31" s="10">
        <f t="shared" ca="1" si="29"/>
        <v>0.7190794894501954</v>
      </c>
      <c r="CN31" s="11">
        <f t="shared" ca="1" si="2"/>
        <v>6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0"/>
        <v>4.1652441788120331E-2</v>
      </c>
      <c r="CU31" s="11">
        <f t="shared" ca="1" si="31"/>
        <v>191</v>
      </c>
      <c r="CV31" s="4"/>
      <c r="CW31" s="4">
        <v>31</v>
      </c>
      <c r="CX31" s="4">
        <v>3</v>
      </c>
      <c r="CY31" s="4">
        <v>0</v>
      </c>
      <c r="DA31" s="10">
        <f t="shared" ca="1" si="32"/>
        <v>9.3809614603163061E-2</v>
      </c>
      <c r="DB31" s="11">
        <f t="shared" ca="1" si="33"/>
        <v>179</v>
      </c>
      <c r="DC31" s="4"/>
      <c r="DD31" s="4">
        <v>31</v>
      </c>
      <c r="DE31" s="4">
        <v>3</v>
      </c>
      <c r="DF31" s="4">
        <v>0</v>
      </c>
      <c r="DH31" s="10">
        <f t="shared" ca="1" si="3"/>
        <v>0.20092157718435422</v>
      </c>
      <c r="DI31" s="11">
        <f t="shared" ca="1" si="4"/>
        <v>153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85" t="str">
        <f>A1</f>
        <v>小数 ひき算 小数第二位 オールミックス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AE32" s="3"/>
      <c r="AF32" s="4"/>
      <c r="AG32" s="4"/>
      <c r="AI32" s="4"/>
      <c r="AJ32" s="4"/>
      <c r="CM32" s="10">
        <f t="shared" ca="1" si="29"/>
        <v>0.92682476084031296</v>
      </c>
      <c r="CN32" s="11">
        <f t="shared" ca="1" si="2"/>
        <v>2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0"/>
        <v>0.67688702552152513</v>
      </c>
      <c r="CU32" s="11">
        <f t="shared" ca="1" si="31"/>
        <v>64</v>
      </c>
      <c r="CV32" s="4"/>
      <c r="CW32" s="4">
        <v>32</v>
      </c>
      <c r="CX32" s="4">
        <v>3</v>
      </c>
      <c r="CY32" s="4">
        <v>1</v>
      </c>
      <c r="DA32" s="10">
        <f t="shared" ca="1" si="32"/>
        <v>0.58375116480095735</v>
      </c>
      <c r="DB32" s="11">
        <f t="shared" ca="1" si="33"/>
        <v>76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0.77456059215363027</v>
      </c>
      <c r="DI32" s="11">
        <f t="shared" ca="1" si="4"/>
        <v>45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75" t="str">
        <f t="shared" ref="A33" si="35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0"/>
        <v>9.7700676564538513E-2</v>
      </c>
      <c r="CU33" s="11">
        <f t="shared" ca="1" si="31"/>
        <v>178</v>
      </c>
      <c r="CV33" s="4"/>
      <c r="CW33" s="4">
        <v>33</v>
      </c>
      <c r="CX33" s="4">
        <v>3</v>
      </c>
      <c r="CY33" s="4">
        <v>2</v>
      </c>
      <c r="DA33" s="10">
        <f t="shared" ca="1" si="32"/>
        <v>0.2578450975916754</v>
      </c>
      <c r="DB33" s="11">
        <f t="shared" ca="1" si="33"/>
        <v>149</v>
      </c>
      <c r="DC33" s="4"/>
      <c r="DD33" s="4">
        <v>33</v>
      </c>
      <c r="DE33" s="4">
        <v>3</v>
      </c>
      <c r="DF33" s="4">
        <v>2</v>
      </c>
      <c r="DH33" s="10">
        <f t="shared" ca="1" si="3"/>
        <v>0.83369443951281719</v>
      </c>
      <c r="DI33" s="11">
        <f t="shared" ca="1" si="4"/>
        <v>32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25</v>
      </c>
      <c r="AI34" s="3" t="s">
        <v>25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0"/>
        <v>0.19114392581313577</v>
      </c>
      <c r="CU34" s="11">
        <f t="shared" ca="1" si="31"/>
        <v>157</v>
      </c>
      <c r="CV34" s="4"/>
      <c r="CW34" s="4">
        <v>34</v>
      </c>
      <c r="CX34" s="4">
        <v>3</v>
      </c>
      <c r="CY34" s="4">
        <v>3</v>
      </c>
      <c r="DA34" s="10">
        <f t="shared" ca="1" si="32"/>
        <v>0.60163727570402703</v>
      </c>
      <c r="DB34" s="11">
        <f t="shared" ca="1" si="33"/>
        <v>71</v>
      </c>
      <c r="DC34" s="4"/>
      <c r="DD34" s="4">
        <v>34</v>
      </c>
      <c r="DE34" s="4">
        <v>3</v>
      </c>
      <c r="DF34" s="4">
        <v>3</v>
      </c>
      <c r="DH34" s="10">
        <f t="shared" ca="1" si="3"/>
        <v>0.32720809479452928</v>
      </c>
      <c r="DI34" s="11">
        <f t="shared" ca="1" si="4"/>
        <v>132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6</v>
      </c>
      <c r="AI35" s="3" t="s">
        <v>7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0"/>
        <v>0.21179044473066688</v>
      </c>
      <c r="CU35" s="11">
        <f t="shared" ca="1" si="31"/>
        <v>150</v>
      </c>
      <c r="CV35" s="4"/>
      <c r="CW35" s="4">
        <v>35</v>
      </c>
      <c r="CX35" s="4">
        <v>3</v>
      </c>
      <c r="CY35" s="4">
        <v>4</v>
      </c>
      <c r="DA35" s="10">
        <f t="shared" ca="1" si="32"/>
        <v>0.43266742608650433</v>
      </c>
      <c r="DB35" s="11">
        <f t="shared" ca="1" si="33"/>
        <v>113</v>
      </c>
      <c r="DC35" s="4"/>
      <c r="DD35" s="4">
        <v>35</v>
      </c>
      <c r="DE35" s="4">
        <v>3</v>
      </c>
      <c r="DF35" s="4">
        <v>4</v>
      </c>
      <c r="DH35" s="10">
        <f t="shared" ca="1" si="3"/>
        <v>0.62153103224214457</v>
      </c>
      <c r="DI35" s="11">
        <f t="shared" ca="1" si="4"/>
        <v>71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7"/>
      <c r="B36" s="58"/>
      <c r="C36" s="71" t="str">
        <f t="shared" ref="C36" ca="1" si="36">C5</f>
        <v>2.09－0.3＝</v>
      </c>
      <c r="D36" s="72"/>
      <c r="E36" s="72"/>
      <c r="F36" s="72"/>
      <c r="G36" s="73">
        <f ca="1">G5</f>
        <v>1.79</v>
      </c>
      <c r="H36" s="74"/>
      <c r="I36" s="59"/>
      <c r="J36" s="60"/>
      <c r="K36" s="25"/>
      <c r="L36" s="25"/>
      <c r="M36" s="71" t="str">
        <f t="shared" ref="M36" ca="1" si="37">M5</f>
        <v>20.12－1.4＝</v>
      </c>
      <c r="N36" s="72"/>
      <c r="O36" s="72"/>
      <c r="P36" s="72"/>
      <c r="Q36" s="73">
        <f ca="1">Q5</f>
        <v>18.72</v>
      </c>
      <c r="R36" s="74"/>
      <c r="S36" s="59"/>
      <c r="T36" s="28"/>
      <c r="AF36" s="4" t="s">
        <v>40</v>
      </c>
      <c r="AG36" s="4" t="str">
        <f ca="1">IF(AND($AH36=0,$AI36=0),"OKA",IF($AI36=0,"OKB","NO"))</f>
        <v>NO</v>
      </c>
      <c r="AH36" s="61">
        <f ca="1">BA1</f>
        <v>7</v>
      </c>
      <c r="AI36" s="61">
        <f ca="1">BB1</f>
        <v>9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0"/>
        <v>3.8886166547658418E-2</v>
      </c>
      <c r="CU36" s="11">
        <f t="shared" ca="1" si="31"/>
        <v>193</v>
      </c>
      <c r="CV36" s="4"/>
      <c r="CW36" s="4">
        <v>36</v>
      </c>
      <c r="CX36" s="4">
        <v>3</v>
      </c>
      <c r="CY36" s="4">
        <v>5</v>
      </c>
      <c r="DA36" s="10">
        <f t="shared" ca="1" si="32"/>
        <v>0.71569701859138868</v>
      </c>
      <c r="DB36" s="11">
        <f t="shared" ca="1" si="33"/>
        <v>56</v>
      </c>
      <c r="DC36" s="4"/>
      <c r="DD36" s="4">
        <v>36</v>
      </c>
      <c r="DE36" s="4">
        <v>3</v>
      </c>
      <c r="DF36" s="4">
        <v>5</v>
      </c>
      <c r="DH36" s="10">
        <f t="shared" ca="1" si="3"/>
        <v>4.1992230541277764E-2</v>
      </c>
      <c r="DI36" s="11">
        <f t="shared" ca="1" si="4"/>
        <v>185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AF37" s="4" t="s">
        <v>26</v>
      </c>
      <c r="AG37" s="4" t="str">
        <f t="shared" ref="AG37:AG47" ca="1" si="38">IF(AND($AH37=0,$AI37=0),"OKA",IF($AI37=0,"OKB","NO"))</f>
        <v>NO</v>
      </c>
      <c r="AH37" s="61">
        <f t="shared" ref="AH37:AI47" ca="1" si="39">BA2</f>
        <v>7</v>
      </c>
      <c r="AI37" s="61">
        <f t="shared" ca="1" si="39"/>
        <v>2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0"/>
        <v>0.35037342337147603</v>
      </c>
      <c r="CU37" s="11">
        <f t="shared" ca="1" si="31"/>
        <v>124</v>
      </c>
      <c r="CV37" s="4"/>
      <c r="CW37" s="4">
        <v>37</v>
      </c>
      <c r="CX37" s="4">
        <v>3</v>
      </c>
      <c r="CY37" s="4">
        <v>6</v>
      </c>
      <c r="DA37" s="10">
        <f t="shared" ca="1" si="32"/>
        <v>0.33866411072440661</v>
      </c>
      <c r="DB37" s="11">
        <f t="shared" ca="1" si="33"/>
        <v>134</v>
      </c>
      <c r="DC37" s="4"/>
      <c r="DD37" s="4">
        <v>37</v>
      </c>
      <c r="DE37" s="4">
        <v>3</v>
      </c>
      <c r="DF37" s="4">
        <v>6</v>
      </c>
      <c r="DH37" s="10">
        <f t="shared" ca="1" si="3"/>
        <v>0.49070534338365901</v>
      </c>
      <c r="DI37" s="11">
        <f t="shared" ca="1" si="4"/>
        <v>102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0">D7</f>
        <v>0</v>
      </c>
      <c r="E38" s="31">
        <f t="shared" ca="1" si="40"/>
        <v>2</v>
      </c>
      <c r="F38" s="31" t="str">
        <f t="shared" ca="1" si="40"/>
        <v>.</v>
      </c>
      <c r="G38" s="32">
        <f t="shared" ca="1" si="40"/>
        <v>0</v>
      </c>
      <c r="H38" s="32">
        <f t="shared" ca="1" si="40"/>
        <v>9</v>
      </c>
      <c r="I38" s="33"/>
      <c r="J38" s="28"/>
      <c r="K38" s="13"/>
      <c r="L38" s="13"/>
      <c r="M38" s="29"/>
      <c r="N38" s="30">
        <f t="shared" ref="N38:R38" ca="1" si="41">N7</f>
        <v>2</v>
      </c>
      <c r="O38" s="31">
        <f t="shared" ca="1" si="41"/>
        <v>0</v>
      </c>
      <c r="P38" s="31" t="str">
        <f t="shared" ca="1" si="41"/>
        <v>.</v>
      </c>
      <c r="Q38" s="32">
        <f t="shared" ca="1" si="41"/>
        <v>1</v>
      </c>
      <c r="R38" s="32">
        <f t="shared" ca="1" si="41"/>
        <v>2</v>
      </c>
      <c r="S38" s="33"/>
      <c r="T38" s="28"/>
      <c r="AE38" s="2" t="s">
        <v>196</v>
      </c>
      <c r="AF38" s="4" t="s">
        <v>197</v>
      </c>
      <c r="AG38" s="4" t="str">
        <f t="shared" ca="1" si="38"/>
        <v>NO</v>
      </c>
      <c r="AH38" s="61">
        <f t="shared" ca="1" si="39"/>
        <v>7</v>
      </c>
      <c r="AI38" s="61">
        <f t="shared" ca="1" si="39"/>
        <v>7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0"/>
        <v>0.16761208558851459</v>
      </c>
      <c r="CU38" s="11">
        <f t="shared" ca="1" si="31"/>
        <v>159</v>
      </c>
      <c r="CV38" s="4"/>
      <c r="CW38" s="4">
        <v>38</v>
      </c>
      <c r="CX38" s="4">
        <v>3</v>
      </c>
      <c r="CY38" s="4">
        <v>7</v>
      </c>
      <c r="DA38" s="10">
        <f t="shared" ca="1" si="32"/>
        <v>0.39892688303411006</v>
      </c>
      <c r="DB38" s="11">
        <f t="shared" ca="1" si="33"/>
        <v>119</v>
      </c>
      <c r="DC38" s="4"/>
      <c r="DD38" s="4">
        <v>38</v>
      </c>
      <c r="DE38" s="4">
        <v>3</v>
      </c>
      <c r="DF38" s="4">
        <v>7</v>
      </c>
      <c r="DH38" s="10">
        <f t="shared" ca="1" si="3"/>
        <v>0.6749586977092692</v>
      </c>
      <c r="DI38" s="11">
        <f t="shared" ca="1" si="4"/>
        <v>61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0"/>
        <v/>
      </c>
      <c r="D39" s="35" t="str">
        <f t="shared" ca="1" si="40"/>
        <v>＋</v>
      </c>
      <c r="E39" s="36">
        <f t="shared" ca="1" si="40"/>
        <v>0</v>
      </c>
      <c r="F39" s="36" t="str">
        <f t="shared" ca="1" si="40"/>
        <v>.</v>
      </c>
      <c r="G39" s="37">
        <f t="shared" ca="1" si="40"/>
        <v>3</v>
      </c>
      <c r="H39" s="37">
        <f t="shared" ca="1" si="40"/>
        <v>0</v>
      </c>
      <c r="I39" s="33"/>
      <c r="J39" s="28"/>
      <c r="K39" s="13"/>
      <c r="L39" s="13"/>
      <c r="M39" s="34" t="str">
        <f t="shared" ref="M39:R40" ca="1" si="42">M8</f>
        <v>＋</v>
      </c>
      <c r="N39" s="35">
        <f t="shared" ca="1" si="42"/>
        <v>0</v>
      </c>
      <c r="O39" s="36">
        <f t="shared" ca="1" si="42"/>
        <v>1</v>
      </c>
      <c r="P39" s="36" t="str">
        <f t="shared" ca="1" si="42"/>
        <v>.</v>
      </c>
      <c r="Q39" s="37">
        <f t="shared" ca="1" si="42"/>
        <v>4</v>
      </c>
      <c r="R39" s="37">
        <f t="shared" ca="1" si="42"/>
        <v>0</v>
      </c>
      <c r="S39" s="33"/>
      <c r="T39" s="28"/>
      <c r="V39" s="62"/>
      <c r="W39" s="62"/>
      <c r="X39" s="62"/>
      <c r="Y39" s="62"/>
      <c r="Z39" s="62"/>
      <c r="AA39" s="62"/>
      <c r="AB39" s="62"/>
      <c r="AC39" s="62"/>
      <c r="AE39" s="2" t="s">
        <v>198</v>
      </c>
      <c r="AF39" s="4" t="s">
        <v>27</v>
      </c>
      <c r="AG39" s="4" t="str">
        <f t="shared" ca="1" si="38"/>
        <v>NO</v>
      </c>
      <c r="AH39" s="61">
        <f t="shared" ca="1" si="39"/>
        <v>0</v>
      </c>
      <c r="AI39" s="61">
        <f t="shared" ca="1" si="39"/>
        <v>8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0"/>
        <v>0.95835503887055296</v>
      </c>
      <c r="CU39" s="11">
        <f t="shared" ca="1" si="31"/>
        <v>10</v>
      </c>
      <c r="CV39" s="4"/>
      <c r="CW39" s="4">
        <v>39</v>
      </c>
      <c r="CX39" s="4">
        <v>3</v>
      </c>
      <c r="CY39" s="4">
        <v>8</v>
      </c>
      <c r="DA39" s="10">
        <f t="shared" ca="1" si="32"/>
        <v>0.30587477182479894</v>
      </c>
      <c r="DB39" s="11">
        <f t="shared" ca="1" si="33"/>
        <v>139</v>
      </c>
      <c r="DC39" s="4"/>
      <c r="DD39" s="4">
        <v>39</v>
      </c>
      <c r="DE39" s="4">
        <v>3</v>
      </c>
      <c r="DF39" s="4">
        <v>8</v>
      </c>
      <c r="DH39" s="10">
        <f t="shared" ca="1" si="3"/>
        <v>0.48541716461131201</v>
      </c>
      <c r="DI39" s="11">
        <f t="shared" ca="1" si="4"/>
        <v>104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63"/>
      <c r="D40" s="64">
        <f ca="1">D9</f>
        <v>0</v>
      </c>
      <c r="E40" s="65">
        <f t="shared" ca="1" si="40"/>
        <v>1</v>
      </c>
      <c r="F40" s="65" t="str">
        <f t="shared" si="40"/>
        <v>.</v>
      </c>
      <c r="G40" s="66">
        <f t="shared" ca="1" si="40"/>
        <v>7</v>
      </c>
      <c r="H40" s="67">
        <f t="shared" ca="1" si="40"/>
        <v>9</v>
      </c>
      <c r="I40" s="68"/>
      <c r="J40" s="28"/>
      <c r="K40" s="13"/>
      <c r="L40" s="13"/>
      <c r="M40" s="63"/>
      <c r="N40" s="64">
        <f ca="1">N9</f>
        <v>1</v>
      </c>
      <c r="O40" s="65">
        <f t="shared" ca="1" si="42"/>
        <v>8</v>
      </c>
      <c r="P40" s="65" t="str">
        <f t="shared" si="42"/>
        <v>.</v>
      </c>
      <c r="Q40" s="66">
        <f t="shared" ca="1" si="42"/>
        <v>7</v>
      </c>
      <c r="R40" s="67">
        <f t="shared" ca="1" si="42"/>
        <v>2</v>
      </c>
      <c r="S40" s="68"/>
      <c r="T40" s="28"/>
      <c r="V40" s="62"/>
      <c r="W40" s="62"/>
      <c r="X40" s="62"/>
      <c r="Y40" s="62"/>
      <c r="Z40" s="62"/>
      <c r="AA40" s="62"/>
      <c r="AB40" s="62"/>
      <c r="AC40" s="62"/>
      <c r="AE40" s="2" t="s">
        <v>199</v>
      </c>
      <c r="AF40" s="4" t="s">
        <v>28</v>
      </c>
      <c r="AG40" s="4" t="str">
        <f t="shared" ca="1" si="38"/>
        <v>OKB</v>
      </c>
      <c r="AH40" s="61">
        <f t="shared" ca="1" si="39"/>
        <v>7</v>
      </c>
      <c r="AI40" s="61">
        <f t="shared" ca="1" si="39"/>
        <v>0</v>
      </c>
      <c r="AJ40" s="62"/>
      <c r="CM40" s="10"/>
      <c r="CN40" s="11"/>
      <c r="CO40" s="11"/>
      <c r="CP40" s="4"/>
      <c r="CQ40" s="4"/>
      <c r="CR40" s="4"/>
      <c r="CS40" s="4"/>
      <c r="CT40" s="10">
        <f t="shared" ca="1" si="30"/>
        <v>0.99341799099636174</v>
      </c>
      <c r="CU40" s="11">
        <f t="shared" ca="1" si="31"/>
        <v>2</v>
      </c>
      <c r="CV40" s="4"/>
      <c r="CW40" s="4">
        <v>40</v>
      </c>
      <c r="CX40" s="4">
        <v>3</v>
      </c>
      <c r="CY40" s="4">
        <v>9</v>
      </c>
      <c r="DA40" s="10">
        <f t="shared" ca="1" si="32"/>
        <v>0.8270486273249994</v>
      </c>
      <c r="DB40" s="11">
        <f t="shared" ca="1" si="33"/>
        <v>32</v>
      </c>
      <c r="DC40" s="4"/>
      <c r="DD40" s="4">
        <v>40</v>
      </c>
      <c r="DE40" s="4">
        <v>3</v>
      </c>
      <c r="DF40" s="4">
        <v>9</v>
      </c>
      <c r="DH40" s="10">
        <f t="shared" ca="1" si="3"/>
        <v>0.89753422746441125</v>
      </c>
      <c r="DI40" s="11">
        <f t="shared" ca="1" si="4"/>
        <v>19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AF41" s="4" t="s">
        <v>29</v>
      </c>
      <c r="AG41" s="4" t="str">
        <f t="shared" ca="1" si="38"/>
        <v>NO</v>
      </c>
      <c r="AH41" s="61">
        <f t="shared" ca="1" si="39"/>
        <v>9</v>
      </c>
      <c r="AI41" s="61">
        <f t="shared" ca="1" si="39"/>
        <v>5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0"/>
        <v>0.16137213531520633</v>
      </c>
      <c r="CU41" s="11">
        <f t="shared" ca="1" si="31"/>
        <v>162</v>
      </c>
      <c r="CV41" s="4"/>
      <c r="CW41" s="4">
        <v>41</v>
      </c>
      <c r="CX41" s="4">
        <v>4</v>
      </c>
      <c r="CY41" s="4">
        <v>0</v>
      </c>
      <c r="DA41" s="10">
        <f t="shared" ca="1" si="32"/>
        <v>0.44947037582908334</v>
      </c>
      <c r="DB41" s="11">
        <f t="shared" ca="1" si="33"/>
        <v>107</v>
      </c>
      <c r="DC41" s="4"/>
      <c r="DD41" s="4">
        <v>41</v>
      </c>
      <c r="DE41" s="4">
        <v>4</v>
      </c>
      <c r="DF41" s="4">
        <v>0</v>
      </c>
      <c r="DH41" s="10">
        <f t="shared" ca="1" si="3"/>
        <v>0.69664495796127213</v>
      </c>
      <c r="DI41" s="11">
        <f t="shared" ca="1" si="4"/>
        <v>54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30</v>
      </c>
      <c r="AG42" s="4" t="str">
        <f t="shared" ca="1" si="38"/>
        <v>NO</v>
      </c>
      <c r="AH42" s="61">
        <f t="shared" ca="1" si="39"/>
        <v>3</v>
      </c>
      <c r="AI42" s="61">
        <f t="shared" ca="1" si="39"/>
        <v>5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0"/>
        <v>0.9313934591595926</v>
      </c>
      <c r="CU42" s="11">
        <f t="shared" ca="1" si="31"/>
        <v>16</v>
      </c>
      <c r="CV42" s="4"/>
      <c r="CW42" s="4">
        <v>42</v>
      </c>
      <c r="CX42" s="4">
        <v>4</v>
      </c>
      <c r="CY42" s="4">
        <v>1</v>
      </c>
      <c r="DA42" s="10">
        <f t="shared" ca="1" si="32"/>
        <v>0.80893361125347407</v>
      </c>
      <c r="DB42" s="11">
        <f t="shared" ca="1" si="33"/>
        <v>37</v>
      </c>
      <c r="DC42" s="4"/>
      <c r="DD42" s="4">
        <v>42</v>
      </c>
      <c r="DE42" s="4">
        <v>4</v>
      </c>
      <c r="DF42" s="4">
        <v>1</v>
      </c>
      <c r="DH42" s="10">
        <f t="shared" ca="1" si="3"/>
        <v>0.1981826101962092</v>
      </c>
      <c r="DI42" s="11">
        <f t="shared" ca="1" si="4"/>
        <v>154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71" t="str">
        <f t="shared" ref="C43" ca="1" si="43">C12</f>
        <v>8－4.23＝</v>
      </c>
      <c r="D43" s="72"/>
      <c r="E43" s="72"/>
      <c r="F43" s="72"/>
      <c r="G43" s="73">
        <f ca="1">G12</f>
        <v>3.77</v>
      </c>
      <c r="H43" s="74"/>
      <c r="I43" s="59"/>
      <c r="J43" s="28"/>
      <c r="K43" s="24"/>
      <c r="L43" s="25"/>
      <c r="M43" s="71" t="str">
        <f t="shared" ref="M43" ca="1" si="44">M12</f>
        <v>86.03－4.95＝</v>
      </c>
      <c r="N43" s="72"/>
      <c r="O43" s="72"/>
      <c r="P43" s="72"/>
      <c r="Q43" s="73">
        <f ca="1">Q12</f>
        <v>81.08</v>
      </c>
      <c r="R43" s="74"/>
      <c r="S43" s="59"/>
      <c r="T43" s="28"/>
      <c r="AF43" s="4" t="s">
        <v>31</v>
      </c>
      <c r="AG43" s="4" t="str">
        <f t="shared" ca="1" si="38"/>
        <v>NO</v>
      </c>
      <c r="AH43" s="61">
        <f t="shared" ca="1" si="39"/>
        <v>1</v>
      </c>
      <c r="AI43" s="61">
        <f t="shared" ca="1" si="39"/>
        <v>3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0"/>
        <v>0.9408424026342499</v>
      </c>
      <c r="CU43" s="11">
        <f t="shared" ca="1" si="31"/>
        <v>15</v>
      </c>
      <c r="CV43" s="4"/>
      <c r="CW43" s="4">
        <v>43</v>
      </c>
      <c r="CX43" s="4">
        <v>4</v>
      </c>
      <c r="CY43" s="4">
        <v>2</v>
      </c>
      <c r="DA43" s="10">
        <f t="shared" ca="1" si="32"/>
        <v>0.57637012804436727</v>
      </c>
      <c r="DB43" s="11">
        <f t="shared" ca="1" si="33"/>
        <v>79</v>
      </c>
      <c r="DC43" s="4"/>
      <c r="DD43" s="4">
        <v>43</v>
      </c>
      <c r="DE43" s="4">
        <v>4</v>
      </c>
      <c r="DF43" s="4">
        <v>2</v>
      </c>
      <c r="DH43" s="10">
        <f t="shared" ca="1" si="3"/>
        <v>0.37921721530251751</v>
      </c>
      <c r="DI43" s="11">
        <f t="shared" ca="1" si="4"/>
        <v>122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AF44" s="4" t="s">
        <v>32</v>
      </c>
      <c r="AG44" s="4" t="str">
        <f t="shared" ca="1" si="38"/>
        <v>NO</v>
      </c>
      <c r="AH44" s="61">
        <f t="shared" ca="1" si="39"/>
        <v>3</v>
      </c>
      <c r="AI44" s="61">
        <f t="shared" ca="1" si="39"/>
        <v>8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0"/>
        <v>0.39738483325793283</v>
      </c>
      <c r="CU44" s="11">
        <f t="shared" ca="1" si="31"/>
        <v>113</v>
      </c>
      <c r="CV44" s="4"/>
      <c r="CW44" s="4">
        <v>44</v>
      </c>
      <c r="CX44" s="4">
        <v>4</v>
      </c>
      <c r="CY44" s="4">
        <v>3</v>
      </c>
      <c r="DA44" s="10">
        <f t="shared" ca="1" si="32"/>
        <v>0.43353892852425135</v>
      </c>
      <c r="DB44" s="11">
        <f t="shared" ca="1" si="33"/>
        <v>112</v>
      </c>
      <c r="DC44" s="4"/>
      <c r="DD44" s="4">
        <v>44</v>
      </c>
      <c r="DE44" s="4">
        <v>4</v>
      </c>
      <c r="DF44" s="4">
        <v>3</v>
      </c>
      <c r="DH44" s="10">
        <f t="shared" ca="1" si="3"/>
        <v>0.27496334789633881</v>
      </c>
      <c r="DI44" s="11">
        <f t="shared" ca="1" si="4"/>
        <v>139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5">D14</f>
        <v>0</v>
      </c>
      <c r="E45" s="31">
        <f t="shared" ca="1" si="45"/>
        <v>8</v>
      </c>
      <c r="F45" s="31" t="str">
        <f t="shared" ca="1" si="45"/>
        <v/>
      </c>
      <c r="G45" s="32">
        <f t="shared" ca="1" si="45"/>
        <v>0</v>
      </c>
      <c r="H45" s="32">
        <f t="shared" ca="1" si="45"/>
        <v>0</v>
      </c>
      <c r="I45" s="33"/>
      <c r="J45" s="28"/>
      <c r="K45" s="20"/>
      <c r="L45" s="13"/>
      <c r="M45" s="29"/>
      <c r="N45" s="30">
        <f t="shared" ref="N45:R45" ca="1" si="46">N14</f>
        <v>8</v>
      </c>
      <c r="O45" s="31">
        <f t="shared" ca="1" si="46"/>
        <v>6</v>
      </c>
      <c r="P45" s="31" t="str">
        <f t="shared" ca="1" si="46"/>
        <v>.</v>
      </c>
      <c r="Q45" s="32">
        <f t="shared" ca="1" si="46"/>
        <v>0</v>
      </c>
      <c r="R45" s="32">
        <f t="shared" ca="1" si="46"/>
        <v>3</v>
      </c>
      <c r="S45" s="33"/>
      <c r="T45" s="28"/>
      <c r="AF45" s="4" t="s">
        <v>33</v>
      </c>
      <c r="AG45" s="4" t="str">
        <f t="shared" ca="1" si="38"/>
        <v>NO</v>
      </c>
      <c r="AH45" s="61">
        <f t="shared" ca="1" si="39"/>
        <v>9</v>
      </c>
      <c r="AI45" s="61">
        <f t="shared" ca="1" si="39"/>
        <v>1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0"/>
        <v>0.88674130502178772</v>
      </c>
      <c r="CU45" s="11">
        <f t="shared" ca="1" si="31"/>
        <v>30</v>
      </c>
      <c r="CV45" s="4"/>
      <c r="CW45" s="4">
        <v>45</v>
      </c>
      <c r="CX45" s="4">
        <v>4</v>
      </c>
      <c r="CY45" s="4">
        <v>4</v>
      </c>
      <c r="DA45" s="10">
        <f t="shared" ca="1" si="32"/>
        <v>0.400026628762153</v>
      </c>
      <c r="DB45" s="11">
        <f t="shared" ca="1" si="33"/>
        <v>118</v>
      </c>
      <c r="DC45" s="4"/>
      <c r="DD45" s="4">
        <v>45</v>
      </c>
      <c r="DE45" s="4">
        <v>4</v>
      </c>
      <c r="DF45" s="4">
        <v>4</v>
      </c>
      <c r="DH45" s="10">
        <f t="shared" ca="1" si="3"/>
        <v>0.52748649350790966</v>
      </c>
      <c r="DI45" s="11">
        <f t="shared" ca="1" si="4"/>
        <v>96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7">C15</f>
        <v/>
      </c>
      <c r="D46" s="35" t="str">
        <f t="shared" ca="1" si="47"/>
        <v>＋</v>
      </c>
      <c r="E46" s="36">
        <f t="shared" ca="1" si="47"/>
        <v>4</v>
      </c>
      <c r="F46" s="36" t="str">
        <f t="shared" ca="1" si="47"/>
        <v>.</v>
      </c>
      <c r="G46" s="37">
        <f t="shared" ca="1" si="47"/>
        <v>2</v>
      </c>
      <c r="H46" s="37">
        <f t="shared" ca="1" si="47"/>
        <v>3</v>
      </c>
      <c r="I46" s="33"/>
      <c r="J46" s="28"/>
      <c r="K46" s="20"/>
      <c r="L46" s="13"/>
      <c r="M46" s="34" t="str">
        <f t="shared" ref="M46:R47" ca="1" si="48">M15</f>
        <v>＋</v>
      </c>
      <c r="N46" s="35">
        <f t="shared" ca="1" si="48"/>
        <v>0</v>
      </c>
      <c r="O46" s="36">
        <f t="shared" ca="1" si="48"/>
        <v>4</v>
      </c>
      <c r="P46" s="36" t="str">
        <f t="shared" ca="1" si="48"/>
        <v>.</v>
      </c>
      <c r="Q46" s="37">
        <f t="shared" ca="1" si="48"/>
        <v>9</v>
      </c>
      <c r="R46" s="37">
        <f t="shared" ca="1" si="48"/>
        <v>5</v>
      </c>
      <c r="S46" s="33"/>
      <c r="T46" s="28"/>
      <c r="AF46" s="2" t="s">
        <v>34</v>
      </c>
      <c r="AG46" s="4" t="str">
        <f t="shared" ca="1" si="38"/>
        <v>NO</v>
      </c>
      <c r="AH46" s="61">
        <f t="shared" ca="1" si="39"/>
        <v>9</v>
      </c>
      <c r="AI46" s="61">
        <f t="shared" ca="1" si="39"/>
        <v>1</v>
      </c>
      <c r="CM46" s="10"/>
      <c r="CN46" s="11"/>
      <c r="CO46" s="11"/>
      <c r="CP46" s="4"/>
      <c r="CQ46" s="4"/>
      <c r="CR46" s="4"/>
      <c r="CS46" s="4"/>
      <c r="CT46" s="10">
        <f t="shared" ca="1" si="30"/>
        <v>0.56558072083594058</v>
      </c>
      <c r="CU46" s="11">
        <f t="shared" ca="1" si="31"/>
        <v>83</v>
      </c>
      <c r="CV46" s="4"/>
      <c r="CW46" s="4">
        <v>46</v>
      </c>
      <c r="CX46" s="4">
        <v>4</v>
      </c>
      <c r="CY46" s="4">
        <v>5</v>
      </c>
      <c r="DA46" s="10">
        <f t="shared" ca="1" si="32"/>
        <v>0.22004050330185843</v>
      </c>
      <c r="DB46" s="11">
        <f t="shared" ca="1" si="33"/>
        <v>158</v>
      </c>
      <c r="DC46" s="4"/>
      <c r="DD46" s="4">
        <v>46</v>
      </c>
      <c r="DE46" s="4">
        <v>4</v>
      </c>
      <c r="DF46" s="4">
        <v>5</v>
      </c>
      <c r="DH46" s="10">
        <f t="shared" ca="1" si="3"/>
        <v>0.71098665655823334</v>
      </c>
      <c r="DI46" s="11">
        <f t="shared" ca="1" si="4"/>
        <v>52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63"/>
      <c r="D47" s="64">
        <f ca="1">D16</f>
        <v>0</v>
      </c>
      <c r="E47" s="65">
        <f t="shared" ca="1" si="47"/>
        <v>3</v>
      </c>
      <c r="F47" s="65" t="str">
        <f t="shared" si="47"/>
        <v>.</v>
      </c>
      <c r="G47" s="66">
        <f t="shared" ca="1" si="47"/>
        <v>7</v>
      </c>
      <c r="H47" s="67">
        <f t="shared" ca="1" si="47"/>
        <v>7</v>
      </c>
      <c r="I47" s="68"/>
      <c r="J47" s="28"/>
      <c r="K47" s="13"/>
      <c r="L47" s="13"/>
      <c r="M47" s="63"/>
      <c r="N47" s="64">
        <f ca="1">N16</f>
        <v>8</v>
      </c>
      <c r="O47" s="65">
        <f t="shared" ca="1" si="48"/>
        <v>1</v>
      </c>
      <c r="P47" s="65" t="str">
        <f t="shared" si="48"/>
        <v>.</v>
      </c>
      <c r="Q47" s="66">
        <f t="shared" ca="1" si="48"/>
        <v>0</v>
      </c>
      <c r="R47" s="67">
        <f t="shared" ca="1" si="48"/>
        <v>8</v>
      </c>
      <c r="S47" s="68"/>
      <c r="T47" s="28"/>
      <c r="AF47" s="2" t="s">
        <v>35</v>
      </c>
      <c r="AG47" s="4" t="str">
        <f t="shared" ca="1" si="38"/>
        <v>NO</v>
      </c>
      <c r="AH47" s="61">
        <f t="shared" ca="1" si="39"/>
        <v>4</v>
      </c>
      <c r="AI47" s="61">
        <f t="shared" ca="1" si="39"/>
        <v>8</v>
      </c>
      <c r="CM47" s="10"/>
      <c r="CN47" s="11"/>
      <c r="CO47" s="11"/>
      <c r="CP47" s="4"/>
      <c r="CQ47" s="4"/>
      <c r="CR47" s="4"/>
      <c r="CS47" s="4"/>
      <c r="CT47" s="10">
        <f t="shared" ca="1" si="30"/>
        <v>7.3549703577427961E-2</v>
      </c>
      <c r="CU47" s="11">
        <f t="shared" ca="1" si="31"/>
        <v>185</v>
      </c>
      <c r="CV47" s="4"/>
      <c r="CW47" s="4">
        <v>47</v>
      </c>
      <c r="CX47" s="4">
        <v>4</v>
      </c>
      <c r="CY47" s="4">
        <v>6</v>
      </c>
      <c r="DA47" s="10">
        <f t="shared" ca="1" si="32"/>
        <v>0.35207110234879579</v>
      </c>
      <c r="DB47" s="11">
        <f t="shared" ca="1" si="33"/>
        <v>128</v>
      </c>
      <c r="DC47" s="4"/>
      <c r="DD47" s="4">
        <v>47</v>
      </c>
      <c r="DE47" s="4">
        <v>4</v>
      </c>
      <c r="DF47" s="4">
        <v>6</v>
      </c>
      <c r="DH47" s="10">
        <f t="shared" ca="1" si="3"/>
        <v>0.69308729622412557</v>
      </c>
      <c r="DI47" s="11">
        <f t="shared" ca="1" si="4"/>
        <v>57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CM48" s="10"/>
      <c r="CN48" s="11"/>
      <c r="CO48" s="11"/>
      <c r="CP48" s="4"/>
      <c r="CQ48" s="4"/>
      <c r="CR48" s="4"/>
      <c r="CS48" s="4"/>
      <c r="CT48" s="10">
        <f t="shared" ca="1" si="30"/>
        <v>0.3491287235392897</v>
      </c>
      <c r="CU48" s="11">
        <f t="shared" ca="1" si="31"/>
        <v>125</v>
      </c>
      <c r="CV48" s="4"/>
      <c r="CW48" s="4">
        <v>48</v>
      </c>
      <c r="CX48" s="4">
        <v>4</v>
      </c>
      <c r="CY48" s="4">
        <v>7</v>
      </c>
      <c r="DA48" s="10">
        <f t="shared" ca="1" si="32"/>
        <v>0.73722108786686502</v>
      </c>
      <c r="DB48" s="11">
        <f t="shared" ca="1" si="33"/>
        <v>51</v>
      </c>
      <c r="DC48" s="4"/>
      <c r="DD48" s="4">
        <v>48</v>
      </c>
      <c r="DE48" s="4">
        <v>4</v>
      </c>
      <c r="DF48" s="4">
        <v>7</v>
      </c>
      <c r="DH48" s="10">
        <f t="shared" ca="1" si="3"/>
        <v>0.80786101849030589</v>
      </c>
      <c r="DI48" s="11">
        <f t="shared" ca="1" si="4"/>
        <v>39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0"/>
        <v>0.66449872374880758</v>
      </c>
      <c r="CU49" s="11">
        <f t="shared" ca="1" si="31"/>
        <v>66</v>
      </c>
      <c r="CV49" s="4"/>
      <c r="CW49" s="4">
        <v>49</v>
      </c>
      <c r="CX49" s="4">
        <v>4</v>
      </c>
      <c r="CY49" s="4">
        <v>8</v>
      </c>
      <c r="DA49" s="10">
        <f t="shared" ca="1" si="32"/>
        <v>0.87681526822856182</v>
      </c>
      <c r="DB49" s="11">
        <f t="shared" ca="1" si="33"/>
        <v>26</v>
      </c>
      <c r="DC49" s="4"/>
      <c r="DD49" s="4">
        <v>49</v>
      </c>
      <c r="DE49" s="4">
        <v>4</v>
      </c>
      <c r="DF49" s="4">
        <v>8</v>
      </c>
      <c r="DH49" s="10">
        <f t="shared" ca="1" si="3"/>
        <v>0.59167080564916652</v>
      </c>
      <c r="DI49" s="11">
        <f t="shared" ca="1" si="4"/>
        <v>81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71" t="str">
        <f t="shared" ref="C50" ca="1" si="49">C19</f>
        <v>66.08－1.38＝</v>
      </c>
      <c r="D50" s="72"/>
      <c r="E50" s="72"/>
      <c r="F50" s="72"/>
      <c r="G50" s="73">
        <f ca="1">G19</f>
        <v>64.7</v>
      </c>
      <c r="H50" s="74"/>
      <c r="I50" s="59"/>
      <c r="J50" s="28"/>
      <c r="K50" s="24"/>
      <c r="L50" s="25"/>
      <c r="M50" s="71" t="str">
        <f t="shared" ref="M50" ca="1" si="50">M19</f>
        <v>90－2.05＝</v>
      </c>
      <c r="N50" s="72"/>
      <c r="O50" s="72"/>
      <c r="P50" s="72"/>
      <c r="Q50" s="73">
        <f ca="1">Q19</f>
        <v>87.95</v>
      </c>
      <c r="R50" s="74"/>
      <c r="S50" s="59"/>
      <c r="T50" s="28"/>
      <c r="CM50" s="10"/>
      <c r="CN50" s="11"/>
      <c r="CO50" s="11"/>
      <c r="CP50" s="4"/>
      <c r="CQ50" s="4"/>
      <c r="CR50" s="4"/>
      <c r="CS50" s="4"/>
      <c r="CT50" s="10">
        <f t="shared" ca="1" si="30"/>
        <v>0.36163811448892802</v>
      </c>
      <c r="CU50" s="11">
        <f t="shared" ca="1" si="31"/>
        <v>121</v>
      </c>
      <c r="CV50" s="4"/>
      <c r="CW50" s="4">
        <v>50</v>
      </c>
      <c r="CX50" s="4">
        <v>4</v>
      </c>
      <c r="CY50" s="4">
        <v>9</v>
      </c>
      <c r="DA50" s="10">
        <f t="shared" ca="1" si="32"/>
        <v>0.74087842173095764</v>
      </c>
      <c r="DB50" s="11">
        <f t="shared" ca="1" si="33"/>
        <v>48</v>
      </c>
      <c r="DC50" s="4"/>
      <c r="DD50" s="4">
        <v>50</v>
      </c>
      <c r="DE50" s="4">
        <v>4</v>
      </c>
      <c r="DF50" s="4">
        <v>9</v>
      </c>
      <c r="DH50" s="10">
        <f t="shared" ca="1" si="3"/>
        <v>0.16190318525664393</v>
      </c>
      <c r="DI50" s="11">
        <f t="shared" ca="1" si="4"/>
        <v>162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0"/>
        <v>0.8871277054821054</v>
      </c>
      <c r="CU51" s="11">
        <f t="shared" ca="1" si="31"/>
        <v>29</v>
      </c>
      <c r="CV51" s="4"/>
      <c r="CW51" s="4">
        <v>51</v>
      </c>
      <c r="CX51" s="4">
        <v>5</v>
      </c>
      <c r="CY51" s="4">
        <v>0</v>
      </c>
      <c r="DA51" s="10">
        <f t="shared" ca="1" si="32"/>
        <v>0.50455587675912061</v>
      </c>
      <c r="DB51" s="11">
        <f t="shared" ca="1" si="33"/>
        <v>94</v>
      </c>
      <c r="DC51" s="4"/>
      <c r="DD51" s="4">
        <v>51</v>
      </c>
      <c r="DE51" s="4">
        <v>5</v>
      </c>
      <c r="DF51" s="4">
        <v>0</v>
      </c>
      <c r="DH51" s="10">
        <f t="shared" ca="1" si="3"/>
        <v>0.89805212954235603</v>
      </c>
      <c r="DI51" s="11">
        <f t="shared" ca="1" si="4"/>
        <v>18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1">D21</f>
        <v>6</v>
      </c>
      <c r="E52" s="31">
        <f t="shared" ca="1" si="51"/>
        <v>6</v>
      </c>
      <c r="F52" s="31" t="str">
        <f t="shared" ca="1" si="51"/>
        <v>.</v>
      </c>
      <c r="G52" s="32">
        <f t="shared" ca="1" si="51"/>
        <v>0</v>
      </c>
      <c r="H52" s="32">
        <f t="shared" ca="1" si="51"/>
        <v>8</v>
      </c>
      <c r="I52" s="33"/>
      <c r="J52" s="28"/>
      <c r="K52" s="20"/>
      <c r="L52" s="13"/>
      <c r="M52" s="29"/>
      <c r="N52" s="30">
        <f t="shared" ref="N52:R52" ca="1" si="52">N21</f>
        <v>9</v>
      </c>
      <c r="O52" s="31">
        <f t="shared" ca="1" si="52"/>
        <v>0</v>
      </c>
      <c r="P52" s="31" t="str">
        <f t="shared" ca="1" si="52"/>
        <v/>
      </c>
      <c r="Q52" s="32">
        <f t="shared" ca="1" si="52"/>
        <v>0</v>
      </c>
      <c r="R52" s="32">
        <f t="shared" ca="1" si="52"/>
        <v>0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0"/>
        <v>0.63331282819698409</v>
      </c>
      <c r="CU52" s="11">
        <f t="shared" ca="1" si="31"/>
        <v>72</v>
      </c>
      <c r="CV52" s="4"/>
      <c r="CW52" s="4">
        <v>52</v>
      </c>
      <c r="CX52" s="4">
        <v>5</v>
      </c>
      <c r="CY52" s="4">
        <v>1</v>
      </c>
      <c r="DA52" s="10">
        <f t="shared" ca="1" si="32"/>
        <v>0.26757392139185199</v>
      </c>
      <c r="DB52" s="11">
        <f t="shared" ca="1" si="33"/>
        <v>145</v>
      </c>
      <c r="DC52" s="4"/>
      <c r="DD52" s="4">
        <v>52</v>
      </c>
      <c r="DE52" s="4">
        <v>5</v>
      </c>
      <c r="DF52" s="4">
        <v>1</v>
      </c>
      <c r="DH52" s="10">
        <f t="shared" ca="1" si="3"/>
        <v>0.97474951838258084</v>
      </c>
      <c r="DI52" s="11">
        <f t="shared" ca="1" si="4"/>
        <v>4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3">C22</f>
        <v>＋</v>
      </c>
      <c r="D53" s="35">
        <f t="shared" ca="1" si="53"/>
        <v>0</v>
      </c>
      <c r="E53" s="36">
        <f t="shared" ca="1" si="53"/>
        <v>1</v>
      </c>
      <c r="F53" s="36" t="str">
        <f t="shared" ca="1" si="53"/>
        <v>.</v>
      </c>
      <c r="G53" s="37">
        <f t="shared" ca="1" si="53"/>
        <v>3</v>
      </c>
      <c r="H53" s="37">
        <f t="shared" ca="1" si="53"/>
        <v>8</v>
      </c>
      <c r="I53" s="33"/>
      <c r="J53" s="28"/>
      <c r="K53" s="20"/>
      <c r="L53" s="13"/>
      <c r="M53" s="34" t="str">
        <f t="shared" ref="M53:R54" ca="1" si="54">M22</f>
        <v>＋</v>
      </c>
      <c r="N53" s="35">
        <f t="shared" ca="1" si="54"/>
        <v>0</v>
      </c>
      <c r="O53" s="36">
        <f t="shared" ca="1" si="54"/>
        <v>2</v>
      </c>
      <c r="P53" s="36" t="str">
        <f t="shared" ca="1" si="54"/>
        <v>.</v>
      </c>
      <c r="Q53" s="37">
        <f t="shared" ca="1" si="54"/>
        <v>0</v>
      </c>
      <c r="R53" s="37">
        <f t="shared" ca="1" si="54"/>
        <v>5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0"/>
        <v>0.30110027736944223</v>
      </c>
      <c r="CU53" s="11">
        <f t="shared" ca="1" si="31"/>
        <v>135</v>
      </c>
      <c r="CV53" s="4"/>
      <c r="CW53" s="4">
        <v>53</v>
      </c>
      <c r="CX53" s="4">
        <v>5</v>
      </c>
      <c r="CY53" s="4">
        <v>2</v>
      </c>
      <c r="DA53" s="10">
        <f t="shared" ca="1" si="32"/>
        <v>0.28151337166853352</v>
      </c>
      <c r="DB53" s="11">
        <f t="shared" ca="1" si="33"/>
        <v>142</v>
      </c>
      <c r="DC53" s="4"/>
      <c r="DD53" s="4">
        <v>53</v>
      </c>
      <c r="DE53" s="4">
        <v>5</v>
      </c>
      <c r="DF53" s="4">
        <v>2</v>
      </c>
      <c r="DH53" s="10">
        <f t="shared" ca="1" si="3"/>
        <v>0.56185117320384126</v>
      </c>
      <c r="DI53" s="11">
        <f t="shared" ca="1" si="4"/>
        <v>91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63"/>
      <c r="D54" s="64">
        <f ca="1">D23</f>
        <v>6</v>
      </c>
      <c r="E54" s="65">
        <f t="shared" ca="1" si="53"/>
        <v>4</v>
      </c>
      <c r="F54" s="65" t="str">
        <f t="shared" si="53"/>
        <v>.</v>
      </c>
      <c r="G54" s="66">
        <f t="shared" ca="1" si="53"/>
        <v>7</v>
      </c>
      <c r="H54" s="67">
        <f t="shared" ca="1" si="53"/>
        <v>0</v>
      </c>
      <c r="I54" s="68"/>
      <c r="J54" s="28"/>
      <c r="K54" s="13"/>
      <c r="L54" s="13"/>
      <c r="M54" s="63"/>
      <c r="N54" s="64">
        <f ca="1">N23</f>
        <v>8</v>
      </c>
      <c r="O54" s="65">
        <f t="shared" ca="1" si="54"/>
        <v>7</v>
      </c>
      <c r="P54" s="65" t="str">
        <f t="shared" si="54"/>
        <v>.</v>
      </c>
      <c r="Q54" s="66">
        <f t="shared" ca="1" si="54"/>
        <v>9</v>
      </c>
      <c r="R54" s="67">
        <f t="shared" ca="1" si="54"/>
        <v>5</v>
      </c>
      <c r="S54" s="68"/>
      <c r="T54" s="28"/>
      <c r="CM54" s="10"/>
      <c r="CN54" s="11"/>
      <c r="CO54" s="11"/>
      <c r="CP54" s="4"/>
      <c r="CQ54" s="4"/>
      <c r="CR54" s="4"/>
      <c r="CS54" s="4"/>
      <c r="CT54" s="10">
        <f t="shared" ca="1" si="30"/>
        <v>7.0018022761554666E-2</v>
      </c>
      <c r="CU54" s="11">
        <f t="shared" ca="1" si="31"/>
        <v>186</v>
      </c>
      <c r="CV54" s="4"/>
      <c r="CW54" s="4">
        <v>54</v>
      </c>
      <c r="CX54" s="4">
        <v>5</v>
      </c>
      <c r="CY54" s="4">
        <v>3</v>
      </c>
      <c r="DA54" s="10">
        <f t="shared" ca="1" si="32"/>
        <v>0.5180186611031804</v>
      </c>
      <c r="DB54" s="11">
        <f t="shared" ca="1" si="33"/>
        <v>90</v>
      </c>
      <c r="DC54" s="4"/>
      <c r="DD54" s="4">
        <v>54</v>
      </c>
      <c r="DE54" s="4">
        <v>5</v>
      </c>
      <c r="DF54" s="4">
        <v>3</v>
      </c>
      <c r="DH54" s="10">
        <f t="shared" ca="1" si="3"/>
        <v>0.38797978708125058</v>
      </c>
      <c r="DI54" s="11">
        <f t="shared" ca="1" si="4"/>
        <v>120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CM55" s="10"/>
      <c r="CN55" s="11"/>
      <c r="CO55" s="11"/>
      <c r="CP55" s="4"/>
      <c r="CQ55" s="4"/>
      <c r="CR55" s="4"/>
      <c r="CS55" s="4"/>
      <c r="CT55" s="10">
        <f t="shared" ca="1" si="30"/>
        <v>0.57096265715160721</v>
      </c>
      <c r="CU55" s="11">
        <f t="shared" ca="1" si="31"/>
        <v>80</v>
      </c>
      <c r="CV55" s="4"/>
      <c r="CW55" s="4">
        <v>55</v>
      </c>
      <c r="CX55" s="4">
        <v>5</v>
      </c>
      <c r="CY55" s="4">
        <v>4</v>
      </c>
      <c r="DA55" s="10">
        <f t="shared" ca="1" si="32"/>
        <v>0.36401671640510613</v>
      </c>
      <c r="DB55" s="11">
        <f t="shared" ca="1" si="33"/>
        <v>125</v>
      </c>
      <c r="DC55" s="4"/>
      <c r="DD55" s="4">
        <v>55</v>
      </c>
      <c r="DE55" s="4">
        <v>5</v>
      </c>
      <c r="DF55" s="4">
        <v>4</v>
      </c>
      <c r="DH55" s="10">
        <f t="shared" ca="1" si="3"/>
        <v>0.99249937781735431</v>
      </c>
      <c r="DI55" s="11">
        <f t="shared" ca="1" si="4"/>
        <v>1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0"/>
        <v>0.4656188975649812</v>
      </c>
      <c r="CU56" s="11">
        <f t="shared" ca="1" si="31"/>
        <v>102</v>
      </c>
      <c r="CV56" s="4"/>
      <c r="CW56" s="4">
        <v>56</v>
      </c>
      <c r="CX56" s="4">
        <v>5</v>
      </c>
      <c r="CY56" s="4">
        <v>5</v>
      </c>
      <c r="DA56" s="10">
        <f t="shared" ca="1" si="32"/>
        <v>0.20622789328786517</v>
      </c>
      <c r="DB56" s="11">
        <f t="shared" ca="1" si="33"/>
        <v>163</v>
      </c>
      <c r="DC56" s="4"/>
      <c r="DD56" s="4">
        <v>56</v>
      </c>
      <c r="DE56" s="4">
        <v>5</v>
      </c>
      <c r="DF56" s="4">
        <v>5</v>
      </c>
      <c r="DH56" s="10">
        <f t="shared" ca="1" si="3"/>
        <v>0.61398961381259876</v>
      </c>
      <c r="DI56" s="11">
        <f t="shared" ca="1" si="4"/>
        <v>75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71" t="str">
        <f t="shared" ref="C57" ca="1" si="55">C26</f>
        <v>2.75－0.4＝</v>
      </c>
      <c r="D57" s="72"/>
      <c r="E57" s="72"/>
      <c r="F57" s="72"/>
      <c r="G57" s="73">
        <f ca="1">G26</f>
        <v>2.35</v>
      </c>
      <c r="H57" s="74"/>
      <c r="I57" s="59"/>
      <c r="J57" s="28"/>
      <c r="K57" s="24"/>
      <c r="L57" s="25"/>
      <c r="M57" s="71" t="str">
        <f t="shared" ref="M57" ca="1" si="56">M26</f>
        <v>77.63－2.5＝</v>
      </c>
      <c r="N57" s="72"/>
      <c r="O57" s="72"/>
      <c r="P57" s="72"/>
      <c r="Q57" s="73">
        <f ca="1">Q26</f>
        <v>75.13</v>
      </c>
      <c r="R57" s="74"/>
      <c r="S57" s="59"/>
      <c r="T57" s="28"/>
      <c r="CM57" s="10"/>
      <c r="CN57" s="11"/>
      <c r="CO57" s="11"/>
      <c r="CP57" s="4"/>
      <c r="CQ57" s="4"/>
      <c r="CR57" s="4"/>
      <c r="CS57" s="4"/>
      <c r="CT57" s="10">
        <f t="shared" ca="1" si="30"/>
        <v>0.47803327544545637</v>
      </c>
      <c r="CU57" s="11">
        <f t="shared" ca="1" si="31"/>
        <v>99</v>
      </c>
      <c r="CV57" s="4"/>
      <c r="CW57" s="4">
        <v>57</v>
      </c>
      <c r="CX57" s="4">
        <v>5</v>
      </c>
      <c r="CY57" s="4">
        <v>6</v>
      </c>
      <c r="DA57" s="10">
        <f t="shared" ca="1" si="32"/>
        <v>0.3444541337466881</v>
      </c>
      <c r="DB57" s="11">
        <f t="shared" ca="1" si="33"/>
        <v>132</v>
      </c>
      <c r="DC57" s="4"/>
      <c r="DD57" s="4">
        <v>57</v>
      </c>
      <c r="DE57" s="4">
        <v>5</v>
      </c>
      <c r="DF57" s="4">
        <v>6</v>
      </c>
      <c r="DH57" s="10">
        <f t="shared" ca="1" si="3"/>
        <v>0.69538697807350547</v>
      </c>
      <c r="DI57" s="11">
        <f t="shared" ca="1" si="4"/>
        <v>56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0"/>
        <v>0.89214982024089307</v>
      </c>
      <c r="CU58" s="11">
        <f t="shared" ca="1" si="31"/>
        <v>28</v>
      </c>
      <c r="CV58" s="4"/>
      <c r="CW58" s="4">
        <v>58</v>
      </c>
      <c r="CX58" s="4">
        <v>5</v>
      </c>
      <c r="CY58" s="4">
        <v>7</v>
      </c>
      <c r="DA58" s="10">
        <f t="shared" ca="1" si="32"/>
        <v>5.928810510141691E-2</v>
      </c>
      <c r="DB58" s="11">
        <f t="shared" ca="1" si="33"/>
        <v>187</v>
      </c>
      <c r="DC58" s="4"/>
      <c r="DD58" s="4">
        <v>58</v>
      </c>
      <c r="DE58" s="4">
        <v>5</v>
      </c>
      <c r="DF58" s="4">
        <v>7</v>
      </c>
      <c r="DH58" s="10">
        <f t="shared" ca="1" si="3"/>
        <v>0.50692184197009649</v>
      </c>
      <c r="DI58" s="11">
        <f t="shared" ca="1" si="4"/>
        <v>100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7">D28</f>
        <v>0</v>
      </c>
      <c r="E59" s="31">
        <f t="shared" ca="1" si="57"/>
        <v>2</v>
      </c>
      <c r="F59" s="31" t="str">
        <f t="shared" ca="1" si="57"/>
        <v>.</v>
      </c>
      <c r="G59" s="32">
        <f t="shared" ca="1" si="57"/>
        <v>7</v>
      </c>
      <c r="H59" s="32">
        <f t="shared" ca="1" si="57"/>
        <v>5</v>
      </c>
      <c r="I59" s="33"/>
      <c r="J59" s="28"/>
      <c r="K59" s="20"/>
      <c r="L59" s="13"/>
      <c r="M59" s="29"/>
      <c r="N59" s="30">
        <f t="shared" ref="N59:R59" ca="1" si="58">N28</f>
        <v>7</v>
      </c>
      <c r="O59" s="31">
        <f t="shared" ca="1" si="58"/>
        <v>7</v>
      </c>
      <c r="P59" s="31" t="str">
        <f t="shared" ca="1" si="58"/>
        <v>.</v>
      </c>
      <c r="Q59" s="32">
        <f t="shared" ca="1" si="58"/>
        <v>6</v>
      </c>
      <c r="R59" s="32">
        <f t="shared" ca="1" si="58"/>
        <v>3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0"/>
        <v>0.89658774146873343</v>
      </c>
      <c r="CU59" s="11">
        <f t="shared" ca="1" si="31"/>
        <v>26</v>
      </c>
      <c r="CV59" s="4"/>
      <c r="CW59" s="4">
        <v>59</v>
      </c>
      <c r="CX59" s="4">
        <v>5</v>
      </c>
      <c r="CY59" s="4">
        <v>8</v>
      </c>
      <c r="DA59" s="10">
        <f t="shared" ca="1" si="32"/>
        <v>0.48190258493464233</v>
      </c>
      <c r="DB59" s="11">
        <f t="shared" ca="1" si="33"/>
        <v>100</v>
      </c>
      <c r="DC59" s="4"/>
      <c r="DD59" s="4">
        <v>59</v>
      </c>
      <c r="DE59" s="4">
        <v>5</v>
      </c>
      <c r="DF59" s="4">
        <v>8</v>
      </c>
      <c r="DH59" s="10">
        <f t="shared" ca="1" si="3"/>
        <v>0.53982297283468961</v>
      </c>
      <c r="DI59" s="11">
        <f t="shared" ca="1" si="4"/>
        <v>93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59">C29</f>
        <v/>
      </c>
      <c r="D60" s="35" t="str">
        <f t="shared" ca="1" si="59"/>
        <v>＋</v>
      </c>
      <c r="E60" s="36">
        <f t="shared" ca="1" si="59"/>
        <v>0</v>
      </c>
      <c r="F60" s="36" t="str">
        <f t="shared" ca="1" si="59"/>
        <v>.</v>
      </c>
      <c r="G60" s="37">
        <f t="shared" ca="1" si="59"/>
        <v>4</v>
      </c>
      <c r="H60" s="37">
        <f t="shared" ca="1" si="59"/>
        <v>0</v>
      </c>
      <c r="I60" s="33"/>
      <c r="J60" s="28"/>
      <c r="K60" s="20"/>
      <c r="L60" s="13"/>
      <c r="M60" s="34" t="str">
        <f t="shared" ref="M60:R61" ca="1" si="60">M29</f>
        <v>＋</v>
      </c>
      <c r="N60" s="35">
        <f t="shared" ca="1" si="60"/>
        <v>0</v>
      </c>
      <c r="O60" s="36">
        <f t="shared" ca="1" si="60"/>
        <v>2</v>
      </c>
      <c r="P60" s="36" t="str">
        <f t="shared" ca="1" si="60"/>
        <v>.</v>
      </c>
      <c r="Q60" s="37">
        <f t="shared" ca="1" si="60"/>
        <v>5</v>
      </c>
      <c r="R60" s="37">
        <f t="shared" ca="1" si="60"/>
        <v>0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0"/>
        <v>0.60284565923311573</v>
      </c>
      <c r="CU60" s="11">
        <f t="shared" ca="1" si="31"/>
        <v>78</v>
      </c>
      <c r="CV60" s="4"/>
      <c r="CW60" s="4">
        <v>60</v>
      </c>
      <c r="CX60" s="4">
        <v>5</v>
      </c>
      <c r="CY60" s="4">
        <v>9</v>
      </c>
      <c r="DA60" s="10">
        <f t="shared" ca="1" si="32"/>
        <v>0.6607968606055703</v>
      </c>
      <c r="DB60" s="11">
        <f t="shared" ca="1" si="33"/>
        <v>63</v>
      </c>
      <c r="DC60" s="4"/>
      <c r="DD60" s="4">
        <v>60</v>
      </c>
      <c r="DE60" s="4">
        <v>5</v>
      </c>
      <c r="DF60" s="4">
        <v>9</v>
      </c>
      <c r="DH60" s="10">
        <f t="shared" ca="1" si="3"/>
        <v>0.46976860071900672</v>
      </c>
      <c r="DI60" s="11">
        <f t="shared" ca="1" si="4"/>
        <v>109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63"/>
      <c r="D61" s="64">
        <f ca="1">D30</f>
        <v>0</v>
      </c>
      <c r="E61" s="65">
        <f t="shared" ca="1" si="59"/>
        <v>2</v>
      </c>
      <c r="F61" s="65" t="str">
        <f t="shared" si="59"/>
        <v>.</v>
      </c>
      <c r="G61" s="66">
        <f t="shared" ca="1" si="59"/>
        <v>3</v>
      </c>
      <c r="H61" s="67">
        <f t="shared" ca="1" si="59"/>
        <v>5</v>
      </c>
      <c r="I61" s="68"/>
      <c r="J61" s="28"/>
      <c r="K61" s="13"/>
      <c r="L61" s="13"/>
      <c r="M61" s="63"/>
      <c r="N61" s="64">
        <f ca="1">N30</f>
        <v>7</v>
      </c>
      <c r="O61" s="65">
        <f t="shared" ca="1" si="60"/>
        <v>5</v>
      </c>
      <c r="P61" s="65" t="str">
        <f t="shared" si="60"/>
        <v>.</v>
      </c>
      <c r="Q61" s="66">
        <f t="shared" ca="1" si="60"/>
        <v>1</v>
      </c>
      <c r="R61" s="67">
        <f t="shared" ca="1" si="60"/>
        <v>3</v>
      </c>
      <c r="S61" s="68"/>
      <c r="T61" s="28"/>
      <c r="CM61" s="10"/>
      <c r="CN61" s="11"/>
      <c r="CO61" s="11"/>
      <c r="CP61" s="4"/>
      <c r="CQ61" s="4"/>
      <c r="CR61" s="4"/>
      <c r="CS61" s="4"/>
      <c r="CT61" s="10">
        <f t="shared" ca="1" si="30"/>
        <v>0.42345749905470065</v>
      </c>
      <c r="CU61" s="11">
        <f t="shared" ca="1" si="31"/>
        <v>109</v>
      </c>
      <c r="CV61" s="4"/>
      <c r="CW61" s="4">
        <v>61</v>
      </c>
      <c r="CX61" s="4">
        <v>6</v>
      </c>
      <c r="CY61" s="4">
        <v>0</v>
      </c>
      <c r="DA61" s="10">
        <f t="shared" ca="1" si="32"/>
        <v>0.2109609707967619</v>
      </c>
      <c r="DB61" s="11">
        <f t="shared" ca="1" si="33"/>
        <v>160</v>
      </c>
      <c r="DC61" s="4"/>
      <c r="DD61" s="4">
        <v>61</v>
      </c>
      <c r="DE61" s="4">
        <v>6</v>
      </c>
      <c r="DF61" s="4">
        <v>0</v>
      </c>
      <c r="DH61" s="10">
        <f t="shared" ca="1" si="3"/>
        <v>0.18808623964662019</v>
      </c>
      <c r="DI61" s="11">
        <f t="shared" ca="1" si="4"/>
        <v>156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CM62" s="10"/>
      <c r="CN62" s="11"/>
      <c r="CO62" s="11"/>
      <c r="CP62" s="4"/>
      <c r="CQ62" s="4"/>
      <c r="CR62" s="4"/>
      <c r="CS62" s="4"/>
      <c r="CT62" s="10">
        <f t="shared" ca="1" si="30"/>
        <v>5.0918715810534754E-2</v>
      </c>
      <c r="CU62" s="11">
        <f t="shared" ca="1" si="31"/>
        <v>190</v>
      </c>
      <c r="CV62" s="4"/>
      <c r="CW62" s="4">
        <v>62</v>
      </c>
      <c r="CX62" s="4">
        <v>6</v>
      </c>
      <c r="CY62" s="4">
        <v>1</v>
      </c>
      <c r="DA62" s="10">
        <f t="shared" ca="1" si="32"/>
        <v>0.3597683834445895</v>
      </c>
      <c r="DB62" s="11">
        <f t="shared" ca="1" si="33"/>
        <v>126</v>
      </c>
      <c r="DC62" s="4"/>
      <c r="DD62" s="4">
        <v>62</v>
      </c>
      <c r="DE62" s="4">
        <v>6</v>
      </c>
      <c r="DF62" s="4">
        <v>1</v>
      </c>
      <c r="DH62" s="10">
        <f t="shared" ca="1" si="3"/>
        <v>2.7160381779784526E-2</v>
      </c>
      <c r="DI62" s="11">
        <f t="shared" ca="1" si="4"/>
        <v>193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0"/>
        <v>0.19745866055870831</v>
      </c>
      <c r="CU63" s="11">
        <f t="shared" ca="1" si="31"/>
        <v>155</v>
      </c>
      <c r="CW63" s="4">
        <v>63</v>
      </c>
      <c r="CX63" s="4">
        <v>6</v>
      </c>
      <c r="CY63" s="4">
        <v>2</v>
      </c>
      <c r="DA63" s="10">
        <f t="shared" ca="1" si="32"/>
        <v>0.73906938604899841</v>
      </c>
      <c r="DB63" s="11">
        <f t="shared" ca="1" si="33"/>
        <v>49</v>
      </c>
      <c r="DD63" s="4">
        <v>63</v>
      </c>
      <c r="DE63" s="4">
        <v>6</v>
      </c>
      <c r="DF63" s="4">
        <v>2</v>
      </c>
      <c r="DH63" s="10">
        <f t="shared" ca="1" si="3"/>
        <v>0.84369541965056205</v>
      </c>
      <c r="DI63" s="11">
        <f t="shared" ca="1" si="4"/>
        <v>29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0"/>
        <v>0.50743116446980552</v>
      </c>
      <c r="CU64" s="11">
        <f t="shared" ca="1" si="31"/>
        <v>95</v>
      </c>
      <c r="CW64" s="4">
        <v>64</v>
      </c>
      <c r="CX64" s="4">
        <v>6</v>
      </c>
      <c r="CY64" s="4">
        <v>3</v>
      </c>
      <c r="DA64" s="10">
        <f t="shared" ca="1" si="32"/>
        <v>0.94054907599042559</v>
      </c>
      <c r="DB64" s="11">
        <f t="shared" ca="1" si="33"/>
        <v>7</v>
      </c>
      <c r="DD64" s="4">
        <v>64</v>
      </c>
      <c r="DE64" s="4">
        <v>6</v>
      </c>
      <c r="DF64" s="4">
        <v>3</v>
      </c>
      <c r="DH64" s="10">
        <f t="shared" ca="1" si="3"/>
        <v>0.63116887427782353</v>
      </c>
      <c r="DI64" s="11">
        <f t="shared" ca="1" si="4"/>
        <v>67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0"/>
        <v>0.92238064775407014</v>
      </c>
      <c r="CU65" s="11">
        <f t="shared" ca="1" si="31"/>
        <v>19</v>
      </c>
      <c r="CW65" s="4">
        <v>65</v>
      </c>
      <c r="CX65" s="4">
        <v>6</v>
      </c>
      <c r="CY65" s="4">
        <v>4</v>
      </c>
      <c r="DA65" s="10">
        <f t="shared" ca="1" si="32"/>
        <v>0.56083437633608535</v>
      </c>
      <c r="DB65" s="11">
        <f t="shared" ca="1" si="33"/>
        <v>85</v>
      </c>
      <c r="DD65" s="4">
        <v>65</v>
      </c>
      <c r="DE65" s="4">
        <v>6</v>
      </c>
      <c r="DF65" s="4">
        <v>4</v>
      </c>
      <c r="DH65" s="10">
        <f t="shared" ref="DH65:DH128" ca="1" si="61">RAND()</f>
        <v>0.26985506623743905</v>
      </c>
      <c r="DI65" s="11">
        <f t="shared" ref="DI65:DI128" ca="1" si="62">RANK(DH65,$DH$1:$DH$200,)</f>
        <v>143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3">RAND()</f>
        <v>0.6493379487346016</v>
      </c>
      <c r="CU66" s="11">
        <f t="shared" ref="CU66:CU129" ca="1" si="64">RANK(CT66,$CT$1:$CT$200,)</f>
        <v>68</v>
      </c>
      <c r="CW66" s="4">
        <v>66</v>
      </c>
      <c r="CX66" s="4">
        <v>6</v>
      </c>
      <c r="CY66" s="4">
        <v>5</v>
      </c>
      <c r="DA66" s="10">
        <f t="shared" ref="DA66:DA129" ca="1" si="65">RAND()</f>
        <v>0.56793693400606449</v>
      </c>
      <c r="DB66" s="11">
        <f t="shared" ref="DB66:DB129" ca="1" si="66">RANK(DA66,$DA$1:$DA$200,)</f>
        <v>82</v>
      </c>
      <c r="DD66" s="4">
        <v>66</v>
      </c>
      <c r="DE66" s="4">
        <v>6</v>
      </c>
      <c r="DF66" s="4">
        <v>5</v>
      </c>
      <c r="DH66" s="10">
        <f t="shared" ca="1" si="61"/>
        <v>0.35682694531279013</v>
      </c>
      <c r="DI66" s="11">
        <f t="shared" ca="1" si="62"/>
        <v>128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3"/>
        <v>0.97359615928082788</v>
      </c>
      <c r="CU67" s="11">
        <f t="shared" ca="1" si="64"/>
        <v>7</v>
      </c>
      <c r="CW67" s="4">
        <v>67</v>
      </c>
      <c r="CX67" s="4">
        <v>6</v>
      </c>
      <c r="CY67" s="4">
        <v>6</v>
      </c>
      <c r="DA67" s="10">
        <f t="shared" ca="1" si="65"/>
        <v>0.118936359314055</v>
      </c>
      <c r="DB67" s="11">
        <f t="shared" ca="1" si="66"/>
        <v>178</v>
      </c>
      <c r="DD67" s="4">
        <v>67</v>
      </c>
      <c r="DE67" s="4">
        <v>6</v>
      </c>
      <c r="DF67" s="4">
        <v>6</v>
      </c>
      <c r="DH67" s="10">
        <f t="shared" ca="1" si="61"/>
        <v>0.5736024829603813</v>
      </c>
      <c r="DI67" s="11">
        <f t="shared" ca="1" si="62"/>
        <v>87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3"/>
        <v>0.8850455100778245</v>
      </c>
      <c r="CU68" s="11">
        <f t="shared" ca="1" si="64"/>
        <v>31</v>
      </c>
      <c r="CW68" s="4">
        <v>68</v>
      </c>
      <c r="CX68" s="4">
        <v>6</v>
      </c>
      <c r="CY68" s="4">
        <v>7</v>
      </c>
      <c r="DA68" s="10">
        <f t="shared" ca="1" si="65"/>
        <v>0.56223260488873528</v>
      </c>
      <c r="DB68" s="11">
        <f t="shared" ca="1" si="66"/>
        <v>83</v>
      </c>
      <c r="DD68" s="4">
        <v>68</v>
      </c>
      <c r="DE68" s="4">
        <v>6</v>
      </c>
      <c r="DF68" s="4">
        <v>7</v>
      </c>
      <c r="DH68" s="10">
        <f t="shared" ca="1" si="61"/>
        <v>0.7579690547725334</v>
      </c>
      <c r="DI68" s="11">
        <f t="shared" ca="1" si="62"/>
        <v>48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3"/>
        <v>0.21639522374579279</v>
      </c>
      <c r="CU69" s="11">
        <f t="shared" ca="1" si="64"/>
        <v>149</v>
      </c>
      <c r="CW69" s="4">
        <v>69</v>
      </c>
      <c r="CX69" s="4">
        <v>6</v>
      </c>
      <c r="CY69" s="4">
        <v>8</v>
      </c>
      <c r="DA69" s="10">
        <f t="shared" ca="1" si="65"/>
        <v>4.1773138499107687E-2</v>
      </c>
      <c r="DB69" s="11">
        <f t="shared" ca="1" si="66"/>
        <v>191</v>
      </c>
      <c r="DD69" s="4">
        <v>69</v>
      </c>
      <c r="DE69" s="4">
        <v>6</v>
      </c>
      <c r="DF69" s="4">
        <v>8</v>
      </c>
      <c r="DH69" s="10">
        <f t="shared" ca="1" si="61"/>
        <v>0.69583433254089933</v>
      </c>
      <c r="DI69" s="11">
        <f t="shared" ca="1" si="62"/>
        <v>55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3"/>
        <v>0.98547021751687658</v>
      </c>
      <c r="CU70" s="11">
        <f t="shared" ca="1" si="64"/>
        <v>5</v>
      </c>
      <c r="CW70" s="4">
        <v>70</v>
      </c>
      <c r="CX70" s="4">
        <v>6</v>
      </c>
      <c r="CY70" s="4">
        <v>9</v>
      </c>
      <c r="DA70" s="10">
        <f t="shared" ca="1" si="65"/>
        <v>0.22782321726417032</v>
      </c>
      <c r="DB70" s="11">
        <f t="shared" ca="1" si="66"/>
        <v>157</v>
      </c>
      <c r="DD70" s="4">
        <v>70</v>
      </c>
      <c r="DE70" s="4">
        <v>6</v>
      </c>
      <c r="DF70" s="4">
        <v>9</v>
      </c>
      <c r="DH70" s="10">
        <f t="shared" ca="1" si="61"/>
        <v>0.10257338035013652</v>
      </c>
      <c r="DI70" s="11">
        <f t="shared" ca="1" si="62"/>
        <v>172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3"/>
        <v>0.36877510615936959</v>
      </c>
      <c r="CU71" s="11">
        <f t="shared" ca="1" si="64"/>
        <v>119</v>
      </c>
      <c r="CW71" s="4">
        <v>71</v>
      </c>
      <c r="CX71" s="4">
        <v>7</v>
      </c>
      <c r="CY71" s="4">
        <v>0</v>
      </c>
      <c r="DA71" s="10">
        <f t="shared" ca="1" si="65"/>
        <v>0.32240426801310273</v>
      </c>
      <c r="DB71" s="11">
        <f t="shared" ca="1" si="66"/>
        <v>136</v>
      </c>
      <c r="DD71" s="4">
        <v>71</v>
      </c>
      <c r="DE71" s="4">
        <v>7</v>
      </c>
      <c r="DF71" s="4">
        <v>0</v>
      </c>
      <c r="DH71" s="10">
        <f t="shared" ca="1" si="61"/>
        <v>0.60436956836017919</v>
      </c>
      <c r="DI71" s="11">
        <f t="shared" ca="1" si="62"/>
        <v>78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3"/>
        <v>0.24050316001583649</v>
      </c>
      <c r="CU72" s="11">
        <f t="shared" ca="1" si="64"/>
        <v>146</v>
      </c>
      <c r="CW72" s="4">
        <v>72</v>
      </c>
      <c r="CX72" s="4">
        <v>7</v>
      </c>
      <c r="CY72" s="4">
        <v>1</v>
      </c>
      <c r="DA72" s="10">
        <f t="shared" ca="1" si="65"/>
        <v>0.46127739207254093</v>
      </c>
      <c r="DB72" s="11">
        <f t="shared" ca="1" si="66"/>
        <v>105</v>
      </c>
      <c r="DD72" s="4">
        <v>72</v>
      </c>
      <c r="DE72" s="4">
        <v>7</v>
      </c>
      <c r="DF72" s="4">
        <v>1</v>
      </c>
      <c r="DH72" s="10">
        <f t="shared" ca="1" si="61"/>
        <v>7.6078579958787196E-2</v>
      </c>
      <c r="DI72" s="11">
        <f t="shared" ca="1" si="62"/>
        <v>176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3"/>
        <v>0.85612286563400375</v>
      </c>
      <c r="CU73" s="11">
        <f t="shared" ca="1" si="64"/>
        <v>40</v>
      </c>
      <c r="CW73" s="4">
        <v>73</v>
      </c>
      <c r="CX73" s="4">
        <v>7</v>
      </c>
      <c r="CY73" s="4">
        <v>2</v>
      </c>
      <c r="DA73" s="10">
        <f t="shared" ca="1" si="65"/>
        <v>0.70502715842686992</v>
      </c>
      <c r="DB73" s="11">
        <f t="shared" ca="1" si="66"/>
        <v>59</v>
      </c>
      <c r="DD73" s="4">
        <v>73</v>
      </c>
      <c r="DE73" s="4">
        <v>7</v>
      </c>
      <c r="DF73" s="4">
        <v>2</v>
      </c>
      <c r="DH73" s="10">
        <f t="shared" ca="1" si="61"/>
        <v>0.87863050883712079</v>
      </c>
      <c r="DI73" s="11">
        <f t="shared" ca="1" si="62"/>
        <v>22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3"/>
        <v>8.2740623780459432E-2</v>
      </c>
      <c r="CU74" s="11">
        <f t="shared" ca="1" si="64"/>
        <v>183</v>
      </c>
      <c r="CW74" s="4">
        <v>74</v>
      </c>
      <c r="CX74" s="4">
        <v>7</v>
      </c>
      <c r="CY74" s="4">
        <v>3</v>
      </c>
      <c r="DA74" s="10">
        <f t="shared" ca="1" si="65"/>
        <v>1.9267593888005918E-2</v>
      </c>
      <c r="DB74" s="11">
        <f t="shared" ca="1" si="66"/>
        <v>196</v>
      </c>
      <c r="DD74" s="4">
        <v>74</v>
      </c>
      <c r="DE74" s="4">
        <v>7</v>
      </c>
      <c r="DF74" s="4">
        <v>3</v>
      </c>
      <c r="DH74" s="10">
        <f t="shared" ca="1" si="61"/>
        <v>0.94671312243853645</v>
      </c>
      <c r="DI74" s="11">
        <f t="shared" ca="1" si="62"/>
        <v>10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3"/>
        <v>0.85908877621525104</v>
      </c>
      <c r="CU75" s="11">
        <f t="shared" ca="1" si="64"/>
        <v>37</v>
      </c>
      <c r="CW75" s="4">
        <v>75</v>
      </c>
      <c r="CX75" s="4">
        <v>7</v>
      </c>
      <c r="CY75" s="4">
        <v>4</v>
      </c>
      <c r="DA75" s="10">
        <f t="shared" ca="1" si="65"/>
        <v>0.95074672675180782</v>
      </c>
      <c r="DB75" s="11">
        <f t="shared" ca="1" si="66"/>
        <v>6</v>
      </c>
      <c r="DD75" s="4">
        <v>75</v>
      </c>
      <c r="DE75" s="4">
        <v>7</v>
      </c>
      <c r="DF75" s="4">
        <v>4</v>
      </c>
      <c r="DH75" s="10">
        <f t="shared" ca="1" si="61"/>
        <v>0.14224006729148597</v>
      </c>
      <c r="DI75" s="11">
        <f t="shared" ca="1" si="62"/>
        <v>165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3"/>
        <v>0.55786890432660519</v>
      </c>
      <c r="CU76" s="11">
        <f t="shared" ca="1" si="64"/>
        <v>84</v>
      </c>
      <c r="CW76" s="4">
        <v>76</v>
      </c>
      <c r="CX76" s="4">
        <v>7</v>
      </c>
      <c r="CY76" s="4">
        <v>5</v>
      </c>
      <c r="DA76" s="10">
        <f t="shared" ca="1" si="65"/>
        <v>0.18191794131152439</v>
      </c>
      <c r="DB76" s="11">
        <f t="shared" ca="1" si="66"/>
        <v>169</v>
      </c>
      <c r="DD76" s="4">
        <v>76</v>
      </c>
      <c r="DE76" s="4">
        <v>7</v>
      </c>
      <c r="DF76" s="4">
        <v>5</v>
      </c>
      <c r="DH76" s="10">
        <f t="shared" ca="1" si="61"/>
        <v>0.21022128892944725</v>
      </c>
      <c r="DI76" s="11">
        <f t="shared" ca="1" si="62"/>
        <v>151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3"/>
        <v>0.92873450282215619</v>
      </c>
      <c r="CU77" s="11">
        <f t="shared" ca="1" si="64"/>
        <v>17</v>
      </c>
      <c r="CW77" s="4">
        <v>77</v>
      </c>
      <c r="CX77" s="4">
        <v>7</v>
      </c>
      <c r="CY77" s="4">
        <v>6</v>
      </c>
      <c r="DA77" s="10">
        <f t="shared" ca="1" si="65"/>
        <v>0.37698580864759546</v>
      </c>
      <c r="DB77" s="11">
        <f t="shared" ca="1" si="66"/>
        <v>123</v>
      </c>
      <c r="DD77" s="4">
        <v>77</v>
      </c>
      <c r="DE77" s="4">
        <v>7</v>
      </c>
      <c r="DF77" s="4">
        <v>6</v>
      </c>
      <c r="DH77" s="10">
        <f t="shared" ca="1" si="61"/>
        <v>0.10426801311536937</v>
      </c>
      <c r="DI77" s="11">
        <f t="shared" ca="1" si="62"/>
        <v>171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3"/>
        <v>0.63379932097287373</v>
      </c>
      <c r="CU78" s="11">
        <f t="shared" ca="1" si="64"/>
        <v>71</v>
      </c>
      <c r="CW78" s="4">
        <v>78</v>
      </c>
      <c r="CX78" s="4">
        <v>7</v>
      </c>
      <c r="CY78" s="4">
        <v>7</v>
      </c>
      <c r="DA78" s="10">
        <f t="shared" ca="1" si="65"/>
        <v>0.23464097357910152</v>
      </c>
      <c r="DB78" s="11">
        <f t="shared" ca="1" si="66"/>
        <v>155</v>
      </c>
      <c r="DD78" s="4">
        <v>78</v>
      </c>
      <c r="DE78" s="4">
        <v>7</v>
      </c>
      <c r="DF78" s="4">
        <v>7</v>
      </c>
      <c r="DH78" s="10">
        <f t="shared" ca="1" si="61"/>
        <v>0.45211025387674875</v>
      </c>
      <c r="DI78" s="11">
        <f t="shared" ca="1" si="62"/>
        <v>112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3"/>
        <v>9.6318083780202568E-2</v>
      </c>
      <c r="CU79" s="11">
        <f t="shared" ca="1" si="64"/>
        <v>179</v>
      </c>
      <c r="CW79" s="4">
        <v>79</v>
      </c>
      <c r="CX79" s="4">
        <v>7</v>
      </c>
      <c r="CY79" s="4">
        <v>8</v>
      </c>
      <c r="DA79" s="10">
        <f t="shared" ca="1" si="65"/>
        <v>3.0612219217680758E-2</v>
      </c>
      <c r="DB79" s="11">
        <f t="shared" ca="1" si="66"/>
        <v>193</v>
      </c>
      <c r="DD79" s="4">
        <v>79</v>
      </c>
      <c r="DE79" s="4">
        <v>7</v>
      </c>
      <c r="DF79" s="4">
        <v>8</v>
      </c>
      <c r="DH79" s="10">
        <f t="shared" ca="1" si="61"/>
        <v>6.5366240842108847E-2</v>
      </c>
      <c r="DI79" s="11">
        <f t="shared" ca="1" si="62"/>
        <v>179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3"/>
        <v>0.56651603347685331</v>
      </c>
      <c r="CU80" s="11">
        <f t="shared" ca="1" si="64"/>
        <v>82</v>
      </c>
      <c r="CW80" s="4">
        <v>80</v>
      </c>
      <c r="CX80" s="4">
        <v>7</v>
      </c>
      <c r="CY80" s="4">
        <v>9</v>
      </c>
      <c r="DA80" s="10">
        <f t="shared" ca="1" si="65"/>
        <v>5.649346868314975E-4</v>
      </c>
      <c r="DB80" s="11">
        <f t="shared" ca="1" si="66"/>
        <v>200</v>
      </c>
      <c r="DD80" s="4">
        <v>80</v>
      </c>
      <c r="DE80" s="4">
        <v>7</v>
      </c>
      <c r="DF80" s="4">
        <v>9</v>
      </c>
      <c r="DH80" s="10">
        <f t="shared" ca="1" si="61"/>
        <v>0.83002842379304309</v>
      </c>
      <c r="DI80" s="11">
        <f t="shared" ca="1" si="62"/>
        <v>34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3"/>
        <v>0.30162907145177165</v>
      </c>
      <c r="CU81" s="11">
        <f t="shared" ca="1" si="64"/>
        <v>134</v>
      </c>
      <c r="CW81" s="4">
        <v>81</v>
      </c>
      <c r="CX81" s="4">
        <v>8</v>
      </c>
      <c r="CY81" s="4">
        <v>0</v>
      </c>
      <c r="DA81" s="10">
        <f t="shared" ca="1" si="65"/>
        <v>0.81524206858681325</v>
      </c>
      <c r="DB81" s="11">
        <f t="shared" ca="1" si="66"/>
        <v>35</v>
      </c>
      <c r="DD81" s="4">
        <v>81</v>
      </c>
      <c r="DE81" s="4">
        <v>8</v>
      </c>
      <c r="DF81" s="4">
        <v>0</v>
      </c>
      <c r="DH81" s="10">
        <f t="shared" ca="1" si="61"/>
        <v>0.48621062769839285</v>
      </c>
      <c r="DI81" s="11">
        <f t="shared" ca="1" si="62"/>
        <v>103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3"/>
        <v>8.7815177732422534E-2</v>
      </c>
      <c r="CU82" s="11">
        <f t="shared" ca="1" si="64"/>
        <v>181</v>
      </c>
      <c r="CW82" s="4">
        <v>82</v>
      </c>
      <c r="CX82" s="4">
        <v>8</v>
      </c>
      <c r="CY82" s="4">
        <v>1</v>
      </c>
      <c r="DA82" s="10">
        <f t="shared" ca="1" si="65"/>
        <v>0.48110175199086502</v>
      </c>
      <c r="DB82" s="11">
        <f t="shared" ca="1" si="66"/>
        <v>102</v>
      </c>
      <c r="DD82" s="4">
        <v>82</v>
      </c>
      <c r="DE82" s="4">
        <v>8</v>
      </c>
      <c r="DF82" s="4">
        <v>1</v>
      </c>
      <c r="DH82" s="10">
        <f t="shared" ca="1" si="61"/>
        <v>8.2965464899800834E-2</v>
      </c>
      <c r="DI82" s="11">
        <f t="shared" ca="1" si="62"/>
        <v>175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3"/>
        <v>0.83255869412938677</v>
      </c>
      <c r="CU83" s="11">
        <f t="shared" ca="1" si="64"/>
        <v>44</v>
      </c>
      <c r="CW83" s="4">
        <v>83</v>
      </c>
      <c r="CX83" s="4">
        <v>8</v>
      </c>
      <c r="CY83" s="4">
        <v>2</v>
      </c>
      <c r="DA83" s="10">
        <f t="shared" ca="1" si="65"/>
        <v>0.906937476142193</v>
      </c>
      <c r="DB83" s="11">
        <f t="shared" ca="1" si="66"/>
        <v>16</v>
      </c>
      <c r="DD83" s="4">
        <v>83</v>
      </c>
      <c r="DE83" s="4">
        <v>8</v>
      </c>
      <c r="DF83" s="4">
        <v>2</v>
      </c>
      <c r="DH83" s="10">
        <f t="shared" ca="1" si="61"/>
        <v>0.84027094136256675</v>
      </c>
      <c r="DI83" s="11">
        <f t="shared" ca="1" si="62"/>
        <v>30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3"/>
        <v>1.1580521312297476E-2</v>
      </c>
      <c r="CU84" s="11">
        <f t="shared" ca="1" si="64"/>
        <v>198</v>
      </c>
      <c r="CW84" s="4">
        <v>84</v>
      </c>
      <c r="CX84" s="4">
        <v>8</v>
      </c>
      <c r="CY84" s="4">
        <v>3</v>
      </c>
      <c r="DA84" s="10">
        <f t="shared" ca="1" si="65"/>
        <v>0.26213398649816644</v>
      </c>
      <c r="DB84" s="11">
        <f t="shared" ca="1" si="66"/>
        <v>147</v>
      </c>
      <c r="DD84" s="4">
        <v>84</v>
      </c>
      <c r="DE84" s="4">
        <v>8</v>
      </c>
      <c r="DF84" s="4">
        <v>3</v>
      </c>
      <c r="DH84" s="10">
        <f t="shared" ca="1" si="61"/>
        <v>3.824438228681748E-2</v>
      </c>
      <c r="DI84" s="11">
        <f t="shared" ca="1" si="62"/>
        <v>187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3"/>
        <v>0.13485748313161916</v>
      </c>
      <c r="CU85" s="11">
        <f t="shared" ca="1" si="64"/>
        <v>173</v>
      </c>
      <c r="CW85" s="4">
        <v>85</v>
      </c>
      <c r="CX85" s="4">
        <v>8</v>
      </c>
      <c r="CY85" s="4">
        <v>4</v>
      </c>
      <c r="DA85" s="10">
        <f t="shared" ca="1" si="65"/>
        <v>0.28294441902627931</v>
      </c>
      <c r="DB85" s="11">
        <f t="shared" ca="1" si="66"/>
        <v>141</v>
      </c>
      <c r="DD85" s="4">
        <v>85</v>
      </c>
      <c r="DE85" s="4">
        <v>8</v>
      </c>
      <c r="DF85" s="4">
        <v>4</v>
      </c>
      <c r="DH85" s="10">
        <f t="shared" ca="1" si="61"/>
        <v>0.93239709389506709</v>
      </c>
      <c r="DI85" s="11">
        <f t="shared" ca="1" si="62"/>
        <v>12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3"/>
        <v>6.8269081476597049E-2</v>
      </c>
      <c r="CU86" s="11">
        <f t="shared" ca="1" si="64"/>
        <v>187</v>
      </c>
      <c r="CW86" s="4">
        <v>86</v>
      </c>
      <c r="CX86" s="4">
        <v>8</v>
      </c>
      <c r="CY86" s="4">
        <v>5</v>
      </c>
      <c r="DA86" s="10">
        <f t="shared" ca="1" si="65"/>
        <v>0.6254306648367125</v>
      </c>
      <c r="DB86" s="11">
        <f t="shared" ca="1" si="66"/>
        <v>68</v>
      </c>
      <c r="DD86" s="4">
        <v>86</v>
      </c>
      <c r="DE86" s="4">
        <v>8</v>
      </c>
      <c r="DF86" s="4">
        <v>5</v>
      </c>
      <c r="DH86" s="10">
        <f t="shared" ca="1" si="61"/>
        <v>0.93000658959816362</v>
      </c>
      <c r="DI86" s="11">
        <f t="shared" ca="1" si="62"/>
        <v>13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3"/>
        <v>0.36979105485047392</v>
      </c>
      <c r="CU87" s="11">
        <f t="shared" ca="1" si="64"/>
        <v>118</v>
      </c>
      <c r="CW87" s="4">
        <v>87</v>
      </c>
      <c r="CX87" s="4">
        <v>8</v>
      </c>
      <c r="CY87" s="4">
        <v>6</v>
      </c>
      <c r="DA87" s="10">
        <f t="shared" ca="1" si="65"/>
        <v>0.74147210768836003</v>
      </c>
      <c r="DB87" s="11">
        <f t="shared" ca="1" si="66"/>
        <v>47</v>
      </c>
      <c r="DD87" s="4">
        <v>87</v>
      </c>
      <c r="DE87" s="4">
        <v>8</v>
      </c>
      <c r="DF87" s="4">
        <v>6</v>
      </c>
      <c r="DH87" s="10">
        <f t="shared" ca="1" si="61"/>
        <v>0.92842386470767213</v>
      </c>
      <c r="DI87" s="11">
        <f t="shared" ca="1" si="62"/>
        <v>14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3"/>
        <v>0.41935616787206309</v>
      </c>
      <c r="CU88" s="11">
        <f t="shared" ca="1" si="64"/>
        <v>110</v>
      </c>
      <c r="CW88" s="4">
        <v>88</v>
      </c>
      <c r="CX88" s="4">
        <v>8</v>
      </c>
      <c r="CY88" s="4">
        <v>7</v>
      </c>
      <c r="DA88" s="10">
        <f t="shared" ca="1" si="65"/>
        <v>0.43367213478110389</v>
      </c>
      <c r="DB88" s="11">
        <f t="shared" ca="1" si="66"/>
        <v>111</v>
      </c>
      <c r="DD88" s="4">
        <v>88</v>
      </c>
      <c r="DE88" s="4">
        <v>8</v>
      </c>
      <c r="DF88" s="4">
        <v>7</v>
      </c>
      <c r="DH88" s="10">
        <f t="shared" ca="1" si="61"/>
        <v>0.72640733769886223</v>
      </c>
      <c r="DI88" s="11">
        <f t="shared" ca="1" si="62"/>
        <v>50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3"/>
        <v>0.1790623699834758</v>
      </c>
      <c r="CU89" s="11">
        <f t="shared" ca="1" si="64"/>
        <v>158</v>
      </c>
      <c r="CW89" s="4">
        <v>89</v>
      </c>
      <c r="CX89" s="4">
        <v>8</v>
      </c>
      <c r="CY89" s="4">
        <v>8</v>
      </c>
      <c r="DA89" s="10">
        <f t="shared" ca="1" si="65"/>
        <v>4.5437137814674622E-2</v>
      </c>
      <c r="DB89" s="11">
        <f t="shared" ca="1" si="66"/>
        <v>190</v>
      </c>
      <c r="DD89" s="4">
        <v>89</v>
      </c>
      <c r="DE89" s="4">
        <v>8</v>
      </c>
      <c r="DF89" s="4">
        <v>8</v>
      </c>
      <c r="DH89" s="10">
        <f t="shared" ca="1" si="61"/>
        <v>0.48012466343238347</v>
      </c>
      <c r="DI89" s="11">
        <f t="shared" ca="1" si="62"/>
        <v>107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3"/>
        <v>1.0327142890840579E-2</v>
      </c>
      <c r="CU90" s="11">
        <f t="shared" ca="1" si="64"/>
        <v>199</v>
      </c>
      <c r="CW90" s="4">
        <v>90</v>
      </c>
      <c r="CX90" s="4">
        <v>8</v>
      </c>
      <c r="CY90" s="4">
        <v>9</v>
      </c>
      <c r="DA90" s="10">
        <f t="shared" ca="1" si="65"/>
        <v>0.4884739000134628</v>
      </c>
      <c r="DB90" s="11">
        <f t="shared" ca="1" si="66"/>
        <v>98</v>
      </c>
      <c r="DD90" s="4">
        <v>90</v>
      </c>
      <c r="DE90" s="4">
        <v>8</v>
      </c>
      <c r="DF90" s="4">
        <v>9</v>
      </c>
      <c r="DH90" s="10">
        <f t="shared" ca="1" si="61"/>
        <v>0.13887413578566365</v>
      </c>
      <c r="DI90" s="11">
        <f t="shared" ca="1" si="62"/>
        <v>166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3"/>
        <v>0.27972190972355637</v>
      </c>
      <c r="CU91" s="11">
        <f t="shared" ca="1" si="64"/>
        <v>139</v>
      </c>
      <c r="CW91" s="4">
        <v>91</v>
      </c>
      <c r="CX91" s="4">
        <v>9</v>
      </c>
      <c r="CY91" s="4">
        <v>0</v>
      </c>
      <c r="DA91" s="10">
        <f t="shared" ca="1" si="65"/>
        <v>0.25743113091077952</v>
      </c>
      <c r="DB91" s="11">
        <f t="shared" ca="1" si="66"/>
        <v>150</v>
      </c>
      <c r="DD91" s="4">
        <v>91</v>
      </c>
      <c r="DE91" s="4">
        <v>9</v>
      </c>
      <c r="DF91" s="4">
        <v>0</v>
      </c>
      <c r="DH91" s="10">
        <f t="shared" ca="1" si="61"/>
        <v>0.25576013047115786</v>
      </c>
      <c r="DI91" s="11">
        <f t="shared" ca="1" si="62"/>
        <v>145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3"/>
        <v>0.89277949078160146</v>
      </c>
      <c r="CU92" s="11">
        <f t="shared" ca="1" si="64"/>
        <v>27</v>
      </c>
      <c r="CW92" s="4">
        <v>92</v>
      </c>
      <c r="CX92" s="4">
        <v>9</v>
      </c>
      <c r="CY92" s="4">
        <v>1</v>
      </c>
      <c r="DA92" s="10">
        <f t="shared" ca="1" si="65"/>
        <v>0.38653914007526258</v>
      </c>
      <c r="DB92" s="11">
        <f t="shared" ca="1" si="66"/>
        <v>121</v>
      </c>
      <c r="DD92" s="4">
        <v>92</v>
      </c>
      <c r="DE92" s="4">
        <v>9</v>
      </c>
      <c r="DF92" s="4">
        <v>1</v>
      </c>
      <c r="DH92" s="10">
        <f t="shared" ca="1" si="61"/>
        <v>2.4806289926908698E-2</v>
      </c>
      <c r="DI92" s="11">
        <f t="shared" ca="1" si="62"/>
        <v>195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3"/>
        <v>0.10789643337473431</v>
      </c>
      <c r="CU93" s="11">
        <f t="shared" ca="1" si="64"/>
        <v>176</v>
      </c>
      <c r="CW93" s="4">
        <v>93</v>
      </c>
      <c r="CX93" s="4">
        <v>9</v>
      </c>
      <c r="CY93" s="4">
        <v>2</v>
      </c>
      <c r="DA93" s="10">
        <f t="shared" ca="1" si="65"/>
        <v>0.65805293886757454</v>
      </c>
      <c r="DB93" s="11">
        <f t="shared" ca="1" si="66"/>
        <v>64</v>
      </c>
      <c r="DD93" s="4">
        <v>93</v>
      </c>
      <c r="DE93" s="4">
        <v>9</v>
      </c>
      <c r="DF93" s="4">
        <v>2</v>
      </c>
      <c r="DH93" s="10">
        <f t="shared" ca="1" si="61"/>
        <v>0.83266118901659725</v>
      </c>
      <c r="DI93" s="11">
        <f t="shared" ca="1" si="62"/>
        <v>33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3"/>
        <v>0.78845200856350872</v>
      </c>
      <c r="CU94" s="11">
        <f t="shared" ca="1" si="64"/>
        <v>51</v>
      </c>
      <c r="CW94" s="4">
        <v>94</v>
      </c>
      <c r="CX94" s="4">
        <v>9</v>
      </c>
      <c r="CY94" s="4">
        <v>3</v>
      </c>
      <c r="DA94" s="10">
        <f t="shared" ca="1" si="65"/>
        <v>0.44731825998735386</v>
      </c>
      <c r="DB94" s="11">
        <f t="shared" ca="1" si="66"/>
        <v>108</v>
      </c>
      <c r="DD94" s="4">
        <v>94</v>
      </c>
      <c r="DE94" s="4">
        <v>9</v>
      </c>
      <c r="DF94" s="4">
        <v>3</v>
      </c>
      <c r="DH94" s="10">
        <f t="shared" ca="1" si="61"/>
        <v>0.8290274253170975</v>
      </c>
      <c r="DI94" s="11">
        <f t="shared" ca="1" si="62"/>
        <v>35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3"/>
        <v>0.75314357797656528</v>
      </c>
      <c r="CU95" s="11">
        <f t="shared" ca="1" si="64"/>
        <v>55</v>
      </c>
      <c r="CW95" s="4">
        <v>95</v>
      </c>
      <c r="CX95" s="4">
        <v>9</v>
      </c>
      <c r="CY95" s="4">
        <v>4</v>
      </c>
      <c r="DA95" s="10">
        <f t="shared" ca="1" si="65"/>
        <v>0.55147850370925511</v>
      </c>
      <c r="DB95" s="11">
        <f t="shared" ca="1" si="66"/>
        <v>86</v>
      </c>
      <c r="DD95" s="4">
        <v>95</v>
      </c>
      <c r="DE95" s="4">
        <v>9</v>
      </c>
      <c r="DF95" s="4">
        <v>4</v>
      </c>
      <c r="DH95" s="10">
        <f t="shared" ca="1" si="61"/>
        <v>0.16995430718391946</v>
      </c>
      <c r="DI95" s="11">
        <f t="shared" ca="1" si="62"/>
        <v>160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3"/>
        <v>0.52467749258407859</v>
      </c>
      <c r="CU96" s="11">
        <f t="shared" ca="1" si="64"/>
        <v>90</v>
      </c>
      <c r="CW96" s="4">
        <v>96</v>
      </c>
      <c r="CX96" s="4">
        <v>9</v>
      </c>
      <c r="CY96" s="4">
        <v>5</v>
      </c>
      <c r="DA96" s="10">
        <f t="shared" ca="1" si="65"/>
        <v>0.12666454307867692</v>
      </c>
      <c r="DB96" s="11">
        <f t="shared" ca="1" si="66"/>
        <v>177</v>
      </c>
      <c r="DD96" s="4">
        <v>96</v>
      </c>
      <c r="DE96" s="4">
        <v>9</v>
      </c>
      <c r="DF96" s="4">
        <v>5</v>
      </c>
      <c r="DH96" s="10">
        <f t="shared" ca="1" si="61"/>
        <v>0.6696529742074383</v>
      </c>
      <c r="DI96" s="11">
        <f t="shared" ca="1" si="62"/>
        <v>63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3"/>
        <v>0.51247312003163648</v>
      </c>
      <c r="CU97" s="11">
        <f t="shared" ca="1" si="64"/>
        <v>93</v>
      </c>
      <c r="CW97" s="4">
        <v>97</v>
      </c>
      <c r="CX97" s="4">
        <v>9</v>
      </c>
      <c r="CY97" s="4">
        <v>6</v>
      </c>
      <c r="DA97" s="10">
        <f t="shared" ca="1" si="65"/>
        <v>0.79057034977665785</v>
      </c>
      <c r="DB97" s="11">
        <f t="shared" ca="1" si="66"/>
        <v>40</v>
      </c>
      <c r="DD97" s="4">
        <v>97</v>
      </c>
      <c r="DE97" s="4">
        <v>9</v>
      </c>
      <c r="DF97" s="4">
        <v>6</v>
      </c>
      <c r="DH97" s="10">
        <f t="shared" ca="1" si="61"/>
        <v>0.25149449652713407</v>
      </c>
      <c r="DI97" s="11">
        <f t="shared" ca="1" si="62"/>
        <v>146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3"/>
        <v>8.9240178756052169E-2</v>
      </c>
      <c r="CU98" s="11">
        <f t="shared" ca="1" si="64"/>
        <v>180</v>
      </c>
      <c r="CW98" s="4">
        <v>98</v>
      </c>
      <c r="CX98" s="4">
        <v>9</v>
      </c>
      <c r="CY98" s="4">
        <v>7</v>
      </c>
      <c r="DA98" s="10">
        <f t="shared" ca="1" si="65"/>
        <v>0.92133936428145569</v>
      </c>
      <c r="DB98" s="11">
        <f t="shared" ca="1" si="66"/>
        <v>12</v>
      </c>
      <c r="DD98" s="4">
        <v>98</v>
      </c>
      <c r="DE98" s="4">
        <v>9</v>
      </c>
      <c r="DF98" s="4">
        <v>7</v>
      </c>
      <c r="DH98" s="10">
        <f t="shared" ca="1" si="61"/>
        <v>0.6503449963264335</v>
      </c>
      <c r="DI98" s="11">
        <f t="shared" ca="1" si="62"/>
        <v>65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3"/>
        <v>0.53504957632558703</v>
      </c>
      <c r="CU99" s="11">
        <f t="shared" ca="1" si="64"/>
        <v>87</v>
      </c>
      <c r="CW99" s="4">
        <v>99</v>
      </c>
      <c r="CX99" s="4">
        <v>9</v>
      </c>
      <c r="CY99" s="4">
        <v>8</v>
      </c>
      <c r="DA99" s="10">
        <f t="shared" ca="1" si="65"/>
        <v>0.62807088277257928</v>
      </c>
      <c r="DB99" s="11">
        <f t="shared" ca="1" si="66"/>
        <v>67</v>
      </c>
      <c r="DD99" s="4">
        <v>99</v>
      </c>
      <c r="DE99" s="4">
        <v>9</v>
      </c>
      <c r="DF99" s="4">
        <v>8</v>
      </c>
      <c r="DH99" s="10">
        <f t="shared" ca="1" si="61"/>
        <v>0.27268803400355157</v>
      </c>
      <c r="DI99" s="11">
        <f t="shared" ca="1" si="62"/>
        <v>142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3"/>
        <v>0.32550887383490701</v>
      </c>
      <c r="CU100" s="11">
        <f t="shared" ca="1" si="64"/>
        <v>130</v>
      </c>
      <c r="CW100" s="4">
        <v>100</v>
      </c>
      <c r="CX100" s="4">
        <v>9</v>
      </c>
      <c r="CY100" s="4">
        <v>9</v>
      </c>
      <c r="DA100" s="10">
        <f t="shared" ca="1" si="65"/>
        <v>0.8843429932007002</v>
      </c>
      <c r="DB100" s="11">
        <f t="shared" ca="1" si="66"/>
        <v>23</v>
      </c>
      <c r="DD100" s="4">
        <v>100</v>
      </c>
      <c r="DE100" s="4">
        <v>9</v>
      </c>
      <c r="DF100" s="4">
        <v>9</v>
      </c>
      <c r="DH100" s="10">
        <f t="shared" ca="1" si="61"/>
        <v>0.57695261307479329</v>
      </c>
      <c r="DI100" s="11">
        <f t="shared" ca="1" si="62"/>
        <v>85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3"/>
        <v>0.94430049675802175</v>
      </c>
      <c r="CU101" s="11">
        <f t="shared" ca="1" si="64"/>
        <v>14</v>
      </c>
      <c r="CW101" s="4">
        <v>101</v>
      </c>
      <c r="CX101" s="4">
        <v>0</v>
      </c>
      <c r="CY101" s="4">
        <v>0</v>
      </c>
      <c r="DA101" s="10">
        <f t="shared" ca="1" si="65"/>
        <v>0.45964687810306026</v>
      </c>
      <c r="DB101" s="11">
        <f t="shared" ca="1" si="66"/>
        <v>106</v>
      </c>
      <c r="DD101" s="4">
        <v>101</v>
      </c>
      <c r="DE101" s="4">
        <v>0</v>
      </c>
      <c r="DF101" s="4">
        <v>0</v>
      </c>
      <c r="DH101" s="10">
        <f t="shared" ca="1" si="61"/>
        <v>0.42306790332413635</v>
      </c>
      <c r="DI101" s="11">
        <f t="shared" ca="1" si="62"/>
        <v>116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3"/>
        <v>0.84377100026658336</v>
      </c>
      <c r="CU102" s="11">
        <f t="shared" ca="1" si="64"/>
        <v>43</v>
      </c>
      <c r="CW102" s="4">
        <v>102</v>
      </c>
      <c r="CX102" s="4">
        <v>0</v>
      </c>
      <c r="CY102" s="4">
        <v>1</v>
      </c>
      <c r="DA102" s="10">
        <f t="shared" ca="1" si="65"/>
        <v>4.6375767907220311E-2</v>
      </c>
      <c r="DB102" s="11">
        <f t="shared" ca="1" si="66"/>
        <v>189</v>
      </c>
      <c r="DD102" s="4">
        <v>102</v>
      </c>
      <c r="DE102" s="4">
        <v>0</v>
      </c>
      <c r="DF102" s="4">
        <v>1</v>
      </c>
      <c r="DH102" s="10">
        <f t="shared" ca="1" si="61"/>
        <v>0.6720076997724137</v>
      </c>
      <c r="DI102" s="11">
        <f t="shared" ca="1" si="62"/>
        <v>62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3"/>
        <v>0.8613877751339849</v>
      </c>
      <c r="CU103" s="11">
        <f t="shared" ca="1" si="64"/>
        <v>35</v>
      </c>
      <c r="CW103" s="4">
        <v>103</v>
      </c>
      <c r="CX103" s="4">
        <v>0</v>
      </c>
      <c r="CY103" s="4">
        <v>2</v>
      </c>
      <c r="DA103" s="10">
        <f t="shared" ca="1" si="65"/>
        <v>8.0153818710026359E-2</v>
      </c>
      <c r="DB103" s="11">
        <f t="shared" ca="1" si="66"/>
        <v>180</v>
      </c>
      <c r="DD103" s="4">
        <v>103</v>
      </c>
      <c r="DE103" s="4">
        <v>0</v>
      </c>
      <c r="DF103" s="4">
        <v>2</v>
      </c>
      <c r="DH103" s="10">
        <f t="shared" ca="1" si="61"/>
        <v>0.7996855516278647</v>
      </c>
      <c r="DI103" s="11">
        <f t="shared" ca="1" si="62"/>
        <v>42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3"/>
        <v>0.80908210508320988</v>
      </c>
      <c r="CU104" s="11">
        <f t="shared" ca="1" si="64"/>
        <v>49</v>
      </c>
      <c r="CW104" s="4">
        <v>104</v>
      </c>
      <c r="CX104" s="4">
        <v>0</v>
      </c>
      <c r="CY104" s="4">
        <v>3</v>
      </c>
      <c r="DA104" s="10">
        <f t="shared" ca="1" si="65"/>
        <v>6.2452599532342057E-2</v>
      </c>
      <c r="DB104" s="11">
        <f t="shared" ca="1" si="66"/>
        <v>186</v>
      </c>
      <c r="DD104" s="4">
        <v>104</v>
      </c>
      <c r="DE104" s="4">
        <v>0</v>
      </c>
      <c r="DF104" s="4">
        <v>3</v>
      </c>
      <c r="DH104" s="10">
        <f t="shared" ca="1" si="61"/>
        <v>0.83670934055735835</v>
      </c>
      <c r="DI104" s="11">
        <f t="shared" ca="1" si="62"/>
        <v>31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3"/>
        <v>1.5018874982188901E-2</v>
      </c>
      <c r="CU105" s="11">
        <f t="shared" ca="1" si="64"/>
        <v>197</v>
      </c>
      <c r="CW105" s="4">
        <v>105</v>
      </c>
      <c r="CX105" s="4">
        <v>0</v>
      </c>
      <c r="CY105" s="4">
        <v>4</v>
      </c>
      <c r="DA105" s="10">
        <f t="shared" ca="1" si="65"/>
        <v>0.20940510640118692</v>
      </c>
      <c r="DB105" s="11">
        <f t="shared" ca="1" si="66"/>
        <v>161</v>
      </c>
      <c r="DD105" s="4">
        <v>105</v>
      </c>
      <c r="DE105" s="4">
        <v>0</v>
      </c>
      <c r="DF105" s="4">
        <v>4</v>
      </c>
      <c r="DH105" s="10">
        <f t="shared" ca="1" si="61"/>
        <v>0.11391052620814468</v>
      </c>
      <c r="DI105" s="11">
        <f t="shared" ca="1" si="62"/>
        <v>169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3"/>
        <v>0.92293006388535626</v>
      </c>
      <c r="CU106" s="11">
        <f t="shared" ca="1" si="64"/>
        <v>18</v>
      </c>
      <c r="CW106" s="4">
        <v>106</v>
      </c>
      <c r="CX106" s="4">
        <v>0</v>
      </c>
      <c r="CY106" s="4">
        <v>5</v>
      </c>
      <c r="DA106" s="10">
        <f t="shared" ca="1" si="65"/>
        <v>0.73712431007081003</v>
      </c>
      <c r="DB106" s="11">
        <f t="shared" ca="1" si="66"/>
        <v>52</v>
      </c>
      <c r="DD106" s="4">
        <v>106</v>
      </c>
      <c r="DE106" s="4">
        <v>0</v>
      </c>
      <c r="DF106" s="4">
        <v>5</v>
      </c>
      <c r="DH106" s="10">
        <f t="shared" ca="1" si="61"/>
        <v>0.91828045008071879</v>
      </c>
      <c r="DI106" s="11">
        <f t="shared" ca="1" si="62"/>
        <v>16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3"/>
        <v>0.271012068867997</v>
      </c>
      <c r="CU107" s="11">
        <f t="shared" ca="1" si="64"/>
        <v>141</v>
      </c>
      <c r="CW107" s="4">
        <v>107</v>
      </c>
      <c r="CX107" s="4">
        <v>0</v>
      </c>
      <c r="CY107" s="4">
        <v>6</v>
      </c>
      <c r="DA107" s="10">
        <f t="shared" ca="1" si="65"/>
        <v>0.89199943083281674</v>
      </c>
      <c r="DB107" s="11">
        <f t="shared" ca="1" si="66"/>
        <v>20</v>
      </c>
      <c r="DD107" s="4">
        <v>107</v>
      </c>
      <c r="DE107" s="4">
        <v>0</v>
      </c>
      <c r="DF107" s="4">
        <v>6</v>
      </c>
      <c r="DH107" s="10">
        <f t="shared" ca="1" si="61"/>
        <v>0.43082394750600572</v>
      </c>
      <c r="DI107" s="11">
        <f t="shared" ca="1" si="62"/>
        <v>114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3"/>
        <v>0.39728067752503782</v>
      </c>
      <c r="CU108" s="11">
        <f t="shared" ca="1" si="64"/>
        <v>114</v>
      </c>
      <c r="CW108" s="4">
        <v>108</v>
      </c>
      <c r="CX108" s="4">
        <v>0</v>
      </c>
      <c r="CY108" s="4">
        <v>7</v>
      </c>
      <c r="DA108" s="10">
        <f t="shared" ca="1" si="65"/>
        <v>0.49884145353869813</v>
      </c>
      <c r="DB108" s="11">
        <f t="shared" ca="1" si="66"/>
        <v>96</v>
      </c>
      <c r="DD108" s="4">
        <v>108</v>
      </c>
      <c r="DE108" s="4">
        <v>0</v>
      </c>
      <c r="DF108" s="4">
        <v>7</v>
      </c>
      <c r="DH108" s="10">
        <f t="shared" ca="1" si="61"/>
        <v>0.96628733657061516</v>
      </c>
      <c r="DI108" s="11">
        <f t="shared" ca="1" si="62"/>
        <v>5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3"/>
        <v>0.88239569458614997</v>
      </c>
      <c r="CU109" s="11">
        <f t="shared" ca="1" si="64"/>
        <v>32</v>
      </c>
      <c r="CW109" s="4">
        <v>109</v>
      </c>
      <c r="CX109" s="4">
        <v>0</v>
      </c>
      <c r="CY109" s="4">
        <v>8</v>
      </c>
      <c r="DA109" s="10">
        <f t="shared" ca="1" si="65"/>
        <v>0.9189558925564304</v>
      </c>
      <c r="DB109" s="11">
        <f t="shared" ca="1" si="66"/>
        <v>13</v>
      </c>
      <c r="DD109" s="4">
        <v>109</v>
      </c>
      <c r="DE109" s="4">
        <v>0</v>
      </c>
      <c r="DF109" s="4">
        <v>8</v>
      </c>
      <c r="DH109" s="10">
        <f t="shared" ca="1" si="61"/>
        <v>0.48055990602863208</v>
      </c>
      <c r="DI109" s="11">
        <f t="shared" ca="1" si="62"/>
        <v>106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3"/>
        <v>0.24131102247794356</v>
      </c>
      <c r="CU110" s="11">
        <f t="shared" ca="1" si="64"/>
        <v>145</v>
      </c>
      <c r="CW110" s="4">
        <v>110</v>
      </c>
      <c r="CX110" s="4">
        <v>0</v>
      </c>
      <c r="CY110" s="4">
        <v>9</v>
      </c>
      <c r="DA110" s="10">
        <f t="shared" ca="1" si="65"/>
        <v>1.064294700243662E-2</v>
      </c>
      <c r="DB110" s="11">
        <f t="shared" ca="1" si="66"/>
        <v>198</v>
      </c>
      <c r="DD110" s="4">
        <v>110</v>
      </c>
      <c r="DE110" s="4">
        <v>0</v>
      </c>
      <c r="DF110" s="4">
        <v>9</v>
      </c>
      <c r="DH110" s="10">
        <f t="shared" ca="1" si="61"/>
        <v>0.58060686416702245</v>
      </c>
      <c r="DI110" s="11">
        <f t="shared" ca="1" si="62"/>
        <v>84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3"/>
        <v>0.14083204903288216</v>
      </c>
      <c r="CU111" s="11">
        <f t="shared" ca="1" si="64"/>
        <v>168</v>
      </c>
      <c r="CW111" s="4">
        <v>111</v>
      </c>
      <c r="CX111" s="4">
        <v>1</v>
      </c>
      <c r="CY111" s="4">
        <v>0</v>
      </c>
      <c r="DA111" s="10">
        <f t="shared" ca="1" si="65"/>
        <v>0.4854554067927408</v>
      </c>
      <c r="DB111" s="11">
        <f t="shared" ca="1" si="66"/>
        <v>99</v>
      </c>
      <c r="DD111" s="4">
        <v>111</v>
      </c>
      <c r="DE111" s="4">
        <v>1</v>
      </c>
      <c r="DF111" s="4">
        <v>0</v>
      </c>
      <c r="DH111" s="10">
        <f t="shared" ca="1" si="61"/>
        <v>0.88773136315118295</v>
      </c>
      <c r="DI111" s="11">
        <f t="shared" ca="1" si="62"/>
        <v>21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3"/>
        <v>0.63693212807114252</v>
      </c>
      <c r="CU112" s="11">
        <f t="shared" ca="1" si="64"/>
        <v>70</v>
      </c>
      <c r="CW112" s="4">
        <v>112</v>
      </c>
      <c r="CX112" s="4">
        <v>2</v>
      </c>
      <c r="CY112" s="4">
        <v>0</v>
      </c>
      <c r="DA112" s="10">
        <f t="shared" ca="1" si="65"/>
        <v>0.87374936791992897</v>
      </c>
      <c r="DB112" s="11">
        <f t="shared" ca="1" si="66"/>
        <v>27</v>
      </c>
      <c r="DD112" s="4">
        <v>112</v>
      </c>
      <c r="DE112" s="4">
        <v>2</v>
      </c>
      <c r="DF112" s="4">
        <v>0</v>
      </c>
      <c r="DH112" s="10">
        <f t="shared" ca="1" si="61"/>
        <v>0.59901781516233421</v>
      </c>
      <c r="DI112" s="11">
        <f t="shared" ca="1" si="62"/>
        <v>80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3"/>
        <v>0.44512926055759872</v>
      </c>
      <c r="CU113" s="11">
        <f t="shared" ca="1" si="64"/>
        <v>104</v>
      </c>
      <c r="CW113" s="4">
        <v>113</v>
      </c>
      <c r="CX113" s="4">
        <v>3</v>
      </c>
      <c r="CY113" s="4">
        <v>0</v>
      </c>
      <c r="DA113" s="10">
        <f t="shared" ca="1" si="65"/>
        <v>0.36969397409095528</v>
      </c>
      <c r="DB113" s="11">
        <f t="shared" ca="1" si="66"/>
        <v>124</v>
      </c>
      <c r="DD113" s="4">
        <v>113</v>
      </c>
      <c r="DE113" s="4">
        <v>3</v>
      </c>
      <c r="DF113" s="4">
        <v>0</v>
      </c>
      <c r="DH113" s="10">
        <f t="shared" ca="1" si="61"/>
        <v>0.219898102276884</v>
      </c>
      <c r="DI113" s="11">
        <f t="shared" ca="1" si="62"/>
        <v>150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3"/>
        <v>0.53205127167255484</v>
      </c>
      <c r="CU114" s="11">
        <f t="shared" ca="1" si="64"/>
        <v>88</v>
      </c>
      <c r="CW114" s="4">
        <v>114</v>
      </c>
      <c r="CX114" s="4">
        <v>4</v>
      </c>
      <c r="CY114" s="4">
        <v>0</v>
      </c>
      <c r="DA114" s="10">
        <f t="shared" ca="1" si="65"/>
        <v>0.81220129395552487</v>
      </c>
      <c r="DB114" s="11">
        <f t="shared" ca="1" si="66"/>
        <v>36</v>
      </c>
      <c r="DD114" s="4">
        <v>114</v>
      </c>
      <c r="DE114" s="4">
        <v>4</v>
      </c>
      <c r="DF114" s="4">
        <v>0</v>
      </c>
      <c r="DH114" s="10">
        <f t="shared" ca="1" si="61"/>
        <v>0.46543338821199931</v>
      </c>
      <c r="DI114" s="11">
        <f t="shared" ca="1" si="62"/>
        <v>111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3"/>
        <v>0.51052629626117574</v>
      </c>
      <c r="CU115" s="11">
        <f t="shared" ca="1" si="64"/>
        <v>94</v>
      </c>
      <c r="CW115" s="4">
        <v>115</v>
      </c>
      <c r="CX115" s="4">
        <v>5</v>
      </c>
      <c r="CY115" s="4">
        <v>0</v>
      </c>
      <c r="DA115" s="10">
        <f t="shared" ca="1" si="65"/>
        <v>0.82990300596825539</v>
      </c>
      <c r="DB115" s="11">
        <f t="shared" ca="1" si="66"/>
        <v>31</v>
      </c>
      <c r="DD115" s="4">
        <v>115</v>
      </c>
      <c r="DE115" s="4">
        <v>5</v>
      </c>
      <c r="DF115" s="4">
        <v>0</v>
      </c>
      <c r="DH115" s="10">
        <f t="shared" ca="1" si="61"/>
        <v>0.4808290428094113</v>
      </c>
      <c r="DI115" s="11">
        <f t="shared" ca="1" si="62"/>
        <v>105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3"/>
        <v>0.3607027813607615</v>
      </c>
      <c r="CU116" s="11">
        <f t="shared" ca="1" si="64"/>
        <v>122</v>
      </c>
      <c r="CW116" s="4">
        <v>116</v>
      </c>
      <c r="CX116" s="4">
        <v>6</v>
      </c>
      <c r="CY116" s="4">
        <v>0</v>
      </c>
      <c r="DA116" s="10">
        <f t="shared" ca="1" si="65"/>
        <v>0.34804861042839408</v>
      </c>
      <c r="DB116" s="11">
        <f t="shared" ca="1" si="66"/>
        <v>130</v>
      </c>
      <c r="DD116" s="4">
        <v>116</v>
      </c>
      <c r="DE116" s="4">
        <v>6</v>
      </c>
      <c r="DF116" s="4">
        <v>0</v>
      </c>
      <c r="DH116" s="10">
        <f t="shared" ca="1" si="61"/>
        <v>0.11360514056236692</v>
      </c>
      <c r="DI116" s="11">
        <f t="shared" ca="1" si="62"/>
        <v>170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3"/>
        <v>0.30379613672362804</v>
      </c>
      <c r="CU117" s="11">
        <f t="shared" ca="1" si="64"/>
        <v>133</v>
      </c>
      <c r="CW117" s="4">
        <v>117</v>
      </c>
      <c r="CX117" s="4">
        <v>7</v>
      </c>
      <c r="CY117" s="4">
        <v>0</v>
      </c>
      <c r="DA117" s="10">
        <f t="shared" ca="1" si="65"/>
        <v>0.88416621510037952</v>
      </c>
      <c r="DB117" s="11">
        <f t="shared" ca="1" si="66"/>
        <v>24</v>
      </c>
      <c r="DD117" s="4">
        <v>117</v>
      </c>
      <c r="DE117" s="4">
        <v>7</v>
      </c>
      <c r="DF117" s="4">
        <v>0</v>
      </c>
      <c r="DH117" s="10">
        <f t="shared" ca="1" si="61"/>
        <v>0.11407973738685651</v>
      </c>
      <c r="DI117" s="11">
        <f t="shared" ca="1" si="62"/>
        <v>168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3"/>
        <v>0.12059311824688224</v>
      </c>
      <c r="CU118" s="11">
        <f t="shared" ca="1" si="64"/>
        <v>174</v>
      </c>
      <c r="CW118" s="4">
        <v>118</v>
      </c>
      <c r="CX118" s="4">
        <v>8</v>
      </c>
      <c r="CY118" s="4">
        <v>0</v>
      </c>
      <c r="DA118" s="10">
        <f t="shared" ca="1" si="65"/>
        <v>0.92941896469945762</v>
      </c>
      <c r="DB118" s="11">
        <f t="shared" ca="1" si="66"/>
        <v>9</v>
      </c>
      <c r="DD118" s="4">
        <v>118</v>
      </c>
      <c r="DE118" s="4">
        <v>8</v>
      </c>
      <c r="DF118" s="4">
        <v>0</v>
      </c>
      <c r="DH118" s="10">
        <f t="shared" ca="1" si="61"/>
        <v>0.56252862049767172</v>
      </c>
      <c r="DI118" s="11">
        <f t="shared" ca="1" si="62"/>
        <v>90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3"/>
        <v>0.9158599409902376</v>
      </c>
      <c r="CU119" s="11">
        <f t="shared" ca="1" si="64"/>
        <v>22</v>
      </c>
      <c r="CW119" s="4">
        <v>119</v>
      </c>
      <c r="CX119" s="4">
        <v>9</v>
      </c>
      <c r="CY119" s="4">
        <v>0</v>
      </c>
      <c r="DA119" s="10">
        <f t="shared" ca="1" si="65"/>
        <v>0.15110963175910774</v>
      </c>
      <c r="DB119" s="11">
        <f t="shared" ca="1" si="66"/>
        <v>174</v>
      </c>
      <c r="DD119" s="4">
        <v>119</v>
      </c>
      <c r="DE119" s="4">
        <v>9</v>
      </c>
      <c r="DF119" s="4">
        <v>0</v>
      </c>
      <c r="DH119" s="10">
        <f t="shared" ca="1" si="61"/>
        <v>0.61040357160831837</v>
      </c>
      <c r="DI119" s="11">
        <f t="shared" ca="1" si="62"/>
        <v>76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3"/>
        <v>0.32999508777821451</v>
      </c>
      <c r="CU120" s="11">
        <f t="shared" ca="1" si="64"/>
        <v>129</v>
      </c>
      <c r="CW120" s="4">
        <v>120</v>
      </c>
      <c r="CX120" s="4">
        <v>0</v>
      </c>
      <c r="CY120" s="4">
        <v>0</v>
      </c>
      <c r="DA120" s="10">
        <f t="shared" ca="1" si="65"/>
        <v>7.1564726842092696E-2</v>
      </c>
      <c r="DB120" s="11">
        <f t="shared" ca="1" si="66"/>
        <v>183</v>
      </c>
      <c r="DD120" s="4">
        <v>120</v>
      </c>
      <c r="DE120" s="4">
        <v>0</v>
      </c>
      <c r="DF120" s="4">
        <v>0</v>
      </c>
      <c r="DH120" s="10">
        <f t="shared" ca="1" si="61"/>
        <v>0.36385870873652815</v>
      </c>
      <c r="DI120" s="11">
        <f t="shared" ca="1" si="62"/>
        <v>124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3"/>
        <v>0.95095272749493243</v>
      </c>
      <c r="CU121" s="11">
        <f t="shared" ca="1" si="64"/>
        <v>11</v>
      </c>
      <c r="CW121" s="4">
        <v>121</v>
      </c>
      <c r="CX121" s="4">
        <v>0</v>
      </c>
      <c r="CY121" s="4">
        <v>0</v>
      </c>
      <c r="DA121" s="10">
        <f t="shared" ca="1" si="65"/>
        <v>0.24039449873657048</v>
      </c>
      <c r="DB121" s="11">
        <f t="shared" ca="1" si="66"/>
        <v>153</v>
      </c>
      <c r="DD121" s="4">
        <v>121</v>
      </c>
      <c r="DE121" s="4">
        <v>0</v>
      </c>
      <c r="DF121" s="4">
        <v>0</v>
      </c>
      <c r="DH121" s="10">
        <f t="shared" ca="1" si="61"/>
        <v>0.51468024989239458</v>
      </c>
      <c r="DI121" s="11">
        <f t="shared" ca="1" si="62"/>
        <v>97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3"/>
        <v>0.78615550302365478</v>
      </c>
      <c r="CU122" s="11">
        <f t="shared" ca="1" si="64"/>
        <v>52</v>
      </c>
      <c r="CW122" s="4">
        <v>122</v>
      </c>
      <c r="CX122" s="4">
        <v>0</v>
      </c>
      <c r="CY122" s="4">
        <v>1</v>
      </c>
      <c r="DA122" s="10">
        <f t="shared" ca="1" si="65"/>
        <v>0.49592921121913769</v>
      </c>
      <c r="DB122" s="11">
        <f t="shared" ca="1" si="66"/>
        <v>97</v>
      </c>
      <c r="DD122" s="4">
        <v>122</v>
      </c>
      <c r="DE122" s="4">
        <v>0</v>
      </c>
      <c r="DF122" s="4">
        <v>1</v>
      </c>
      <c r="DH122" s="10">
        <f t="shared" ca="1" si="61"/>
        <v>0.35504050760507155</v>
      </c>
      <c r="DI122" s="11">
        <f t="shared" ca="1" si="62"/>
        <v>129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3"/>
        <v>2.1026540649338177E-4</v>
      </c>
      <c r="CU123" s="11">
        <f t="shared" ca="1" si="64"/>
        <v>200</v>
      </c>
      <c r="CW123" s="4">
        <v>123</v>
      </c>
      <c r="CX123" s="4">
        <v>0</v>
      </c>
      <c r="CY123" s="4">
        <v>2</v>
      </c>
      <c r="DA123" s="10">
        <f t="shared" ca="1" si="65"/>
        <v>0.20487321581836926</v>
      </c>
      <c r="DB123" s="11">
        <f t="shared" ca="1" si="66"/>
        <v>164</v>
      </c>
      <c r="DD123" s="4">
        <v>123</v>
      </c>
      <c r="DE123" s="4">
        <v>0</v>
      </c>
      <c r="DF123" s="4">
        <v>2</v>
      </c>
      <c r="DH123" s="10">
        <f t="shared" ca="1" si="61"/>
        <v>0.76500705577920391</v>
      </c>
      <c r="DI123" s="11">
        <f t="shared" ca="1" si="62"/>
        <v>47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3"/>
        <v>0.33980862762525876</v>
      </c>
      <c r="CU124" s="11">
        <f t="shared" ca="1" si="64"/>
        <v>126</v>
      </c>
      <c r="CW124" s="4">
        <v>124</v>
      </c>
      <c r="CX124" s="4">
        <v>0</v>
      </c>
      <c r="CY124" s="4">
        <v>3</v>
      </c>
      <c r="DA124" s="10">
        <f t="shared" ca="1" si="65"/>
        <v>0.9028074633268256</v>
      </c>
      <c r="DB124" s="11">
        <f t="shared" ca="1" si="66"/>
        <v>18</v>
      </c>
      <c r="DD124" s="4">
        <v>124</v>
      </c>
      <c r="DE124" s="4">
        <v>0</v>
      </c>
      <c r="DF124" s="4">
        <v>3</v>
      </c>
      <c r="DH124" s="10">
        <f t="shared" ca="1" si="61"/>
        <v>0.49482088092187004</v>
      </c>
      <c r="DI124" s="11">
        <f t="shared" ca="1" si="62"/>
        <v>101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3"/>
        <v>3.9664676545449806E-2</v>
      </c>
      <c r="CU125" s="11">
        <f t="shared" ca="1" si="64"/>
        <v>192</v>
      </c>
      <c r="CW125" s="4">
        <v>125</v>
      </c>
      <c r="CX125" s="4">
        <v>0</v>
      </c>
      <c r="CY125" s="4">
        <v>4</v>
      </c>
      <c r="DA125" s="10">
        <f t="shared" ca="1" si="65"/>
        <v>0.38456154578941293</v>
      </c>
      <c r="DB125" s="11">
        <f t="shared" ca="1" si="66"/>
        <v>122</v>
      </c>
      <c r="DD125" s="4">
        <v>125</v>
      </c>
      <c r="DE125" s="4">
        <v>0</v>
      </c>
      <c r="DF125" s="4">
        <v>4</v>
      </c>
      <c r="DH125" s="10">
        <f t="shared" ca="1" si="61"/>
        <v>0.58843262740061708</v>
      </c>
      <c r="DI125" s="11">
        <f t="shared" ca="1" si="62"/>
        <v>83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3"/>
        <v>0.99251592898605034</v>
      </c>
      <c r="CU126" s="11">
        <f t="shared" ca="1" si="64"/>
        <v>3</v>
      </c>
      <c r="CW126" s="4">
        <v>126</v>
      </c>
      <c r="CX126" s="4">
        <v>0</v>
      </c>
      <c r="CY126" s="4">
        <v>5</v>
      </c>
      <c r="DA126" s="10">
        <f t="shared" ca="1" si="65"/>
        <v>0.58249542279428379</v>
      </c>
      <c r="DB126" s="11">
        <f t="shared" ca="1" si="66"/>
        <v>77</v>
      </c>
      <c r="DD126" s="4">
        <v>126</v>
      </c>
      <c r="DE126" s="4">
        <v>0</v>
      </c>
      <c r="DF126" s="4">
        <v>5</v>
      </c>
      <c r="DH126" s="10">
        <f t="shared" ca="1" si="61"/>
        <v>0.57524721610691198</v>
      </c>
      <c r="DI126" s="11">
        <f t="shared" ca="1" si="62"/>
        <v>86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3"/>
        <v>0.16615478278411688</v>
      </c>
      <c r="CU127" s="11">
        <f t="shared" ca="1" si="64"/>
        <v>160</v>
      </c>
      <c r="CW127" s="4">
        <v>127</v>
      </c>
      <c r="CX127" s="4">
        <v>0</v>
      </c>
      <c r="CY127" s="4">
        <v>6</v>
      </c>
      <c r="DA127" s="10">
        <f t="shared" ca="1" si="65"/>
        <v>0.34852360738804888</v>
      </c>
      <c r="DB127" s="11">
        <f t="shared" ca="1" si="66"/>
        <v>129</v>
      </c>
      <c r="DD127" s="4">
        <v>127</v>
      </c>
      <c r="DE127" s="4">
        <v>0</v>
      </c>
      <c r="DF127" s="4">
        <v>6</v>
      </c>
      <c r="DH127" s="10">
        <f t="shared" ca="1" si="61"/>
        <v>0.95316823691184172</v>
      </c>
      <c r="DI127" s="11">
        <f t="shared" ca="1" si="62"/>
        <v>6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3"/>
        <v>0.43126721057535344</v>
      </c>
      <c r="CU128" s="11">
        <f t="shared" ca="1" si="64"/>
        <v>106</v>
      </c>
      <c r="CW128" s="4">
        <v>128</v>
      </c>
      <c r="CX128" s="4">
        <v>0</v>
      </c>
      <c r="CY128" s="4">
        <v>7</v>
      </c>
      <c r="DA128" s="10">
        <f t="shared" ca="1" si="65"/>
        <v>0.16057620961862074</v>
      </c>
      <c r="DB128" s="11">
        <f t="shared" ca="1" si="66"/>
        <v>172</v>
      </c>
      <c r="DD128" s="4">
        <v>128</v>
      </c>
      <c r="DE128" s="4">
        <v>0</v>
      </c>
      <c r="DF128" s="4">
        <v>7</v>
      </c>
      <c r="DH128" s="10">
        <f t="shared" ca="1" si="61"/>
        <v>0.62178072682935315</v>
      </c>
      <c r="DI128" s="11">
        <f t="shared" ca="1" si="62"/>
        <v>70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3"/>
        <v>0.46724756917023036</v>
      </c>
      <c r="CU129" s="11">
        <f t="shared" ca="1" si="64"/>
        <v>101</v>
      </c>
      <c r="CW129" s="4">
        <v>129</v>
      </c>
      <c r="CX129" s="4">
        <v>0</v>
      </c>
      <c r="CY129" s="4">
        <v>8</v>
      </c>
      <c r="DA129" s="10">
        <f t="shared" ca="1" si="65"/>
        <v>0.93290490044462338</v>
      </c>
      <c r="DB129" s="11">
        <f t="shared" ca="1" si="66"/>
        <v>8</v>
      </c>
      <c r="DD129" s="4">
        <v>129</v>
      </c>
      <c r="DE129" s="4">
        <v>0</v>
      </c>
      <c r="DF129" s="4">
        <v>8</v>
      </c>
      <c r="DH129" s="10">
        <f t="shared" ref="DH129:DH192" ca="1" si="67">RAND()</f>
        <v>0.41004795057547661</v>
      </c>
      <c r="DI129" s="11">
        <f t="shared" ref="DI129:DI192" ca="1" si="68">RANK(DH129,$DH$1:$DH$200,)</f>
        <v>118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69">RAND()</f>
        <v>0.44206317864931743</v>
      </c>
      <c r="CU130" s="11">
        <f t="shared" ref="CU130:CU193" ca="1" si="70">RANK(CT130,$CT$1:$CT$200,)</f>
        <v>105</v>
      </c>
      <c r="CW130" s="4">
        <v>130</v>
      </c>
      <c r="CX130" s="4">
        <v>0</v>
      </c>
      <c r="CY130" s="4">
        <v>9</v>
      </c>
      <c r="DA130" s="10">
        <f t="shared" ref="DA130:DA193" ca="1" si="71">RAND()</f>
        <v>0.74939291568569977</v>
      </c>
      <c r="DB130" s="11">
        <f t="shared" ref="DB130:DB193" ca="1" si="72">RANK(DA130,$DA$1:$DA$200,)</f>
        <v>46</v>
      </c>
      <c r="DD130" s="4">
        <v>130</v>
      </c>
      <c r="DE130" s="4">
        <v>0</v>
      </c>
      <c r="DF130" s="4">
        <v>9</v>
      </c>
      <c r="DH130" s="10">
        <f t="shared" ca="1" si="67"/>
        <v>0.53560555971044588</v>
      </c>
      <c r="DI130" s="11">
        <f t="shared" ca="1" si="68"/>
        <v>95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69"/>
        <v>0.96290093028075563</v>
      </c>
      <c r="CU131" s="11">
        <f t="shared" ca="1" si="70"/>
        <v>8</v>
      </c>
      <c r="CW131" s="4">
        <v>131</v>
      </c>
      <c r="CX131" s="4">
        <v>1</v>
      </c>
      <c r="CY131" s="4">
        <v>0</v>
      </c>
      <c r="DA131" s="10">
        <f t="shared" ca="1" si="71"/>
        <v>0.51339848025473145</v>
      </c>
      <c r="DB131" s="11">
        <f t="shared" ca="1" si="72"/>
        <v>92</v>
      </c>
      <c r="DD131" s="4">
        <v>131</v>
      </c>
      <c r="DE131" s="4">
        <v>1</v>
      </c>
      <c r="DF131" s="4">
        <v>0</v>
      </c>
      <c r="DH131" s="10">
        <f t="shared" ca="1" si="67"/>
        <v>0.18534650780334294</v>
      </c>
      <c r="DI131" s="11">
        <f t="shared" ca="1" si="68"/>
        <v>157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69"/>
        <v>3.267117689598098E-2</v>
      </c>
      <c r="CU132" s="11">
        <f t="shared" ca="1" si="70"/>
        <v>196</v>
      </c>
      <c r="CW132" s="4">
        <v>132</v>
      </c>
      <c r="CX132" s="4">
        <v>2</v>
      </c>
      <c r="CY132" s="4">
        <v>0</v>
      </c>
      <c r="DA132" s="10">
        <f t="shared" ca="1" si="71"/>
        <v>0.52405433995508466</v>
      </c>
      <c r="DB132" s="11">
        <f t="shared" ca="1" si="72"/>
        <v>88</v>
      </c>
      <c r="DD132" s="4">
        <v>132</v>
      </c>
      <c r="DE132" s="4">
        <v>2</v>
      </c>
      <c r="DF132" s="4">
        <v>0</v>
      </c>
      <c r="DH132" s="10">
        <f t="shared" ca="1" si="67"/>
        <v>0.42497259798362885</v>
      </c>
      <c r="DI132" s="11">
        <f t="shared" ca="1" si="68"/>
        <v>115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69"/>
        <v>0.1405138570898643</v>
      </c>
      <c r="CU133" s="11">
        <f t="shared" ca="1" si="70"/>
        <v>169</v>
      </c>
      <c r="CW133" s="4">
        <v>133</v>
      </c>
      <c r="CX133" s="4">
        <v>3</v>
      </c>
      <c r="CY133" s="4">
        <v>0</v>
      </c>
      <c r="DA133" s="10">
        <f t="shared" ca="1" si="71"/>
        <v>0.48164035615549994</v>
      </c>
      <c r="DB133" s="11">
        <f t="shared" ca="1" si="72"/>
        <v>101</v>
      </c>
      <c r="DD133" s="4">
        <v>133</v>
      </c>
      <c r="DE133" s="4">
        <v>3</v>
      </c>
      <c r="DF133" s="4">
        <v>0</v>
      </c>
      <c r="DH133" s="10">
        <f t="shared" ca="1" si="67"/>
        <v>0.13483086752738582</v>
      </c>
      <c r="DI133" s="11">
        <f t="shared" ca="1" si="68"/>
        <v>167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69"/>
        <v>0.81116787184039063</v>
      </c>
      <c r="CU134" s="11">
        <f t="shared" ca="1" si="70"/>
        <v>48</v>
      </c>
      <c r="CW134" s="4">
        <v>134</v>
      </c>
      <c r="CX134" s="4">
        <v>4</v>
      </c>
      <c r="CY134" s="4">
        <v>0</v>
      </c>
      <c r="DA134" s="10">
        <f t="shared" ca="1" si="71"/>
        <v>0.87711443075231876</v>
      </c>
      <c r="DB134" s="11">
        <f t="shared" ca="1" si="72"/>
        <v>25</v>
      </c>
      <c r="DD134" s="4">
        <v>134</v>
      </c>
      <c r="DE134" s="4">
        <v>4</v>
      </c>
      <c r="DF134" s="4">
        <v>0</v>
      </c>
      <c r="DH134" s="10">
        <f t="shared" ca="1" si="67"/>
        <v>0.1706758063850895</v>
      </c>
      <c r="DI134" s="11">
        <f t="shared" ca="1" si="68"/>
        <v>159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69"/>
        <v>0.47133287266168611</v>
      </c>
      <c r="CU135" s="11">
        <f t="shared" ca="1" si="70"/>
        <v>100</v>
      </c>
      <c r="CW135" s="4">
        <v>135</v>
      </c>
      <c r="CX135" s="4">
        <v>5</v>
      </c>
      <c r="CY135" s="4">
        <v>0</v>
      </c>
      <c r="DA135" s="10">
        <f t="shared" ca="1" si="71"/>
        <v>0.25946909636234117</v>
      </c>
      <c r="DB135" s="11">
        <f t="shared" ca="1" si="72"/>
        <v>148</v>
      </c>
      <c r="DD135" s="4">
        <v>135</v>
      </c>
      <c r="DE135" s="4">
        <v>5</v>
      </c>
      <c r="DF135" s="4">
        <v>0</v>
      </c>
      <c r="DH135" s="10">
        <f t="shared" ca="1" si="67"/>
        <v>0.87828070593261909</v>
      </c>
      <c r="DI135" s="11">
        <f t="shared" ca="1" si="68"/>
        <v>23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69"/>
        <v>0.85789376511616966</v>
      </c>
      <c r="CU136" s="11">
        <f t="shared" ca="1" si="70"/>
        <v>38</v>
      </c>
      <c r="CW136" s="4">
        <v>136</v>
      </c>
      <c r="CX136" s="4">
        <v>6</v>
      </c>
      <c r="CY136" s="4">
        <v>0</v>
      </c>
      <c r="DA136" s="10">
        <f t="shared" ca="1" si="71"/>
        <v>0.16680165000557179</v>
      </c>
      <c r="DB136" s="11">
        <f t="shared" ca="1" si="72"/>
        <v>171</v>
      </c>
      <c r="DD136" s="4">
        <v>136</v>
      </c>
      <c r="DE136" s="4">
        <v>6</v>
      </c>
      <c r="DF136" s="4">
        <v>0</v>
      </c>
      <c r="DH136" s="10">
        <f t="shared" ca="1" si="67"/>
        <v>0.80345251628652115</v>
      </c>
      <c r="DI136" s="11">
        <f t="shared" ca="1" si="68"/>
        <v>40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69"/>
        <v>0.86031440125217351</v>
      </c>
      <c r="CU137" s="11">
        <f t="shared" ca="1" si="70"/>
        <v>36</v>
      </c>
      <c r="CW137" s="4">
        <v>137</v>
      </c>
      <c r="CX137" s="4">
        <v>7</v>
      </c>
      <c r="CY137" s="4">
        <v>0</v>
      </c>
      <c r="DA137" s="10">
        <f t="shared" ca="1" si="71"/>
        <v>0.30262279201902686</v>
      </c>
      <c r="DB137" s="11">
        <f t="shared" ca="1" si="72"/>
        <v>140</v>
      </c>
      <c r="DD137" s="4">
        <v>137</v>
      </c>
      <c r="DE137" s="4">
        <v>7</v>
      </c>
      <c r="DF137" s="4">
        <v>0</v>
      </c>
      <c r="DH137" s="10">
        <f t="shared" ca="1" si="67"/>
        <v>0.98966231134615257</v>
      </c>
      <c r="DI137" s="11">
        <f t="shared" ca="1" si="68"/>
        <v>2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69"/>
        <v>0.90223382376346806</v>
      </c>
      <c r="CU138" s="11">
        <f t="shared" ca="1" si="70"/>
        <v>25</v>
      </c>
      <c r="CW138" s="4">
        <v>138</v>
      </c>
      <c r="CX138" s="4">
        <v>8</v>
      </c>
      <c r="CY138" s="4">
        <v>0</v>
      </c>
      <c r="DA138" s="10">
        <f t="shared" ca="1" si="71"/>
        <v>0.5024514053913014</v>
      </c>
      <c r="DB138" s="11">
        <f t="shared" ca="1" si="72"/>
        <v>95</v>
      </c>
      <c r="DD138" s="4">
        <v>138</v>
      </c>
      <c r="DE138" s="4">
        <v>8</v>
      </c>
      <c r="DF138" s="4">
        <v>0</v>
      </c>
      <c r="DH138" s="10">
        <f t="shared" ca="1" si="67"/>
        <v>0.62113329565348541</v>
      </c>
      <c r="DI138" s="11">
        <f t="shared" ca="1" si="68"/>
        <v>72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69"/>
        <v>0.9213058074364332</v>
      </c>
      <c r="CU139" s="11">
        <f t="shared" ca="1" si="70"/>
        <v>20</v>
      </c>
      <c r="CW139" s="4">
        <v>139</v>
      </c>
      <c r="CX139" s="4">
        <v>9</v>
      </c>
      <c r="CY139" s="4">
        <v>0</v>
      </c>
      <c r="DA139" s="10">
        <f t="shared" ca="1" si="71"/>
        <v>0.34540432901489759</v>
      </c>
      <c r="DB139" s="11">
        <f t="shared" ca="1" si="72"/>
        <v>131</v>
      </c>
      <c r="DD139" s="4">
        <v>139</v>
      </c>
      <c r="DE139" s="4">
        <v>9</v>
      </c>
      <c r="DF139" s="4">
        <v>0</v>
      </c>
      <c r="DH139" s="10">
        <f t="shared" ca="1" si="67"/>
        <v>0.4687210732574989</v>
      </c>
      <c r="DI139" s="11">
        <f t="shared" ca="1" si="68"/>
        <v>110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69"/>
        <v>0.90782747377150053</v>
      </c>
      <c r="CU140" s="11">
        <f t="shared" ca="1" si="70"/>
        <v>23</v>
      </c>
      <c r="CW140" s="4">
        <v>140</v>
      </c>
      <c r="CX140" s="4">
        <v>0</v>
      </c>
      <c r="CY140" s="4">
        <v>0</v>
      </c>
      <c r="DA140" s="10">
        <f t="shared" ca="1" si="71"/>
        <v>0.41482590866018798</v>
      </c>
      <c r="DB140" s="11">
        <f t="shared" ca="1" si="72"/>
        <v>115</v>
      </c>
      <c r="DD140" s="4">
        <v>140</v>
      </c>
      <c r="DE140" s="4">
        <v>0</v>
      </c>
      <c r="DF140" s="4">
        <v>0</v>
      </c>
      <c r="DH140" s="10">
        <f t="shared" ca="1" si="67"/>
        <v>0.8928078016716805</v>
      </c>
      <c r="DI140" s="11">
        <f t="shared" ca="1" si="68"/>
        <v>20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69"/>
        <v>0.1370842272684436</v>
      </c>
      <c r="CU141" s="11">
        <f t="shared" ca="1" si="70"/>
        <v>172</v>
      </c>
      <c r="CW141" s="4">
        <v>141</v>
      </c>
      <c r="CX141" s="4">
        <v>0</v>
      </c>
      <c r="CY141" s="4">
        <v>0</v>
      </c>
      <c r="DA141" s="10">
        <f t="shared" ca="1" si="71"/>
        <v>0.26585578039714697</v>
      </c>
      <c r="DB141" s="11">
        <f t="shared" ca="1" si="72"/>
        <v>146</v>
      </c>
      <c r="DD141" s="4">
        <v>141</v>
      </c>
      <c r="DE141" s="4">
        <v>0</v>
      </c>
      <c r="DF141" s="4">
        <v>0</v>
      </c>
      <c r="DH141" s="10">
        <f t="shared" ca="1" si="67"/>
        <v>0.23568049483722375</v>
      </c>
      <c r="DI141" s="11">
        <f t="shared" ca="1" si="68"/>
        <v>148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69"/>
        <v>0.73769903202394183</v>
      </c>
      <c r="CU142" s="11">
        <f t="shared" ca="1" si="70"/>
        <v>58</v>
      </c>
      <c r="CW142" s="4">
        <v>142</v>
      </c>
      <c r="CX142" s="4">
        <v>0</v>
      </c>
      <c r="CY142" s="4">
        <v>1</v>
      </c>
      <c r="DA142" s="10">
        <f t="shared" ca="1" si="71"/>
        <v>0.47427982004168723</v>
      </c>
      <c r="DB142" s="11">
        <f t="shared" ca="1" si="72"/>
        <v>103</v>
      </c>
      <c r="DD142" s="4">
        <v>142</v>
      </c>
      <c r="DE142" s="4">
        <v>0</v>
      </c>
      <c r="DF142" s="4">
        <v>1</v>
      </c>
      <c r="DH142" s="10">
        <f t="shared" ca="1" si="67"/>
        <v>2.3568561390772347E-2</v>
      </c>
      <c r="DI142" s="11">
        <f t="shared" ca="1" si="68"/>
        <v>196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69"/>
        <v>0.48300508440224776</v>
      </c>
      <c r="CU143" s="11">
        <f t="shared" ca="1" si="70"/>
        <v>98</v>
      </c>
      <c r="CW143" s="4">
        <v>143</v>
      </c>
      <c r="CX143" s="4">
        <v>0</v>
      </c>
      <c r="CY143" s="4">
        <v>2</v>
      </c>
      <c r="DA143" s="10">
        <f t="shared" ca="1" si="71"/>
        <v>0.7108794228350932</v>
      </c>
      <c r="DB143" s="11">
        <f t="shared" ca="1" si="72"/>
        <v>58</v>
      </c>
      <c r="DD143" s="4">
        <v>143</v>
      </c>
      <c r="DE143" s="4">
        <v>0</v>
      </c>
      <c r="DF143" s="4">
        <v>2</v>
      </c>
      <c r="DH143" s="10">
        <f t="shared" ca="1" si="67"/>
        <v>0.94808629729236682</v>
      </c>
      <c r="DI143" s="11">
        <f t="shared" ca="1" si="68"/>
        <v>8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69"/>
        <v>0.21889890612677143</v>
      </c>
      <c r="CU144" s="11">
        <f t="shared" ca="1" si="70"/>
        <v>148</v>
      </c>
      <c r="CW144" s="4">
        <v>144</v>
      </c>
      <c r="CX144" s="4">
        <v>0</v>
      </c>
      <c r="CY144" s="4">
        <v>3</v>
      </c>
      <c r="DA144" s="10">
        <f t="shared" ca="1" si="71"/>
        <v>0.75899252886951962</v>
      </c>
      <c r="DB144" s="11">
        <f t="shared" ca="1" si="72"/>
        <v>45</v>
      </c>
      <c r="DD144" s="4">
        <v>144</v>
      </c>
      <c r="DE144" s="4">
        <v>0</v>
      </c>
      <c r="DF144" s="4">
        <v>3</v>
      </c>
      <c r="DH144" s="10">
        <f t="shared" ca="1" si="67"/>
        <v>0.81386047521880323</v>
      </c>
      <c r="DI144" s="11">
        <f t="shared" ca="1" si="68"/>
        <v>37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69"/>
        <v>0.16243269767774404</v>
      </c>
      <c r="CU145" s="11">
        <f t="shared" ca="1" si="70"/>
        <v>161</v>
      </c>
      <c r="CW145" s="4">
        <v>145</v>
      </c>
      <c r="CX145" s="4">
        <v>0</v>
      </c>
      <c r="CY145" s="4">
        <v>4</v>
      </c>
      <c r="DA145" s="10">
        <f t="shared" ca="1" si="71"/>
        <v>0.59120164739302006</v>
      </c>
      <c r="DB145" s="11">
        <f t="shared" ca="1" si="72"/>
        <v>73</v>
      </c>
      <c r="DD145" s="4">
        <v>145</v>
      </c>
      <c r="DE145" s="4">
        <v>0</v>
      </c>
      <c r="DF145" s="4">
        <v>4</v>
      </c>
      <c r="DH145" s="10">
        <f t="shared" ca="1" si="67"/>
        <v>2.344747044358475E-2</v>
      </c>
      <c r="DI145" s="11">
        <f t="shared" ca="1" si="68"/>
        <v>197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69"/>
        <v>5.3425858458896136E-2</v>
      </c>
      <c r="CU146" s="11">
        <f t="shared" ca="1" si="70"/>
        <v>189</v>
      </c>
      <c r="CW146" s="4">
        <v>146</v>
      </c>
      <c r="CX146" s="4">
        <v>0</v>
      </c>
      <c r="CY146" s="4">
        <v>5</v>
      </c>
      <c r="DA146" s="10">
        <f t="shared" ca="1" si="71"/>
        <v>0.28052749493110152</v>
      </c>
      <c r="DB146" s="11">
        <f t="shared" ca="1" si="72"/>
        <v>143</v>
      </c>
      <c r="DD146" s="4">
        <v>146</v>
      </c>
      <c r="DE146" s="4">
        <v>0</v>
      </c>
      <c r="DF146" s="4">
        <v>5</v>
      </c>
      <c r="DH146" s="10">
        <f t="shared" ca="1" si="67"/>
        <v>0.8739105700525388</v>
      </c>
      <c r="DI146" s="11">
        <f t="shared" ca="1" si="68"/>
        <v>26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69"/>
        <v>0.77491738861059201</v>
      </c>
      <c r="CU147" s="11">
        <f t="shared" ca="1" si="70"/>
        <v>54</v>
      </c>
      <c r="CW147" s="4">
        <v>147</v>
      </c>
      <c r="CX147" s="4">
        <v>0</v>
      </c>
      <c r="CY147" s="4">
        <v>6</v>
      </c>
      <c r="DA147" s="10">
        <f t="shared" ca="1" si="71"/>
        <v>0.3211388456669052</v>
      </c>
      <c r="DB147" s="11">
        <f t="shared" ca="1" si="72"/>
        <v>137</v>
      </c>
      <c r="DD147" s="4">
        <v>147</v>
      </c>
      <c r="DE147" s="4">
        <v>0</v>
      </c>
      <c r="DF147" s="4">
        <v>6</v>
      </c>
      <c r="DH147" s="10">
        <f t="shared" ca="1" si="67"/>
        <v>9.5549711807324855E-2</v>
      </c>
      <c r="DI147" s="11">
        <f t="shared" ca="1" si="68"/>
        <v>173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69"/>
        <v>0.13927905642568605</v>
      </c>
      <c r="CU148" s="11">
        <f t="shared" ca="1" si="70"/>
        <v>170</v>
      </c>
      <c r="CW148" s="4">
        <v>148</v>
      </c>
      <c r="CX148" s="4">
        <v>0</v>
      </c>
      <c r="CY148" s="4">
        <v>7</v>
      </c>
      <c r="DA148" s="10">
        <f t="shared" ca="1" si="71"/>
        <v>0.44170119810219266</v>
      </c>
      <c r="DB148" s="11">
        <f t="shared" ca="1" si="72"/>
        <v>109</v>
      </c>
      <c r="DD148" s="4">
        <v>148</v>
      </c>
      <c r="DE148" s="4">
        <v>0</v>
      </c>
      <c r="DF148" s="4">
        <v>7</v>
      </c>
      <c r="DH148" s="10">
        <f t="shared" ca="1" si="67"/>
        <v>0.84449619911093354</v>
      </c>
      <c r="DI148" s="11">
        <f t="shared" ca="1" si="68"/>
        <v>28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69"/>
        <v>0.86321063143496968</v>
      </c>
      <c r="CU149" s="11">
        <f t="shared" ca="1" si="70"/>
        <v>34</v>
      </c>
      <c r="CW149" s="4">
        <v>149</v>
      </c>
      <c r="CX149" s="4">
        <v>0</v>
      </c>
      <c r="CY149" s="4">
        <v>8</v>
      </c>
      <c r="DA149" s="10">
        <f t="shared" ca="1" si="71"/>
        <v>4.9809592064572472E-3</v>
      </c>
      <c r="DB149" s="11">
        <f t="shared" ca="1" si="72"/>
        <v>199</v>
      </c>
      <c r="DD149" s="4">
        <v>149</v>
      </c>
      <c r="DE149" s="4">
        <v>0</v>
      </c>
      <c r="DF149" s="4">
        <v>8</v>
      </c>
      <c r="DH149" s="10">
        <f t="shared" ca="1" si="67"/>
        <v>0.62755164256298279</v>
      </c>
      <c r="DI149" s="11">
        <f t="shared" ca="1" si="68"/>
        <v>68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69"/>
        <v>0.78612008718438042</v>
      </c>
      <c r="CU150" s="11">
        <f t="shared" ca="1" si="70"/>
        <v>53</v>
      </c>
      <c r="CW150" s="4">
        <v>150</v>
      </c>
      <c r="CX150" s="4">
        <v>0</v>
      </c>
      <c r="CY150" s="4">
        <v>9</v>
      </c>
      <c r="DA150" s="10">
        <f t="shared" ca="1" si="71"/>
        <v>0.24748718493907185</v>
      </c>
      <c r="DB150" s="11">
        <f t="shared" ca="1" si="72"/>
        <v>152</v>
      </c>
      <c r="DD150" s="4">
        <v>150</v>
      </c>
      <c r="DE150" s="4">
        <v>0</v>
      </c>
      <c r="DF150" s="4">
        <v>9</v>
      </c>
      <c r="DH150" s="10">
        <f t="shared" ca="1" si="67"/>
        <v>6.1115418421012313E-2</v>
      </c>
      <c r="DI150" s="11">
        <f t="shared" ca="1" si="68"/>
        <v>180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69"/>
        <v>0.38390021092619742</v>
      </c>
      <c r="CU151" s="11">
        <f t="shared" ca="1" si="70"/>
        <v>116</v>
      </c>
      <c r="CW151" s="4">
        <v>151</v>
      </c>
      <c r="CX151" s="4">
        <v>1</v>
      </c>
      <c r="CY151" s="4">
        <v>0</v>
      </c>
      <c r="DA151" s="10">
        <f t="shared" ca="1" si="71"/>
        <v>0.71328054195108515</v>
      </c>
      <c r="DB151" s="11">
        <f t="shared" ca="1" si="72"/>
        <v>57</v>
      </c>
      <c r="DD151" s="4">
        <v>151</v>
      </c>
      <c r="DE151" s="4">
        <v>1</v>
      </c>
      <c r="DF151" s="4">
        <v>0</v>
      </c>
      <c r="DH151" s="10">
        <f t="shared" ca="1" si="67"/>
        <v>0.35794543327221018</v>
      </c>
      <c r="DI151" s="11">
        <f t="shared" ca="1" si="68"/>
        <v>127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69"/>
        <v>0.75280985248844112</v>
      </c>
      <c r="CU152" s="11">
        <f t="shared" ca="1" si="70"/>
        <v>56</v>
      </c>
      <c r="CW152" s="4">
        <v>152</v>
      </c>
      <c r="CX152" s="4">
        <v>2</v>
      </c>
      <c r="CY152" s="4">
        <v>0</v>
      </c>
      <c r="DA152" s="10">
        <f t="shared" ca="1" si="71"/>
        <v>0.86069489270905053</v>
      </c>
      <c r="DB152" s="11">
        <f t="shared" ca="1" si="72"/>
        <v>30</v>
      </c>
      <c r="DD152" s="4">
        <v>152</v>
      </c>
      <c r="DE152" s="4">
        <v>2</v>
      </c>
      <c r="DF152" s="4">
        <v>0</v>
      </c>
      <c r="DH152" s="10">
        <f t="shared" ca="1" si="67"/>
        <v>0.27759494521334516</v>
      </c>
      <c r="DI152" s="11">
        <f t="shared" ca="1" si="68"/>
        <v>138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69"/>
        <v>0.14110528848558168</v>
      </c>
      <c r="CU153" s="11">
        <f t="shared" ca="1" si="70"/>
        <v>167</v>
      </c>
      <c r="CW153" s="4">
        <v>153</v>
      </c>
      <c r="CX153" s="4">
        <v>3</v>
      </c>
      <c r="CY153" s="4">
        <v>0</v>
      </c>
      <c r="DA153" s="10">
        <f t="shared" ca="1" si="71"/>
        <v>0.72036708661973037</v>
      </c>
      <c r="DB153" s="11">
        <f t="shared" ca="1" si="72"/>
        <v>54</v>
      </c>
      <c r="DD153" s="4">
        <v>153</v>
      </c>
      <c r="DE153" s="4">
        <v>3</v>
      </c>
      <c r="DF153" s="4">
        <v>0</v>
      </c>
      <c r="DH153" s="10">
        <f t="shared" ca="1" si="67"/>
        <v>0.27273494501542883</v>
      </c>
      <c r="DI153" s="11">
        <f t="shared" ca="1" si="68"/>
        <v>141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69"/>
        <v>0.56925460504157743</v>
      </c>
      <c r="CU154" s="11">
        <f t="shared" ca="1" si="70"/>
        <v>81</v>
      </c>
      <c r="CW154" s="4">
        <v>154</v>
      </c>
      <c r="CX154" s="4">
        <v>4</v>
      </c>
      <c r="CY154" s="4">
        <v>0</v>
      </c>
      <c r="DA154" s="10">
        <f t="shared" ca="1" si="71"/>
        <v>0.82596001147155007</v>
      </c>
      <c r="DB154" s="11">
        <f t="shared" ca="1" si="72"/>
        <v>33</v>
      </c>
      <c r="DD154" s="4">
        <v>154</v>
      </c>
      <c r="DE154" s="4">
        <v>4</v>
      </c>
      <c r="DF154" s="4">
        <v>0</v>
      </c>
      <c r="DH154" s="10">
        <f t="shared" ca="1" si="67"/>
        <v>3.6223338751391609E-2</v>
      </c>
      <c r="DI154" s="11">
        <f t="shared" ca="1" si="68"/>
        <v>188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69"/>
        <v>0.96114076429527895</v>
      </c>
      <c r="CU155" s="11">
        <f t="shared" ca="1" si="70"/>
        <v>9</v>
      </c>
      <c r="CW155" s="4">
        <v>155</v>
      </c>
      <c r="CX155" s="4">
        <v>5</v>
      </c>
      <c r="CY155" s="4">
        <v>0</v>
      </c>
      <c r="DA155" s="10">
        <f t="shared" ca="1" si="71"/>
        <v>0.59211949180393475</v>
      </c>
      <c r="DB155" s="11">
        <f t="shared" ca="1" si="72"/>
        <v>72</v>
      </c>
      <c r="DD155" s="4">
        <v>155</v>
      </c>
      <c r="DE155" s="4">
        <v>5</v>
      </c>
      <c r="DF155" s="4">
        <v>0</v>
      </c>
      <c r="DH155" s="10">
        <f t="shared" ca="1" si="67"/>
        <v>4.5545519245697941E-2</v>
      </c>
      <c r="DI155" s="11">
        <f t="shared" ca="1" si="68"/>
        <v>183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69"/>
        <v>0.36183672486959706</v>
      </c>
      <c r="CU156" s="11">
        <f t="shared" ca="1" si="70"/>
        <v>120</v>
      </c>
      <c r="CW156" s="4">
        <v>156</v>
      </c>
      <c r="CX156" s="4">
        <v>6</v>
      </c>
      <c r="CY156" s="4">
        <v>0</v>
      </c>
      <c r="DA156" s="10">
        <f t="shared" ca="1" si="71"/>
        <v>2.7216406073827026E-2</v>
      </c>
      <c r="DB156" s="11">
        <f t="shared" ca="1" si="72"/>
        <v>194</v>
      </c>
      <c r="DD156" s="4">
        <v>156</v>
      </c>
      <c r="DE156" s="4">
        <v>6</v>
      </c>
      <c r="DF156" s="4">
        <v>0</v>
      </c>
      <c r="DH156" s="10">
        <f t="shared" ca="1" si="67"/>
        <v>0.8765295268527945</v>
      </c>
      <c r="DI156" s="11">
        <f t="shared" ca="1" si="68"/>
        <v>24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69"/>
        <v>0.23765900813115548</v>
      </c>
      <c r="CU157" s="11">
        <f t="shared" ca="1" si="70"/>
        <v>147</v>
      </c>
      <c r="CW157" s="4">
        <v>157</v>
      </c>
      <c r="CX157" s="4">
        <v>7</v>
      </c>
      <c r="CY157" s="4">
        <v>0</v>
      </c>
      <c r="DA157" s="10">
        <f t="shared" ca="1" si="71"/>
        <v>0.92767441920501292</v>
      </c>
      <c r="DB157" s="11">
        <f t="shared" ca="1" si="72"/>
        <v>10</v>
      </c>
      <c r="DD157" s="4">
        <v>157</v>
      </c>
      <c r="DE157" s="4">
        <v>7</v>
      </c>
      <c r="DF157" s="4">
        <v>0</v>
      </c>
      <c r="DH157" s="10">
        <f t="shared" ca="1" si="67"/>
        <v>0.61535547104039423</v>
      </c>
      <c r="DI157" s="11">
        <f t="shared" ca="1" si="68"/>
        <v>74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69"/>
        <v>0.50484442575294652</v>
      </c>
      <c r="CU158" s="11">
        <f t="shared" ca="1" si="70"/>
        <v>96</v>
      </c>
      <c r="CW158" s="4">
        <v>158</v>
      </c>
      <c r="CX158" s="4">
        <v>8</v>
      </c>
      <c r="CY158" s="4">
        <v>0</v>
      </c>
      <c r="DA158" s="10">
        <f t="shared" ca="1" si="71"/>
        <v>0.73889931696444355</v>
      </c>
      <c r="DB158" s="11">
        <f t="shared" ca="1" si="72"/>
        <v>50</v>
      </c>
      <c r="DD158" s="4">
        <v>158</v>
      </c>
      <c r="DE158" s="4">
        <v>8</v>
      </c>
      <c r="DF158" s="4">
        <v>0</v>
      </c>
      <c r="DH158" s="10">
        <f t="shared" ca="1" si="67"/>
        <v>5.5156847761620775E-2</v>
      </c>
      <c r="DI158" s="11">
        <f t="shared" ca="1" si="68"/>
        <v>182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69"/>
        <v>0.16055117390736595</v>
      </c>
      <c r="CU159" s="11">
        <f t="shared" ca="1" si="70"/>
        <v>163</v>
      </c>
      <c r="CW159" s="4">
        <v>159</v>
      </c>
      <c r="CX159" s="4">
        <v>9</v>
      </c>
      <c r="CY159" s="4">
        <v>0</v>
      </c>
      <c r="DA159" s="10">
        <f t="shared" ca="1" si="71"/>
        <v>0.51669298941781194</v>
      </c>
      <c r="DB159" s="11">
        <f t="shared" ca="1" si="72"/>
        <v>91</v>
      </c>
      <c r="DD159" s="4">
        <v>159</v>
      </c>
      <c r="DE159" s="4">
        <v>9</v>
      </c>
      <c r="DF159" s="4">
        <v>0</v>
      </c>
      <c r="DH159" s="10">
        <f t="shared" ca="1" si="67"/>
        <v>0.41723931393046909</v>
      </c>
      <c r="DI159" s="11">
        <f t="shared" ca="1" si="68"/>
        <v>117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69"/>
        <v>0.32130193870631563</v>
      </c>
      <c r="CU160" s="11">
        <f t="shared" ca="1" si="70"/>
        <v>131</v>
      </c>
      <c r="CW160" s="4">
        <v>160</v>
      </c>
      <c r="CX160" s="4">
        <v>0</v>
      </c>
      <c r="CY160" s="4">
        <v>0</v>
      </c>
      <c r="DA160" s="10">
        <f t="shared" ca="1" si="71"/>
        <v>0.87110352115040524</v>
      </c>
      <c r="DB160" s="11">
        <f t="shared" ca="1" si="72"/>
        <v>29</v>
      </c>
      <c r="DD160" s="4">
        <v>160</v>
      </c>
      <c r="DE160" s="4">
        <v>0</v>
      </c>
      <c r="DF160" s="4">
        <v>0</v>
      </c>
      <c r="DH160" s="10">
        <f t="shared" ca="1" si="67"/>
        <v>0.6662755229005215</v>
      </c>
      <c r="DI160" s="11">
        <f t="shared" ca="1" si="68"/>
        <v>64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69"/>
        <v>0.69504248828777415</v>
      </c>
      <c r="CU161" s="11">
        <f t="shared" ca="1" si="70"/>
        <v>63</v>
      </c>
      <c r="CW161" s="4">
        <v>161</v>
      </c>
      <c r="CX161" s="4">
        <v>0</v>
      </c>
      <c r="CY161" s="4">
        <v>0</v>
      </c>
      <c r="DA161" s="10">
        <f t="shared" ca="1" si="71"/>
        <v>2.1538159096297416E-2</v>
      </c>
      <c r="DB161" s="11">
        <f t="shared" ca="1" si="72"/>
        <v>195</v>
      </c>
      <c r="DD161" s="4">
        <v>161</v>
      </c>
      <c r="DE161" s="4">
        <v>0</v>
      </c>
      <c r="DF161" s="4">
        <v>0</v>
      </c>
      <c r="DH161" s="10">
        <f t="shared" ca="1" si="67"/>
        <v>0.81094277742272436</v>
      </c>
      <c r="DI161" s="11">
        <f t="shared" ca="1" si="68"/>
        <v>38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69"/>
        <v>0.66004726088530918</v>
      </c>
      <c r="CU162" s="11">
        <f t="shared" ca="1" si="70"/>
        <v>67</v>
      </c>
      <c r="CW162" s="4">
        <v>162</v>
      </c>
      <c r="CX162" s="4">
        <v>0</v>
      </c>
      <c r="CY162" s="4">
        <v>1</v>
      </c>
      <c r="DA162" s="10">
        <f t="shared" ca="1" si="71"/>
        <v>0.31423455853003146</v>
      </c>
      <c r="DB162" s="11">
        <f t="shared" ca="1" si="72"/>
        <v>138</v>
      </c>
      <c r="DD162" s="4">
        <v>162</v>
      </c>
      <c r="DE162" s="4">
        <v>0</v>
      </c>
      <c r="DF162" s="4">
        <v>1</v>
      </c>
      <c r="DH162" s="10">
        <f t="shared" ca="1" si="67"/>
        <v>7.2239898731552232E-2</v>
      </c>
      <c r="DI162" s="11">
        <f t="shared" ca="1" si="68"/>
        <v>178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69"/>
        <v>0.49121509604376101</v>
      </c>
      <c r="CU163" s="11">
        <f t="shared" ca="1" si="70"/>
        <v>97</v>
      </c>
      <c r="CW163" s="4">
        <v>163</v>
      </c>
      <c r="CX163" s="4">
        <v>0</v>
      </c>
      <c r="CY163" s="4">
        <v>2</v>
      </c>
      <c r="DA163" s="10">
        <f t="shared" ca="1" si="71"/>
        <v>0.23506024958484217</v>
      </c>
      <c r="DB163" s="11">
        <f t="shared" ca="1" si="72"/>
        <v>154</v>
      </c>
      <c r="DD163" s="4">
        <v>163</v>
      </c>
      <c r="DE163" s="4">
        <v>0</v>
      </c>
      <c r="DF163" s="4">
        <v>2</v>
      </c>
      <c r="DH163" s="10">
        <f t="shared" ca="1" si="67"/>
        <v>0.27310448037676482</v>
      </c>
      <c r="DI163" s="11">
        <f t="shared" ca="1" si="68"/>
        <v>140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69"/>
        <v>0.52104546071090829</v>
      </c>
      <c r="CU164" s="11">
        <f t="shared" ca="1" si="70"/>
        <v>92</v>
      </c>
      <c r="CW164" s="4">
        <v>164</v>
      </c>
      <c r="CX164" s="4">
        <v>0</v>
      </c>
      <c r="CY164" s="4">
        <v>3</v>
      </c>
      <c r="DA164" s="10">
        <f t="shared" ca="1" si="71"/>
        <v>0.89691611007835714</v>
      </c>
      <c r="DB164" s="11">
        <f t="shared" ca="1" si="72"/>
        <v>19</v>
      </c>
      <c r="DD164" s="4">
        <v>164</v>
      </c>
      <c r="DE164" s="4">
        <v>0</v>
      </c>
      <c r="DF164" s="4">
        <v>3</v>
      </c>
      <c r="DH164" s="10">
        <f t="shared" ca="1" si="67"/>
        <v>0.31705223228274082</v>
      </c>
      <c r="DI164" s="11">
        <f t="shared" ca="1" si="68"/>
        <v>133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69"/>
        <v>3.8769839905235859E-2</v>
      </c>
      <c r="CU165" s="11">
        <f t="shared" ca="1" si="70"/>
        <v>194</v>
      </c>
      <c r="CW165" s="4">
        <v>165</v>
      </c>
      <c r="CX165" s="4">
        <v>0</v>
      </c>
      <c r="CY165" s="4">
        <v>4</v>
      </c>
      <c r="DA165" s="10">
        <f t="shared" ca="1" si="71"/>
        <v>0.97421081597973802</v>
      </c>
      <c r="DB165" s="11">
        <f t="shared" ca="1" si="72"/>
        <v>1</v>
      </c>
      <c r="DD165" s="4">
        <v>165</v>
      </c>
      <c r="DE165" s="4">
        <v>0</v>
      </c>
      <c r="DF165" s="4">
        <v>4</v>
      </c>
      <c r="DH165" s="10">
        <f t="shared" ca="1" si="67"/>
        <v>2.6514043248019536E-2</v>
      </c>
      <c r="DI165" s="11">
        <f t="shared" ca="1" si="68"/>
        <v>194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69"/>
        <v>0.28724793533753501</v>
      </c>
      <c r="CU166" s="11">
        <f t="shared" ca="1" si="70"/>
        <v>138</v>
      </c>
      <c r="CW166" s="4">
        <v>166</v>
      </c>
      <c r="CX166" s="4">
        <v>0</v>
      </c>
      <c r="CY166" s="4">
        <v>5</v>
      </c>
      <c r="DA166" s="10">
        <f t="shared" ca="1" si="71"/>
        <v>0.19459706864521087</v>
      </c>
      <c r="DB166" s="11">
        <f t="shared" ca="1" si="72"/>
        <v>165</v>
      </c>
      <c r="DD166" s="4">
        <v>166</v>
      </c>
      <c r="DE166" s="4">
        <v>0</v>
      </c>
      <c r="DF166" s="4">
        <v>5</v>
      </c>
      <c r="DH166" s="10">
        <f t="shared" ca="1" si="67"/>
        <v>0.37988385426941484</v>
      </c>
      <c r="DI166" s="11">
        <f t="shared" ca="1" si="68"/>
        <v>121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69"/>
        <v>0.3698961822813196</v>
      </c>
      <c r="CU167" s="11">
        <f t="shared" ca="1" si="70"/>
        <v>117</v>
      </c>
      <c r="CW167" s="4">
        <v>167</v>
      </c>
      <c r="CX167" s="4">
        <v>0</v>
      </c>
      <c r="CY167" s="4">
        <v>6</v>
      </c>
      <c r="DA167" s="10">
        <f t="shared" ca="1" si="71"/>
        <v>0.58558575179318906</v>
      </c>
      <c r="DB167" s="11">
        <f t="shared" ca="1" si="72"/>
        <v>74</v>
      </c>
      <c r="DD167" s="4">
        <v>167</v>
      </c>
      <c r="DE167" s="4">
        <v>0</v>
      </c>
      <c r="DF167" s="4">
        <v>6</v>
      </c>
      <c r="DH167" s="10">
        <f t="shared" ca="1" si="67"/>
        <v>0.36157757859567219</v>
      </c>
      <c r="DI167" s="11">
        <f t="shared" ca="1" si="68"/>
        <v>125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69"/>
        <v>0.82441202578360406</v>
      </c>
      <c r="CU168" s="11">
        <f t="shared" ca="1" si="70"/>
        <v>46</v>
      </c>
      <c r="CW168" s="4">
        <v>168</v>
      </c>
      <c r="CX168" s="4">
        <v>0</v>
      </c>
      <c r="CY168" s="4">
        <v>7</v>
      </c>
      <c r="DA168" s="10">
        <f t="shared" ca="1" si="71"/>
        <v>0.57110513417476694</v>
      </c>
      <c r="DB168" s="11">
        <f t="shared" ca="1" si="72"/>
        <v>80</v>
      </c>
      <c r="DD168" s="4">
        <v>168</v>
      </c>
      <c r="DE168" s="4">
        <v>0</v>
      </c>
      <c r="DF168" s="4">
        <v>7</v>
      </c>
      <c r="DH168" s="10">
        <f t="shared" ca="1" si="67"/>
        <v>0.70093713915310252</v>
      </c>
      <c r="DI168" s="11">
        <f t="shared" ca="1" si="68"/>
        <v>53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69"/>
        <v>0.33089610317093932</v>
      </c>
      <c r="CU169" s="11">
        <f t="shared" ca="1" si="70"/>
        <v>128</v>
      </c>
      <c r="CW169" s="4">
        <v>169</v>
      </c>
      <c r="CX169" s="4">
        <v>0</v>
      </c>
      <c r="CY169" s="4">
        <v>8</v>
      </c>
      <c r="DA169" s="10">
        <f t="shared" ca="1" si="71"/>
        <v>0.18792226514457477</v>
      </c>
      <c r="DB169" s="11">
        <f t="shared" ca="1" si="72"/>
        <v>166</v>
      </c>
      <c r="DD169" s="4">
        <v>169</v>
      </c>
      <c r="DE169" s="4">
        <v>0</v>
      </c>
      <c r="DF169" s="4">
        <v>8</v>
      </c>
      <c r="DH169" s="10">
        <f t="shared" ca="1" si="67"/>
        <v>0.72382888466589534</v>
      </c>
      <c r="DI169" s="11">
        <f t="shared" ca="1" si="68"/>
        <v>51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69"/>
        <v>0.60339212372572426</v>
      </c>
      <c r="CU170" s="11">
        <f t="shared" ca="1" si="70"/>
        <v>77</v>
      </c>
      <c r="CW170" s="4">
        <v>170</v>
      </c>
      <c r="CX170" s="4">
        <v>0</v>
      </c>
      <c r="CY170" s="4">
        <v>9</v>
      </c>
      <c r="DA170" s="10">
        <f t="shared" ca="1" si="71"/>
        <v>0.20864226870976921</v>
      </c>
      <c r="DB170" s="11">
        <f t="shared" ca="1" si="72"/>
        <v>162</v>
      </c>
      <c r="DD170" s="4">
        <v>170</v>
      </c>
      <c r="DE170" s="4">
        <v>0</v>
      </c>
      <c r="DF170" s="4">
        <v>9</v>
      </c>
      <c r="DH170" s="10">
        <f t="shared" ca="1" si="67"/>
        <v>0.47467381602243985</v>
      </c>
      <c r="DI170" s="11">
        <f t="shared" ca="1" si="68"/>
        <v>108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69"/>
        <v>0.38704879031034189</v>
      </c>
      <c r="CU171" s="11">
        <f t="shared" ca="1" si="70"/>
        <v>115</v>
      </c>
      <c r="CW171" s="4">
        <v>171</v>
      </c>
      <c r="CX171" s="4">
        <v>1</v>
      </c>
      <c r="CY171" s="4">
        <v>0</v>
      </c>
      <c r="DA171" s="10">
        <f t="shared" ca="1" si="71"/>
        <v>0.72007199803811694</v>
      </c>
      <c r="DB171" s="11">
        <f t="shared" ca="1" si="72"/>
        <v>55</v>
      </c>
      <c r="DD171" s="4">
        <v>171</v>
      </c>
      <c r="DE171" s="4">
        <v>1</v>
      </c>
      <c r="DF171" s="4">
        <v>0</v>
      </c>
      <c r="DH171" s="10">
        <f t="shared" ca="1" si="67"/>
        <v>0.90073859788283583</v>
      </c>
      <c r="DI171" s="11">
        <f t="shared" ca="1" si="68"/>
        <v>17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69"/>
        <v>0.74674653286609649</v>
      </c>
      <c r="CU172" s="11">
        <f t="shared" ca="1" si="70"/>
        <v>57</v>
      </c>
      <c r="CW172" s="4">
        <v>172</v>
      </c>
      <c r="CX172" s="4">
        <v>2</v>
      </c>
      <c r="CY172" s="4">
        <v>0</v>
      </c>
      <c r="DA172" s="10">
        <f t="shared" ca="1" si="71"/>
        <v>0.69851479439543396</v>
      </c>
      <c r="DB172" s="11">
        <f t="shared" ca="1" si="72"/>
        <v>60</v>
      </c>
      <c r="DD172" s="4">
        <v>172</v>
      </c>
      <c r="DE172" s="4">
        <v>2</v>
      </c>
      <c r="DF172" s="4">
        <v>0</v>
      </c>
      <c r="DH172" s="10">
        <f t="shared" ca="1" si="67"/>
        <v>2.7993160988457277E-2</v>
      </c>
      <c r="DI172" s="11">
        <f t="shared" ca="1" si="68"/>
        <v>191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69"/>
        <v>0.2754653127869674</v>
      </c>
      <c r="CU173" s="11">
        <f t="shared" ca="1" si="70"/>
        <v>140</v>
      </c>
      <c r="CW173" s="4">
        <v>173</v>
      </c>
      <c r="CX173" s="4">
        <v>3</v>
      </c>
      <c r="CY173" s="4">
        <v>0</v>
      </c>
      <c r="DA173" s="10">
        <f t="shared" ca="1" si="71"/>
        <v>0.15331242738342032</v>
      </c>
      <c r="DB173" s="11">
        <f t="shared" ca="1" si="72"/>
        <v>173</v>
      </c>
      <c r="DD173" s="4">
        <v>173</v>
      </c>
      <c r="DE173" s="4">
        <v>3</v>
      </c>
      <c r="DF173" s="4">
        <v>0</v>
      </c>
      <c r="DH173" s="10">
        <f t="shared" ca="1" si="67"/>
        <v>0.22710852563188455</v>
      </c>
      <c r="DI173" s="11">
        <f t="shared" ca="1" si="68"/>
        <v>149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69"/>
        <v>0.85705179211374849</v>
      </c>
      <c r="CU174" s="11">
        <f t="shared" ca="1" si="70"/>
        <v>39</v>
      </c>
      <c r="CW174" s="4">
        <v>174</v>
      </c>
      <c r="CX174" s="4">
        <v>4</v>
      </c>
      <c r="CY174" s="4">
        <v>0</v>
      </c>
      <c r="DA174" s="10">
        <f t="shared" ca="1" si="71"/>
        <v>0.90627393121457955</v>
      </c>
      <c r="DB174" s="11">
        <f t="shared" ca="1" si="72"/>
        <v>17</v>
      </c>
      <c r="DD174" s="4">
        <v>174</v>
      </c>
      <c r="DE174" s="4">
        <v>4</v>
      </c>
      <c r="DF174" s="4">
        <v>0</v>
      </c>
      <c r="DH174" s="10">
        <f t="shared" ca="1" si="67"/>
        <v>9.303541403521931E-2</v>
      </c>
      <c r="DI174" s="11">
        <f t="shared" ca="1" si="68"/>
        <v>174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69"/>
        <v>0.41110151546427598</v>
      </c>
      <c r="CU175" s="11">
        <f t="shared" ca="1" si="70"/>
        <v>111</v>
      </c>
      <c r="CW175" s="4">
        <v>175</v>
      </c>
      <c r="CX175" s="4">
        <v>5</v>
      </c>
      <c r="CY175" s="4">
        <v>0</v>
      </c>
      <c r="DA175" s="10">
        <f t="shared" ca="1" si="71"/>
        <v>0.80287192224171544</v>
      </c>
      <c r="DB175" s="11">
        <f t="shared" ca="1" si="72"/>
        <v>38</v>
      </c>
      <c r="DD175" s="4">
        <v>175</v>
      </c>
      <c r="DE175" s="4">
        <v>5</v>
      </c>
      <c r="DF175" s="4">
        <v>0</v>
      </c>
      <c r="DH175" s="10">
        <f t="shared" ca="1" si="67"/>
        <v>0.54114321415273137</v>
      </c>
      <c r="DI175" s="11">
        <f t="shared" ca="1" si="68"/>
        <v>92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69"/>
        <v>0.94584753792077292</v>
      </c>
      <c r="CU176" s="11">
        <f t="shared" ca="1" si="70"/>
        <v>13</v>
      </c>
      <c r="CW176" s="4">
        <v>176</v>
      </c>
      <c r="CX176" s="4">
        <v>6</v>
      </c>
      <c r="CY176" s="4">
        <v>0</v>
      </c>
      <c r="DA176" s="10">
        <f t="shared" ca="1" si="71"/>
        <v>0.33995239569730318</v>
      </c>
      <c r="DB176" s="11">
        <f t="shared" ca="1" si="72"/>
        <v>133</v>
      </c>
      <c r="DD176" s="4">
        <v>176</v>
      </c>
      <c r="DE176" s="4">
        <v>6</v>
      </c>
      <c r="DF176" s="4">
        <v>0</v>
      </c>
      <c r="DH176" s="10">
        <f t="shared" ca="1" si="67"/>
        <v>0.68776020228126689</v>
      </c>
      <c r="DI176" s="11">
        <f t="shared" ca="1" si="68"/>
        <v>59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69"/>
        <v>0.14147621127307819</v>
      </c>
      <c r="CU177" s="11">
        <f t="shared" ca="1" si="70"/>
        <v>166</v>
      </c>
      <c r="CW177" s="4">
        <v>177</v>
      </c>
      <c r="CX177" s="4">
        <v>7</v>
      </c>
      <c r="CY177" s="4">
        <v>0</v>
      </c>
      <c r="DA177" s="10">
        <f t="shared" ca="1" si="71"/>
        <v>0.77043900336740767</v>
      </c>
      <c r="DB177" s="11">
        <f t="shared" ca="1" si="72"/>
        <v>42</v>
      </c>
      <c r="DD177" s="4">
        <v>177</v>
      </c>
      <c r="DE177" s="4">
        <v>7</v>
      </c>
      <c r="DF177" s="4">
        <v>0</v>
      </c>
      <c r="DH177" s="10">
        <f t="shared" ca="1" si="67"/>
        <v>0.16258676271059724</v>
      </c>
      <c r="DI177" s="11">
        <f t="shared" ca="1" si="68"/>
        <v>161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69"/>
        <v>0.85604889967276865</v>
      </c>
      <c r="CU178" s="11">
        <f t="shared" ca="1" si="70"/>
        <v>41</v>
      </c>
      <c r="CW178" s="4">
        <v>178</v>
      </c>
      <c r="CX178" s="4">
        <v>8</v>
      </c>
      <c r="CY178" s="4">
        <v>0</v>
      </c>
      <c r="DA178" s="10">
        <f t="shared" ca="1" si="71"/>
        <v>0.2198806829822515</v>
      </c>
      <c r="DB178" s="11">
        <f t="shared" ca="1" si="72"/>
        <v>159</v>
      </c>
      <c r="DD178" s="4">
        <v>178</v>
      </c>
      <c r="DE178" s="4">
        <v>8</v>
      </c>
      <c r="DF178" s="4">
        <v>0</v>
      </c>
      <c r="DH178" s="10">
        <f t="shared" ca="1" si="67"/>
        <v>0.6860888038771521</v>
      </c>
      <c r="DI178" s="11">
        <f t="shared" ca="1" si="68"/>
        <v>60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69"/>
        <v>0.28830513233517374</v>
      </c>
      <c r="CU179" s="11">
        <f t="shared" ca="1" si="70"/>
        <v>137</v>
      </c>
      <c r="CW179" s="4">
        <v>179</v>
      </c>
      <c r="CX179" s="4">
        <v>9</v>
      </c>
      <c r="CY179" s="4">
        <v>0</v>
      </c>
      <c r="DA179" s="10">
        <f t="shared" ca="1" si="71"/>
        <v>0.56892500629026033</v>
      </c>
      <c r="DB179" s="11">
        <f t="shared" ca="1" si="72"/>
        <v>81</v>
      </c>
      <c r="DD179" s="4">
        <v>179</v>
      </c>
      <c r="DE179" s="4">
        <v>9</v>
      </c>
      <c r="DF179" s="4">
        <v>0</v>
      </c>
      <c r="DH179" s="10">
        <f t="shared" ca="1" si="67"/>
        <v>7.4634999044160932E-2</v>
      </c>
      <c r="DI179" s="11">
        <f t="shared" ca="1" si="68"/>
        <v>177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69"/>
        <v>8.1113765187415865E-2</v>
      </c>
      <c r="CU180" s="11">
        <f t="shared" ca="1" si="70"/>
        <v>184</v>
      </c>
      <c r="CW180" s="4">
        <v>180</v>
      </c>
      <c r="CX180" s="4">
        <v>0</v>
      </c>
      <c r="CY180" s="4">
        <v>0</v>
      </c>
      <c r="DA180" s="10">
        <f t="shared" ca="1" si="71"/>
        <v>0.88457157792775964</v>
      </c>
      <c r="DB180" s="11">
        <f t="shared" ca="1" si="72"/>
        <v>22</v>
      </c>
      <c r="DD180" s="4">
        <v>180</v>
      </c>
      <c r="DE180" s="4">
        <v>0</v>
      </c>
      <c r="DF180" s="4">
        <v>0</v>
      </c>
      <c r="DH180" s="10">
        <f t="shared" ca="1" si="67"/>
        <v>0.60029169990761466</v>
      </c>
      <c r="DI180" s="11">
        <f t="shared" ca="1" si="68"/>
        <v>79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69"/>
        <v>0.54680994060285937</v>
      </c>
      <c r="CU181" s="11">
        <f t="shared" ca="1" si="70"/>
        <v>86</v>
      </c>
      <c r="CW181" s="4">
        <v>181</v>
      </c>
      <c r="CX181" s="4">
        <v>0</v>
      </c>
      <c r="CY181" s="4">
        <v>0</v>
      </c>
      <c r="DA181" s="10">
        <f t="shared" ca="1" si="71"/>
        <v>0.18749531309286216</v>
      </c>
      <c r="DB181" s="11">
        <f t="shared" ca="1" si="72"/>
        <v>167</v>
      </c>
      <c r="DD181" s="4">
        <v>181</v>
      </c>
      <c r="DE181" s="4">
        <v>0</v>
      </c>
      <c r="DF181" s="4">
        <v>0</v>
      </c>
      <c r="DH181" s="10">
        <f t="shared" ca="1" si="67"/>
        <v>0.92646046745554178</v>
      </c>
      <c r="DI181" s="11">
        <f t="shared" ca="1" si="68"/>
        <v>15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69"/>
        <v>0.8268638190902835</v>
      </c>
      <c r="CU182" s="11">
        <f t="shared" ca="1" si="70"/>
        <v>45</v>
      </c>
      <c r="CW182" s="4">
        <v>182</v>
      </c>
      <c r="CX182" s="4">
        <v>0</v>
      </c>
      <c r="CY182" s="4">
        <v>1</v>
      </c>
      <c r="DA182" s="10">
        <f t="shared" ca="1" si="71"/>
        <v>0.64021316990834964</v>
      </c>
      <c r="DB182" s="11">
        <f t="shared" ca="1" si="72"/>
        <v>65</v>
      </c>
      <c r="DD182" s="4">
        <v>182</v>
      </c>
      <c r="DE182" s="4">
        <v>0</v>
      </c>
      <c r="DF182" s="4">
        <v>1</v>
      </c>
      <c r="DH182" s="10">
        <f t="shared" ca="1" si="67"/>
        <v>0.94700221593151046</v>
      </c>
      <c r="DI182" s="11">
        <f t="shared" ca="1" si="68"/>
        <v>9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69"/>
        <v>0.7198813676624457</v>
      </c>
      <c r="CU183" s="11">
        <f t="shared" ca="1" si="70"/>
        <v>60</v>
      </c>
      <c r="CW183" s="4">
        <v>183</v>
      </c>
      <c r="CX183" s="4">
        <v>0</v>
      </c>
      <c r="CY183" s="4">
        <v>2</v>
      </c>
      <c r="DA183" s="10">
        <f t="shared" ca="1" si="71"/>
        <v>0.95778381104824817</v>
      </c>
      <c r="DB183" s="11">
        <f t="shared" ca="1" si="72"/>
        <v>4</v>
      </c>
      <c r="DD183" s="4">
        <v>183</v>
      </c>
      <c r="DE183" s="4">
        <v>0</v>
      </c>
      <c r="DF183" s="4">
        <v>2</v>
      </c>
      <c r="DH183" s="10">
        <f t="shared" ca="1" si="67"/>
        <v>0.62069132772748148</v>
      </c>
      <c r="DI183" s="11">
        <f t="shared" ca="1" si="68"/>
        <v>73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69"/>
        <v>0.59774095364875623</v>
      </c>
      <c r="CU184" s="11">
        <f t="shared" ca="1" si="70"/>
        <v>79</v>
      </c>
      <c r="CW184" s="4">
        <v>184</v>
      </c>
      <c r="CX184" s="4">
        <v>0</v>
      </c>
      <c r="CY184" s="4">
        <v>3</v>
      </c>
      <c r="DA184" s="10">
        <f t="shared" ca="1" si="71"/>
        <v>0.22841015527450459</v>
      </c>
      <c r="DB184" s="11">
        <f t="shared" ca="1" si="72"/>
        <v>156</v>
      </c>
      <c r="DD184" s="4">
        <v>184</v>
      </c>
      <c r="DE184" s="4">
        <v>0</v>
      </c>
      <c r="DF184" s="4">
        <v>3</v>
      </c>
      <c r="DH184" s="10">
        <f t="shared" ca="1" si="67"/>
        <v>3.5181944243255825E-2</v>
      </c>
      <c r="DI184" s="11">
        <f t="shared" ca="1" si="68"/>
        <v>189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69"/>
        <v>0.60521850833525459</v>
      </c>
      <c r="CU185" s="11">
        <f t="shared" ca="1" si="70"/>
        <v>75</v>
      </c>
      <c r="CW185" s="4">
        <v>185</v>
      </c>
      <c r="CX185" s="4">
        <v>0</v>
      </c>
      <c r="CY185" s="4">
        <v>4</v>
      </c>
      <c r="DA185" s="10">
        <f t="shared" ca="1" si="71"/>
        <v>7.3850151572847467E-2</v>
      </c>
      <c r="DB185" s="11">
        <f t="shared" ca="1" si="72"/>
        <v>181</v>
      </c>
      <c r="DD185" s="4">
        <v>185</v>
      </c>
      <c r="DE185" s="4">
        <v>0</v>
      </c>
      <c r="DF185" s="4">
        <v>4</v>
      </c>
      <c r="DH185" s="10">
        <f t="shared" ca="1" si="67"/>
        <v>0.60467293184021698</v>
      </c>
      <c r="DI185" s="11">
        <f t="shared" ca="1" si="68"/>
        <v>77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69"/>
        <v>0.79990476236483699</v>
      </c>
      <c r="CU186" s="11">
        <f t="shared" ca="1" si="70"/>
        <v>50</v>
      </c>
      <c r="CW186" s="4">
        <v>186</v>
      </c>
      <c r="CX186" s="4">
        <v>0</v>
      </c>
      <c r="CY186" s="4">
        <v>5</v>
      </c>
      <c r="DA186" s="10">
        <f t="shared" ca="1" si="71"/>
        <v>0.95589294475630882</v>
      </c>
      <c r="DB186" s="11">
        <f t="shared" ca="1" si="72"/>
        <v>5</v>
      </c>
      <c r="DD186" s="4">
        <v>186</v>
      </c>
      <c r="DE186" s="4">
        <v>0</v>
      </c>
      <c r="DF186" s="4">
        <v>5</v>
      </c>
      <c r="DH186" s="10">
        <f t="shared" ca="1" si="67"/>
        <v>0.62354439575082465</v>
      </c>
      <c r="DI186" s="11">
        <f t="shared" ca="1" si="68"/>
        <v>69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69"/>
        <v>0.9834835216571397</v>
      </c>
      <c r="CU187" s="11">
        <f t="shared" ca="1" si="70"/>
        <v>6</v>
      </c>
      <c r="CW187" s="4">
        <v>187</v>
      </c>
      <c r="CX187" s="4">
        <v>0</v>
      </c>
      <c r="CY187" s="4">
        <v>6</v>
      </c>
      <c r="DA187" s="10">
        <f t="shared" ca="1" si="71"/>
        <v>0.9215215150472964</v>
      </c>
      <c r="DB187" s="11">
        <f t="shared" ca="1" si="72"/>
        <v>11</v>
      </c>
      <c r="DD187" s="4">
        <v>187</v>
      </c>
      <c r="DE187" s="4">
        <v>0</v>
      </c>
      <c r="DF187" s="4">
        <v>6</v>
      </c>
      <c r="DH187" s="10">
        <f t="shared" ca="1" si="67"/>
        <v>0.87644981122928833</v>
      </c>
      <c r="DI187" s="11">
        <f t="shared" ca="1" si="68"/>
        <v>25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69"/>
        <v>0.33210671980174977</v>
      </c>
      <c r="CU188" s="11">
        <f t="shared" ca="1" si="70"/>
        <v>127</v>
      </c>
      <c r="CW188" s="4">
        <v>188</v>
      </c>
      <c r="CX188" s="4">
        <v>0</v>
      </c>
      <c r="CY188" s="4">
        <v>7</v>
      </c>
      <c r="DA188" s="10">
        <f t="shared" ca="1" si="71"/>
        <v>0.81553802234641914</v>
      </c>
      <c r="DB188" s="11">
        <f t="shared" ca="1" si="72"/>
        <v>34</v>
      </c>
      <c r="DD188" s="4">
        <v>188</v>
      </c>
      <c r="DE188" s="4">
        <v>0</v>
      </c>
      <c r="DF188" s="4">
        <v>7</v>
      </c>
      <c r="DH188" s="10">
        <f t="shared" ca="1" si="67"/>
        <v>0.19623801713098254</v>
      </c>
      <c r="DI188" s="11">
        <f t="shared" ca="1" si="68"/>
        <v>155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69"/>
        <v>0.72300719613438669</v>
      </c>
      <c r="CU189" s="11">
        <f t="shared" ca="1" si="70"/>
        <v>59</v>
      </c>
      <c r="CW189" s="4">
        <v>189</v>
      </c>
      <c r="CX189" s="4">
        <v>0</v>
      </c>
      <c r="CY189" s="4">
        <v>8</v>
      </c>
      <c r="DA189" s="10">
        <f t="shared" ca="1" si="71"/>
        <v>0.54543593803272084</v>
      </c>
      <c r="DB189" s="11">
        <f t="shared" ca="1" si="72"/>
        <v>87</v>
      </c>
      <c r="DD189" s="4">
        <v>189</v>
      </c>
      <c r="DE189" s="4">
        <v>0</v>
      </c>
      <c r="DF189" s="4">
        <v>8</v>
      </c>
      <c r="DH189" s="10">
        <f t="shared" ca="1" si="67"/>
        <v>8.415964864584069E-3</v>
      </c>
      <c r="DI189" s="11">
        <f t="shared" ca="1" si="68"/>
        <v>200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69"/>
        <v>0.91750450274072815</v>
      </c>
      <c r="CU190" s="11">
        <f t="shared" ca="1" si="70"/>
        <v>21</v>
      </c>
      <c r="CW190" s="4">
        <v>190</v>
      </c>
      <c r="CX190" s="4">
        <v>0</v>
      </c>
      <c r="CY190" s="4">
        <v>9</v>
      </c>
      <c r="DA190" s="10">
        <f t="shared" ca="1" si="71"/>
        <v>0.4094927788261612</v>
      </c>
      <c r="DB190" s="11">
        <f t="shared" ca="1" si="72"/>
        <v>116</v>
      </c>
      <c r="DD190" s="4">
        <v>190</v>
      </c>
      <c r="DE190" s="4">
        <v>0</v>
      </c>
      <c r="DF190" s="4">
        <v>9</v>
      </c>
      <c r="DH190" s="10">
        <f t="shared" ca="1" si="67"/>
        <v>0.39290673751360239</v>
      </c>
      <c r="DI190" s="11">
        <f t="shared" ca="1" si="68"/>
        <v>119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69"/>
        <v>0.64768726541573785</v>
      </c>
      <c r="CU191" s="11">
        <f t="shared" ca="1" si="70"/>
        <v>69</v>
      </c>
      <c r="CW191" s="4">
        <v>191</v>
      </c>
      <c r="CX191" s="4">
        <v>1</v>
      </c>
      <c r="CY191" s="4">
        <v>0</v>
      </c>
      <c r="DA191" s="10">
        <f t="shared" ca="1" si="71"/>
        <v>0.56211215145624971</v>
      </c>
      <c r="DB191" s="11">
        <f t="shared" ca="1" si="72"/>
        <v>84</v>
      </c>
      <c r="DD191" s="4">
        <v>191</v>
      </c>
      <c r="DE191" s="4">
        <v>1</v>
      </c>
      <c r="DF191" s="4">
        <v>0</v>
      </c>
      <c r="DH191" s="10">
        <f t="shared" ca="1" si="67"/>
        <v>0.53766466291108261</v>
      </c>
      <c r="DI191" s="11">
        <f t="shared" ca="1" si="68"/>
        <v>94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69"/>
        <v>0.1136123395167532</v>
      </c>
      <c r="CU192" s="11">
        <f t="shared" ca="1" si="70"/>
        <v>175</v>
      </c>
      <c r="CW192" s="4">
        <v>192</v>
      </c>
      <c r="CX192" s="4">
        <v>2</v>
      </c>
      <c r="CY192" s="4">
        <v>0</v>
      </c>
      <c r="DA192" s="10">
        <f t="shared" ca="1" si="71"/>
        <v>0.73318197116575567</v>
      </c>
      <c r="DB192" s="11">
        <f t="shared" ca="1" si="72"/>
        <v>53</v>
      </c>
      <c r="DD192" s="4">
        <v>192</v>
      </c>
      <c r="DE192" s="4">
        <v>2</v>
      </c>
      <c r="DF192" s="4">
        <v>0</v>
      </c>
      <c r="DH192" s="10">
        <f t="shared" ca="1" si="67"/>
        <v>0.24388576715397847</v>
      </c>
      <c r="DI192" s="11">
        <f t="shared" ca="1" si="68"/>
        <v>147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69"/>
        <v>0.30967307033424452</v>
      </c>
      <c r="CU193" s="11">
        <f t="shared" ca="1" si="70"/>
        <v>132</v>
      </c>
      <c r="CW193" s="4">
        <v>193</v>
      </c>
      <c r="CX193" s="4">
        <v>3</v>
      </c>
      <c r="CY193" s="4">
        <v>0</v>
      </c>
      <c r="DA193" s="10">
        <f t="shared" ca="1" si="71"/>
        <v>1.2129901672225274E-2</v>
      </c>
      <c r="DB193" s="11">
        <f t="shared" ca="1" si="72"/>
        <v>197</v>
      </c>
      <c r="DD193" s="4">
        <v>193</v>
      </c>
      <c r="DE193" s="4">
        <v>3</v>
      </c>
      <c r="DF193" s="4">
        <v>0</v>
      </c>
      <c r="DH193" s="10">
        <f t="shared" ref="DH193:DH200" ca="1" si="73">RAND()</f>
        <v>0.84695355477302703</v>
      </c>
      <c r="DI193" s="11">
        <f t="shared" ref="DI193:DI200" ca="1" si="74">RANK(DH193,$DH$1:$DH$200,)</f>
        <v>27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5">RAND()</f>
        <v>0.60354491278842592</v>
      </c>
      <c r="CU194" s="11">
        <f t="shared" ref="CU194:CU200" ca="1" si="76">RANK(CT194,$CT$1:$CT$200,)</f>
        <v>76</v>
      </c>
      <c r="CW194" s="4">
        <v>194</v>
      </c>
      <c r="CX194" s="4">
        <v>4</v>
      </c>
      <c r="CY194" s="4">
        <v>0</v>
      </c>
      <c r="DA194" s="10">
        <f t="shared" ref="DA194:DA200" ca="1" si="77">RAND()</f>
        <v>0.13826943970702221</v>
      </c>
      <c r="DB194" s="11">
        <f t="shared" ref="DB194:DB200" ca="1" si="78">RANK(DA194,$DA$1:$DA$200,)</f>
        <v>175</v>
      </c>
      <c r="DD194" s="4">
        <v>194</v>
      </c>
      <c r="DE194" s="4">
        <v>4</v>
      </c>
      <c r="DF194" s="4">
        <v>0</v>
      </c>
      <c r="DH194" s="10">
        <f t="shared" ca="1" si="73"/>
        <v>0.20126518541747651</v>
      </c>
      <c r="DI194" s="11">
        <f t="shared" ca="1" si="74"/>
        <v>152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5"/>
        <v>0.90694092269810711</v>
      </c>
      <c r="CU195" s="11">
        <f t="shared" ca="1" si="76"/>
        <v>24</v>
      </c>
      <c r="CW195" s="4">
        <v>195</v>
      </c>
      <c r="CX195" s="4">
        <v>5</v>
      </c>
      <c r="CY195" s="4">
        <v>0</v>
      </c>
      <c r="DA195" s="10">
        <f t="shared" ca="1" si="77"/>
        <v>0.7949994103059429</v>
      </c>
      <c r="DB195" s="11">
        <f t="shared" ca="1" si="78"/>
        <v>39</v>
      </c>
      <c r="DD195" s="4">
        <v>195</v>
      </c>
      <c r="DE195" s="4">
        <v>5</v>
      </c>
      <c r="DF195" s="4">
        <v>0</v>
      </c>
      <c r="DH195" s="10">
        <f t="shared" ca="1" si="73"/>
        <v>0.95278051121172103</v>
      </c>
      <c r="DI195" s="11">
        <f t="shared" ca="1" si="74"/>
        <v>7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5"/>
        <v>0.19778679473542604</v>
      </c>
      <c r="CU196" s="11">
        <f t="shared" ca="1" si="76"/>
        <v>154</v>
      </c>
      <c r="CW196" s="4">
        <v>196</v>
      </c>
      <c r="CX196" s="4">
        <v>6</v>
      </c>
      <c r="CY196" s="4">
        <v>0</v>
      </c>
      <c r="DA196" s="10">
        <f t="shared" ca="1" si="77"/>
        <v>0.78314980662443612</v>
      </c>
      <c r="DB196" s="11">
        <f t="shared" ca="1" si="78"/>
        <v>41</v>
      </c>
      <c r="DD196" s="4">
        <v>196</v>
      </c>
      <c r="DE196" s="4">
        <v>6</v>
      </c>
      <c r="DF196" s="4">
        <v>0</v>
      </c>
      <c r="DH196" s="10">
        <f t="shared" ca="1" si="73"/>
        <v>3.1074277535907746E-2</v>
      </c>
      <c r="DI196" s="11">
        <f t="shared" ca="1" si="74"/>
        <v>190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5"/>
        <v>0.10400595861577855</v>
      </c>
      <c r="CU197" s="11">
        <f t="shared" ca="1" si="76"/>
        <v>177</v>
      </c>
      <c r="CW197" s="4">
        <v>197</v>
      </c>
      <c r="CX197" s="4">
        <v>7</v>
      </c>
      <c r="CY197" s="4">
        <v>0</v>
      </c>
      <c r="DA197" s="10">
        <f t="shared" ca="1" si="77"/>
        <v>0.25696073005124531</v>
      </c>
      <c r="DB197" s="11">
        <f t="shared" ca="1" si="78"/>
        <v>151</v>
      </c>
      <c r="DD197" s="4">
        <v>197</v>
      </c>
      <c r="DE197" s="4">
        <v>7</v>
      </c>
      <c r="DF197" s="4">
        <v>0</v>
      </c>
      <c r="DH197" s="10">
        <f t="shared" ca="1" si="73"/>
        <v>0.69253821952113692</v>
      </c>
      <c r="DI197" s="11">
        <f t="shared" ca="1" si="74"/>
        <v>58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5"/>
        <v>0.21043767341169517</v>
      </c>
      <c r="CU198" s="11">
        <f t="shared" ca="1" si="76"/>
        <v>151</v>
      </c>
      <c r="CW198" s="4">
        <v>198</v>
      </c>
      <c r="CX198" s="4">
        <v>8</v>
      </c>
      <c r="CY198" s="4">
        <v>0</v>
      </c>
      <c r="DA198" s="10">
        <f t="shared" ca="1" si="77"/>
        <v>0.40643162823167922</v>
      </c>
      <c r="DB198" s="11">
        <f t="shared" ca="1" si="78"/>
        <v>117</v>
      </c>
      <c r="DD198" s="4">
        <v>198</v>
      </c>
      <c r="DE198" s="4">
        <v>8</v>
      </c>
      <c r="DF198" s="4">
        <v>0</v>
      </c>
      <c r="DH198" s="10">
        <f t="shared" ca="1" si="73"/>
        <v>3.837454051795286E-2</v>
      </c>
      <c r="DI198" s="11">
        <f t="shared" ca="1" si="74"/>
        <v>186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5"/>
        <v>0.15736954072674625</v>
      </c>
      <c r="CU199" s="11">
        <f t="shared" ca="1" si="76"/>
        <v>165</v>
      </c>
      <c r="CW199" s="4">
        <v>199</v>
      </c>
      <c r="CX199" s="4">
        <v>9</v>
      </c>
      <c r="CY199" s="4">
        <v>0</v>
      </c>
      <c r="DA199" s="10">
        <f t="shared" ca="1" si="77"/>
        <v>6.5220204391749248E-2</v>
      </c>
      <c r="DB199" s="11">
        <f t="shared" ca="1" si="78"/>
        <v>185</v>
      </c>
      <c r="DD199" s="4">
        <v>199</v>
      </c>
      <c r="DE199" s="4">
        <v>9</v>
      </c>
      <c r="DF199" s="4">
        <v>0</v>
      </c>
      <c r="DH199" s="10">
        <f t="shared" ca="1" si="73"/>
        <v>0.64188752189755083</v>
      </c>
      <c r="DI199" s="11">
        <f t="shared" ca="1" si="74"/>
        <v>66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5"/>
        <v>0.25265762988630591</v>
      </c>
      <c r="CU200" s="11">
        <f t="shared" ca="1" si="76"/>
        <v>143</v>
      </c>
      <c r="CW200" s="4">
        <v>200</v>
      </c>
      <c r="CX200" s="4">
        <v>0</v>
      </c>
      <c r="CY200" s="4">
        <v>0</v>
      </c>
      <c r="DA200" s="10">
        <f t="shared" ca="1" si="77"/>
        <v>0.61515227311471243</v>
      </c>
      <c r="DB200" s="11">
        <f t="shared" ca="1" si="78"/>
        <v>70</v>
      </c>
      <c r="DD200" s="4">
        <v>200</v>
      </c>
      <c r="DE200" s="4">
        <v>0</v>
      </c>
      <c r="DF200" s="4">
        <v>0</v>
      </c>
      <c r="DH200" s="10">
        <f t="shared" ca="1" si="73"/>
        <v>0.76670183996983421</v>
      </c>
      <c r="DI200" s="11">
        <f t="shared" ca="1" si="74"/>
        <v>46</v>
      </c>
      <c r="DK200" s="4">
        <v>200</v>
      </c>
      <c r="DL200" s="4">
        <v>0</v>
      </c>
      <c r="DM200" s="4">
        <v>0</v>
      </c>
    </row>
  </sheetData>
  <sheetProtection algorithmName="SHA-512" hashValue="2ShEzwjdDw0ASiDg3o6h9CfBXZYILtkYcR29QD+1kM5FE78g2GnhqDgby4QzpoeZ+ys22mKv1uY3f0f12ZmRag==" saltValue="qsLbBcZAB7PrWfkZE4JKj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D7">
    <cfRule type="expression" dxfId="132" priority="133">
      <formula>D7=0</formula>
    </cfRule>
  </conditionalFormatting>
  <conditionalFormatting sqref="D8">
    <cfRule type="expression" dxfId="131" priority="132">
      <formula>D8=0</formula>
    </cfRule>
  </conditionalFormatting>
  <conditionalFormatting sqref="D9">
    <cfRule type="expression" dxfId="130" priority="131">
      <formula>D9=0</formula>
    </cfRule>
  </conditionalFormatting>
  <conditionalFormatting sqref="C8">
    <cfRule type="expression" dxfId="129" priority="130">
      <formula>C8=""</formula>
    </cfRule>
  </conditionalFormatting>
  <conditionalFormatting sqref="H7:I7">
    <cfRule type="expression" dxfId="128" priority="129">
      <formula>H7=0</formula>
    </cfRule>
  </conditionalFormatting>
  <conditionalFormatting sqref="H8:I8">
    <cfRule type="expression" dxfId="127" priority="128">
      <formula>H8=0</formula>
    </cfRule>
  </conditionalFormatting>
  <conditionalFormatting sqref="G7">
    <cfRule type="expression" dxfId="126" priority="127">
      <formula>AND(G7=0,H7=0)</formula>
    </cfRule>
  </conditionalFormatting>
  <conditionalFormatting sqref="G8">
    <cfRule type="expression" dxfId="125" priority="126">
      <formula>AND(G8=0,H8=0)</formula>
    </cfRule>
  </conditionalFormatting>
  <conditionalFormatting sqref="N7">
    <cfRule type="expression" dxfId="124" priority="125">
      <formula>N7=0</formula>
    </cfRule>
  </conditionalFormatting>
  <conditionalFormatting sqref="N8">
    <cfRule type="expression" dxfId="123" priority="124">
      <formula>N8=0</formula>
    </cfRule>
  </conditionalFormatting>
  <conditionalFormatting sqref="N9">
    <cfRule type="expression" dxfId="122" priority="123">
      <formula>N9=0</formula>
    </cfRule>
  </conditionalFormatting>
  <conditionalFormatting sqref="M8">
    <cfRule type="expression" dxfId="121" priority="122">
      <formula>M8=""</formula>
    </cfRule>
  </conditionalFormatting>
  <conditionalFormatting sqref="R7:S7">
    <cfRule type="expression" dxfId="120" priority="121">
      <formula>R7=0</formula>
    </cfRule>
  </conditionalFormatting>
  <conditionalFormatting sqref="R8:S8">
    <cfRule type="expression" dxfId="119" priority="120">
      <formula>R8=0</formula>
    </cfRule>
  </conditionalFormatting>
  <conditionalFormatting sqref="Q7">
    <cfRule type="expression" dxfId="118" priority="119">
      <formula>AND(Q7=0,R7=0)</formula>
    </cfRule>
  </conditionalFormatting>
  <conditionalFormatting sqref="Q8">
    <cfRule type="expression" dxfId="117" priority="118">
      <formula>AND(Q8=0,R8=0)</formula>
    </cfRule>
  </conditionalFormatting>
  <conditionalFormatting sqref="D14">
    <cfRule type="expression" dxfId="116" priority="117">
      <formula>D14=0</formula>
    </cfRule>
  </conditionalFormatting>
  <conditionalFormatting sqref="D15">
    <cfRule type="expression" dxfId="115" priority="116">
      <formula>D15=0</formula>
    </cfRule>
  </conditionalFormatting>
  <conditionalFormatting sqref="D16">
    <cfRule type="expression" dxfId="114" priority="115">
      <formula>D16=0</formula>
    </cfRule>
  </conditionalFormatting>
  <conditionalFormatting sqref="C15">
    <cfRule type="expression" dxfId="113" priority="114">
      <formula>C15=""</formula>
    </cfRule>
  </conditionalFormatting>
  <conditionalFormatting sqref="H14:I14">
    <cfRule type="expression" dxfId="112" priority="113">
      <formula>H14=0</formula>
    </cfRule>
  </conditionalFormatting>
  <conditionalFormatting sqref="H15:I15">
    <cfRule type="expression" dxfId="111" priority="112">
      <formula>H15=0</formula>
    </cfRule>
  </conditionalFormatting>
  <conditionalFormatting sqref="G14">
    <cfRule type="expression" dxfId="110" priority="111">
      <formula>AND(G14=0,H14=0)</formula>
    </cfRule>
  </conditionalFormatting>
  <conditionalFormatting sqref="G15">
    <cfRule type="expression" dxfId="109" priority="110">
      <formula>AND(G15=0,H15=0)</formula>
    </cfRule>
  </conditionalFormatting>
  <conditionalFormatting sqref="N14">
    <cfRule type="expression" dxfId="108" priority="109">
      <formula>N14=0</formula>
    </cfRule>
  </conditionalFormatting>
  <conditionalFormatting sqref="N15">
    <cfRule type="expression" dxfId="107" priority="108">
      <formula>N15=0</formula>
    </cfRule>
  </conditionalFormatting>
  <conditionalFormatting sqref="N16">
    <cfRule type="expression" dxfId="106" priority="107">
      <formula>N16=0</formula>
    </cfRule>
  </conditionalFormatting>
  <conditionalFormatting sqref="M15">
    <cfRule type="expression" dxfId="105" priority="106">
      <formula>M15=""</formula>
    </cfRule>
  </conditionalFormatting>
  <conditionalFormatting sqref="R14:S14">
    <cfRule type="expression" dxfId="104" priority="105">
      <formula>R14=0</formula>
    </cfRule>
  </conditionalFormatting>
  <conditionalFormatting sqref="R15:S15">
    <cfRule type="expression" dxfId="103" priority="104">
      <formula>R15=0</formula>
    </cfRule>
  </conditionalFormatting>
  <conditionalFormatting sqref="Q14">
    <cfRule type="expression" dxfId="102" priority="103">
      <formula>AND(Q14=0,R14=0)</formula>
    </cfRule>
  </conditionalFormatting>
  <conditionalFormatting sqref="Q15">
    <cfRule type="expression" dxfId="101" priority="102">
      <formula>AND(Q15=0,R15=0)</formula>
    </cfRule>
  </conditionalFormatting>
  <conditionalFormatting sqref="D21">
    <cfRule type="expression" dxfId="100" priority="101">
      <formula>D21=0</formula>
    </cfRule>
  </conditionalFormatting>
  <conditionalFormatting sqref="D22">
    <cfRule type="expression" dxfId="99" priority="100">
      <formula>D22=0</formula>
    </cfRule>
  </conditionalFormatting>
  <conditionalFormatting sqref="D23">
    <cfRule type="expression" dxfId="98" priority="99">
      <formula>D23=0</formula>
    </cfRule>
  </conditionalFormatting>
  <conditionalFormatting sqref="C22">
    <cfRule type="expression" dxfId="97" priority="98">
      <formula>C22=""</formula>
    </cfRule>
  </conditionalFormatting>
  <conditionalFormatting sqref="H21:I21">
    <cfRule type="expression" dxfId="96" priority="97">
      <formula>H21=0</formula>
    </cfRule>
  </conditionalFormatting>
  <conditionalFormatting sqref="H22:I22">
    <cfRule type="expression" dxfId="95" priority="96">
      <formula>H22=0</formula>
    </cfRule>
  </conditionalFormatting>
  <conditionalFormatting sqref="G21">
    <cfRule type="expression" dxfId="94" priority="95">
      <formula>AND(G21=0,H21=0)</formula>
    </cfRule>
  </conditionalFormatting>
  <conditionalFormatting sqref="G22">
    <cfRule type="expression" dxfId="93" priority="94">
      <formula>AND(G22=0,H22=0)</formula>
    </cfRule>
  </conditionalFormatting>
  <conditionalFormatting sqref="N21">
    <cfRule type="expression" dxfId="92" priority="93">
      <formula>N21=0</formula>
    </cfRule>
  </conditionalFormatting>
  <conditionalFormatting sqref="N22">
    <cfRule type="expression" dxfId="91" priority="92">
      <formula>N22=0</formula>
    </cfRule>
  </conditionalFormatting>
  <conditionalFormatting sqref="N23">
    <cfRule type="expression" dxfId="90" priority="91">
      <formula>N23=0</formula>
    </cfRule>
  </conditionalFormatting>
  <conditionalFormatting sqref="M22">
    <cfRule type="expression" dxfId="89" priority="90">
      <formula>M22=""</formula>
    </cfRule>
  </conditionalFormatting>
  <conditionalFormatting sqref="R21:S21">
    <cfRule type="expression" dxfId="88" priority="89">
      <formula>R21=0</formula>
    </cfRule>
  </conditionalFormatting>
  <conditionalFormatting sqref="R22:S22">
    <cfRule type="expression" dxfId="87" priority="88">
      <formula>R22=0</formula>
    </cfRule>
  </conditionalFormatting>
  <conditionalFormatting sqref="Q21">
    <cfRule type="expression" dxfId="86" priority="87">
      <formula>AND(Q21=0,R21=0)</formula>
    </cfRule>
  </conditionalFormatting>
  <conditionalFormatting sqref="Q22">
    <cfRule type="expression" dxfId="85" priority="86">
      <formula>AND(Q22=0,R22=0)</formula>
    </cfRule>
  </conditionalFormatting>
  <conditionalFormatting sqref="D28">
    <cfRule type="expression" dxfId="84" priority="85">
      <formula>D28=0</formula>
    </cfRule>
  </conditionalFormatting>
  <conditionalFormatting sqref="D29">
    <cfRule type="expression" dxfId="83" priority="84">
      <formula>D29=0</formula>
    </cfRule>
  </conditionalFormatting>
  <conditionalFormatting sqref="D30">
    <cfRule type="expression" dxfId="82" priority="83">
      <formula>D30=0</formula>
    </cfRule>
  </conditionalFormatting>
  <conditionalFormatting sqref="C29">
    <cfRule type="expression" dxfId="81" priority="82">
      <formula>C29=""</formula>
    </cfRule>
  </conditionalFormatting>
  <conditionalFormatting sqref="H28:I28">
    <cfRule type="expression" dxfId="80" priority="81">
      <formula>H28=0</formula>
    </cfRule>
  </conditionalFormatting>
  <conditionalFormatting sqref="H29:I29">
    <cfRule type="expression" dxfId="79" priority="80">
      <formula>H29=0</formula>
    </cfRule>
  </conditionalFormatting>
  <conditionalFormatting sqref="G28">
    <cfRule type="expression" dxfId="78" priority="79">
      <formula>AND(G28=0,H28=0)</formula>
    </cfRule>
  </conditionalFormatting>
  <conditionalFormatting sqref="G29">
    <cfRule type="expression" dxfId="77" priority="78">
      <formula>AND(G29=0,H29=0)</formula>
    </cfRule>
  </conditionalFormatting>
  <conditionalFormatting sqref="N28">
    <cfRule type="expression" dxfId="76" priority="77">
      <formula>N28=0</formula>
    </cfRule>
  </conditionalFormatting>
  <conditionalFormatting sqref="N29">
    <cfRule type="expression" dxfId="75" priority="76">
      <formula>N29=0</formula>
    </cfRule>
  </conditionalFormatting>
  <conditionalFormatting sqref="N30">
    <cfRule type="expression" dxfId="74" priority="75">
      <formula>N30=0</formula>
    </cfRule>
  </conditionalFormatting>
  <conditionalFormatting sqref="M29">
    <cfRule type="expression" dxfId="73" priority="74">
      <formula>M29=""</formula>
    </cfRule>
  </conditionalFormatting>
  <conditionalFormatting sqref="R28:S28">
    <cfRule type="expression" dxfId="72" priority="73">
      <formula>R28=0</formula>
    </cfRule>
  </conditionalFormatting>
  <conditionalFormatting sqref="R29:S29">
    <cfRule type="expression" dxfId="71" priority="72">
      <formula>R29=0</formula>
    </cfRule>
  </conditionalFormatting>
  <conditionalFormatting sqref="Q28">
    <cfRule type="expression" dxfId="70" priority="71">
      <formula>AND(Q28=0,R28=0)</formula>
    </cfRule>
  </conditionalFormatting>
  <conditionalFormatting sqref="Q29">
    <cfRule type="expression" dxfId="69" priority="70">
      <formula>AND(Q29=0,R29=0)</formula>
    </cfRule>
  </conditionalFormatting>
  <conditionalFormatting sqref="D38">
    <cfRule type="expression" dxfId="68" priority="69">
      <formula>D38=0</formula>
    </cfRule>
  </conditionalFormatting>
  <conditionalFormatting sqref="D39">
    <cfRule type="expression" dxfId="67" priority="68">
      <formula>D39=0</formula>
    </cfRule>
  </conditionalFormatting>
  <conditionalFormatting sqref="D40">
    <cfRule type="expression" dxfId="66" priority="67">
      <formula>D40=0</formula>
    </cfRule>
  </conditionalFormatting>
  <conditionalFormatting sqref="C39">
    <cfRule type="expression" dxfId="65" priority="66">
      <formula>C39=""</formula>
    </cfRule>
  </conditionalFormatting>
  <conditionalFormatting sqref="H38:I38">
    <cfRule type="expression" dxfId="64" priority="65">
      <formula>H38=0</formula>
    </cfRule>
  </conditionalFormatting>
  <conditionalFormatting sqref="H39:I39">
    <cfRule type="expression" dxfId="63" priority="64">
      <formula>H39=0</formula>
    </cfRule>
  </conditionalFormatting>
  <conditionalFormatting sqref="G38">
    <cfRule type="expression" dxfId="62" priority="63">
      <formula>AND(G38=0,H38=0)</formula>
    </cfRule>
  </conditionalFormatting>
  <conditionalFormatting sqref="G39">
    <cfRule type="expression" dxfId="61" priority="62">
      <formula>AND(G39=0,H39=0)</formula>
    </cfRule>
  </conditionalFormatting>
  <conditionalFormatting sqref="N38">
    <cfRule type="expression" dxfId="60" priority="61">
      <formula>N38=0</formula>
    </cfRule>
  </conditionalFormatting>
  <conditionalFormatting sqref="N39">
    <cfRule type="expression" dxfId="59" priority="60">
      <formula>N39=0</formula>
    </cfRule>
  </conditionalFormatting>
  <conditionalFormatting sqref="N40">
    <cfRule type="expression" dxfId="58" priority="59">
      <formula>N40=0</formula>
    </cfRule>
  </conditionalFormatting>
  <conditionalFormatting sqref="M39">
    <cfRule type="expression" dxfId="57" priority="58">
      <formula>M39=""</formula>
    </cfRule>
  </conditionalFormatting>
  <conditionalFormatting sqref="R38:S38">
    <cfRule type="expression" dxfId="56" priority="57">
      <formula>R38=0</formula>
    </cfRule>
  </conditionalFormatting>
  <conditionalFormatting sqref="R39:S39">
    <cfRule type="expression" dxfId="55" priority="56">
      <formula>R39=0</formula>
    </cfRule>
  </conditionalFormatting>
  <conditionalFormatting sqref="Q38">
    <cfRule type="expression" dxfId="54" priority="55">
      <formula>AND(Q38=0,R38=0)</formula>
    </cfRule>
  </conditionalFormatting>
  <conditionalFormatting sqref="Q39">
    <cfRule type="expression" dxfId="53" priority="54">
      <formula>AND(Q39=0,R39=0)</formula>
    </cfRule>
  </conditionalFormatting>
  <conditionalFormatting sqref="D45">
    <cfRule type="expression" dxfId="52" priority="53">
      <formula>D45=0</formula>
    </cfRule>
  </conditionalFormatting>
  <conditionalFormatting sqref="D46">
    <cfRule type="expression" dxfId="51" priority="52">
      <formula>D46=0</formula>
    </cfRule>
  </conditionalFormatting>
  <conditionalFormatting sqref="D47">
    <cfRule type="expression" dxfId="50" priority="51">
      <formula>D47=0</formula>
    </cfRule>
  </conditionalFormatting>
  <conditionalFormatting sqref="C46">
    <cfRule type="expression" dxfId="49" priority="50">
      <formula>C46=""</formula>
    </cfRule>
  </conditionalFormatting>
  <conditionalFormatting sqref="H45:I45">
    <cfRule type="expression" dxfId="48" priority="49">
      <formula>H45=0</formula>
    </cfRule>
  </conditionalFormatting>
  <conditionalFormatting sqref="H46:I46">
    <cfRule type="expression" dxfId="47" priority="48">
      <formula>H46=0</formula>
    </cfRule>
  </conditionalFormatting>
  <conditionalFormatting sqref="G45">
    <cfRule type="expression" dxfId="46" priority="47">
      <formula>AND(G45=0,H45=0)</formula>
    </cfRule>
  </conditionalFormatting>
  <conditionalFormatting sqref="G46">
    <cfRule type="expression" dxfId="45" priority="46">
      <formula>AND(G46=0,H46=0)</formula>
    </cfRule>
  </conditionalFormatting>
  <conditionalFormatting sqref="N45">
    <cfRule type="expression" dxfId="44" priority="45">
      <formula>N45=0</formula>
    </cfRule>
  </conditionalFormatting>
  <conditionalFormatting sqref="N46">
    <cfRule type="expression" dxfId="43" priority="44">
      <formula>N46=0</formula>
    </cfRule>
  </conditionalFormatting>
  <conditionalFormatting sqref="N47">
    <cfRule type="expression" dxfId="42" priority="43">
      <formula>N47=0</formula>
    </cfRule>
  </conditionalFormatting>
  <conditionalFormatting sqref="M46">
    <cfRule type="expression" dxfId="41" priority="42">
      <formula>M46=""</formula>
    </cfRule>
  </conditionalFormatting>
  <conditionalFormatting sqref="R45:S45">
    <cfRule type="expression" dxfId="40" priority="41">
      <formula>R45=0</formula>
    </cfRule>
  </conditionalFormatting>
  <conditionalFormatting sqref="R46:S46">
    <cfRule type="expression" dxfId="39" priority="40">
      <formula>R46=0</formula>
    </cfRule>
  </conditionalFormatting>
  <conditionalFormatting sqref="Q45">
    <cfRule type="expression" dxfId="38" priority="39">
      <formula>AND(Q45=0,R45=0)</formula>
    </cfRule>
  </conditionalFormatting>
  <conditionalFormatting sqref="Q46">
    <cfRule type="expression" dxfId="37" priority="38">
      <formula>AND(Q46=0,R46=0)</formula>
    </cfRule>
  </conditionalFormatting>
  <conditionalFormatting sqref="D52">
    <cfRule type="expression" dxfId="36" priority="37">
      <formula>D52=0</formula>
    </cfRule>
  </conditionalFormatting>
  <conditionalFormatting sqref="D53">
    <cfRule type="expression" dxfId="35" priority="36">
      <formula>D53=0</formula>
    </cfRule>
  </conditionalFormatting>
  <conditionalFormatting sqref="D54">
    <cfRule type="expression" dxfId="34" priority="35">
      <formula>D54=0</formula>
    </cfRule>
  </conditionalFormatting>
  <conditionalFormatting sqref="C53">
    <cfRule type="expression" dxfId="33" priority="34">
      <formula>C53=""</formula>
    </cfRule>
  </conditionalFormatting>
  <conditionalFormatting sqref="H52:I52">
    <cfRule type="expression" dxfId="32" priority="33">
      <formula>H52=0</formula>
    </cfRule>
  </conditionalFormatting>
  <conditionalFormatting sqref="H53:I53">
    <cfRule type="expression" dxfId="31" priority="32">
      <formula>H53=0</formula>
    </cfRule>
  </conditionalFormatting>
  <conditionalFormatting sqref="G52">
    <cfRule type="expression" dxfId="30" priority="31">
      <formula>AND(G52=0,H52=0)</formula>
    </cfRule>
  </conditionalFormatting>
  <conditionalFormatting sqref="G53">
    <cfRule type="expression" dxfId="29" priority="30">
      <formula>AND(G53=0,H53=0)</formula>
    </cfRule>
  </conditionalFormatting>
  <conditionalFormatting sqref="N52">
    <cfRule type="expression" dxfId="28" priority="29">
      <formula>N52=0</formula>
    </cfRule>
  </conditionalFormatting>
  <conditionalFormatting sqref="N53">
    <cfRule type="expression" dxfId="27" priority="28">
      <formula>N53=0</formula>
    </cfRule>
  </conditionalFormatting>
  <conditionalFormatting sqref="N54">
    <cfRule type="expression" dxfId="26" priority="27">
      <formula>N54=0</formula>
    </cfRule>
  </conditionalFormatting>
  <conditionalFormatting sqref="M53">
    <cfRule type="expression" dxfId="25" priority="26">
      <formula>M53=""</formula>
    </cfRule>
  </conditionalFormatting>
  <conditionalFormatting sqref="R52:S52">
    <cfRule type="expression" dxfId="24" priority="25">
      <formula>R52=0</formula>
    </cfRule>
  </conditionalFormatting>
  <conditionalFormatting sqref="R53:S53">
    <cfRule type="expression" dxfId="23" priority="24">
      <formula>R53=0</formula>
    </cfRule>
  </conditionalFormatting>
  <conditionalFormatting sqref="Q52">
    <cfRule type="expression" dxfId="22" priority="23">
      <formula>AND(Q52=0,R52=0)</formula>
    </cfRule>
  </conditionalFormatting>
  <conditionalFormatting sqref="Q53">
    <cfRule type="expression" dxfId="21" priority="22">
      <formula>AND(Q53=0,R53=0)</formula>
    </cfRule>
  </conditionalFormatting>
  <conditionalFormatting sqref="D59">
    <cfRule type="expression" dxfId="20" priority="21">
      <formula>D59=0</formula>
    </cfRule>
  </conditionalFormatting>
  <conditionalFormatting sqref="D60">
    <cfRule type="expression" dxfId="19" priority="20">
      <formula>D60=0</formula>
    </cfRule>
  </conditionalFormatting>
  <conditionalFormatting sqref="D61">
    <cfRule type="expression" dxfId="18" priority="19">
      <formula>D61=0</formula>
    </cfRule>
  </conditionalFormatting>
  <conditionalFormatting sqref="C60">
    <cfRule type="expression" dxfId="17" priority="18">
      <formula>C60=""</formula>
    </cfRule>
  </conditionalFormatting>
  <conditionalFormatting sqref="H59:I59">
    <cfRule type="expression" dxfId="16" priority="17">
      <formula>H59=0</formula>
    </cfRule>
  </conditionalFormatting>
  <conditionalFormatting sqref="H60:I60">
    <cfRule type="expression" dxfId="15" priority="16">
      <formula>H60=0</formula>
    </cfRule>
  </conditionalFormatting>
  <conditionalFormatting sqref="G59">
    <cfRule type="expression" dxfId="14" priority="15">
      <formula>AND(G59=0,H59=0)</formula>
    </cfRule>
  </conditionalFormatting>
  <conditionalFormatting sqref="G60">
    <cfRule type="expression" dxfId="13" priority="14">
      <formula>AND(G60=0,H60=0)</formula>
    </cfRule>
  </conditionalFormatting>
  <conditionalFormatting sqref="N59">
    <cfRule type="expression" dxfId="12" priority="13">
      <formula>N59=0</formula>
    </cfRule>
  </conditionalFormatting>
  <conditionalFormatting sqref="N60">
    <cfRule type="expression" dxfId="11" priority="12">
      <formula>N60=0</formula>
    </cfRule>
  </conditionalFormatting>
  <conditionalFormatting sqref="N61">
    <cfRule type="expression" dxfId="10" priority="11">
      <formula>N61=0</formula>
    </cfRule>
  </conditionalFormatting>
  <conditionalFormatting sqref="M60">
    <cfRule type="expression" dxfId="9" priority="10">
      <formula>M60=""</formula>
    </cfRule>
  </conditionalFormatting>
  <conditionalFormatting sqref="R59:S59">
    <cfRule type="expression" dxfId="8" priority="9">
      <formula>R59=0</formula>
    </cfRule>
  </conditionalFormatting>
  <conditionalFormatting sqref="R60:S60">
    <cfRule type="expression" dxfId="7" priority="8">
      <formula>R60=0</formula>
    </cfRule>
  </conditionalFormatting>
  <conditionalFormatting sqref="Q59">
    <cfRule type="expression" dxfId="6" priority="7">
      <formula>AND(Q59=0,R59=0)</formula>
    </cfRule>
  </conditionalFormatting>
  <conditionalFormatting sqref="Q60">
    <cfRule type="expression" dxfId="5" priority="6">
      <formula>AND(Q60=0,R60=0)</formula>
    </cfRule>
  </conditionalFormatting>
  <conditionalFormatting sqref="AM15:AM26">
    <cfRule type="expression" dxfId="4" priority="5">
      <formula>$AM15="NO"</formula>
    </cfRule>
  </conditionalFormatting>
  <conditionalFormatting sqref="AJ1:AJ12">
    <cfRule type="cellIs" dxfId="3" priority="4" operator="lessThan">
      <formula>0</formula>
    </cfRule>
  </conditionalFormatting>
  <conditionalFormatting sqref="BS1:BS12">
    <cfRule type="expression" dxfId="2" priority="3">
      <formula>BS1&lt;&gt;BX1</formula>
    </cfRule>
  </conditionalFormatting>
  <conditionalFormatting sqref="BT1:BT12">
    <cfRule type="expression" dxfId="1" priority="2">
      <formula>BT1&lt;&gt;BY1</formula>
    </cfRule>
  </conditionalFormatting>
  <conditionalFormatting sqref="BI1:BI12">
    <cfRule type="expression" dxfId="0" priority="1">
      <formula>BI1&lt;&gt;BN1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52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53</v>
      </c>
      <c r="Y1" s="4">
        <f ca="1">AY1*1000+BD1*100+BI1*10+BN1</f>
        <v>619</v>
      </c>
      <c r="Z1" s="4" t="s">
        <v>50</v>
      </c>
      <c r="AA1" s="4">
        <f ca="1">AZ1*1000+BE1*100+BJ1*10+BO1</f>
        <v>17</v>
      </c>
      <c r="AB1" s="4" t="s">
        <v>54</v>
      </c>
      <c r="AC1" s="4">
        <f ca="1">Y1-AA1</f>
        <v>602</v>
      </c>
      <c r="AE1" s="4">
        <f ca="1">AY1</f>
        <v>0</v>
      </c>
      <c r="AF1" s="4">
        <f ca="1">BD1</f>
        <v>6</v>
      </c>
      <c r="AG1" s="4" t="s">
        <v>55</v>
      </c>
      <c r="AH1" s="4">
        <f ca="1">BI1</f>
        <v>1</v>
      </c>
      <c r="AI1" s="4">
        <f ca="1">BN1</f>
        <v>9</v>
      </c>
      <c r="AJ1" s="4" t="s">
        <v>56</v>
      </c>
      <c r="AK1" s="4">
        <f ca="1">AZ1</f>
        <v>0</v>
      </c>
      <c r="AL1" s="4">
        <f ca="1">BE1</f>
        <v>0</v>
      </c>
      <c r="AM1" s="4" t="s">
        <v>55</v>
      </c>
      <c r="AN1" s="4">
        <f ca="1">BJ1</f>
        <v>1</v>
      </c>
      <c r="AO1" s="4">
        <f ca="1">BO1</f>
        <v>7</v>
      </c>
      <c r="AP1" s="4" t="s">
        <v>54</v>
      </c>
      <c r="AQ1" s="4">
        <f ca="1">MOD(ROUNDDOWN(AC1/1000,0),10)</f>
        <v>0</v>
      </c>
      <c r="AR1" s="4">
        <f ca="1">MOD(ROUNDDOWN(AC1/100,0),10)</f>
        <v>6</v>
      </c>
      <c r="AS1" s="4" t="s">
        <v>55</v>
      </c>
      <c r="AT1" s="4">
        <f ca="1">MOD(ROUNDDOWN(AC1/10,0),10)</f>
        <v>0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7</v>
      </c>
      <c r="BP1" s="9"/>
      <c r="BQ1" s="9"/>
      <c r="BR1" s="7"/>
      <c r="BS1" s="10">
        <f ca="1">RAND()</f>
        <v>0.74501688084283757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0.58757354871093503</v>
      </c>
      <c r="CA1" s="11">
        <f ca="1">RANK(BZ1,$BZ$1:$BZ$100,)</f>
        <v>6</v>
      </c>
      <c r="CB1" s="4"/>
      <c r="CC1" s="4">
        <v>1</v>
      </c>
      <c r="CD1" s="4">
        <v>1</v>
      </c>
      <c r="CE1" s="4">
        <v>0</v>
      </c>
      <c r="CG1" s="10">
        <f ca="1">RAND()</f>
        <v>0.92424897810314322</v>
      </c>
      <c r="CH1" s="11">
        <f ca="1">RANK(CG1,$CG$1:$CG$100,)</f>
        <v>2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2.459099722545699E-2</v>
      </c>
      <c r="CO1" s="11">
        <f ca="1">RANK(CN1,$CN$1:$CN$100,)</f>
        <v>43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57</v>
      </c>
      <c r="Y2" s="4">
        <f t="shared" ref="Y2:Y12" ca="1" si="1">AY2*1000+BD2*100+BI2*10+BN2</f>
        <v>498</v>
      </c>
      <c r="Z2" s="4" t="s">
        <v>50</v>
      </c>
      <c r="AA2" s="4">
        <f t="shared" ref="AA2:AA12" ca="1" si="2">AZ2*1000+BE2*100+BJ2*10+BO2</f>
        <v>54</v>
      </c>
      <c r="AB2" s="4" t="s">
        <v>58</v>
      </c>
      <c r="AC2" s="4">
        <f t="shared" ref="AC2:AC12" ca="1" si="3">Y2-AA2</f>
        <v>444</v>
      </c>
      <c r="AE2" s="4">
        <f t="shared" ref="AE2:AE12" ca="1" si="4">AY2</f>
        <v>0</v>
      </c>
      <c r="AF2" s="4">
        <f t="shared" ref="AF2:AF12" ca="1" si="5">BD2</f>
        <v>4</v>
      </c>
      <c r="AG2" s="4" t="s">
        <v>55</v>
      </c>
      <c r="AH2" s="4">
        <f t="shared" ref="AH2:AH12" ca="1" si="6">BI2</f>
        <v>9</v>
      </c>
      <c r="AI2" s="4">
        <f t="shared" ref="AI2:AI12" ca="1" si="7">BN2</f>
        <v>8</v>
      </c>
      <c r="AJ2" s="4" t="s">
        <v>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3</v>
      </c>
      <c r="AN2" s="4">
        <f t="shared" ref="AN2:AN12" ca="1" si="10">BJ2</f>
        <v>5</v>
      </c>
      <c r="AO2" s="4">
        <f t="shared" ref="AO2:AO12" ca="1" si="11">BO2</f>
        <v>4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3</v>
      </c>
      <c r="AT2" s="4">
        <f t="shared" ref="AT2:AT12" ca="1" si="14">MOD(ROUNDDOWN(AC2/10,0),10)</f>
        <v>4</v>
      </c>
      <c r="AU2" s="4">
        <f t="shared" ref="AU2:AU12" ca="1" si="15">MOD(ROUNDDOWN(AC2/1,0),10)</f>
        <v>4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1.3017257412422767E-2</v>
      </c>
      <c r="BT2" s="11">
        <f t="shared" ref="BT2:BT18" ca="1" si="24">RANK(BS2,$BS$1:$BS$100,)</f>
        <v>18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0.32763858258697975</v>
      </c>
      <c r="CA2" s="11">
        <f t="shared" ref="CA2:CA18" ca="1" si="26">RANK(BZ2,$BZ$1:$BZ$100,)</f>
        <v>13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8.0159894374244867E-2</v>
      </c>
      <c r="CH2" s="11">
        <f t="shared" ref="CH2:CH54" ca="1" si="28">RANK(CG2,$CG$1:$CG$100,)</f>
        <v>50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0.24770247533483791</v>
      </c>
      <c r="CO2" s="11">
        <f t="shared" ref="CO2:CO45" ca="1" si="30">RANK(CN2,$CN$1:$CN$100,)</f>
        <v>32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293</v>
      </c>
      <c r="Z3" s="4" t="s">
        <v>50</v>
      </c>
      <c r="AA3" s="4">
        <f t="shared" ca="1" si="2"/>
        <v>71</v>
      </c>
      <c r="AB3" s="4" t="s">
        <v>2</v>
      </c>
      <c r="AC3" s="4">
        <f t="shared" ca="1" si="3"/>
        <v>222</v>
      </c>
      <c r="AE3" s="4">
        <f t="shared" ca="1" si="4"/>
        <v>0</v>
      </c>
      <c r="AF3" s="4">
        <f t="shared" ca="1" si="5"/>
        <v>2</v>
      </c>
      <c r="AG3" s="4" t="s">
        <v>3</v>
      </c>
      <c r="AH3" s="4">
        <f t="shared" ca="1" si="6"/>
        <v>9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3</v>
      </c>
      <c r="AN3" s="4">
        <f t="shared" ca="1" si="10"/>
        <v>7</v>
      </c>
      <c r="AO3" s="4">
        <f t="shared" ca="1" si="11"/>
        <v>1</v>
      </c>
      <c r="AP3" s="4" t="s">
        <v>2</v>
      </c>
      <c r="AQ3" s="4">
        <f t="shared" ca="1" si="12"/>
        <v>0</v>
      </c>
      <c r="AR3" s="4">
        <f t="shared" ca="1" si="13"/>
        <v>2</v>
      </c>
      <c r="AS3" s="4" t="s">
        <v>3</v>
      </c>
      <c r="AT3" s="4">
        <f t="shared" ca="1" si="14"/>
        <v>2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0</v>
      </c>
      <c r="BF3" s="7"/>
      <c r="BH3" s="4">
        <v>3</v>
      </c>
      <c r="BI3" s="8">
        <f t="shared" ca="1" si="20"/>
        <v>9</v>
      </c>
      <c r="BJ3" s="8">
        <f t="shared" ca="1" si="0"/>
        <v>7</v>
      </c>
      <c r="BK3" s="9"/>
      <c r="BM3" s="4">
        <v>3</v>
      </c>
      <c r="BN3" s="8">
        <f t="shared" ca="1" si="21"/>
        <v>3</v>
      </c>
      <c r="BO3" s="8">
        <f t="shared" ca="1" si="22"/>
        <v>1</v>
      </c>
      <c r="BP3" s="9"/>
      <c r="BQ3" s="9"/>
      <c r="BR3" s="7"/>
      <c r="BS3" s="10">
        <f t="shared" ca="1" si="23"/>
        <v>0.38902695170238</v>
      </c>
      <c r="BT3" s="11">
        <f t="shared" ca="1" si="24"/>
        <v>12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0.9015598034066532</v>
      </c>
      <c r="CA3" s="11">
        <f t="shared" ca="1" si="26"/>
        <v>2</v>
      </c>
      <c r="CB3" s="4"/>
      <c r="CC3" s="4">
        <v>3</v>
      </c>
      <c r="CD3" s="4">
        <v>3</v>
      </c>
      <c r="CE3" s="4">
        <v>0</v>
      </c>
      <c r="CG3" s="10">
        <f t="shared" ca="1" si="27"/>
        <v>4.4022508735106824E-2</v>
      </c>
      <c r="CH3" s="11">
        <f t="shared" ca="1" si="28"/>
        <v>52</v>
      </c>
      <c r="CI3" s="4"/>
      <c r="CJ3" s="4">
        <v>3</v>
      </c>
      <c r="CK3" s="4">
        <v>2</v>
      </c>
      <c r="CL3" s="4">
        <v>0</v>
      </c>
      <c r="CN3" s="10">
        <f t="shared" ca="1" si="29"/>
        <v>0.97617215162230775</v>
      </c>
      <c r="CO3" s="11">
        <f t="shared" ca="1" si="30"/>
        <v>4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59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60</v>
      </c>
      <c r="Y4" s="4">
        <f t="shared" ca="1" si="1"/>
        <v>549</v>
      </c>
      <c r="Z4" s="4" t="s">
        <v>50</v>
      </c>
      <c r="AA4" s="4">
        <f t="shared" ca="1" si="2"/>
        <v>31</v>
      </c>
      <c r="AB4" s="4" t="s">
        <v>2</v>
      </c>
      <c r="AC4" s="4">
        <f t="shared" ca="1" si="3"/>
        <v>518</v>
      </c>
      <c r="AE4" s="4">
        <f t="shared" ca="1" si="4"/>
        <v>0</v>
      </c>
      <c r="AF4" s="4">
        <f t="shared" ca="1" si="5"/>
        <v>5</v>
      </c>
      <c r="AG4" s="4" t="s">
        <v>55</v>
      </c>
      <c r="AH4" s="4">
        <f t="shared" ca="1" si="6"/>
        <v>4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3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3</v>
      </c>
      <c r="AT4" s="4">
        <f t="shared" ca="1" si="14"/>
        <v>1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0</v>
      </c>
      <c r="BF4" s="7"/>
      <c r="BH4" s="4">
        <v>4</v>
      </c>
      <c r="BI4" s="8">
        <f t="shared" ca="1" si="20"/>
        <v>4</v>
      </c>
      <c r="BJ4" s="8">
        <f t="shared" ca="1" si="0"/>
        <v>3</v>
      </c>
      <c r="BK4" s="9"/>
      <c r="BM4" s="4">
        <v>4</v>
      </c>
      <c r="BN4" s="8">
        <f t="shared" ca="1" si="21"/>
        <v>9</v>
      </c>
      <c r="BO4" s="8">
        <f t="shared" ca="1" si="22"/>
        <v>1</v>
      </c>
      <c r="BP4" s="9"/>
      <c r="BQ4" s="9"/>
      <c r="BR4" s="7"/>
      <c r="BS4" s="10">
        <f t="shared" ca="1" si="23"/>
        <v>0.19887664802501426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0.63180181567170912</v>
      </c>
      <c r="CA4" s="11">
        <f t="shared" ca="1" si="26"/>
        <v>5</v>
      </c>
      <c r="CB4" s="4"/>
      <c r="CC4" s="4">
        <v>4</v>
      </c>
      <c r="CD4" s="4">
        <v>4</v>
      </c>
      <c r="CE4" s="4">
        <v>0</v>
      </c>
      <c r="CG4" s="10">
        <f t="shared" ca="1" si="27"/>
        <v>0.59759860910018803</v>
      </c>
      <c r="CH4" s="11">
        <f t="shared" ca="1" si="28"/>
        <v>13</v>
      </c>
      <c r="CI4" s="4"/>
      <c r="CJ4" s="4">
        <v>4</v>
      </c>
      <c r="CK4" s="4">
        <v>2</v>
      </c>
      <c r="CL4" s="4">
        <v>1</v>
      </c>
      <c r="CN4" s="10">
        <f t="shared" ca="1" si="29"/>
        <v>0.11928460288276455</v>
      </c>
      <c r="CO4" s="11">
        <f t="shared" ca="1" si="30"/>
        <v>37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8" t="str">
        <f ca="1">$Y1/100&amp;$Z1&amp;$AA1/100&amp;$AB1</f>
        <v>6.19－0.17＝</v>
      </c>
      <c r="D5" s="89"/>
      <c r="E5" s="89"/>
      <c r="F5" s="89"/>
      <c r="G5" s="82">
        <f ca="1">$AC1/100</f>
        <v>6.02</v>
      </c>
      <c r="H5" s="83"/>
      <c r="I5" s="21"/>
      <c r="J5" s="22"/>
      <c r="K5" s="20"/>
      <c r="L5" s="13"/>
      <c r="M5" s="88" t="str">
        <f ca="1">$Y2/100&amp;$Z2&amp;$AA2/100&amp;$AB2</f>
        <v>4.98－0.54＝</v>
      </c>
      <c r="N5" s="89"/>
      <c r="O5" s="89"/>
      <c r="P5" s="89"/>
      <c r="Q5" s="82">
        <f ca="1">$AC2/100</f>
        <v>4.4400000000000004</v>
      </c>
      <c r="R5" s="83"/>
      <c r="S5" s="21"/>
      <c r="T5" s="23"/>
      <c r="X5" s="2" t="s">
        <v>16</v>
      </c>
      <c r="Y5" s="4">
        <f t="shared" ca="1" si="1"/>
        <v>358</v>
      </c>
      <c r="Z5" s="4" t="s">
        <v>50</v>
      </c>
      <c r="AA5" s="4">
        <f t="shared" ca="1" si="2"/>
        <v>27</v>
      </c>
      <c r="AB5" s="4" t="s">
        <v>2</v>
      </c>
      <c r="AC5" s="4">
        <f t="shared" ca="1" si="3"/>
        <v>331</v>
      </c>
      <c r="AE5" s="4">
        <f t="shared" ca="1" si="4"/>
        <v>0</v>
      </c>
      <c r="AF5" s="4">
        <f t="shared" ca="1" si="5"/>
        <v>3</v>
      </c>
      <c r="AG5" s="4" t="s">
        <v>3</v>
      </c>
      <c r="AH5" s="4">
        <f t="shared" ca="1" si="6"/>
        <v>5</v>
      </c>
      <c r="AI5" s="4">
        <f t="shared" ca="1" si="7"/>
        <v>8</v>
      </c>
      <c r="AJ5" s="4" t="s">
        <v>56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2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61</v>
      </c>
      <c r="AT5" s="4">
        <f t="shared" ca="1" si="14"/>
        <v>3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2</v>
      </c>
      <c r="BK5" s="9"/>
      <c r="BM5" s="4">
        <v>5</v>
      </c>
      <c r="BN5" s="8">
        <f t="shared" ca="1" si="21"/>
        <v>8</v>
      </c>
      <c r="BO5" s="8">
        <f t="shared" ca="1" si="22"/>
        <v>7</v>
      </c>
      <c r="BP5" s="9"/>
      <c r="BQ5" s="9"/>
      <c r="BR5" s="7"/>
      <c r="BS5" s="10">
        <f t="shared" ca="1" si="23"/>
        <v>0.30817126881288015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0.88734782122886779</v>
      </c>
      <c r="CA5" s="11">
        <f t="shared" ca="1" si="26"/>
        <v>3</v>
      </c>
      <c r="CB5" s="4"/>
      <c r="CC5" s="4">
        <v>5</v>
      </c>
      <c r="CD5" s="4">
        <v>5</v>
      </c>
      <c r="CE5" s="4">
        <v>0</v>
      </c>
      <c r="CG5" s="10">
        <f t="shared" ca="1" si="27"/>
        <v>0.54459735048026259</v>
      </c>
      <c r="CH5" s="11">
        <f t="shared" ca="1" si="28"/>
        <v>17</v>
      </c>
      <c r="CI5" s="4"/>
      <c r="CJ5" s="4">
        <v>5</v>
      </c>
      <c r="CK5" s="4">
        <v>2</v>
      </c>
      <c r="CL5" s="4">
        <v>2</v>
      </c>
      <c r="CN5" s="10">
        <f t="shared" ca="1" si="29"/>
        <v>0.16579074677053263</v>
      </c>
      <c r="CO5" s="11">
        <f t="shared" ca="1" si="30"/>
        <v>35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62</v>
      </c>
      <c r="Y6" s="4">
        <f t="shared" ca="1" si="1"/>
        <v>879</v>
      </c>
      <c r="Z6" s="4" t="s">
        <v>50</v>
      </c>
      <c r="AA6" s="4">
        <f t="shared" ca="1" si="2"/>
        <v>13</v>
      </c>
      <c r="AB6" s="4" t="s">
        <v>2</v>
      </c>
      <c r="AC6" s="4">
        <f t="shared" ca="1" si="3"/>
        <v>866</v>
      </c>
      <c r="AE6" s="4">
        <f t="shared" ca="1" si="4"/>
        <v>0</v>
      </c>
      <c r="AF6" s="4">
        <f t="shared" ca="1" si="5"/>
        <v>8</v>
      </c>
      <c r="AG6" s="4" t="s">
        <v>55</v>
      </c>
      <c r="AH6" s="4">
        <f t="shared" ca="1" si="6"/>
        <v>7</v>
      </c>
      <c r="AI6" s="4">
        <f t="shared" ca="1" si="7"/>
        <v>9</v>
      </c>
      <c r="AJ6" s="4" t="s">
        <v>56</v>
      </c>
      <c r="AK6" s="4">
        <f t="shared" ca="1" si="8"/>
        <v>0</v>
      </c>
      <c r="AL6" s="4">
        <f t="shared" ca="1" si="9"/>
        <v>0</v>
      </c>
      <c r="AM6" s="4" t="s">
        <v>55</v>
      </c>
      <c r="AN6" s="4">
        <f t="shared" ca="1" si="10"/>
        <v>1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55</v>
      </c>
      <c r="AT6" s="4">
        <f t="shared" ca="1" si="14"/>
        <v>6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1</v>
      </c>
      <c r="BK6" s="9"/>
      <c r="BM6" s="4">
        <v>6</v>
      </c>
      <c r="BN6" s="8">
        <f t="shared" ca="1" si="21"/>
        <v>9</v>
      </c>
      <c r="BO6" s="8">
        <f t="shared" ca="1" si="22"/>
        <v>3</v>
      </c>
      <c r="BP6" s="9"/>
      <c r="BQ6" s="9"/>
      <c r="BR6" s="7"/>
      <c r="BS6" s="10">
        <f t="shared" ca="1" si="23"/>
        <v>0.82784760520819245</v>
      </c>
      <c r="BT6" s="11">
        <f t="shared" ca="1" si="24"/>
        <v>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8.8818443058737873E-2</v>
      </c>
      <c r="CA6" s="11">
        <f t="shared" ca="1" si="26"/>
        <v>17</v>
      </c>
      <c r="CB6" s="4"/>
      <c r="CC6" s="4">
        <v>6</v>
      </c>
      <c r="CD6" s="4">
        <v>6</v>
      </c>
      <c r="CE6" s="4">
        <v>0</v>
      </c>
      <c r="CG6" s="10">
        <f t="shared" ca="1" si="27"/>
        <v>0.36632269802671669</v>
      </c>
      <c r="CH6" s="11">
        <f t="shared" ca="1" si="28"/>
        <v>29</v>
      </c>
      <c r="CI6" s="4"/>
      <c r="CJ6" s="4">
        <v>6</v>
      </c>
      <c r="CK6" s="4">
        <v>3</v>
      </c>
      <c r="CL6" s="4">
        <v>0</v>
      </c>
      <c r="CN6" s="10">
        <f t="shared" ca="1" si="29"/>
        <v>8.8313227519222992E-2</v>
      </c>
      <c r="CO6" s="11">
        <f t="shared" ca="1" si="30"/>
        <v>39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6</v>
      </c>
      <c r="F7" s="31" t="str">
        <f ca="1">IF(AND(G7=0,H7=0),"",".")</f>
        <v>.</v>
      </c>
      <c r="G7" s="32">
        <f ca="1">$BI1</f>
        <v>1</v>
      </c>
      <c r="H7" s="32">
        <f ca="1">$BN1</f>
        <v>9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4</v>
      </c>
      <c r="P7" s="31" t="str">
        <f ca="1">IF(AND(Q7=0,R7=0),"",".")</f>
        <v>.</v>
      </c>
      <c r="Q7" s="32">
        <f ca="1">$BI2</f>
        <v>9</v>
      </c>
      <c r="R7" s="32">
        <f ca="1">$BN2</f>
        <v>8</v>
      </c>
      <c r="S7" s="33"/>
      <c r="T7" s="28"/>
      <c r="X7" s="2" t="s">
        <v>18</v>
      </c>
      <c r="Y7" s="4">
        <f t="shared" ca="1" si="1"/>
        <v>945</v>
      </c>
      <c r="Z7" s="4" t="s">
        <v>50</v>
      </c>
      <c r="AA7" s="4">
        <f t="shared" ca="1" si="2"/>
        <v>22</v>
      </c>
      <c r="AB7" s="4" t="s">
        <v>2</v>
      </c>
      <c r="AC7" s="4">
        <f t="shared" ca="1" si="3"/>
        <v>923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4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55</v>
      </c>
      <c r="AN7" s="4">
        <f t="shared" ca="1" si="10"/>
        <v>2</v>
      </c>
      <c r="AO7" s="4">
        <f t="shared" ca="1" si="11"/>
        <v>2</v>
      </c>
      <c r="AP7" s="4" t="s">
        <v>54</v>
      </c>
      <c r="AQ7" s="4">
        <f t="shared" ca="1" si="12"/>
        <v>0</v>
      </c>
      <c r="AR7" s="4">
        <f t="shared" ca="1" si="13"/>
        <v>9</v>
      </c>
      <c r="AS7" s="4" t="s">
        <v>3</v>
      </c>
      <c r="AT7" s="4">
        <f t="shared" ca="1" si="14"/>
        <v>2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0</v>
      </c>
      <c r="BF7" s="7"/>
      <c r="BH7" s="4">
        <v>7</v>
      </c>
      <c r="BI7" s="8">
        <f t="shared" ca="1" si="20"/>
        <v>4</v>
      </c>
      <c r="BJ7" s="8">
        <f t="shared" ca="1" si="0"/>
        <v>2</v>
      </c>
      <c r="BK7" s="9"/>
      <c r="BM7" s="4">
        <v>7</v>
      </c>
      <c r="BN7" s="8">
        <f t="shared" ca="1" si="21"/>
        <v>5</v>
      </c>
      <c r="BO7" s="8">
        <f t="shared" ca="1" si="22"/>
        <v>2</v>
      </c>
      <c r="BP7" s="9"/>
      <c r="BQ7" s="9"/>
      <c r="BR7" s="7"/>
      <c r="BS7" s="10">
        <f t="shared" ca="1" si="23"/>
        <v>0.96231443412058437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1.5414528584718146E-2</v>
      </c>
      <c r="CA7" s="11">
        <f t="shared" ca="1" si="26"/>
        <v>18</v>
      </c>
      <c r="CB7" s="4"/>
      <c r="CC7" s="4">
        <v>7</v>
      </c>
      <c r="CD7" s="4">
        <v>7</v>
      </c>
      <c r="CE7" s="4">
        <v>0</v>
      </c>
      <c r="CG7" s="10">
        <f t="shared" ca="1" si="27"/>
        <v>0.60681203792876992</v>
      </c>
      <c r="CH7" s="11">
        <f t="shared" ca="1" si="28"/>
        <v>12</v>
      </c>
      <c r="CI7" s="4"/>
      <c r="CJ7" s="4">
        <v>7</v>
      </c>
      <c r="CK7" s="4">
        <v>3</v>
      </c>
      <c r="CL7" s="4">
        <v>1</v>
      </c>
      <c r="CN7" s="10">
        <f t="shared" ca="1" si="29"/>
        <v>0.8089034272971668</v>
      </c>
      <c r="CO7" s="11">
        <f t="shared" ca="1" si="30"/>
        <v>12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1</v>
      </c>
      <c r="H8" s="37">
        <f ca="1">$BO1</f>
        <v>7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5</v>
      </c>
      <c r="R8" s="37">
        <f ca="1">$BO2</f>
        <v>4</v>
      </c>
      <c r="S8" s="33"/>
      <c r="T8" s="28"/>
      <c r="X8" s="2" t="s">
        <v>20</v>
      </c>
      <c r="Y8" s="4">
        <f t="shared" ca="1" si="1"/>
        <v>987</v>
      </c>
      <c r="Z8" s="4" t="s">
        <v>50</v>
      </c>
      <c r="AA8" s="4">
        <f t="shared" ca="1" si="2"/>
        <v>43</v>
      </c>
      <c r="AB8" s="4" t="s">
        <v>2</v>
      </c>
      <c r="AC8" s="4">
        <f t="shared" ca="1" si="3"/>
        <v>944</v>
      </c>
      <c r="AE8" s="4">
        <f t="shared" ca="1" si="4"/>
        <v>0</v>
      </c>
      <c r="AF8" s="4">
        <f t="shared" ca="1" si="5"/>
        <v>9</v>
      </c>
      <c r="AG8" s="4" t="s">
        <v>61</v>
      </c>
      <c r="AH8" s="4">
        <f t="shared" ca="1" si="6"/>
        <v>8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3</v>
      </c>
      <c r="AP8" s="4" t="s">
        <v>63</v>
      </c>
      <c r="AQ8" s="4">
        <f t="shared" ca="1" si="12"/>
        <v>0</v>
      </c>
      <c r="AR8" s="4">
        <f t="shared" ca="1" si="13"/>
        <v>9</v>
      </c>
      <c r="AS8" s="4" t="s">
        <v>61</v>
      </c>
      <c r="AT8" s="4">
        <f t="shared" ca="1" si="14"/>
        <v>4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0</v>
      </c>
      <c r="BF8" s="7"/>
      <c r="BH8" s="4">
        <v>8</v>
      </c>
      <c r="BI8" s="8">
        <f t="shared" ca="1" si="20"/>
        <v>8</v>
      </c>
      <c r="BJ8" s="8">
        <f t="shared" ca="1" si="0"/>
        <v>4</v>
      </c>
      <c r="BK8" s="9"/>
      <c r="BM8" s="4">
        <v>8</v>
      </c>
      <c r="BN8" s="8">
        <f t="shared" ca="1" si="21"/>
        <v>7</v>
      </c>
      <c r="BO8" s="8">
        <f t="shared" ca="1" si="22"/>
        <v>3</v>
      </c>
      <c r="BP8" s="9"/>
      <c r="BQ8" s="9"/>
      <c r="BR8" s="7"/>
      <c r="BS8" s="10">
        <f t="shared" ca="1" si="23"/>
        <v>0.60924476142301554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0.51065909254594899</v>
      </c>
      <c r="CA8" s="11">
        <f t="shared" ca="1" si="26"/>
        <v>9</v>
      </c>
      <c r="CB8" s="4"/>
      <c r="CC8" s="4">
        <v>8</v>
      </c>
      <c r="CD8" s="4">
        <v>8</v>
      </c>
      <c r="CE8" s="4">
        <v>0</v>
      </c>
      <c r="CG8" s="10">
        <f t="shared" ca="1" si="27"/>
        <v>0.24736827966821628</v>
      </c>
      <c r="CH8" s="11">
        <f t="shared" ca="1" si="28"/>
        <v>40</v>
      </c>
      <c r="CI8" s="4"/>
      <c r="CJ8" s="4">
        <v>8</v>
      </c>
      <c r="CK8" s="4">
        <v>3</v>
      </c>
      <c r="CL8" s="4">
        <v>2</v>
      </c>
      <c r="CN8" s="10">
        <f t="shared" ca="1" si="29"/>
        <v>0.61285529947687134</v>
      </c>
      <c r="CO8" s="11">
        <f t="shared" ca="1" si="30"/>
        <v>24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6</v>
      </c>
      <c r="F9" s="41" t="str">
        <f>$AS1</f>
        <v>.</v>
      </c>
      <c r="G9" s="42">
        <f ca="1">$AT1</f>
        <v>0</v>
      </c>
      <c r="H9" s="43">
        <f ca="1">$AU1</f>
        <v>2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4</v>
      </c>
      <c r="R9" s="43">
        <f ca="1">$AU2</f>
        <v>4</v>
      </c>
      <c r="S9" s="33"/>
      <c r="T9" s="44"/>
      <c r="X9" s="2" t="s">
        <v>21</v>
      </c>
      <c r="Y9" s="4">
        <f t="shared" ca="1" si="1"/>
        <v>792</v>
      </c>
      <c r="Z9" s="4" t="s">
        <v>50</v>
      </c>
      <c r="AA9" s="4">
        <f t="shared" ca="1" si="2"/>
        <v>42</v>
      </c>
      <c r="AB9" s="4" t="s">
        <v>2</v>
      </c>
      <c r="AC9" s="4">
        <f t="shared" ca="1" si="3"/>
        <v>750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9</v>
      </c>
      <c r="AI9" s="4">
        <f t="shared" ca="1" si="7"/>
        <v>2</v>
      </c>
      <c r="AJ9" s="4" t="s">
        <v>56</v>
      </c>
      <c r="AK9" s="4">
        <f t="shared" ca="1" si="8"/>
        <v>0</v>
      </c>
      <c r="AL9" s="4">
        <f t="shared" ca="1" si="9"/>
        <v>0</v>
      </c>
      <c r="AM9" s="4" t="s">
        <v>55</v>
      </c>
      <c r="AN9" s="4">
        <f t="shared" ca="1" si="10"/>
        <v>4</v>
      </c>
      <c r="AO9" s="4">
        <f t="shared" ca="1" si="11"/>
        <v>2</v>
      </c>
      <c r="AP9" s="4" t="s">
        <v>54</v>
      </c>
      <c r="AQ9" s="4">
        <f t="shared" ca="1" si="12"/>
        <v>0</v>
      </c>
      <c r="AR9" s="4">
        <f t="shared" ca="1" si="13"/>
        <v>7</v>
      </c>
      <c r="AS9" s="4" t="s">
        <v>61</v>
      </c>
      <c r="AT9" s="4">
        <f t="shared" ca="1" si="14"/>
        <v>5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0</v>
      </c>
      <c r="BF9" s="7"/>
      <c r="BH9" s="4">
        <v>9</v>
      </c>
      <c r="BI9" s="8">
        <f t="shared" ca="1" si="20"/>
        <v>9</v>
      </c>
      <c r="BJ9" s="8">
        <f t="shared" ca="1" si="0"/>
        <v>4</v>
      </c>
      <c r="BK9" s="9"/>
      <c r="BM9" s="4">
        <v>9</v>
      </c>
      <c r="BN9" s="8">
        <f t="shared" ca="1" si="21"/>
        <v>2</v>
      </c>
      <c r="BO9" s="8">
        <f t="shared" ca="1" si="22"/>
        <v>2</v>
      </c>
      <c r="BP9" s="9"/>
      <c r="BQ9" s="9"/>
      <c r="BR9" s="7"/>
      <c r="BS9" s="10">
        <f t="shared" ca="1" si="23"/>
        <v>0.47622874393692771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0.10033293992243197</v>
      </c>
      <c r="CA9" s="11">
        <f t="shared" ca="1" si="26"/>
        <v>16</v>
      </c>
      <c r="CB9" s="4"/>
      <c r="CC9" s="4">
        <v>9</v>
      </c>
      <c r="CD9" s="4">
        <v>9</v>
      </c>
      <c r="CE9" s="4">
        <v>0</v>
      </c>
      <c r="CG9" s="10">
        <f t="shared" ca="1" si="27"/>
        <v>9.9269704279708826E-2</v>
      </c>
      <c r="CH9" s="11">
        <f t="shared" ca="1" si="28"/>
        <v>49</v>
      </c>
      <c r="CI9" s="4"/>
      <c r="CJ9" s="4">
        <v>9</v>
      </c>
      <c r="CK9" s="4">
        <v>3</v>
      </c>
      <c r="CL9" s="4">
        <v>3</v>
      </c>
      <c r="CN9" s="10">
        <f t="shared" ca="1" si="29"/>
        <v>0.98015308099356513</v>
      </c>
      <c r="CO9" s="11">
        <f t="shared" ca="1" si="30"/>
        <v>3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64</v>
      </c>
      <c r="Y10" s="4">
        <f t="shared" ca="1" si="1"/>
        <v>132</v>
      </c>
      <c r="Z10" s="4" t="s">
        <v>50</v>
      </c>
      <c r="AA10" s="4">
        <f t="shared" ca="1" si="2"/>
        <v>31</v>
      </c>
      <c r="AB10" s="4" t="s">
        <v>54</v>
      </c>
      <c r="AC10" s="4">
        <f t="shared" ca="1" si="3"/>
        <v>101</v>
      </c>
      <c r="AE10" s="4">
        <f t="shared" ca="1" si="4"/>
        <v>0</v>
      </c>
      <c r="AF10" s="4">
        <f t="shared" ca="1" si="5"/>
        <v>1</v>
      </c>
      <c r="AG10" s="4" t="s">
        <v>3</v>
      </c>
      <c r="AH10" s="4">
        <f t="shared" ca="1" si="6"/>
        <v>3</v>
      </c>
      <c r="AI10" s="4">
        <f t="shared" ca="1" si="7"/>
        <v>2</v>
      </c>
      <c r="AJ10" s="4" t="s">
        <v>1</v>
      </c>
      <c r="AK10" s="4">
        <f t="shared" ca="1" si="8"/>
        <v>0</v>
      </c>
      <c r="AL10" s="4">
        <f t="shared" ca="1" si="9"/>
        <v>0</v>
      </c>
      <c r="AM10" s="4" t="s">
        <v>3</v>
      </c>
      <c r="AN10" s="4">
        <f t="shared" ca="1" si="10"/>
        <v>3</v>
      </c>
      <c r="AO10" s="4">
        <f t="shared" ca="1" si="11"/>
        <v>1</v>
      </c>
      <c r="AP10" s="4" t="s">
        <v>63</v>
      </c>
      <c r="AQ10" s="4">
        <f t="shared" ca="1" si="12"/>
        <v>0</v>
      </c>
      <c r="AR10" s="4">
        <f t="shared" ca="1" si="13"/>
        <v>1</v>
      </c>
      <c r="AS10" s="4" t="s">
        <v>61</v>
      </c>
      <c r="AT10" s="4">
        <f t="shared" ca="1" si="14"/>
        <v>0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0</v>
      </c>
      <c r="BF10" s="7"/>
      <c r="BH10" s="4">
        <v>10</v>
      </c>
      <c r="BI10" s="8">
        <f t="shared" ca="1" si="20"/>
        <v>3</v>
      </c>
      <c r="BJ10" s="8">
        <f t="shared" ca="1" si="0"/>
        <v>3</v>
      </c>
      <c r="BK10" s="9"/>
      <c r="BM10" s="4">
        <v>10</v>
      </c>
      <c r="BN10" s="8">
        <f t="shared" ca="1" si="21"/>
        <v>2</v>
      </c>
      <c r="BO10" s="8">
        <f t="shared" ca="1" si="22"/>
        <v>1</v>
      </c>
      <c r="BP10" s="9"/>
      <c r="BQ10" s="9"/>
      <c r="BR10" s="7"/>
      <c r="BS10" s="10">
        <f t="shared" ca="1" si="23"/>
        <v>0.1374442646182753</v>
      </c>
      <c r="BT10" s="11">
        <f t="shared" ca="1" si="24"/>
        <v>16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0.9360807360758</v>
      </c>
      <c r="CA10" s="11">
        <f t="shared" ca="1" si="26"/>
        <v>1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0.69172642670104412</v>
      </c>
      <c r="CH10" s="11">
        <f t="shared" ca="1" si="28"/>
        <v>9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0.98925942602377692</v>
      </c>
      <c r="CO10" s="11">
        <f t="shared" ca="1" si="30"/>
        <v>2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65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66</v>
      </c>
      <c r="Y11" s="4">
        <f t="shared" ca="1" si="1"/>
        <v>879</v>
      </c>
      <c r="Z11" s="4" t="s">
        <v>50</v>
      </c>
      <c r="AA11" s="4">
        <f t="shared" ca="1" si="2"/>
        <v>74</v>
      </c>
      <c r="AB11" s="4" t="s">
        <v>2</v>
      </c>
      <c r="AC11" s="4">
        <f t="shared" ca="1" si="3"/>
        <v>805</v>
      </c>
      <c r="AE11" s="4">
        <f t="shared" ca="1" si="4"/>
        <v>0</v>
      </c>
      <c r="AF11" s="4">
        <f t="shared" ca="1" si="5"/>
        <v>8</v>
      </c>
      <c r="AG11" s="4" t="s">
        <v>55</v>
      </c>
      <c r="AH11" s="4">
        <f t="shared" ca="1" si="6"/>
        <v>7</v>
      </c>
      <c r="AI11" s="4">
        <f t="shared" ca="1" si="7"/>
        <v>9</v>
      </c>
      <c r="AJ11" s="4" t="s">
        <v>67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7</v>
      </c>
      <c r="AO11" s="4">
        <f t="shared" ca="1" si="11"/>
        <v>4</v>
      </c>
      <c r="AP11" s="4" t="s">
        <v>2</v>
      </c>
      <c r="AQ11" s="4">
        <f t="shared" ca="1" si="12"/>
        <v>0</v>
      </c>
      <c r="AR11" s="4">
        <f t="shared" ca="1" si="13"/>
        <v>8</v>
      </c>
      <c r="AS11" s="4" t="s">
        <v>3</v>
      </c>
      <c r="AT11" s="4">
        <f t="shared" ca="1" si="14"/>
        <v>0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7</v>
      </c>
      <c r="BK11" s="9"/>
      <c r="BM11" s="4">
        <v>11</v>
      </c>
      <c r="BN11" s="8">
        <f t="shared" ca="1" si="21"/>
        <v>9</v>
      </c>
      <c r="BO11" s="8">
        <f t="shared" ca="1" si="22"/>
        <v>4</v>
      </c>
      <c r="BP11" s="9"/>
      <c r="BQ11" s="9"/>
      <c r="BR11" s="7"/>
      <c r="BS11" s="10">
        <f t="shared" ca="1" si="23"/>
        <v>0.73542427197674431</v>
      </c>
      <c r="BT11" s="11">
        <f t="shared" ca="1" si="24"/>
        <v>6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0.56244568760717006</v>
      </c>
      <c r="CA11" s="11">
        <f t="shared" ca="1" si="26"/>
        <v>8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0.31433673462161971</v>
      </c>
      <c r="CH11" s="11">
        <f t="shared" ca="1" si="28"/>
        <v>35</v>
      </c>
      <c r="CI11" s="4"/>
      <c r="CJ11" s="4">
        <v>11</v>
      </c>
      <c r="CK11" s="4">
        <v>4</v>
      </c>
      <c r="CL11" s="4">
        <v>1</v>
      </c>
      <c r="CN11" s="10">
        <f t="shared" ca="1" si="29"/>
        <v>7.7600720669685708E-2</v>
      </c>
      <c r="CO11" s="11">
        <f t="shared" ca="1" si="30"/>
        <v>40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1" t="str">
        <f ca="1">$Y3/100&amp;$Z3&amp;$AA3/100&amp;$AB3</f>
        <v>2.93－0.71＝</v>
      </c>
      <c r="D12" s="72"/>
      <c r="E12" s="72"/>
      <c r="F12" s="72"/>
      <c r="G12" s="82">
        <f ca="1">$AC3/100</f>
        <v>2.2200000000000002</v>
      </c>
      <c r="H12" s="83"/>
      <c r="I12" s="21"/>
      <c r="J12" s="22"/>
      <c r="K12" s="20"/>
      <c r="L12" s="13"/>
      <c r="M12" s="71" t="str">
        <f ca="1">$Y4/100&amp;$Z4&amp;$AA4/100&amp;$AB4</f>
        <v>5.49－0.31＝</v>
      </c>
      <c r="N12" s="72"/>
      <c r="O12" s="72"/>
      <c r="P12" s="72"/>
      <c r="Q12" s="82">
        <f ca="1">$AC4/100</f>
        <v>5.18</v>
      </c>
      <c r="R12" s="83"/>
      <c r="S12" s="21"/>
      <c r="T12" s="23"/>
      <c r="X12" s="2" t="s">
        <v>24</v>
      </c>
      <c r="Y12" s="4">
        <f t="shared" ca="1" si="1"/>
        <v>588</v>
      </c>
      <c r="Z12" s="4" t="s">
        <v>50</v>
      </c>
      <c r="AA12" s="4">
        <f t="shared" ca="1" si="2"/>
        <v>18</v>
      </c>
      <c r="AB12" s="4" t="s">
        <v>2</v>
      </c>
      <c r="AC12" s="4">
        <f t="shared" ca="1" si="3"/>
        <v>570</v>
      </c>
      <c r="AE12" s="4">
        <f t="shared" ca="1" si="4"/>
        <v>0</v>
      </c>
      <c r="AF12" s="4">
        <f t="shared" ca="1" si="5"/>
        <v>5</v>
      </c>
      <c r="AG12" s="4" t="s">
        <v>3</v>
      </c>
      <c r="AH12" s="4">
        <f t="shared" ca="1" si="6"/>
        <v>8</v>
      </c>
      <c r="AI12" s="4">
        <f t="shared" ca="1" si="7"/>
        <v>8</v>
      </c>
      <c r="AJ12" s="4" t="s">
        <v>67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8</v>
      </c>
      <c r="AP12" s="4" t="s">
        <v>63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7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8</v>
      </c>
      <c r="BP12" s="9"/>
      <c r="BQ12" s="9"/>
      <c r="BR12" s="7"/>
      <c r="BS12" s="10">
        <f t="shared" ca="1" si="23"/>
        <v>0.46138857681324985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0.21488969291736859</v>
      </c>
      <c r="CA12" s="11">
        <f t="shared" ca="1" si="26"/>
        <v>14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0.28985015141833392</v>
      </c>
      <c r="CH12" s="11">
        <f t="shared" ca="1" si="28"/>
        <v>37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0.14858497721006458</v>
      </c>
      <c r="CO12" s="11">
        <f t="shared" ca="1" si="30"/>
        <v>36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0.49640043538284684</v>
      </c>
      <c r="BT13" s="11">
        <f t="shared" ca="1" si="24"/>
        <v>9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0.66620947698719213</v>
      </c>
      <c r="CA13" s="11">
        <f t="shared" ca="1" si="26"/>
        <v>4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0.24078921443051815</v>
      </c>
      <c r="CH13" s="11">
        <f t="shared" ca="1" si="28"/>
        <v>41</v>
      </c>
      <c r="CI13" s="4"/>
      <c r="CJ13" s="4">
        <v>13</v>
      </c>
      <c r="CK13" s="4">
        <v>4</v>
      </c>
      <c r="CL13" s="4">
        <v>3</v>
      </c>
      <c r="CN13" s="10">
        <f t="shared" ca="1" si="29"/>
        <v>1.2617796227674338E-2</v>
      </c>
      <c r="CO13" s="11">
        <f t="shared" ca="1" si="30"/>
        <v>44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2</v>
      </c>
      <c r="F14" s="31" t="str">
        <f ca="1">IF(AND(G14=0,H14=0),"",".")</f>
        <v>.</v>
      </c>
      <c r="G14" s="32">
        <f ca="1">$BI3</f>
        <v>9</v>
      </c>
      <c r="H14" s="32">
        <f ca="1">$BN3</f>
        <v>3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5</v>
      </c>
      <c r="P14" s="31" t="str">
        <f ca="1">IF(AND(Q14=0,R14=0),"",".")</f>
        <v>.</v>
      </c>
      <c r="Q14" s="32">
        <f ca="1">$BI4</f>
        <v>4</v>
      </c>
      <c r="R14" s="3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0.72223874594951076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0.57306622076076119</v>
      </c>
      <c r="CA14" s="11">
        <f t="shared" ca="1" si="26"/>
        <v>7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0.48180881525458652</v>
      </c>
      <c r="CH14" s="11">
        <f t="shared" ca="1" si="28"/>
        <v>19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0.95322379293974169</v>
      </c>
      <c r="CO14" s="11">
        <f t="shared" ca="1" si="30"/>
        <v>8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7</v>
      </c>
      <c r="H15" s="37">
        <f ca="1">$BO3</f>
        <v>1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3</v>
      </c>
      <c r="R15" s="37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0.91226433606994695</v>
      </c>
      <c r="BT15" s="11">
        <f t="shared" ca="1" si="24"/>
        <v>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0.37483141415977717</v>
      </c>
      <c r="CA15" s="11">
        <f t="shared" ca="1" si="26"/>
        <v>11</v>
      </c>
      <c r="CB15" s="4"/>
      <c r="CC15" s="4">
        <v>15</v>
      </c>
      <c r="CD15" s="4">
        <v>6</v>
      </c>
      <c r="CE15" s="4">
        <v>0</v>
      </c>
      <c r="CG15" s="10">
        <f t="shared" ca="1" si="27"/>
        <v>5.1536805919750628E-2</v>
      </c>
      <c r="CH15" s="11">
        <f t="shared" ca="1" si="28"/>
        <v>51</v>
      </c>
      <c r="CI15" s="4"/>
      <c r="CJ15" s="4">
        <v>15</v>
      </c>
      <c r="CK15" s="4">
        <v>5</v>
      </c>
      <c r="CL15" s="4">
        <v>0</v>
      </c>
      <c r="CN15" s="10">
        <f t="shared" ca="1" si="29"/>
        <v>9.4106648568623164E-2</v>
      </c>
      <c r="CO15" s="11">
        <f t="shared" ca="1" si="30"/>
        <v>38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2</v>
      </c>
      <c r="F16" s="41" t="str">
        <f>$AS3</f>
        <v>.</v>
      </c>
      <c r="G16" s="42">
        <f ca="1">$AT3</f>
        <v>2</v>
      </c>
      <c r="H16" s="43">
        <f ca="1">$AU3</f>
        <v>2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1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0.20032443560849922</v>
      </c>
      <c r="BT16" s="11">
        <f t="shared" ca="1" si="24"/>
        <v>14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0.37749340104215867</v>
      </c>
      <c r="CA16" s="11">
        <f t="shared" ca="1" si="26"/>
        <v>10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0.14078611958630327</v>
      </c>
      <c r="CH16" s="11">
        <f t="shared" ca="1" si="28"/>
        <v>46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0.96647185750923137</v>
      </c>
      <c r="CO16" s="11">
        <f t="shared" ca="1" si="30"/>
        <v>5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0.8954838426736581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0.357717170739836</v>
      </c>
      <c r="CA17" s="11">
        <f t="shared" ca="1" si="26"/>
        <v>12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0.67333749733417414</v>
      </c>
      <c r="CH17" s="11">
        <f t="shared" ca="1" si="28"/>
        <v>10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0.99228448955129911</v>
      </c>
      <c r="CO17" s="11">
        <f t="shared" ca="1" si="30"/>
        <v>1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68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69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5.7727028317859252E-2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0.20612034141407065</v>
      </c>
      <c r="CA18" s="11">
        <f t="shared" ca="1" si="26"/>
        <v>15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0.51899566565634392</v>
      </c>
      <c r="CH18" s="11">
        <f t="shared" ca="1" si="28"/>
        <v>18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0.75117529884501777</v>
      </c>
      <c r="CO18" s="11">
        <f t="shared" ca="1" si="30"/>
        <v>16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1" t="str">
        <f ca="1">$Y5/100&amp;$Z5&amp;$AA5/100&amp;$AB5</f>
        <v>3.58－0.27＝</v>
      </c>
      <c r="D19" s="72"/>
      <c r="E19" s="72"/>
      <c r="F19" s="72"/>
      <c r="G19" s="82">
        <f ca="1">$AC5/100</f>
        <v>3.31</v>
      </c>
      <c r="H19" s="83"/>
      <c r="I19" s="21"/>
      <c r="J19" s="22"/>
      <c r="K19" s="20"/>
      <c r="L19" s="13"/>
      <c r="M19" s="71" t="str">
        <f ca="1">$Y6/100&amp;$Z6&amp;$AA6/100&amp;$AB6</f>
        <v>8.79－0.13＝</v>
      </c>
      <c r="N19" s="72"/>
      <c r="O19" s="72"/>
      <c r="P19" s="72"/>
      <c r="Q19" s="82">
        <f ca="1">$AC6/100</f>
        <v>8.66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0.79277785255820987</v>
      </c>
      <c r="CH19" s="11">
        <f t="shared" ca="1" si="28"/>
        <v>8</v>
      </c>
      <c r="CI19" s="4"/>
      <c r="CJ19" s="4">
        <v>19</v>
      </c>
      <c r="CK19" s="4">
        <v>5</v>
      </c>
      <c r="CL19" s="4">
        <v>4</v>
      </c>
      <c r="CN19" s="10">
        <f t="shared" ca="1" si="29"/>
        <v>2.6425842306385117E-2</v>
      </c>
      <c r="CO19" s="11">
        <f t="shared" ca="1" si="30"/>
        <v>41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0.63569026832239728</v>
      </c>
      <c r="CH20" s="11">
        <f t="shared" ca="1" si="28"/>
        <v>11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0.74688188625962815</v>
      </c>
      <c r="CO20" s="11">
        <f t="shared" ca="1" si="30"/>
        <v>17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3</v>
      </c>
      <c r="F21" s="31" t="str">
        <f ca="1">IF(AND(G21=0,H21=0),"",".")</f>
        <v>.</v>
      </c>
      <c r="G21" s="32">
        <f ca="1">$BI5</f>
        <v>5</v>
      </c>
      <c r="H21" s="32">
        <f ca="1">$BN5</f>
        <v>8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8</v>
      </c>
      <c r="P21" s="31" t="str">
        <f ca="1">IF(AND(Q21=0,R21=0),"",".")</f>
        <v>.</v>
      </c>
      <c r="Q21" s="32">
        <f ca="1">$BI6</f>
        <v>7</v>
      </c>
      <c r="R21" s="3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0.39918992333773851</v>
      </c>
      <c r="CH21" s="11">
        <f t="shared" ca="1" si="28"/>
        <v>26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0.17968390561473768</v>
      </c>
      <c r="CO21" s="11">
        <f t="shared" ca="1" si="30"/>
        <v>34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2</v>
      </c>
      <c r="H22" s="37">
        <f ca="1">$BO5</f>
        <v>7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1</v>
      </c>
      <c r="R22" s="37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0.41091720434472478</v>
      </c>
      <c r="CH22" s="11">
        <f t="shared" ca="1" si="28"/>
        <v>25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0.96341988390698463</v>
      </c>
      <c r="CO22" s="11">
        <f t="shared" ca="1" si="30"/>
        <v>6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3</v>
      </c>
      <c r="H23" s="43">
        <f ca="1">$AU5</f>
        <v>1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8</v>
      </c>
      <c r="P23" s="41" t="str">
        <f>$AS6</f>
        <v>.</v>
      </c>
      <c r="Q23" s="42">
        <f ca="1">$AT6</f>
        <v>6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0.34190304945126082</v>
      </c>
      <c r="CH23" s="11">
        <f t="shared" ca="1" si="28"/>
        <v>31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0.44224909067316287</v>
      </c>
      <c r="CO23" s="11">
        <f t="shared" ca="1" si="30"/>
        <v>29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0.10589030100258723</v>
      </c>
      <c r="CH24" s="11">
        <f t="shared" ca="1" si="28"/>
        <v>48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0.30866146105213632</v>
      </c>
      <c r="CO24" s="11">
        <f t="shared" ca="1" si="30"/>
        <v>30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0.28499883885724764</v>
      </c>
      <c r="CH25" s="11">
        <f t="shared" ca="1" si="28"/>
        <v>38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0.66181011122890554</v>
      </c>
      <c r="CO25" s="11">
        <f t="shared" ca="1" si="30"/>
        <v>22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1" t="str">
        <f ca="1">$Y7/100&amp;$Z7&amp;$AA7/100&amp;$AB7</f>
        <v>9.45－0.22＝</v>
      </c>
      <c r="D26" s="72"/>
      <c r="E26" s="72"/>
      <c r="F26" s="72"/>
      <c r="G26" s="82">
        <f ca="1">$AC7/100</f>
        <v>9.23</v>
      </c>
      <c r="H26" s="83"/>
      <c r="I26" s="21"/>
      <c r="J26" s="22"/>
      <c r="K26" s="20"/>
      <c r="L26" s="13"/>
      <c r="M26" s="71" t="str">
        <f ca="1">$Y8/100&amp;$Z8&amp;$AA8/100&amp;$AB8</f>
        <v>9.87－0.43＝</v>
      </c>
      <c r="N26" s="72"/>
      <c r="O26" s="72"/>
      <c r="P26" s="72"/>
      <c r="Q26" s="82">
        <f ca="1">$AC8/100</f>
        <v>9.44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0.55569589074796077</v>
      </c>
      <c r="CH26" s="11">
        <f t="shared" ca="1" si="28"/>
        <v>16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0.75134621816826741</v>
      </c>
      <c r="CO26" s="11">
        <f t="shared" ca="1" si="30"/>
        <v>15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0.32180153844888282</v>
      </c>
      <c r="CH27" s="11">
        <f t="shared" ca="1" si="28"/>
        <v>34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0.66291019173472032</v>
      </c>
      <c r="CO27" s="11">
        <f t="shared" ca="1" si="30"/>
        <v>21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>.</v>
      </c>
      <c r="G28" s="32">
        <f ca="1">$BI7</f>
        <v>4</v>
      </c>
      <c r="H28" s="32">
        <f ca="1">$BN7</f>
        <v>5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9</v>
      </c>
      <c r="P28" s="31" t="str">
        <f ca="1">IF(AND(Q28=0,R28=0),"",".")</f>
        <v>.</v>
      </c>
      <c r="Q28" s="32">
        <f ca="1">$BI8</f>
        <v>8</v>
      </c>
      <c r="R28" s="3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0.3693608566460912</v>
      </c>
      <c r="CH28" s="11">
        <f t="shared" ca="1" si="28"/>
        <v>28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0.69912465505113419</v>
      </c>
      <c r="CO28" s="11">
        <f t="shared" ca="1" si="30"/>
        <v>18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2</v>
      </c>
      <c r="H29" s="37">
        <f ca="1">$BO7</f>
        <v>2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4</v>
      </c>
      <c r="R29" s="37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0.16424335377796728</v>
      </c>
      <c r="CH29" s="11">
        <f t="shared" ca="1" si="28"/>
        <v>44</v>
      </c>
      <c r="CI29" s="4"/>
      <c r="CJ29" s="4">
        <v>29</v>
      </c>
      <c r="CK29" s="4">
        <v>7</v>
      </c>
      <c r="CL29" s="4">
        <v>1</v>
      </c>
      <c r="CN29" s="10">
        <f t="shared" ca="1" si="29"/>
        <v>6.1741115112540212E-3</v>
      </c>
      <c r="CO29" s="11">
        <f t="shared" ca="1" si="30"/>
        <v>45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9</v>
      </c>
      <c r="F30" s="41" t="str">
        <f>$AS7</f>
        <v>.</v>
      </c>
      <c r="G30" s="42">
        <f ca="1">$AT7</f>
        <v>2</v>
      </c>
      <c r="H30" s="43">
        <f ca="1">$AU7</f>
        <v>3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9</v>
      </c>
      <c r="P30" s="41" t="str">
        <f>$AS8</f>
        <v>.</v>
      </c>
      <c r="Q30" s="42">
        <f ca="1">$AT8</f>
        <v>4</v>
      </c>
      <c r="R30" s="43">
        <f ca="1">$AU8</f>
        <v>4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0.25262376257396435</v>
      </c>
      <c r="CH30" s="11">
        <f t="shared" ca="1" si="28"/>
        <v>39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0.94789360730923877</v>
      </c>
      <c r="CO30" s="11">
        <f t="shared" ca="1" si="30"/>
        <v>9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0.46021003882327216</v>
      </c>
      <c r="CH31" s="11">
        <f t="shared" ca="1" si="28"/>
        <v>24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0.66605226573845466</v>
      </c>
      <c r="CO31" s="11">
        <f t="shared" ca="1" si="30"/>
        <v>20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5" t="str">
        <f>A1</f>
        <v>小数 ひき算 小数第二位 (1.11)－(0.11) くり下がりなし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0.80640508504475661</v>
      </c>
      <c r="CH32" s="11">
        <f t="shared" ca="1" si="28"/>
        <v>7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0.79408769118445699</v>
      </c>
      <c r="CO32" s="11">
        <f t="shared" ca="1" si="30"/>
        <v>14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0.3300119925096241</v>
      </c>
      <c r="CH33" s="11">
        <f t="shared" ca="1" si="28"/>
        <v>32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0.64548934038429251</v>
      </c>
      <c r="CO33" s="11">
        <f t="shared" ca="1" si="30"/>
        <v>23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0.10930115136040164</v>
      </c>
      <c r="CH34" s="11">
        <f t="shared" ca="1" si="28"/>
        <v>47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0.48556224759134392</v>
      </c>
      <c r="CO34" s="11">
        <f t="shared" ca="1" si="30"/>
        <v>26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0.19243061550862661</v>
      </c>
      <c r="CH35" s="11">
        <f t="shared" ca="1" si="28"/>
        <v>43</v>
      </c>
      <c r="CI35" s="4"/>
      <c r="CJ35" s="4">
        <v>35</v>
      </c>
      <c r="CK35" s="4">
        <v>7</v>
      </c>
      <c r="CL35" s="4">
        <v>7</v>
      </c>
      <c r="CN35" s="10">
        <f t="shared" ca="1" si="29"/>
        <v>2.4883032615655165E-2</v>
      </c>
      <c r="CO35" s="11">
        <f t="shared" ca="1" si="30"/>
        <v>42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71" t="str">
        <f t="shared" ref="C36" ca="1" si="32">C5</f>
        <v>6.19－0.17＝</v>
      </c>
      <c r="D36" s="72"/>
      <c r="E36" s="72"/>
      <c r="F36" s="72"/>
      <c r="G36" s="73">
        <f ca="1">G5</f>
        <v>6.02</v>
      </c>
      <c r="H36" s="74"/>
      <c r="I36" s="59"/>
      <c r="J36" s="60"/>
      <c r="K36" s="25"/>
      <c r="L36" s="25"/>
      <c r="M36" s="71" t="str">
        <f t="shared" ref="M36" ca="1" si="33">M5</f>
        <v>4.98－0.54＝</v>
      </c>
      <c r="N36" s="72"/>
      <c r="O36" s="72"/>
      <c r="P36" s="72"/>
      <c r="Q36" s="73">
        <f ca="1">Q5</f>
        <v>4.4400000000000004</v>
      </c>
      <c r="R36" s="7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0</v>
      </c>
      <c r="AB36" s="61">
        <f ca="1">AU1</f>
        <v>2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0.85144734775092856</v>
      </c>
      <c r="CH36" s="11">
        <f t="shared" ca="1" si="28"/>
        <v>4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0.58396748646944141</v>
      </c>
      <c r="CO36" s="11">
        <f t="shared" ca="1" si="30"/>
        <v>25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4</v>
      </c>
      <c r="AB37" s="61">
        <f t="shared" ca="1" si="35"/>
        <v>4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0.58231918285249384</v>
      </c>
      <c r="CH37" s="11">
        <f t="shared" ca="1" si="28"/>
        <v>14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0.21052010035299995</v>
      </c>
      <c r="CO37" s="11">
        <f t="shared" ca="1" si="30"/>
        <v>33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6</v>
      </c>
      <c r="F38" s="31" t="str">
        <f t="shared" ca="1" si="36"/>
        <v>.</v>
      </c>
      <c r="G38" s="32">
        <f t="shared" ca="1" si="36"/>
        <v>1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9</v>
      </c>
      <c r="R38" s="32">
        <f t="shared" ca="1" si="37"/>
        <v>8</v>
      </c>
      <c r="S38" s="33"/>
      <c r="T38" s="28"/>
      <c r="Y38" s="4" t="s">
        <v>70</v>
      </c>
      <c r="Z38" s="4" t="str">
        <f t="shared" ca="1" si="34"/>
        <v>NO</v>
      </c>
      <c r="AA38" s="61">
        <f t="shared" ca="1" si="35"/>
        <v>2</v>
      </c>
      <c r="AB38" s="61">
        <f t="shared" ca="1" si="35"/>
        <v>2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0.2130590400677238</v>
      </c>
      <c r="CH38" s="11">
        <f t="shared" ca="1" si="28"/>
        <v>42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0.81159228485461521</v>
      </c>
      <c r="CO38" s="11">
        <f t="shared" ca="1" si="30"/>
        <v>11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1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5</v>
      </c>
      <c r="R39" s="37">
        <f t="shared" ca="1" si="38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2.7253665779506386E-3</v>
      </c>
      <c r="CH39" s="11">
        <f t="shared" ca="1" si="28"/>
        <v>54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0.89957756018350188</v>
      </c>
      <c r="CO39" s="11">
        <f t="shared" ca="1" si="30"/>
        <v>10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6</v>
      </c>
      <c r="F40" s="65" t="str">
        <f t="shared" si="36"/>
        <v>.</v>
      </c>
      <c r="G40" s="66">
        <f t="shared" ca="1" si="36"/>
        <v>0</v>
      </c>
      <c r="H40" s="67">
        <f t="shared" ca="1" si="36"/>
        <v>2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4</v>
      </c>
      <c r="P40" s="65" t="str">
        <f t="shared" si="38"/>
        <v>.</v>
      </c>
      <c r="Q40" s="66">
        <f t="shared" ca="1" si="38"/>
        <v>4</v>
      </c>
      <c r="R40" s="67">
        <f t="shared" ca="1" si="38"/>
        <v>4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1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0.84133546488843802</v>
      </c>
      <c r="CH40" s="11">
        <f t="shared" ca="1" si="28"/>
        <v>5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0.66682978248437319</v>
      </c>
      <c r="CO40" s="11">
        <f t="shared" ca="1" si="30"/>
        <v>19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6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0.1608635609757012</v>
      </c>
      <c r="CH41" s="11">
        <f t="shared" ca="1" si="28"/>
        <v>45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0.79791878619826162</v>
      </c>
      <c r="CO41" s="11">
        <f t="shared" ca="1" si="30"/>
        <v>13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2</v>
      </c>
      <c r="AB42" s="61">
        <f t="shared" ca="1" si="35"/>
        <v>3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0.47443766111482522</v>
      </c>
      <c r="CH42" s="11">
        <f t="shared" ca="1" si="28"/>
        <v>20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0.95663381037247008</v>
      </c>
      <c r="CO42" s="11">
        <f t="shared" ca="1" si="30"/>
        <v>7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39">C12</f>
        <v>2.93－0.71＝</v>
      </c>
      <c r="D43" s="72"/>
      <c r="E43" s="72"/>
      <c r="F43" s="72"/>
      <c r="G43" s="73">
        <f ca="1">G12</f>
        <v>2.2200000000000002</v>
      </c>
      <c r="H43" s="74"/>
      <c r="I43" s="59"/>
      <c r="J43" s="28"/>
      <c r="K43" s="24"/>
      <c r="L43" s="25"/>
      <c r="M43" s="71" t="str">
        <f t="shared" ref="M43" ca="1" si="40">M12</f>
        <v>5.49－0.31＝</v>
      </c>
      <c r="N43" s="72"/>
      <c r="O43" s="72"/>
      <c r="P43" s="72"/>
      <c r="Q43" s="73">
        <f ca="1">Q12</f>
        <v>5.18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0.36273752527959957</v>
      </c>
      <c r="CH43" s="11">
        <f t="shared" ca="1" si="28"/>
        <v>30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0.4669323178314273</v>
      </c>
      <c r="CO43" s="11">
        <f t="shared" ca="1" si="30"/>
        <v>27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5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0.46117375993730014</v>
      </c>
      <c r="CH44" s="11">
        <f t="shared" ca="1" si="28"/>
        <v>23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0.29266281154917706</v>
      </c>
      <c r="CO44" s="11">
        <f t="shared" ca="1" si="30"/>
        <v>31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2</v>
      </c>
      <c r="F45" s="31" t="str">
        <f t="shared" ca="1" si="41"/>
        <v>.</v>
      </c>
      <c r="G45" s="32">
        <f t="shared" ca="1" si="41"/>
        <v>9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0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0.31084126274172774</v>
      </c>
      <c r="CH45" s="11">
        <f t="shared" ca="1" si="28"/>
        <v>36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0.44229370861522588</v>
      </c>
      <c r="CO45" s="11">
        <f t="shared" ca="1" si="30"/>
        <v>28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7</v>
      </c>
      <c r="H46" s="37">
        <f t="shared" ca="1" si="43"/>
        <v>1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3</v>
      </c>
      <c r="R46" s="37">
        <f t="shared" ca="1" si="44"/>
        <v>1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0</v>
      </c>
      <c r="AB46" s="61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0.91175678204978039</v>
      </c>
      <c r="CH46" s="11">
        <f t="shared" ca="1" si="28"/>
        <v>3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2</v>
      </c>
      <c r="F47" s="65" t="str">
        <f t="shared" si="43"/>
        <v>.</v>
      </c>
      <c r="G47" s="66">
        <f t="shared" ca="1" si="43"/>
        <v>2</v>
      </c>
      <c r="H47" s="67">
        <f t="shared" ca="1" si="43"/>
        <v>2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5</v>
      </c>
      <c r="P47" s="65" t="str">
        <f t="shared" si="44"/>
        <v>.</v>
      </c>
      <c r="Q47" s="66">
        <f t="shared" ca="1" si="44"/>
        <v>1</v>
      </c>
      <c r="R47" s="67">
        <f t="shared" ca="1" si="44"/>
        <v>8</v>
      </c>
      <c r="S47" s="68"/>
      <c r="T47" s="28"/>
      <c r="Y47" s="2" t="s">
        <v>35</v>
      </c>
      <c r="Z47" s="4" t="str">
        <f t="shared" ca="1" si="34"/>
        <v>OKB</v>
      </c>
      <c r="AA47" s="61">
        <f t="shared" ca="1" si="35"/>
        <v>7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0.82583696166770282</v>
      </c>
      <c r="CH47" s="11">
        <f t="shared" ca="1" si="28"/>
        <v>6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0.57962723887340406</v>
      </c>
      <c r="CH48" s="11">
        <f t="shared" ca="1" si="28"/>
        <v>15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0.38201114035365258</v>
      </c>
      <c r="CH49" s="11">
        <f t="shared" ca="1" si="28"/>
        <v>27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3.58－0.27＝</v>
      </c>
      <c r="D50" s="72"/>
      <c r="E50" s="72"/>
      <c r="F50" s="72"/>
      <c r="G50" s="73">
        <f ca="1">G19</f>
        <v>3.31</v>
      </c>
      <c r="H50" s="74"/>
      <c r="I50" s="59"/>
      <c r="J50" s="28"/>
      <c r="K50" s="24"/>
      <c r="L50" s="25"/>
      <c r="M50" s="71" t="str">
        <f t="shared" ref="M50" ca="1" si="46">M19</f>
        <v>8.79－0.13＝</v>
      </c>
      <c r="N50" s="72"/>
      <c r="O50" s="72"/>
      <c r="P50" s="72"/>
      <c r="Q50" s="73">
        <f ca="1">Q19</f>
        <v>8.66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0.32572990983697614</v>
      </c>
      <c r="CH50" s="11">
        <f t="shared" ca="1" si="28"/>
        <v>33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2.531045037363322E-2</v>
      </c>
      <c r="CH51" s="11">
        <f t="shared" ca="1" si="28"/>
        <v>53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3</v>
      </c>
      <c r="F52" s="31" t="str">
        <f t="shared" ca="1" si="47"/>
        <v>.</v>
      </c>
      <c r="G52" s="32">
        <f t="shared" ca="1" si="47"/>
        <v>5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8</v>
      </c>
      <c r="P52" s="31" t="str">
        <f t="shared" ca="1" si="48"/>
        <v>.</v>
      </c>
      <c r="Q52" s="32">
        <f t="shared" ca="1" si="48"/>
        <v>7</v>
      </c>
      <c r="R52" s="32">
        <f t="shared" ca="1" si="48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0.46537638511094337</v>
      </c>
      <c r="CH52" s="11">
        <f t="shared" ca="1" si="28"/>
        <v>21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2</v>
      </c>
      <c r="H53" s="37">
        <f t="shared" ca="1" si="49"/>
        <v>7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0.95667089205381006</v>
      </c>
      <c r="CH53" s="11">
        <f t="shared" ca="1" si="28"/>
        <v>1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3</v>
      </c>
      <c r="F54" s="65" t="str">
        <f t="shared" si="49"/>
        <v>.</v>
      </c>
      <c r="G54" s="66">
        <f t="shared" ca="1" si="49"/>
        <v>3</v>
      </c>
      <c r="H54" s="67">
        <f t="shared" ca="1" si="49"/>
        <v>1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8</v>
      </c>
      <c r="P54" s="65" t="str">
        <f t="shared" si="50"/>
        <v>.</v>
      </c>
      <c r="Q54" s="66">
        <f t="shared" ca="1" si="50"/>
        <v>6</v>
      </c>
      <c r="R54" s="67">
        <f t="shared" ca="1" si="50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0.46404674384293876</v>
      </c>
      <c r="CH54" s="11">
        <f t="shared" ca="1" si="28"/>
        <v>22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9.45－0.22＝</v>
      </c>
      <c r="D57" s="72"/>
      <c r="E57" s="72"/>
      <c r="F57" s="72"/>
      <c r="G57" s="73">
        <f ca="1">G26</f>
        <v>9.23</v>
      </c>
      <c r="H57" s="74"/>
      <c r="I57" s="59"/>
      <c r="J57" s="28"/>
      <c r="K57" s="24"/>
      <c r="L57" s="25"/>
      <c r="M57" s="71" t="str">
        <f t="shared" ref="M57" ca="1" si="52">M26</f>
        <v>9.87－0.43＝</v>
      </c>
      <c r="N57" s="72"/>
      <c r="O57" s="72"/>
      <c r="P57" s="72"/>
      <c r="Q57" s="73">
        <f ca="1">Q26</f>
        <v>9.44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4</v>
      </c>
      <c r="H59" s="32">
        <f t="shared" ca="1" si="53"/>
        <v>5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2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9</v>
      </c>
      <c r="F61" s="65" t="str">
        <f t="shared" si="55"/>
        <v>.</v>
      </c>
      <c r="G61" s="66">
        <f t="shared" ca="1" si="55"/>
        <v>2</v>
      </c>
      <c r="H61" s="67">
        <f t="shared" ca="1" si="55"/>
        <v>3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9</v>
      </c>
      <c r="P61" s="65" t="str">
        <f t="shared" si="56"/>
        <v>.</v>
      </c>
      <c r="Q61" s="66">
        <f t="shared" ca="1" si="56"/>
        <v>4</v>
      </c>
      <c r="R61" s="67">
        <f t="shared" ca="1" si="56"/>
        <v>4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fdjYVQvhAwxVrZ5jW01MyTFDpwlWdOyiaDnkvZWSB3hcULQeuY7S+hdXgxeduKo+f3CPg/i1AHS3Ubh8uC2OXg==" saltValue="WC3EhZQeNYFaFCy7LQDx0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432" priority="130">
      <formula>$AF15="NO"</formula>
    </cfRule>
  </conditionalFormatting>
  <conditionalFormatting sqref="D7">
    <cfRule type="expression" dxfId="1431" priority="129">
      <formula>D7=0</formula>
    </cfRule>
  </conditionalFormatting>
  <conditionalFormatting sqref="D8">
    <cfRule type="expression" dxfId="1430" priority="128">
      <formula>D8=0</formula>
    </cfRule>
  </conditionalFormatting>
  <conditionalFormatting sqref="D9">
    <cfRule type="expression" dxfId="1429" priority="127">
      <formula>D9=0</formula>
    </cfRule>
  </conditionalFormatting>
  <conditionalFormatting sqref="C8">
    <cfRule type="expression" dxfId="1428" priority="126">
      <formula>C8=""</formula>
    </cfRule>
  </conditionalFormatting>
  <conditionalFormatting sqref="H7:I7">
    <cfRule type="expression" dxfId="1427" priority="125">
      <formula>H7=0</formula>
    </cfRule>
  </conditionalFormatting>
  <conditionalFormatting sqref="H8:I8">
    <cfRule type="expression" dxfId="1426" priority="124">
      <formula>H8=0</formula>
    </cfRule>
  </conditionalFormatting>
  <conditionalFormatting sqref="G7">
    <cfRule type="expression" dxfId="1425" priority="123">
      <formula>AND(G7=0,H7=0)</formula>
    </cfRule>
  </conditionalFormatting>
  <conditionalFormatting sqref="G8">
    <cfRule type="expression" dxfId="1424" priority="122">
      <formula>AND(G8=0,H8=0)</formula>
    </cfRule>
  </conditionalFormatting>
  <conditionalFormatting sqref="N7">
    <cfRule type="expression" dxfId="1423" priority="121">
      <formula>N7=0</formula>
    </cfRule>
  </conditionalFormatting>
  <conditionalFormatting sqref="N8">
    <cfRule type="expression" dxfId="1422" priority="120">
      <formula>N8=0</formula>
    </cfRule>
  </conditionalFormatting>
  <conditionalFormatting sqref="N9">
    <cfRule type="expression" dxfId="1421" priority="119">
      <formula>N9=0</formula>
    </cfRule>
  </conditionalFormatting>
  <conditionalFormatting sqref="M8">
    <cfRule type="expression" dxfId="1420" priority="118">
      <formula>M8=""</formula>
    </cfRule>
  </conditionalFormatting>
  <conditionalFormatting sqref="R7:S7">
    <cfRule type="expression" dxfId="1419" priority="117">
      <formula>R7=0</formula>
    </cfRule>
  </conditionalFormatting>
  <conditionalFormatting sqref="R8:S8">
    <cfRule type="expression" dxfId="1418" priority="116">
      <formula>R8=0</formula>
    </cfRule>
  </conditionalFormatting>
  <conditionalFormatting sqref="Q7">
    <cfRule type="expression" dxfId="1417" priority="115">
      <formula>AND(Q7=0,R7=0)</formula>
    </cfRule>
  </conditionalFormatting>
  <conditionalFormatting sqref="Q8">
    <cfRule type="expression" dxfId="1416" priority="114">
      <formula>AND(Q8=0,R8=0)</formula>
    </cfRule>
  </conditionalFormatting>
  <conditionalFormatting sqref="D14">
    <cfRule type="expression" dxfId="1415" priority="113">
      <formula>D14=0</formula>
    </cfRule>
  </conditionalFormatting>
  <conditionalFormatting sqref="D15">
    <cfRule type="expression" dxfId="1414" priority="112">
      <formula>D15=0</formula>
    </cfRule>
  </conditionalFormatting>
  <conditionalFormatting sqref="D16">
    <cfRule type="expression" dxfId="1413" priority="111">
      <formula>D16=0</formula>
    </cfRule>
  </conditionalFormatting>
  <conditionalFormatting sqref="C15">
    <cfRule type="expression" dxfId="1412" priority="110">
      <formula>C15=""</formula>
    </cfRule>
  </conditionalFormatting>
  <conditionalFormatting sqref="H14:I14">
    <cfRule type="expression" dxfId="1411" priority="109">
      <formula>H14=0</formula>
    </cfRule>
  </conditionalFormatting>
  <conditionalFormatting sqref="H15:I15">
    <cfRule type="expression" dxfId="1410" priority="108">
      <formula>H15=0</formula>
    </cfRule>
  </conditionalFormatting>
  <conditionalFormatting sqref="G14">
    <cfRule type="expression" dxfId="1409" priority="107">
      <formula>AND(G14=0,H14=0)</formula>
    </cfRule>
  </conditionalFormatting>
  <conditionalFormatting sqref="G15">
    <cfRule type="expression" dxfId="1408" priority="106">
      <formula>AND(G15=0,H15=0)</formula>
    </cfRule>
  </conditionalFormatting>
  <conditionalFormatting sqref="N14">
    <cfRule type="expression" dxfId="1407" priority="105">
      <formula>N14=0</formula>
    </cfRule>
  </conditionalFormatting>
  <conditionalFormatting sqref="N15">
    <cfRule type="expression" dxfId="1406" priority="104">
      <formula>N15=0</formula>
    </cfRule>
  </conditionalFormatting>
  <conditionalFormatting sqref="N16">
    <cfRule type="expression" dxfId="1405" priority="103">
      <formula>N16=0</formula>
    </cfRule>
  </conditionalFormatting>
  <conditionalFormatting sqref="M15">
    <cfRule type="expression" dxfId="1404" priority="102">
      <formula>M15=""</formula>
    </cfRule>
  </conditionalFormatting>
  <conditionalFormatting sqref="R14:S14">
    <cfRule type="expression" dxfId="1403" priority="101">
      <formula>R14=0</formula>
    </cfRule>
  </conditionalFormatting>
  <conditionalFormatting sqref="R15:S15">
    <cfRule type="expression" dxfId="1402" priority="100">
      <formula>R15=0</formula>
    </cfRule>
  </conditionalFormatting>
  <conditionalFormatting sqref="Q14">
    <cfRule type="expression" dxfId="1401" priority="99">
      <formula>AND(Q14=0,R14=0)</formula>
    </cfRule>
  </conditionalFormatting>
  <conditionalFormatting sqref="Q15">
    <cfRule type="expression" dxfId="1400" priority="98">
      <formula>AND(Q15=0,R15=0)</formula>
    </cfRule>
  </conditionalFormatting>
  <conditionalFormatting sqref="D21">
    <cfRule type="expression" dxfId="1399" priority="97">
      <formula>D21=0</formula>
    </cfRule>
  </conditionalFormatting>
  <conditionalFormatting sqref="D22">
    <cfRule type="expression" dxfId="1398" priority="96">
      <formula>D22=0</formula>
    </cfRule>
  </conditionalFormatting>
  <conditionalFormatting sqref="D23">
    <cfRule type="expression" dxfId="1397" priority="95">
      <formula>D23=0</formula>
    </cfRule>
  </conditionalFormatting>
  <conditionalFormatting sqref="C22">
    <cfRule type="expression" dxfId="1396" priority="94">
      <formula>C22=""</formula>
    </cfRule>
  </conditionalFormatting>
  <conditionalFormatting sqref="H21:I21">
    <cfRule type="expression" dxfId="1395" priority="93">
      <formula>H21=0</formula>
    </cfRule>
  </conditionalFormatting>
  <conditionalFormatting sqref="H22:I22">
    <cfRule type="expression" dxfId="1394" priority="92">
      <formula>H22=0</formula>
    </cfRule>
  </conditionalFormatting>
  <conditionalFormatting sqref="G21">
    <cfRule type="expression" dxfId="1393" priority="91">
      <formula>AND(G21=0,H21=0)</formula>
    </cfRule>
  </conditionalFormatting>
  <conditionalFormatting sqref="G22">
    <cfRule type="expression" dxfId="1392" priority="90">
      <formula>AND(G22=0,H22=0)</formula>
    </cfRule>
  </conditionalFormatting>
  <conditionalFormatting sqref="N21">
    <cfRule type="expression" dxfId="1391" priority="89">
      <formula>N21=0</formula>
    </cfRule>
  </conditionalFormatting>
  <conditionalFormatting sqref="N22">
    <cfRule type="expression" dxfId="1390" priority="88">
      <formula>N22=0</formula>
    </cfRule>
  </conditionalFormatting>
  <conditionalFormatting sqref="N23">
    <cfRule type="expression" dxfId="1389" priority="87">
      <formula>N23=0</formula>
    </cfRule>
  </conditionalFormatting>
  <conditionalFormatting sqref="M22">
    <cfRule type="expression" dxfId="1388" priority="86">
      <formula>M22=""</formula>
    </cfRule>
  </conditionalFormatting>
  <conditionalFormatting sqref="R21:S21">
    <cfRule type="expression" dxfId="1387" priority="85">
      <formula>R21=0</formula>
    </cfRule>
  </conditionalFormatting>
  <conditionalFormatting sqref="R22:S22">
    <cfRule type="expression" dxfId="1386" priority="84">
      <formula>R22=0</formula>
    </cfRule>
  </conditionalFormatting>
  <conditionalFormatting sqref="Q21">
    <cfRule type="expression" dxfId="1385" priority="83">
      <formula>AND(Q21=0,R21=0)</formula>
    </cfRule>
  </conditionalFormatting>
  <conditionalFormatting sqref="Q22">
    <cfRule type="expression" dxfId="1384" priority="82">
      <formula>AND(Q22=0,R22=0)</formula>
    </cfRule>
  </conditionalFormatting>
  <conditionalFormatting sqref="D28">
    <cfRule type="expression" dxfId="1383" priority="81">
      <formula>D28=0</formula>
    </cfRule>
  </conditionalFormatting>
  <conditionalFormatting sqref="D29">
    <cfRule type="expression" dxfId="1382" priority="80">
      <formula>D29=0</formula>
    </cfRule>
  </conditionalFormatting>
  <conditionalFormatting sqref="D30">
    <cfRule type="expression" dxfId="1381" priority="79">
      <formula>D30=0</formula>
    </cfRule>
  </conditionalFormatting>
  <conditionalFormatting sqref="C29">
    <cfRule type="expression" dxfId="1380" priority="78">
      <formula>C29=""</formula>
    </cfRule>
  </conditionalFormatting>
  <conditionalFormatting sqref="H28:I28">
    <cfRule type="expression" dxfId="1379" priority="77">
      <formula>H28=0</formula>
    </cfRule>
  </conditionalFormatting>
  <conditionalFormatting sqref="H29:I29">
    <cfRule type="expression" dxfId="1378" priority="76">
      <formula>H29=0</formula>
    </cfRule>
  </conditionalFormatting>
  <conditionalFormatting sqref="G28">
    <cfRule type="expression" dxfId="1377" priority="75">
      <formula>AND(G28=0,H28=0)</formula>
    </cfRule>
  </conditionalFormatting>
  <conditionalFormatting sqref="G29">
    <cfRule type="expression" dxfId="1376" priority="74">
      <formula>AND(G29=0,H29=0)</formula>
    </cfRule>
  </conditionalFormatting>
  <conditionalFormatting sqref="N28">
    <cfRule type="expression" dxfId="1375" priority="73">
      <formula>N28=0</formula>
    </cfRule>
  </conditionalFormatting>
  <conditionalFormatting sqref="N29">
    <cfRule type="expression" dxfId="1374" priority="72">
      <formula>N29=0</formula>
    </cfRule>
  </conditionalFormatting>
  <conditionalFormatting sqref="N30">
    <cfRule type="expression" dxfId="1373" priority="71">
      <formula>N30=0</formula>
    </cfRule>
  </conditionalFormatting>
  <conditionalFormatting sqref="M29">
    <cfRule type="expression" dxfId="1372" priority="70">
      <formula>M29=""</formula>
    </cfRule>
  </conditionalFormatting>
  <conditionalFormatting sqref="R28:S28">
    <cfRule type="expression" dxfId="1371" priority="69">
      <formula>R28=0</formula>
    </cfRule>
  </conditionalFormatting>
  <conditionalFormatting sqref="R29:S29">
    <cfRule type="expression" dxfId="1370" priority="68">
      <formula>R29=0</formula>
    </cfRule>
  </conditionalFormatting>
  <conditionalFormatting sqref="Q28">
    <cfRule type="expression" dxfId="1369" priority="67">
      <formula>AND(Q28=0,R28=0)</formula>
    </cfRule>
  </conditionalFormatting>
  <conditionalFormatting sqref="Q29">
    <cfRule type="expression" dxfId="1368" priority="66">
      <formula>AND(Q29=0,R29=0)</formula>
    </cfRule>
  </conditionalFormatting>
  <conditionalFormatting sqref="D38">
    <cfRule type="expression" dxfId="1367" priority="65">
      <formula>D38=0</formula>
    </cfRule>
  </conditionalFormatting>
  <conditionalFormatting sqref="D39">
    <cfRule type="expression" dxfId="1366" priority="64">
      <formula>D39=0</formula>
    </cfRule>
  </conditionalFormatting>
  <conditionalFormatting sqref="D40">
    <cfRule type="expression" dxfId="1365" priority="63">
      <formula>D40=0</formula>
    </cfRule>
  </conditionalFormatting>
  <conditionalFormatting sqref="C39">
    <cfRule type="expression" dxfId="1364" priority="62">
      <formula>C39=""</formula>
    </cfRule>
  </conditionalFormatting>
  <conditionalFormatting sqref="H38:I38">
    <cfRule type="expression" dxfId="1363" priority="61">
      <formula>H38=0</formula>
    </cfRule>
  </conditionalFormatting>
  <conditionalFormatting sqref="H39:I39">
    <cfRule type="expression" dxfId="1362" priority="60">
      <formula>H39=0</formula>
    </cfRule>
  </conditionalFormatting>
  <conditionalFormatting sqref="G38">
    <cfRule type="expression" dxfId="1361" priority="59">
      <formula>AND(G38=0,H38=0)</formula>
    </cfRule>
  </conditionalFormatting>
  <conditionalFormatting sqref="G39">
    <cfRule type="expression" dxfId="1360" priority="58">
      <formula>AND(G39=0,H39=0)</formula>
    </cfRule>
  </conditionalFormatting>
  <conditionalFormatting sqref="N38">
    <cfRule type="expression" dxfId="1359" priority="57">
      <formula>N38=0</formula>
    </cfRule>
  </conditionalFormatting>
  <conditionalFormatting sqref="N39">
    <cfRule type="expression" dxfId="1358" priority="56">
      <formula>N39=0</formula>
    </cfRule>
  </conditionalFormatting>
  <conditionalFormatting sqref="N40">
    <cfRule type="expression" dxfId="1357" priority="55">
      <formula>N40=0</formula>
    </cfRule>
  </conditionalFormatting>
  <conditionalFormatting sqref="M39">
    <cfRule type="expression" dxfId="1356" priority="54">
      <formula>M39=""</formula>
    </cfRule>
  </conditionalFormatting>
  <conditionalFormatting sqref="R38:S38">
    <cfRule type="expression" dxfId="1355" priority="53">
      <formula>R38=0</formula>
    </cfRule>
  </conditionalFormatting>
  <conditionalFormatting sqref="R39:S39">
    <cfRule type="expression" dxfId="1354" priority="52">
      <formula>R39=0</formula>
    </cfRule>
  </conditionalFormatting>
  <conditionalFormatting sqref="Q38">
    <cfRule type="expression" dxfId="1353" priority="51">
      <formula>AND(Q38=0,R38=0)</formula>
    </cfRule>
  </conditionalFormatting>
  <conditionalFormatting sqref="Q39">
    <cfRule type="expression" dxfId="1352" priority="50">
      <formula>AND(Q39=0,R39=0)</formula>
    </cfRule>
  </conditionalFormatting>
  <conditionalFormatting sqref="D45">
    <cfRule type="expression" dxfId="1351" priority="49">
      <formula>D45=0</formula>
    </cfRule>
  </conditionalFormatting>
  <conditionalFormatting sqref="D46">
    <cfRule type="expression" dxfId="1350" priority="48">
      <formula>D46=0</formula>
    </cfRule>
  </conditionalFormatting>
  <conditionalFormatting sqref="D47">
    <cfRule type="expression" dxfId="1349" priority="47">
      <formula>D47=0</formula>
    </cfRule>
  </conditionalFormatting>
  <conditionalFormatting sqref="C46">
    <cfRule type="expression" dxfId="1348" priority="46">
      <formula>C46=""</formula>
    </cfRule>
  </conditionalFormatting>
  <conditionalFormatting sqref="H45:I45">
    <cfRule type="expression" dxfId="1347" priority="45">
      <formula>H45=0</formula>
    </cfRule>
  </conditionalFormatting>
  <conditionalFormatting sqref="H46:I46">
    <cfRule type="expression" dxfId="1346" priority="44">
      <formula>H46=0</formula>
    </cfRule>
  </conditionalFormatting>
  <conditionalFormatting sqref="G45">
    <cfRule type="expression" dxfId="1345" priority="43">
      <formula>AND(G45=0,H45=0)</formula>
    </cfRule>
  </conditionalFormatting>
  <conditionalFormatting sqref="G46">
    <cfRule type="expression" dxfId="1344" priority="42">
      <formula>AND(G46=0,H46=0)</formula>
    </cfRule>
  </conditionalFormatting>
  <conditionalFormatting sqref="N45">
    <cfRule type="expression" dxfId="1343" priority="41">
      <formula>N45=0</formula>
    </cfRule>
  </conditionalFormatting>
  <conditionalFormatting sqref="N46">
    <cfRule type="expression" dxfId="1342" priority="40">
      <formula>N46=0</formula>
    </cfRule>
  </conditionalFormatting>
  <conditionalFormatting sqref="N47">
    <cfRule type="expression" dxfId="1341" priority="39">
      <formula>N47=0</formula>
    </cfRule>
  </conditionalFormatting>
  <conditionalFormatting sqref="M46">
    <cfRule type="expression" dxfId="1340" priority="38">
      <formula>M46=""</formula>
    </cfRule>
  </conditionalFormatting>
  <conditionalFormatting sqref="R45:S45">
    <cfRule type="expression" dxfId="1339" priority="37">
      <formula>R45=0</formula>
    </cfRule>
  </conditionalFormatting>
  <conditionalFormatting sqref="R46:S46">
    <cfRule type="expression" dxfId="1338" priority="36">
      <formula>R46=0</formula>
    </cfRule>
  </conditionalFormatting>
  <conditionalFormatting sqref="Q45">
    <cfRule type="expression" dxfId="1337" priority="35">
      <formula>AND(Q45=0,R45=0)</formula>
    </cfRule>
  </conditionalFormatting>
  <conditionalFormatting sqref="Q46">
    <cfRule type="expression" dxfId="1336" priority="34">
      <formula>AND(Q46=0,R46=0)</formula>
    </cfRule>
  </conditionalFormatting>
  <conditionalFormatting sqref="D52">
    <cfRule type="expression" dxfId="1335" priority="33">
      <formula>D52=0</formula>
    </cfRule>
  </conditionalFormatting>
  <conditionalFormatting sqref="D53">
    <cfRule type="expression" dxfId="1334" priority="32">
      <formula>D53=0</formula>
    </cfRule>
  </conditionalFormatting>
  <conditionalFormatting sqref="D54">
    <cfRule type="expression" dxfId="1333" priority="31">
      <formula>D54=0</formula>
    </cfRule>
  </conditionalFormatting>
  <conditionalFormatting sqref="C53">
    <cfRule type="expression" dxfId="1332" priority="30">
      <formula>C53=""</formula>
    </cfRule>
  </conditionalFormatting>
  <conditionalFormatting sqref="H52:I52">
    <cfRule type="expression" dxfId="1331" priority="29">
      <formula>H52=0</formula>
    </cfRule>
  </conditionalFormatting>
  <conditionalFormatting sqref="H53:I53">
    <cfRule type="expression" dxfId="1330" priority="28">
      <formula>H53=0</formula>
    </cfRule>
  </conditionalFormatting>
  <conditionalFormatting sqref="G52">
    <cfRule type="expression" dxfId="1329" priority="27">
      <formula>AND(G52=0,H52=0)</formula>
    </cfRule>
  </conditionalFormatting>
  <conditionalFormatting sqref="G53">
    <cfRule type="expression" dxfId="1328" priority="26">
      <formula>AND(G53=0,H53=0)</formula>
    </cfRule>
  </conditionalFormatting>
  <conditionalFormatting sqref="N52">
    <cfRule type="expression" dxfId="1327" priority="25">
      <formula>N52=0</formula>
    </cfRule>
  </conditionalFormatting>
  <conditionalFormatting sqref="N53">
    <cfRule type="expression" dxfId="1326" priority="24">
      <formula>N53=0</formula>
    </cfRule>
  </conditionalFormatting>
  <conditionalFormatting sqref="N54">
    <cfRule type="expression" dxfId="1325" priority="23">
      <formula>N54=0</formula>
    </cfRule>
  </conditionalFormatting>
  <conditionalFormatting sqref="M53">
    <cfRule type="expression" dxfId="1324" priority="22">
      <formula>M53=""</formula>
    </cfRule>
  </conditionalFormatting>
  <conditionalFormatting sqref="R52:S52">
    <cfRule type="expression" dxfId="1323" priority="21">
      <formula>R52=0</formula>
    </cfRule>
  </conditionalFormatting>
  <conditionalFormatting sqref="R53:S53">
    <cfRule type="expression" dxfId="1322" priority="20">
      <formula>R53=0</formula>
    </cfRule>
  </conditionalFormatting>
  <conditionalFormatting sqref="Q52">
    <cfRule type="expression" dxfId="1321" priority="19">
      <formula>AND(Q52=0,R52=0)</formula>
    </cfRule>
  </conditionalFormatting>
  <conditionalFormatting sqref="Q53">
    <cfRule type="expression" dxfId="1320" priority="18">
      <formula>AND(Q53=0,R53=0)</formula>
    </cfRule>
  </conditionalFormatting>
  <conditionalFormatting sqref="D59">
    <cfRule type="expression" dxfId="1319" priority="17">
      <formula>D59=0</formula>
    </cfRule>
  </conditionalFormatting>
  <conditionalFormatting sqref="D60">
    <cfRule type="expression" dxfId="1318" priority="16">
      <formula>D60=0</formula>
    </cfRule>
  </conditionalFormatting>
  <conditionalFormatting sqref="D61">
    <cfRule type="expression" dxfId="1317" priority="15">
      <formula>D61=0</formula>
    </cfRule>
  </conditionalFormatting>
  <conditionalFormatting sqref="C60">
    <cfRule type="expression" dxfId="1316" priority="14">
      <formula>C60=""</formula>
    </cfRule>
  </conditionalFormatting>
  <conditionalFormatting sqref="H59:I59">
    <cfRule type="expression" dxfId="1315" priority="13">
      <formula>H59=0</formula>
    </cfRule>
  </conditionalFormatting>
  <conditionalFormatting sqref="H60:I60">
    <cfRule type="expression" dxfId="1314" priority="12">
      <formula>H60=0</formula>
    </cfRule>
  </conditionalFormatting>
  <conditionalFormatting sqref="G59">
    <cfRule type="expression" dxfId="1313" priority="11">
      <formula>AND(G59=0,H59=0)</formula>
    </cfRule>
  </conditionalFormatting>
  <conditionalFormatting sqref="G60">
    <cfRule type="expression" dxfId="1312" priority="10">
      <formula>AND(G60=0,H60=0)</formula>
    </cfRule>
  </conditionalFormatting>
  <conditionalFormatting sqref="N59">
    <cfRule type="expression" dxfId="1311" priority="9">
      <formula>N59=0</formula>
    </cfRule>
  </conditionalFormatting>
  <conditionalFormatting sqref="N60">
    <cfRule type="expression" dxfId="1310" priority="8">
      <formula>N60=0</formula>
    </cfRule>
  </conditionalFormatting>
  <conditionalFormatting sqref="N61">
    <cfRule type="expression" dxfId="1309" priority="7">
      <formula>N61=0</formula>
    </cfRule>
  </conditionalFormatting>
  <conditionalFormatting sqref="M60">
    <cfRule type="expression" dxfId="1308" priority="6">
      <formula>M60=""</formula>
    </cfRule>
  </conditionalFormatting>
  <conditionalFormatting sqref="R59:S59">
    <cfRule type="expression" dxfId="1307" priority="5">
      <formula>R59=0</formula>
    </cfRule>
  </conditionalFormatting>
  <conditionalFormatting sqref="R60:S60">
    <cfRule type="expression" dxfId="1306" priority="4">
      <formula>R60=0</formula>
    </cfRule>
  </conditionalFormatting>
  <conditionalFormatting sqref="Q59">
    <cfRule type="expression" dxfId="1305" priority="3">
      <formula>AND(Q59=0,R59=0)</formula>
    </cfRule>
  </conditionalFormatting>
  <conditionalFormatting sqref="Q60">
    <cfRule type="expression" dxfId="1304" priority="2">
      <formula>AND(Q60=0,R60=0)</formula>
    </cfRule>
  </conditionalFormatting>
  <conditionalFormatting sqref="AC1:AC12">
    <cfRule type="cellIs" dxfId="130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59</v>
      </c>
      <c r="Y1" s="4">
        <f ca="1">AY1*1000+BD1*100+BI1*10+BN1</f>
        <v>523</v>
      </c>
      <c r="Z1" s="4" t="s">
        <v>50</v>
      </c>
      <c r="AA1" s="4">
        <f ca="1">AZ1*1000+BE1*100+BJ1*10+BO1</f>
        <v>46</v>
      </c>
      <c r="AB1" s="4" t="s">
        <v>54</v>
      </c>
      <c r="AC1" s="4">
        <f ca="1">Y1-AA1</f>
        <v>477</v>
      </c>
      <c r="AE1" s="4">
        <f ca="1">AY1</f>
        <v>0</v>
      </c>
      <c r="AF1" s="4">
        <f ca="1">BD1</f>
        <v>5</v>
      </c>
      <c r="AG1" s="4" t="s">
        <v>55</v>
      </c>
      <c r="AH1" s="4">
        <f ca="1">BI1</f>
        <v>2</v>
      </c>
      <c r="AI1" s="4">
        <f ca="1">BN1</f>
        <v>3</v>
      </c>
      <c r="AJ1" s="4" t="s">
        <v>56</v>
      </c>
      <c r="AK1" s="4">
        <f ca="1">AZ1</f>
        <v>0</v>
      </c>
      <c r="AL1" s="4">
        <f ca="1">BE1</f>
        <v>0</v>
      </c>
      <c r="AM1" s="4" t="s">
        <v>55</v>
      </c>
      <c r="AN1" s="4">
        <f ca="1">BJ1</f>
        <v>4</v>
      </c>
      <c r="AO1" s="4">
        <f ca="1">BO1</f>
        <v>6</v>
      </c>
      <c r="AP1" s="4" t="s">
        <v>54</v>
      </c>
      <c r="AQ1" s="4">
        <f ca="1">MOD(ROUNDDOWN(AC1/1000,0),10)</f>
        <v>0</v>
      </c>
      <c r="AR1" s="4">
        <f ca="1">MOD(ROUNDDOWN(AC1/100,0),10)</f>
        <v>4</v>
      </c>
      <c r="AS1" s="4" t="s">
        <v>55</v>
      </c>
      <c r="AT1" s="4">
        <f ca="1">MOD(ROUNDDOWN(AC1/10,0),10)</f>
        <v>7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6</v>
      </c>
      <c r="BP1" s="9"/>
      <c r="BQ1" s="9"/>
      <c r="BR1" s="7"/>
      <c r="BS1" s="10">
        <f ca="1">RAND()</f>
        <v>0.11039407686522806</v>
      </c>
      <c r="BT1" s="11">
        <f ca="1">RANK(BS1,$BS$1:$BS$100,)</f>
        <v>15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0.80264549655552087</v>
      </c>
      <c r="CA1" s="11">
        <f ca="1">RANK(BZ1,$BZ$1:$BZ$100,)</f>
        <v>5</v>
      </c>
      <c r="CB1" s="4"/>
      <c r="CC1" s="4">
        <v>1</v>
      </c>
      <c r="CD1" s="4">
        <v>1</v>
      </c>
      <c r="CE1" s="4">
        <v>0</v>
      </c>
      <c r="CG1" s="10">
        <f ca="1">RAND()</f>
        <v>0.54757286650002912</v>
      </c>
      <c r="CH1" s="11">
        <f ca="1">RANK(CG1,$CG$1:$CG$100,)</f>
        <v>19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0.51164155908191922</v>
      </c>
      <c r="CO1" s="11">
        <f ca="1">RANK(CN1,$CN$1:$CN$100,)</f>
        <v>19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57</v>
      </c>
      <c r="Y2" s="4">
        <f t="shared" ref="Y2:Y12" ca="1" si="1">AY2*1000+BD2*100+BI2*10+BN2</f>
        <v>157</v>
      </c>
      <c r="Z2" s="4" t="s">
        <v>50</v>
      </c>
      <c r="AA2" s="4">
        <f t="shared" ref="AA2:AA12" ca="1" si="2">AZ2*1000+BE2*100+BJ2*10+BO2</f>
        <v>68</v>
      </c>
      <c r="AB2" s="4" t="s">
        <v>58</v>
      </c>
      <c r="AC2" s="4">
        <f t="shared" ref="AC2:AC12" ca="1" si="3">Y2-AA2</f>
        <v>89</v>
      </c>
      <c r="AE2" s="4">
        <f t="shared" ref="AE2:AE12" ca="1" si="4">AY2</f>
        <v>0</v>
      </c>
      <c r="AF2" s="4">
        <f t="shared" ref="AF2:AF12" ca="1" si="5">BD2</f>
        <v>1</v>
      </c>
      <c r="AG2" s="4" t="s">
        <v>55</v>
      </c>
      <c r="AH2" s="4">
        <f t="shared" ref="AH2:AH12" ca="1" si="6">BI2</f>
        <v>5</v>
      </c>
      <c r="AI2" s="4">
        <f t="shared" ref="AI2:AI12" ca="1" si="7">BN2</f>
        <v>7</v>
      </c>
      <c r="AJ2" s="4" t="s">
        <v>56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55</v>
      </c>
      <c r="AN2" s="4">
        <f t="shared" ref="AN2:AN12" ca="1" si="10">BJ2</f>
        <v>6</v>
      </c>
      <c r="AO2" s="4">
        <f t="shared" ref="AO2:AO12" ca="1" si="11">BO2</f>
        <v>8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55</v>
      </c>
      <c r="AT2" s="4">
        <f t="shared" ref="AT2:AT12" ca="1" si="14">MOD(ROUNDDOWN(AC2/10,0),10)</f>
        <v>8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1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0.19636626986770378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0.48976347849630075</v>
      </c>
      <c r="CA2" s="11">
        <f t="shared" ref="CA2:CA18" ca="1" si="26">RANK(BZ2,$BZ$1:$BZ$100,)</f>
        <v>10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0.18228896632648683</v>
      </c>
      <c r="CH2" s="11">
        <f t="shared" ref="CH2:CH46" ca="1" si="28">RANK(CG2,$CG$1:$CG$100,)</f>
        <v>37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2.9033598340169053E-3</v>
      </c>
      <c r="CO2" s="11">
        <f t="shared" ref="CO2:CO36" ca="1" si="30">RANK(CN2,$CN$1:$CN$100,)</f>
        <v>35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73</v>
      </c>
      <c r="Y3" s="4">
        <f t="shared" ca="1" si="1"/>
        <v>944</v>
      </c>
      <c r="Z3" s="4" t="s">
        <v>50</v>
      </c>
      <c r="AA3" s="4">
        <f t="shared" ca="1" si="2"/>
        <v>78</v>
      </c>
      <c r="AB3" s="4" t="s">
        <v>54</v>
      </c>
      <c r="AC3" s="4">
        <f t="shared" ca="1" si="3"/>
        <v>866</v>
      </c>
      <c r="AE3" s="4">
        <f t="shared" ca="1" si="4"/>
        <v>0</v>
      </c>
      <c r="AF3" s="4">
        <f t="shared" ca="1" si="5"/>
        <v>9</v>
      </c>
      <c r="AG3" s="4" t="s">
        <v>55</v>
      </c>
      <c r="AH3" s="4">
        <f t="shared" ca="1" si="6"/>
        <v>4</v>
      </c>
      <c r="AI3" s="4">
        <f t="shared" ca="1" si="7"/>
        <v>4</v>
      </c>
      <c r="AJ3" s="4" t="s">
        <v>56</v>
      </c>
      <c r="AK3" s="4">
        <f t="shared" ca="1" si="8"/>
        <v>0</v>
      </c>
      <c r="AL3" s="4">
        <f t="shared" ca="1" si="9"/>
        <v>0</v>
      </c>
      <c r="AM3" s="4" t="s">
        <v>55</v>
      </c>
      <c r="AN3" s="4">
        <f t="shared" ca="1" si="10"/>
        <v>7</v>
      </c>
      <c r="AO3" s="4">
        <f t="shared" ca="1" si="11"/>
        <v>8</v>
      </c>
      <c r="AP3" s="4" t="s">
        <v>54</v>
      </c>
      <c r="AQ3" s="4">
        <f t="shared" ca="1" si="12"/>
        <v>0</v>
      </c>
      <c r="AR3" s="4">
        <f t="shared" ca="1" si="13"/>
        <v>8</v>
      </c>
      <c r="AS3" s="4" t="s">
        <v>55</v>
      </c>
      <c r="AT3" s="4">
        <f t="shared" ca="1" si="14"/>
        <v>6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7</v>
      </c>
      <c r="BK3" s="9"/>
      <c r="BM3" s="4">
        <v>3</v>
      </c>
      <c r="BN3" s="8">
        <f t="shared" ca="1" si="21"/>
        <v>4</v>
      </c>
      <c r="BO3" s="8">
        <f t="shared" ca="1" si="22"/>
        <v>8</v>
      </c>
      <c r="BP3" s="9"/>
      <c r="BQ3" s="9"/>
      <c r="BR3" s="7"/>
      <c r="BS3" s="10">
        <f t="shared" ca="1" si="23"/>
        <v>0.20459254652838987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1.0548841689515087E-2</v>
      </c>
      <c r="CA3" s="11">
        <f t="shared" ca="1" si="26"/>
        <v>18</v>
      </c>
      <c r="CB3" s="4"/>
      <c r="CC3" s="4">
        <v>3</v>
      </c>
      <c r="CD3" s="4">
        <v>3</v>
      </c>
      <c r="CE3" s="4">
        <v>0</v>
      </c>
      <c r="CG3" s="10">
        <f t="shared" ca="1" si="27"/>
        <v>0.22041181144890087</v>
      </c>
      <c r="CH3" s="11">
        <f t="shared" ca="1" si="28"/>
        <v>34</v>
      </c>
      <c r="CI3" s="4"/>
      <c r="CJ3" s="4">
        <v>3</v>
      </c>
      <c r="CK3" s="4">
        <v>0</v>
      </c>
      <c r="CL3" s="4">
        <v>3</v>
      </c>
      <c r="CN3" s="10">
        <f t="shared" ca="1" si="29"/>
        <v>0.2538460485622499</v>
      </c>
      <c r="CO3" s="11">
        <f t="shared" ca="1" si="30"/>
        <v>26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59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74</v>
      </c>
      <c r="N4" s="17"/>
      <c r="O4" s="17"/>
      <c r="P4" s="17"/>
      <c r="Q4" s="17"/>
      <c r="R4" s="17"/>
      <c r="S4" s="17"/>
      <c r="T4" s="19"/>
      <c r="X4" s="2" t="s">
        <v>60</v>
      </c>
      <c r="Y4" s="4">
        <f t="shared" ca="1" si="1"/>
        <v>463</v>
      </c>
      <c r="Z4" s="4" t="s">
        <v>50</v>
      </c>
      <c r="AA4" s="4">
        <f t="shared" ca="1" si="2"/>
        <v>75</v>
      </c>
      <c r="AB4" s="4" t="s">
        <v>54</v>
      </c>
      <c r="AC4" s="4">
        <f t="shared" ca="1" si="3"/>
        <v>388</v>
      </c>
      <c r="AE4" s="4">
        <f t="shared" ca="1" si="4"/>
        <v>0</v>
      </c>
      <c r="AF4" s="4">
        <f t="shared" ca="1" si="5"/>
        <v>4</v>
      </c>
      <c r="AG4" s="4" t="s">
        <v>55</v>
      </c>
      <c r="AH4" s="4">
        <f t="shared" ca="1" si="6"/>
        <v>6</v>
      </c>
      <c r="AI4" s="4">
        <f t="shared" ca="1" si="7"/>
        <v>3</v>
      </c>
      <c r="AJ4" s="4" t="s">
        <v>56</v>
      </c>
      <c r="AK4" s="4">
        <f t="shared" ca="1" si="8"/>
        <v>0</v>
      </c>
      <c r="AL4" s="4">
        <f t="shared" ca="1" si="9"/>
        <v>0</v>
      </c>
      <c r="AM4" s="4" t="s">
        <v>55</v>
      </c>
      <c r="AN4" s="4">
        <f t="shared" ca="1" si="10"/>
        <v>7</v>
      </c>
      <c r="AO4" s="4">
        <f t="shared" ca="1" si="11"/>
        <v>5</v>
      </c>
      <c r="AP4" s="4" t="s">
        <v>54</v>
      </c>
      <c r="AQ4" s="4">
        <f t="shared" ca="1" si="12"/>
        <v>0</v>
      </c>
      <c r="AR4" s="4">
        <f t="shared" ca="1" si="13"/>
        <v>3</v>
      </c>
      <c r="AS4" s="4" t="s">
        <v>55</v>
      </c>
      <c r="AT4" s="4">
        <f t="shared" ca="1" si="14"/>
        <v>8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0</v>
      </c>
      <c r="BF4" s="7"/>
      <c r="BH4" s="4">
        <v>4</v>
      </c>
      <c r="BI4" s="8">
        <f t="shared" ca="1" si="20"/>
        <v>6</v>
      </c>
      <c r="BJ4" s="8">
        <f t="shared" ca="1" si="0"/>
        <v>7</v>
      </c>
      <c r="BK4" s="9"/>
      <c r="BM4" s="4">
        <v>4</v>
      </c>
      <c r="BN4" s="8">
        <f t="shared" ca="1" si="21"/>
        <v>3</v>
      </c>
      <c r="BO4" s="8">
        <f t="shared" ca="1" si="22"/>
        <v>5</v>
      </c>
      <c r="BP4" s="9"/>
      <c r="BQ4" s="9"/>
      <c r="BR4" s="7"/>
      <c r="BS4" s="10">
        <f t="shared" ca="1" si="23"/>
        <v>0.39750691399867222</v>
      </c>
      <c r="BT4" s="11">
        <f t="shared" ca="1" si="24"/>
        <v>11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0.41831491157228196</v>
      </c>
      <c r="CA4" s="11">
        <f t="shared" ca="1" si="26"/>
        <v>13</v>
      </c>
      <c r="CB4" s="4"/>
      <c r="CC4" s="4">
        <v>4</v>
      </c>
      <c r="CD4" s="4">
        <v>4</v>
      </c>
      <c r="CE4" s="4">
        <v>0</v>
      </c>
      <c r="CG4" s="10">
        <f t="shared" ca="1" si="27"/>
        <v>0.10942036405991318</v>
      </c>
      <c r="CH4" s="11">
        <f t="shared" ca="1" si="28"/>
        <v>41</v>
      </c>
      <c r="CI4" s="4"/>
      <c r="CJ4" s="4">
        <v>4</v>
      </c>
      <c r="CK4" s="4">
        <v>0</v>
      </c>
      <c r="CL4" s="4">
        <v>4</v>
      </c>
      <c r="CN4" s="10">
        <f t="shared" ca="1" si="29"/>
        <v>0.51658463194531457</v>
      </c>
      <c r="CO4" s="11">
        <f t="shared" ca="1" si="30"/>
        <v>18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8" t="str">
        <f ca="1">$Y1/100&amp;$Z1&amp;$AA1/100&amp;$AB1</f>
        <v>5.23－0.46＝</v>
      </c>
      <c r="D5" s="89"/>
      <c r="E5" s="89"/>
      <c r="F5" s="89"/>
      <c r="G5" s="82">
        <f ca="1">$AC1/100</f>
        <v>4.7699999999999996</v>
      </c>
      <c r="H5" s="83"/>
      <c r="I5" s="21"/>
      <c r="J5" s="22"/>
      <c r="K5" s="20"/>
      <c r="L5" s="13"/>
      <c r="M5" s="88" t="str">
        <f ca="1">$Y2/100&amp;$Z2&amp;$AA2/100&amp;$AB2</f>
        <v>1.57－0.68＝</v>
      </c>
      <c r="N5" s="89"/>
      <c r="O5" s="89"/>
      <c r="P5" s="89"/>
      <c r="Q5" s="82">
        <f ca="1">$AC2/100</f>
        <v>0.89</v>
      </c>
      <c r="R5" s="83"/>
      <c r="S5" s="21"/>
      <c r="T5" s="23"/>
      <c r="X5" s="2" t="s">
        <v>75</v>
      </c>
      <c r="Y5" s="4">
        <f t="shared" ca="1" si="1"/>
        <v>706</v>
      </c>
      <c r="Z5" s="4" t="s">
        <v>50</v>
      </c>
      <c r="AA5" s="4">
        <f t="shared" ca="1" si="2"/>
        <v>39</v>
      </c>
      <c r="AB5" s="4" t="s">
        <v>54</v>
      </c>
      <c r="AC5" s="4">
        <f t="shared" ca="1" si="3"/>
        <v>667</v>
      </c>
      <c r="AE5" s="4">
        <f t="shared" ca="1" si="4"/>
        <v>0</v>
      </c>
      <c r="AF5" s="4">
        <f t="shared" ca="1" si="5"/>
        <v>7</v>
      </c>
      <c r="AG5" s="4" t="s">
        <v>55</v>
      </c>
      <c r="AH5" s="4">
        <f t="shared" ca="1" si="6"/>
        <v>0</v>
      </c>
      <c r="AI5" s="4">
        <f t="shared" ca="1" si="7"/>
        <v>6</v>
      </c>
      <c r="AJ5" s="4" t="s">
        <v>56</v>
      </c>
      <c r="AK5" s="4">
        <f t="shared" ca="1" si="8"/>
        <v>0</v>
      </c>
      <c r="AL5" s="4">
        <f t="shared" ca="1" si="9"/>
        <v>0</v>
      </c>
      <c r="AM5" s="4" t="s">
        <v>55</v>
      </c>
      <c r="AN5" s="4">
        <f t="shared" ca="1" si="10"/>
        <v>3</v>
      </c>
      <c r="AO5" s="4">
        <f t="shared" ca="1" si="11"/>
        <v>9</v>
      </c>
      <c r="AP5" s="4" t="s">
        <v>54</v>
      </c>
      <c r="AQ5" s="4">
        <f t="shared" ca="1" si="12"/>
        <v>0</v>
      </c>
      <c r="AR5" s="4">
        <f t="shared" ca="1" si="13"/>
        <v>6</v>
      </c>
      <c r="AS5" s="4" t="s">
        <v>55</v>
      </c>
      <c r="AT5" s="4">
        <f t="shared" ca="1" si="14"/>
        <v>6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0</v>
      </c>
      <c r="BJ5" s="8">
        <f t="shared" ca="1" si="0"/>
        <v>3</v>
      </c>
      <c r="BK5" s="9"/>
      <c r="BM5" s="4">
        <v>5</v>
      </c>
      <c r="BN5" s="8">
        <f t="shared" ca="1" si="21"/>
        <v>6</v>
      </c>
      <c r="BO5" s="8">
        <f t="shared" ca="1" si="22"/>
        <v>9</v>
      </c>
      <c r="BP5" s="9"/>
      <c r="BQ5" s="9"/>
      <c r="BR5" s="7"/>
      <c r="BS5" s="10">
        <f t="shared" ca="1" si="23"/>
        <v>6.1446802507917675E-2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0.74069523833535988</v>
      </c>
      <c r="CA5" s="11">
        <f t="shared" ca="1" si="26"/>
        <v>7</v>
      </c>
      <c r="CB5" s="4"/>
      <c r="CC5" s="4">
        <v>5</v>
      </c>
      <c r="CD5" s="4">
        <v>5</v>
      </c>
      <c r="CE5" s="4">
        <v>0</v>
      </c>
      <c r="CG5" s="10">
        <f t="shared" ca="1" si="27"/>
        <v>0.94897518484274479</v>
      </c>
      <c r="CH5" s="11">
        <f t="shared" ca="1" si="28"/>
        <v>3</v>
      </c>
      <c r="CI5" s="4"/>
      <c r="CJ5" s="4">
        <v>5</v>
      </c>
      <c r="CK5" s="4">
        <v>0</v>
      </c>
      <c r="CL5" s="4">
        <v>5</v>
      </c>
      <c r="CN5" s="10">
        <f t="shared" ca="1" si="29"/>
        <v>6.353240843827157E-3</v>
      </c>
      <c r="CO5" s="11">
        <f t="shared" ca="1" si="30"/>
        <v>34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62</v>
      </c>
      <c r="Y6" s="4">
        <f t="shared" ca="1" si="1"/>
        <v>911</v>
      </c>
      <c r="Z6" s="4" t="s">
        <v>50</v>
      </c>
      <c r="AA6" s="4">
        <f t="shared" ca="1" si="2"/>
        <v>84</v>
      </c>
      <c r="AB6" s="4" t="s">
        <v>54</v>
      </c>
      <c r="AC6" s="4">
        <f t="shared" ca="1" si="3"/>
        <v>827</v>
      </c>
      <c r="AE6" s="4">
        <f t="shared" ca="1" si="4"/>
        <v>0</v>
      </c>
      <c r="AF6" s="4">
        <f t="shared" ca="1" si="5"/>
        <v>9</v>
      </c>
      <c r="AG6" s="4" t="s">
        <v>55</v>
      </c>
      <c r="AH6" s="4">
        <f t="shared" ca="1" si="6"/>
        <v>1</v>
      </c>
      <c r="AI6" s="4">
        <f t="shared" ca="1" si="7"/>
        <v>1</v>
      </c>
      <c r="AJ6" s="4" t="s">
        <v>56</v>
      </c>
      <c r="AK6" s="4">
        <f t="shared" ca="1" si="8"/>
        <v>0</v>
      </c>
      <c r="AL6" s="4">
        <f t="shared" ca="1" si="9"/>
        <v>0</v>
      </c>
      <c r="AM6" s="4" t="s">
        <v>55</v>
      </c>
      <c r="AN6" s="4">
        <f t="shared" ca="1" si="10"/>
        <v>8</v>
      </c>
      <c r="AO6" s="4">
        <f t="shared" ca="1" si="11"/>
        <v>4</v>
      </c>
      <c r="AP6" s="4" t="s">
        <v>54</v>
      </c>
      <c r="AQ6" s="4">
        <f t="shared" ca="1" si="12"/>
        <v>0</v>
      </c>
      <c r="AR6" s="4">
        <f t="shared" ca="1" si="13"/>
        <v>8</v>
      </c>
      <c r="AS6" s="4" t="s">
        <v>55</v>
      </c>
      <c r="AT6" s="4">
        <f t="shared" ca="1" si="14"/>
        <v>2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1</v>
      </c>
      <c r="BJ6" s="8">
        <f t="shared" ca="1" si="0"/>
        <v>8</v>
      </c>
      <c r="BK6" s="9"/>
      <c r="BM6" s="4">
        <v>6</v>
      </c>
      <c r="BN6" s="8">
        <f t="shared" ca="1" si="21"/>
        <v>1</v>
      </c>
      <c r="BO6" s="8">
        <f t="shared" ca="1" si="22"/>
        <v>4</v>
      </c>
      <c r="BP6" s="9"/>
      <c r="BQ6" s="9"/>
      <c r="BR6" s="7"/>
      <c r="BS6" s="10">
        <f t="shared" ca="1" si="23"/>
        <v>0.89684569573421025</v>
      </c>
      <c r="BT6" s="11">
        <f t="shared" ca="1" si="24"/>
        <v>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0.67840311725701263</v>
      </c>
      <c r="CA6" s="11">
        <f t="shared" ca="1" si="26"/>
        <v>9</v>
      </c>
      <c r="CB6" s="4"/>
      <c r="CC6" s="4">
        <v>6</v>
      </c>
      <c r="CD6" s="4">
        <v>6</v>
      </c>
      <c r="CE6" s="4">
        <v>0</v>
      </c>
      <c r="CG6" s="10">
        <f t="shared" ca="1" si="27"/>
        <v>0.60166330101586973</v>
      </c>
      <c r="CH6" s="11">
        <f t="shared" ca="1" si="28"/>
        <v>16</v>
      </c>
      <c r="CI6" s="4"/>
      <c r="CJ6" s="4">
        <v>6</v>
      </c>
      <c r="CK6" s="4">
        <v>0</v>
      </c>
      <c r="CL6" s="4">
        <v>6</v>
      </c>
      <c r="CN6" s="10">
        <f t="shared" ca="1" si="29"/>
        <v>0.9826363892529606</v>
      </c>
      <c r="CO6" s="11">
        <f t="shared" ca="1" si="30"/>
        <v>3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5</v>
      </c>
      <c r="F7" s="31" t="str">
        <f ca="1">IF(AND(G7=0,H7=0),"",".")</f>
        <v>.</v>
      </c>
      <c r="G7" s="32">
        <f ca="1">$BI1</f>
        <v>2</v>
      </c>
      <c r="H7" s="32">
        <f ca="1">$BN1</f>
        <v>3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1</v>
      </c>
      <c r="P7" s="31" t="str">
        <f ca="1">IF(AND(Q7=0,R7=0),"",".")</f>
        <v>.</v>
      </c>
      <c r="Q7" s="32">
        <f ca="1">$BI2</f>
        <v>5</v>
      </c>
      <c r="R7" s="32">
        <f ca="1">$BN2</f>
        <v>7</v>
      </c>
      <c r="S7" s="33"/>
      <c r="T7" s="28"/>
      <c r="X7" s="2" t="s">
        <v>76</v>
      </c>
      <c r="Y7" s="4">
        <f t="shared" ca="1" si="1"/>
        <v>835</v>
      </c>
      <c r="Z7" s="4" t="s">
        <v>50</v>
      </c>
      <c r="AA7" s="4">
        <f t="shared" ca="1" si="2"/>
        <v>56</v>
      </c>
      <c r="AB7" s="4" t="s">
        <v>54</v>
      </c>
      <c r="AC7" s="4">
        <f t="shared" ca="1" si="3"/>
        <v>779</v>
      </c>
      <c r="AE7" s="4">
        <f t="shared" ca="1" si="4"/>
        <v>0</v>
      </c>
      <c r="AF7" s="4">
        <f t="shared" ca="1" si="5"/>
        <v>8</v>
      </c>
      <c r="AG7" s="4" t="s">
        <v>55</v>
      </c>
      <c r="AH7" s="4">
        <f t="shared" ca="1" si="6"/>
        <v>3</v>
      </c>
      <c r="AI7" s="4">
        <f t="shared" ca="1" si="7"/>
        <v>5</v>
      </c>
      <c r="AJ7" s="4" t="s">
        <v>56</v>
      </c>
      <c r="AK7" s="4">
        <f t="shared" ca="1" si="8"/>
        <v>0</v>
      </c>
      <c r="AL7" s="4">
        <f t="shared" ca="1" si="9"/>
        <v>0</v>
      </c>
      <c r="AM7" s="4" t="s">
        <v>55</v>
      </c>
      <c r="AN7" s="4">
        <f t="shared" ca="1" si="10"/>
        <v>5</v>
      </c>
      <c r="AO7" s="4">
        <f t="shared" ca="1" si="11"/>
        <v>6</v>
      </c>
      <c r="AP7" s="4" t="s">
        <v>54</v>
      </c>
      <c r="AQ7" s="4">
        <f t="shared" ca="1" si="12"/>
        <v>0</v>
      </c>
      <c r="AR7" s="4">
        <f t="shared" ca="1" si="13"/>
        <v>7</v>
      </c>
      <c r="AS7" s="4" t="s">
        <v>55</v>
      </c>
      <c r="AT7" s="4">
        <f t="shared" ca="1" si="14"/>
        <v>7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0</v>
      </c>
      <c r="BF7" s="7"/>
      <c r="BH7" s="4">
        <v>7</v>
      </c>
      <c r="BI7" s="8">
        <f t="shared" ca="1" si="20"/>
        <v>3</v>
      </c>
      <c r="BJ7" s="8">
        <f t="shared" ca="1" si="0"/>
        <v>5</v>
      </c>
      <c r="BK7" s="9"/>
      <c r="BM7" s="4">
        <v>7</v>
      </c>
      <c r="BN7" s="8">
        <f t="shared" ca="1" si="21"/>
        <v>5</v>
      </c>
      <c r="BO7" s="8">
        <f t="shared" ca="1" si="22"/>
        <v>6</v>
      </c>
      <c r="BP7" s="9"/>
      <c r="BQ7" s="9"/>
      <c r="BR7" s="7"/>
      <c r="BS7" s="10">
        <f t="shared" ca="1" si="23"/>
        <v>0.54332258762738017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4.5509781830744611E-2</v>
      </c>
      <c r="CA7" s="11">
        <f t="shared" ca="1" si="26"/>
        <v>17</v>
      </c>
      <c r="CB7" s="4"/>
      <c r="CC7" s="4">
        <v>7</v>
      </c>
      <c r="CD7" s="4">
        <v>7</v>
      </c>
      <c r="CE7" s="4">
        <v>0</v>
      </c>
      <c r="CG7" s="10">
        <f t="shared" ca="1" si="27"/>
        <v>0.36745291931855228</v>
      </c>
      <c r="CH7" s="11">
        <f t="shared" ca="1" si="28"/>
        <v>27</v>
      </c>
      <c r="CI7" s="4"/>
      <c r="CJ7" s="4">
        <v>7</v>
      </c>
      <c r="CK7" s="4">
        <v>0</v>
      </c>
      <c r="CL7" s="4">
        <v>7</v>
      </c>
      <c r="CN7" s="10">
        <f t="shared" ca="1" si="29"/>
        <v>0.21362673867911619</v>
      </c>
      <c r="CO7" s="11">
        <f t="shared" ca="1" si="30"/>
        <v>28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4</v>
      </c>
      <c r="H8" s="37">
        <f ca="1">$BO1</f>
        <v>6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6</v>
      </c>
      <c r="R8" s="37">
        <f ca="1">$BO2</f>
        <v>8</v>
      </c>
      <c r="S8" s="33"/>
      <c r="T8" s="28"/>
      <c r="X8" s="2" t="s">
        <v>77</v>
      </c>
      <c r="Y8" s="4">
        <f t="shared" ca="1" si="1"/>
        <v>211</v>
      </c>
      <c r="Z8" s="4" t="s">
        <v>50</v>
      </c>
      <c r="AA8" s="4">
        <f t="shared" ca="1" si="2"/>
        <v>95</v>
      </c>
      <c r="AB8" s="4" t="s">
        <v>54</v>
      </c>
      <c r="AC8" s="4">
        <f t="shared" ca="1" si="3"/>
        <v>116</v>
      </c>
      <c r="AE8" s="4">
        <f t="shared" ca="1" si="4"/>
        <v>0</v>
      </c>
      <c r="AF8" s="4">
        <f t="shared" ca="1" si="5"/>
        <v>2</v>
      </c>
      <c r="AG8" s="4" t="s">
        <v>55</v>
      </c>
      <c r="AH8" s="4">
        <f t="shared" ca="1" si="6"/>
        <v>1</v>
      </c>
      <c r="AI8" s="4">
        <f t="shared" ca="1" si="7"/>
        <v>1</v>
      </c>
      <c r="AJ8" s="4" t="s">
        <v>56</v>
      </c>
      <c r="AK8" s="4">
        <f t="shared" ca="1" si="8"/>
        <v>0</v>
      </c>
      <c r="AL8" s="4">
        <f t="shared" ca="1" si="9"/>
        <v>0</v>
      </c>
      <c r="AM8" s="4" t="s">
        <v>55</v>
      </c>
      <c r="AN8" s="4">
        <f t="shared" ca="1" si="10"/>
        <v>9</v>
      </c>
      <c r="AO8" s="4">
        <f t="shared" ca="1" si="11"/>
        <v>5</v>
      </c>
      <c r="AP8" s="4" t="s">
        <v>54</v>
      </c>
      <c r="AQ8" s="4">
        <f t="shared" ca="1" si="12"/>
        <v>0</v>
      </c>
      <c r="AR8" s="4">
        <f t="shared" ca="1" si="13"/>
        <v>1</v>
      </c>
      <c r="AS8" s="4" t="s">
        <v>55</v>
      </c>
      <c r="AT8" s="4">
        <f t="shared" ca="1" si="14"/>
        <v>1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0</v>
      </c>
      <c r="BF8" s="7"/>
      <c r="BH8" s="4">
        <v>8</v>
      </c>
      <c r="BI8" s="8">
        <f t="shared" ca="1" si="20"/>
        <v>1</v>
      </c>
      <c r="BJ8" s="8">
        <f t="shared" ca="1" si="0"/>
        <v>9</v>
      </c>
      <c r="BK8" s="9"/>
      <c r="BM8" s="4">
        <v>8</v>
      </c>
      <c r="BN8" s="8">
        <f t="shared" ca="1" si="21"/>
        <v>1</v>
      </c>
      <c r="BO8" s="8">
        <f t="shared" ca="1" si="22"/>
        <v>5</v>
      </c>
      <c r="BP8" s="9"/>
      <c r="BQ8" s="9"/>
      <c r="BR8" s="7"/>
      <c r="BS8" s="10">
        <f t="shared" ca="1" si="23"/>
        <v>0.82741725689722612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0.87957112311526409</v>
      </c>
      <c r="CA8" s="11">
        <f t="shared" ca="1" si="26"/>
        <v>2</v>
      </c>
      <c r="CB8" s="4"/>
      <c r="CC8" s="4">
        <v>8</v>
      </c>
      <c r="CD8" s="4">
        <v>8</v>
      </c>
      <c r="CE8" s="4">
        <v>0</v>
      </c>
      <c r="CG8" s="10">
        <f t="shared" ca="1" si="27"/>
        <v>0.55211371181140301</v>
      </c>
      <c r="CH8" s="11">
        <f t="shared" ca="1" si="28"/>
        <v>17</v>
      </c>
      <c r="CI8" s="4"/>
      <c r="CJ8" s="4">
        <v>8</v>
      </c>
      <c r="CK8" s="4">
        <v>0</v>
      </c>
      <c r="CL8" s="4">
        <v>8</v>
      </c>
      <c r="CN8" s="10">
        <f t="shared" ca="1" si="29"/>
        <v>0.94515563573412642</v>
      </c>
      <c r="CO8" s="11">
        <f t="shared" ca="1" si="30"/>
        <v>4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7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8</v>
      </c>
      <c r="R9" s="43">
        <f ca="1">$AU2</f>
        <v>9</v>
      </c>
      <c r="S9" s="33"/>
      <c r="T9" s="44"/>
      <c r="X9" s="2" t="s">
        <v>78</v>
      </c>
      <c r="Y9" s="4">
        <f t="shared" ca="1" si="1"/>
        <v>601</v>
      </c>
      <c r="Z9" s="4" t="s">
        <v>50</v>
      </c>
      <c r="AA9" s="4">
        <f t="shared" ca="1" si="2"/>
        <v>28</v>
      </c>
      <c r="AB9" s="4" t="s">
        <v>54</v>
      </c>
      <c r="AC9" s="4">
        <f t="shared" ca="1" si="3"/>
        <v>573</v>
      </c>
      <c r="AE9" s="4">
        <f t="shared" ca="1" si="4"/>
        <v>0</v>
      </c>
      <c r="AF9" s="4">
        <f t="shared" ca="1" si="5"/>
        <v>6</v>
      </c>
      <c r="AG9" s="4" t="s">
        <v>55</v>
      </c>
      <c r="AH9" s="4">
        <f t="shared" ca="1" si="6"/>
        <v>0</v>
      </c>
      <c r="AI9" s="4">
        <f t="shared" ca="1" si="7"/>
        <v>1</v>
      </c>
      <c r="AJ9" s="4" t="s">
        <v>56</v>
      </c>
      <c r="AK9" s="4">
        <f t="shared" ca="1" si="8"/>
        <v>0</v>
      </c>
      <c r="AL9" s="4">
        <f t="shared" ca="1" si="9"/>
        <v>0</v>
      </c>
      <c r="AM9" s="4" t="s">
        <v>55</v>
      </c>
      <c r="AN9" s="4">
        <f t="shared" ca="1" si="10"/>
        <v>2</v>
      </c>
      <c r="AO9" s="4">
        <f t="shared" ca="1" si="11"/>
        <v>8</v>
      </c>
      <c r="AP9" s="4" t="s">
        <v>72</v>
      </c>
      <c r="AQ9" s="4">
        <f t="shared" ca="1" si="12"/>
        <v>0</v>
      </c>
      <c r="AR9" s="4">
        <f t="shared" ca="1" si="13"/>
        <v>5</v>
      </c>
      <c r="AS9" s="4" t="s">
        <v>55</v>
      </c>
      <c r="AT9" s="4">
        <f t="shared" ca="1" si="14"/>
        <v>7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0</v>
      </c>
      <c r="BF9" s="7"/>
      <c r="BH9" s="4">
        <v>9</v>
      </c>
      <c r="BI9" s="8">
        <f t="shared" ca="1" si="20"/>
        <v>0</v>
      </c>
      <c r="BJ9" s="8">
        <f t="shared" ca="1" si="0"/>
        <v>2</v>
      </c>
      <c r="BK9" s="9"/>
      <c r="BM9" s="4">
        <v>9</v>
      </c>
      <c r="BN9" s="8">
        <f t="shared" ca="1" si="21"/>
        <v>1</v>
      </c>
      <c r="BO9" s="8">
        <f t="shared" ca="1" si="22"/>
        <v>8</v>
      </c>
      <c r="BP9" s="9"/>
      <c r="BQ9" s="9"/>
      <c r="BR9" s="7"/>
      <c r="BS9" s="10">
        <f t="shared" ca="1" si="23"/>
        <v>0.9665148582241011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0.79295317931218934</v>
      </c>
      <c r="CA9" s="11">
        <f t="shared" ca="1" si="26"/>
        <v>6</v>
      </c>
      <c r="CB9" s="4"/>
      <c r="CC9" s="4">
        <v>9</v>
      </c>
      <c r="CD9" s="4">
        <v>9</v>
      </c>
      <c r="CE9" s="4">
        <v>0</v>
      </c>
      <c r="CG9" s="10">
        <f t="shared" ca="1" si="27"/>
        <v>0.97994936072764527</v>
      </c>
      <c r="CH9" s="11">
        <f t="shared" ca="1" si="28"/>
        <v>2</v>
      </c>
      <c r="CI9" s="4"/>
      <c r="CJ9" s="4">
        <v>9</v>
      </c>
      <c r="CK9" s="4">
        <v>0</v>
      </c>
      <c r="CL9" s="4">
        <v>9</v>
      </c>
      <c r="CN9" s="10">
        <f t="shared" ca="1" si="29"/>
        <v>0.73928913010555886</v>
      </c>
      <c r="CO9" s="11">
        <f t="shared" ca="1" si="30"/>
        <v>7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79</v>
      </c>
      <c r="Y10" s="4">
        <f t="shared" ca="1" si="1"/>
        <v>202</v>
      </c>
      <c r="Z10" s="4" t="s">
        <v>50</v>
      </c>
      <c r="AA10" s="4">
        <f t="shared" ca="1" si="2"/>
        <v>97</v>
      </c>
      <c r="AB10" s="4" t="s">
        <v>54</v>
      </c>
      <c r="AC10" s="4">
        <f t="shared" ca="1" si="3"/>
        <v>105</v>
      </c>
      <c r="AE10" s="4">
        <f t="shared" ca="1" si="4"/>
        <v>0</v>
      </c>
      <c r="AF10" s="4">
        <f t="shared" ca="1" si="5"/>
        <v>2</v>
      </c>
      <c r="AG10" s="4" t="s">
        <v>55</v>
      </c>
      <c r="AH10" s="4">
        <f t="shared" ca="1" si="6"/>
        <v>0</v>
      </c>
      <c r="AI10" s="4">
        <f t="shared" ca="1" si="7"/>
        <v>2</v>
      </c>
      <c r="AJ10" s="4" t="s">
        <v>56</v>
      </c>
      <c r="AK10" s="4">
        <f t="shared" ca="1" si="8"/>
        <v>0</v>
      </c>
      <c r="AL10" s="4">
        <f t="shared" ca="1" si="9"/>
        <v>0</v>
      </c>
      <c r="AM10" s="4" t="s">
        <v>55</v>
      </c>
      <c r="AN10" s="4">
        <f t="shared" ca="1" si="10"/>
        <v>9</v>
      </c>
      <c r="AO10" s="4">
        <f t="shared" ca="1" si="11"/>
        <v>7</v>
      </c>
      <c r="AP10" s="4" t="s">
        <v>54</v>
      </c>
      <c r="AQ10" s="4">
        <f t="shared" ca="1" si="12"/>
        <v>0</v>
      </c>
      <c r="AR10" s="4">
        <f t="shared" ca="1" si="13"/>
        <v>1</v>
      </c>
      <c r="AS10" s="4" t="s">
        <v>55</v>
      </c>
      <c r="AT10" s="4">
        <f t="shared" ca="1" si="14"/>
        <v>0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2</v>
      </c>
      <c r="BE10" s="6">
        <f t="shared" ca="1" si="19"/>
        <v>0</v>
      </c>
      <c r="BF10" s="7"/>
      <c r="BH10" s="4">
        <v>10</v>
      </c>
      <c r="BI10" s="8">
        <f t="shared" ca="1" si="20"/>
        <v>0</v>
      </c>
      <c r="BJ10" s="8">
        <f t="shared" ca="1" si="0"/>
        <v>9</v>
      </c>
      <c r="BK10" s="9"/>
      <c r="BM10" s="4">
        <v>10</v>
      </c>
      <c r="BN10" s="8">
        <f t="shared" ca="1" si="21"/>
        <v>2</v>
      </c>
      <c r="BO10" s="8">
        <f t="shared" ca="1" si="22"/>
        <v>7</v>
      </c>
      <c r="BP10" s="9"/>
      <c r="BQ10" s="9"/>
      <c r="BR10" s="7"/>
      <c r="BS10" s="10">
        <f t="shared" ca="1" si="23"/>
        <v>4.6573244899868138E-2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0.48018570670927396</v>
      </c>
      <c r="CA10" s="11">
        <f t="shared" ca="1" si="26"/>
        <v>11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0.84427183447556475</v>
      </c>
      <c r="CH10" s="11">
        <f t="shared" ca="1" si="28"/>
        <v>9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0.59035357532459665</v>
      </c>
      <c r="CO10" s="11">
        <f t="shared" ca="1" si="30"/>
        <v>13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80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81</v>
      </c>
      <c r="N11" s="17"/>
      <c r="O11" s="17"/>
      <c r="P11" s="17"/>
      <c r="Q11" s="17"/>
      <c r="R11" s="17"/>
      <c r="S11" s="17"/>
      <c r="T11" s="19"/>
      <c r="X11" s="2" t="s">
        <v>82</v>
      </c>
      <c r="Y11" s="4">
        <f t="shared" ca="1" si="1"/>
        <v>531</v>
      </c>
      <c r="Z11" s="4" t="s">
        <v>50</v>
      </c>
      <c r="AA11" s="4">
        <f t="shared" ca="1" si="2"/>
        <v>83</v>
      </c>
      <c r="AB11" s="4" t="s">
        <v>54</v>
      </c>
      <c r="AC11" s="4">
        <f t="shared" ca="1" si="3"/>
        <v>448</v>
      </c>
      <c r="AE11" s="4">
        <f t="shared" ca="1" si="4"/>
        <v>0</v>
      </c>
      <c r="AF11" s="4">
        <f t="shared" ca="1" si="5"/>
        <v>5</v>
      </c>
      <c r="AG11" s="4" t="s">
        <v>55</v>
      </c>
      <c r="AH11" s="4">
        <f t="shared" ca="1" si="6"/>
        <v>3</v>
      </c>
      <c r="AI11" s="4">
        <f t="shared" ca="1" si="7"/>
        <v>1</v>
      </c>
      <c r="AJ11" s="4" t="s">
        <v>56</v>
      </c>
      <c r="AK11" s="4">
        <f t="shared" ca="1" si="8"/>
        <v>0</v>
      </c>
      <c r="AL11" s="4">
        <f t="shared" ca="1" si="9"/>
        <v>0</v>
      </c>
      <c r="AM11" s="4" t="s">
        <v>55</v>
      </c>
      <c r="AN11" s="4">
        <f t="shared" ca="1" si="10"/>
        <v>8</v>
      </c>
      <c r="AO11" s="4">
        <f t="shared" ca="1" si="11"/>
        <v>3</v>
      </c>
      <c r="AP11" s="4" t="s">
        <v>54</v>
      </c>
      <c r="AQ11" s="4">
        <f t="shared" ca="1" si="12"/>
        <v>0</v>
      </c>
      <c r="AR11" s="4">
        <f t="shared" ca="1" si="13"/>
        <v>4</v>
      </c>
      <c r="AS11" s="4" t="s">
        <v>55</v>
      </c>
      <c r="AT11" s="4">
        <f t="shared" ca="1" si="14"/>
        <v>4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8</v>
      </c>
      <c r="BK11" s="9"/>
      <c r="BM11" s="4">
        <v>11</v>
      </c>
      <c r="BN11" s="8">
        <f t="shared" ca="1" si="21"/>
        <v>1</v>
      </c>
      <c r="BO11" s="8">
        <f t="shared" ca="1" si="22"/>
        <v>3</v>
      </c>
      <c r="BP11" s="9"/>
      <c r="BQ11" s="9"/>
      <c r="BR11" s="7"/>
      <c r="BS11" s="10">
        <f t="shared" ca="1" si="23"/>
        <v>0.72625728860097083</v>
      </c>
      <c r="BT11" s="11">
        <f t="shared" ca="1" si="24"/>
        <v>6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0.38074533232596852</v>
      </c>
      <c r="CA11" s="11">
        <f t="shared" ca="1" si="26"/>
        <v>14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0.39710823126810624</v>
      </c>
      <c r="CH11" s="11">
        <f t="shared" ca="1" si="28"/>
        <v>25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0.98358590405599355</v>
      </c>
      <c r="CO11" s="11">
        <f t="shared" ca="1" si="30"/>
        <v>2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1" t="str">
        <f ca="1">$Y3/100&amp;$Z3&amp;$AA3/100&amp;$AB3</f>
        <v>9.44－0.78＝</v>
      </c>
      <c r="D12" s="72"/>
      <c r="E12" s="72"/>
      <c r="F12" s="72"/>
      <c r="G12" s="82">
        <f ca="1">$AC3/100</f>
        <v>8.66</v>
      </c>
      <c r="H12" s="83"/>
      <c r="I12" s="21"/>
      <c r="J12" s="22"/>
      <c r="K12" s="20"/>
      <c r="L12" s="13"/>
      <c r="M12" s="71" t="str">
        <f ca="1">$Y4/100&amp;$Z4&amp;$AA4/100&amp;$AB4</f>
        <v>4.63－0.75＝</v>
      </c>
      <c r="N12" s="72"/>
      <c r="O12" s="72"/>
      <c r="P12" s="72"/>
      <c r="Q12" s="82">
        <f ca="1">$AC4/100</f>
        <v>3.88</v>
      </c>
      <c r="R12" s="83"/>
      <c r="S12" s="21"/>
      <c r="T12" s="23"/>
      <c r="X12" s="2" t="s">
        <v>83</v>
      </c>
      <c r="Y12" s="4">
        <f t="shared" ca="1" si="1"/>
        <v>427</v>
      </c>
      <c r="Z12" s="4" t="s">
        <v>50</v>
      </c>
      <c r="AA12" s="4">
        <f t="shared" ca="1" si="2"/>
        <v>89</v>
      </c>
      <c r="AB12" s="4" t="s">
        <v>54</v>
      </c>
      <c r="AC12" s="4">
        <f t="shared" ca="1" si="3"/>
        <v>338</v>
      </c>
      <c r="AE12" s="4">
        <f t="shared" ca="1" si="4"/>
        <v>0</v>
      </c>
      <c r="AF12" s="4">
        <f t="shared" ca="1" si="5"/>
        <v>4</v>
      </c>
      <c r="AG12" s="4" t="s">
        <v>55</v>
      </c>
      <c r="AH12" s="4">
        <f t="shared" ca="1" si="6"/>
        <v>2</v>
      </c>
      <c r="AI12" s="4">
        <f t="shared" ca="1" si="7"/>
        <v>7</v>
      </c>
      <c r="AJ12" s="4" t="s">
        <v>56</v>
      </c>
      <c r="AK12" s="4">
        <f t="shared" ca="1" si="8"/>
        <v>0</v>
      </c>
      <c r="AL12" s="4">
        <f t="shared" ca="1" si="9"/>
        <v>0</v>
      </c>
      <c r="AM12" s="4" t="s">
        <v>55</v>
      </c>
      <c r="AN12" s="4">
        <f t="shared" ca="1" si="10"/>
        <v>8</v>
      </c>
      <c r="AO12" s="4">
        <f t="shared" ca="1" si="11"/>
        <v>9</v>
      </c>
      <c r="AP12" s="4" t="s">
        <v>54</v>
      </c>
      <c r="AQ12" s="4">
        <f t="shared" ca="1" si="12"/>
        <v>0</v>
      </c>
      <c r="AR12" s="4">
        <f t="shared" ca="1" si="13"/>
        <v>3</v>
      </c>
      <c r="AS12" s="4" t="s">
        <v>55</v>
      </c>
      <c r="AT12" s="4">
        <f t="shared" ca="1" si="14"/>
        <v>3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8</v>
      </c>
      <c r="BK12" s="9"/>
      <c r="BM12" s="4">
        <v>12</v>
      </c>
      <c r="BN12" s="8">
        <f t="shared" ca="1" si="21"/>
        <v>7</v>
      </c>
      <c r="BO12" s="8">
        <f t="shared" ca="1" si="22"/>
        <v>9</v>
      </c>
      <c r="BP12" s="9"/>
      <c r="BQ12" s="9"/>
      <c r="BR12" s="7"/>
      <c r="BS12" s="10">
        <f t="shared" ca="1" si="23"/>
        <v>0.80833772141871074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0.82135389277953963</v>
      </c>
      <c r="CA12" s="11">
        <f t="shared" ca="1" si="26"/>
        <v>4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0.49577907079926142</v>
      </c>
      <c r="CH12" s="11">
        <f t="shared" ca="1" si="28"/>
        <v>23</v>
      </c>
      <c r="CI12" s="4"/>
      <c r="CJ12" s="4">
        <v>12</v>
      </c>
      <c r="CK12" s="4">
        <v>1</v>
      </c>
      <c r="CL12" s="4">
        <v>4</v>
      </c>
      <c r="CN12" s="10">
        <f t="shared" ca="1" si="29"/>
        <v>4.3893685016715978E-4</v>
      </c>
      <c r="CO12" s="11">
        <f t="shared" ca="1" si="30"/>
        <v>36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0.66818847891295363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0.94280531410787149</v>
      </c>
      <c r="CA13" s="11">
        <f t="shared" ca="1" si="26"/>
        <v>1</v>
      </c>
      <c r="CB13" s="4"/>
      <c r="CC13" s="4">
        <v>13</v>
      </c>
      <c r="CD13" s="4">
        <v>4</v>
      </c>
      <c r="CE13" s="4">
        <v>0</v>
      </c>
      <c r="CG13" s="10">
        <f t="shared" ca="1" si="27"/>
        <v>4.3637536156688306E-2</v>
      </c>
      <c r="CH13" s="11">
        <f t="shared" ca="1" si="28"/>
        <v>44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0.29509373103256353</v>
      </c>
      <c r="CO13" s="11">
        <f t="shared" ca="1" si="30"/>
        <v>25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$BI3</f>
        <v>4</v>
      </c>
      <c r="H14" s="32">
        <f ca="1">$BN3</f>
        <v>4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4</v>
      </c>
      <c r="P14" s="31" t="str">
        <f ca="1">IF(AND(Q14=0,R14=0),"",".")</f>
        <v>.</v>
      </c>
      <c r="Q14" s="32">
        <f ca="1">$BI4</f>
        <v>6</v>
      </c>
      <c r="R14" s="3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1.7206198930037053E-2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0.26262036495185792</v>
      </c>
      <c r="CA14" s="11">
        <f t="shared" ca="1" si="26"/>
        <v>16</v>
      </c>
      <c r="CB14" s="4"/>
      <c r="CC14" s="4">
        <v>14</v>
      </c>
      <c r="CD14" s="4">
        <v>5</v>
      </c>
      <c r="CE14" s="4">
        <v>0</v>
      </c>
      <c r="CG14" s="10">
        <f t="shared" ca="1" si="27"/>
        <v>2.2483785065940509E-2</v>
      </c>
      <c r="CH14" s="11">
        <f t="shared" ca="1" si="28"/>
        <v>46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0.59382893068053422</v>
      </c>
      <c r="CO14" s="11">
        <f t="shared" ca="1" si="30"/>
        <v>11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7</v>
      </c>
      <c r="H15" s="37">
        <f ca="1">$BO3</f>
        <v>8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7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0.9967469467508403</v>
      </c>
      <c r="BT15" s="11">
        <f t="shared" ca="1" si="24"/>
        <v>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0.70439586823998013</v>
      </c>
      <c r="CA15" s="11">
        <f t="shared" ca="1" si="26"/>
        <v>8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0.49546808146047394</v>
      </c>
      <c r="CH15" s="11">
        <f t="shared" ca="1" si="28"/>
        <v>24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0.9349456046664788</v>
      </c>
      <c r="CO15" s="11">
        <f t="shared" ca="1" si="30"/>
        <v>6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8</v>
      </c>
      <c r="F16" s="41" t="str">
        <f>$AS3</f>
        <v>.</v>
      </c>
      <c r="G16" s="42">
        <f ca="1">$AT3</f>
        <v>6</v>
      </c>
      <c r="H16" s="43">
        <f ca="1">$AU3</f>
        <v>6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3</v>
      </c>
      <c r="P16" s="41" t="str">
        <f>$AS4</f>
        <v>.</v>
      </c>
      <c r="Q16" s="42">
        <f ca="1">$AT4</f>
        <v>8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0.54641688658047805</v>
      </c>
      <c r="BT16" s="11">
        <f t="shared" ca="1" si="24"/>
        <v>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0.33161642022980253</v>
      </c>
      <c r="CA16" s="11">
        <f t="shared" ca="1" si="26"/>
        <v>15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0.77075073689320062</v>
      </c>
      <c r="CH16" s="11">
        <f t="shared" ca="1" si="28"/>
        <v>12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0.24167171315779079</v>
      </c>
      <c r="CO16" s="11">
        <f t="shared" ca="1" si="30"/>
        <v>27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0.61809973551023267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0.47876385233409879</v>
      </c>
      <c r="CA17" s="11">
        <f t="shared" ca="1" si="26"/>
        <v>12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0.33370679173744056</v>
      </c>
      <c r="CH17" s="11">
        <f t="shared" ca="1" si="28"/>
        <v>30</v>
      </c>
      <c r="CI17" s="4"/>
      <c r="CJ17" s="4">
        <v>17</v>
      </c>
      <c r="CK17" s="4">
        <v>1</v>
      </c>
      <c r="CL17" s="4">
        <v>9</v>
      </c>
      <c r="CN17" s="10">
        <f t="shared" ca="1" si="29"/>
        <v>6.8967297087657586E-3</v>
      </c>
      <c r="CO17" s="11">
        <f t="shared" ca="1" si="30"/>
        <v>33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84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85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0.24225437440631437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0.87413029762220196</v>
      </c>
      <c r="CA18" s="11">
        <f t="shared" ca="1" si="26"/>
        <v>3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0.60553030873362712</v>
      </c>
      <c r="CH18" s="11">
        <f t="shared" ca="1" si="28"/>
        <v>15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0.36235529627686036</v>
      </c>
      <c r="CO18" s="11">
        <f t="shared" ca="1" si="30"/>
        <v>23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1" t="str">
        <f ca="1">$Y5/100&amp;$Z5&amp;$AA5/100&amp;$AB5</f>
        <v>7.06－0.39＝</v>
      </c>
      <c r="D19" s="72"/>
      <c r="E19" s="72"/>
      <c r="F19" s="72"/>
      <c r="G19" s="82">
        <f ca="1">$AC5/100</f>
        <v>6.67</v>
      </c>
      <c r="H19" s="83"/>
      <c r="I19" s="21"/>
      <c r="J19" s="22"/>
      <c r="K19" s="20"/>
      <c r="L19" s="13"/>
      <c r="M19" s="71" t="str">
        <f ca="1">$Y6/100&amp;$Z6&amp;$AA6/100&amp;$AB6</f>
        <v>9.11－0.84＝</v>
      </c>
      <c r="N19" s="72"/>
      <c r="O19" s="72"/>
      <c r="P19" s="72"/>
      <c r="Q19" s="82">
        <f ca="1">$AC6/100</f>
        <v>8.27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0.87964986660348676</v>
      </c>
      <c r="CH19" s="11">
        <f t="shared" ca="1" si="28"/>
        <v>5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0.72498274750537139</v>
      </c>
      <c r="CO19" s="11">
        <f t="shared" ca="1" si="30"/>
        <v>8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0.32914791956493461</v>
      </c>
      <c r="CH20" s="11">
        <f t="shared" ca="1" si="28"/>
        <v>31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0.69640053660199486</v>
      </c>
      <c r="CO20" s="11">
        <f t="shared" ca="1" si="30"/>
        <v>9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7</v>
      </c>
      <c r="F21" s="31" t="str">
        <f ca="1">IF(AND(G21=0,H21=0),"",".")</f>
        <v>.</v>
      </c>
      <c r="G21" s="32">
        <f ca="1">$BI5</f>
        <v>0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>.</v>
      </c>
      <c r="Q21" s="32">
        <f ca="1">$BI6</f>
        <v>1</v>
      </c>
      <c r="R21" s="3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7.4276519960393639E-2</v>
      </c>
      <c r="CH21" s="11">
        <f t="shared" ca="1" si="28"/>
        <v>42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0.48492843347705838</v>
      </c>
      <c r="CO21" s="11">
        <f t="shared" ca="1" si="30"/>
        <v>20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3</v>
      </c>
      <c r="H22" s="37">
        <f ca="1">$BO5</f>
        <v>9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8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0.87250914792694334</v>
      </c>
      <c r="CH22" s="11">
        <f t="shared" ca="1" si="28"/>
        <v>6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0.56719475198866631</v>
      </c>
      <c r="CO22" s="11">
        <f t="shared" ca="1" si="30"/>
        <v>15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6</v>
      </c>
      <c r="F23" s="41" t="str">
        <f>$AS5</f>
        <v>.</v>
      </c>
      <c r="G23" s="42">
        <f ca="1">$AT5</f>
        <v>6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8</v>
      </c>
      <c r="P23" s="41" t="str">
        <f>$AS6</f>
        <v>.</v>
      </c>
      <c r="Q23" s="42">
        <f ca="1">$AT6</f>
        <v>2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0.39202053625684774</v>
      </c>
      <c r="CH23" s="11">
        <f t="shared" ca="1" si="28"/>
        <v>26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0.58391126306290375</v>
      </c>
      <c r="CO23" s="11">
        <f t="shared" ca="1" si="30"/>
        <v>14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0.19004911489113063</v>
      </c>
      <c r="CH24" s="11">
        <f t="shared" ca="1" si="28"/>
        <v>36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0.19931355723009969</v>
      </c>
      <c r="CO24" s="11">
        <f t="shared" ca="1" si="30"/>
        <v>29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0.54550955245226584</v>
      </c>
      <c r="CH25" s="11">
        <f t="shared" ca="1" si="28"/>
        <v>20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0.52881933943808546</v>
      </c>
      <c r="CO25" s="11">
        <f t="shared" ca="1" si="30"/>
        <v>17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8.35－0.56＝</v>
      </c>
      <c r="D26" s="72"/>
      <c r="E26" s="72"/>
      <c r="F26" s="72"/>
      <c r="G26" s="82">
        <f ca="1">$AC7/100</f>
        <v>7.79</v>
      </c>
      <c r="H26" s="83"/>
      <c r="I26" s="21"/>
      <c r="J26" s="22"/>
      <c r="K26" s="20"/>
      <c r="L26" s="13"/>
      <c r="M26" s="71" t="str">
        <f ca="1">$Y8/100&amp;$Z8&amp;$AA8/100&amp;$AB8</f>
        <v>2.11－0.95＝</v>
      </c>
      <c r="N26" s="72"/>
      <c r="O26" s="72"/>
      <c r="P26" s="72"/>
      <c r="Q26" s="82">
        <f ca="1">$AC8/100</f>
        <v>1.1599999999999999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0.53940644155317718</v>
      </c>
      <c r="CH26" s="11">
        <f t="shared" ca="1" si="28"/>
        <v>22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0.35283514535565397</v>
      </c>
      <c r="CO26" s="11">
        <f t="shared" ca="1" si="30"/>
        <v>24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0.62473375668382325</v>
      </c>
      <c r="CH27" s="11">
        <f t="shared" ca="1" si="28"/>
        <v>14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0.93894814435602503</v>
      </c>
      <c r="CO27" s="11">
        <f t="shared" ca="1" si="30"/>
        <v>5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8</v>
      </c>
      <c r="F28" s="31" t="str">
        <f ca="1">IF(AND(G28=0,H28=0),"",".")</f>
        <v>.</v>
      </c>
      <c r="G28" s="32">
        <f ca="1">$BI7</f>
        <v>3</v>
      </c>
      <c r="H28" s="32">
        <f ca="1">$BN7</f>
        <v>5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2</v>
      </c>
      <c r="P28" s="31" t="str">
        <f ca="1">IF(AND(Q28=0,R28=0),"",".")</f>
        <v>.</v>
      </c>
      <c r="Q28" s="32">
        <f ca="1">$BI8</f>
        <v>1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0.5504979211291251</v>
      </c>
      <c r="CH28" s="11">
        <f t="shared" ca="1" si="28"/>
        <v>18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0.15818434224503797</v>
      </c>
      <c r="CO28" s="11">
        <f t="shared" ca="1" si="30"/>
        <v>30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5</v>
      </c>
      <c r="H29" s="37">
        <f ca="1">$BO7</f>
        <v>6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9</v>
      </c>
      <c r="R29" s="37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0.86969120544279799</v>
      </c>
      <c r="CH29" s="11">
        <f t="shared" ca="1" si="28"/>
        <v>7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0.59070412511265302</v>
      </c>
      <c r="CO29" s="11">
        <f t="shared" ca="1" si="30"/>
        <v>12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7</v>
      </c>
      <c r="F30" s="41" t="str">
        <f>$AS7</f>
        <v>.</v>
      </c>
      <c r="G30" s="42">
        <f ca="1">$AT7</f>
        <v>7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1</v>
      </c>
      <c r="R30" s="43">
        <f ca="1">$AU8</f>
        <v>6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0.35241432082069168</v>
      </c>
      <c r="CH30" s="11">
        <f t="shared" ca="1" si="28"/>
        <v>28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0.55169690012164463</v>
      </c>
      <c r="CO30" s="11">
        <f t="shared" ca="1" si="30"/>
        <v>16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0.98245195399303453</v>
      </c>
      <c r="CH31" s="11">
        <f t="shared" ca="1" si="28"/>
        <v>1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0.11518179651707816</v>
      </c>
      <c r="CO31" s="11">
        <f t="shared" ca="1" si="30"/>
        <v>31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5" t="str">
        <f>A1</f>
        <v>小数 ひき算 小数第二位 (1.11)－(0.11) くり下がり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0.19058128073974911</v>
      </c>
      <c r="CH32" s="11">
        <f t="shared" ca="1" si="28"/>
        <v>35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0.987650189978169</v>
      </c>
      <c r="CO32" s="11">
        <f t="shared" ca="1" si="30"/>
        <v>1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0.18025642544807596</v>
      </c>
      <c r="CH33" s="11">
        <f t="shared" ca="1" si="28"/>
        <v>38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0.62235316727276713</v>
      </c>
      <c r="CO33" s="11">
        <f t="shared" ca="1" si="30"/>
        <v>10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0.2581609697432663</v>
      </c>
      <c r="CH34" s="11">
        <f t="shared" ca="1" si="28"/>
        <v>32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0.40926534155098071</v>
      </c>
      <c r="CO34" s="11">
        <f t="shared" ca="1" si="30"/>
        <v>22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0.78143443601456897</v>
      </c>
      <c r="CH35" s="11">
        <f t="shared" ca="1" si="28"/>
        <v>11</v>
      </c>
      <c r="CI35" s="4"/>
      <c r="CJ35" s="4">
        <v>35</v>
      </c>
      <c r="CK35" s="4">
        <v>4</v>
      </c>
      <c r="CL35" s="4">
        <v>8</v>
      </c>
      <c r="CN35" s="10">
        <f t="shared" ca="1" si="29"/>
        <v>8.3923226080800606E-2</v>
      </c>
      <c r="CO35" s="11">
        <f t="shared" ca="1" si="30"/>
        <v>32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5.23－0.46＝</v>
      </c>
      <c r="D36" s="72"/>
      <c r="E36" s="72"/>
      <c r="F36" s="72"/>
      <c r="G36" s="73">
        <f ca="1">G5</f>
        <v>4.7699999999999996</v>
      </c>
      <c r="H36" s="74"/>
      <c r="I36" s="59"/>
      <c r="J36" s="60"/>
      <c r="K36" s="25"/>
      <c r="L36" s="25"/>
      <c r="M36" s="71" t="str">
        <f t="shared" ref="M36" ca="1" si="33">M5</f>
        <v>1.57－0.68＝</v>
      </c>
      <c r="N36" s="72"/>
      <c r="O36" s="72"/>
      <c r="P36" s="72"/>
      <c r="Q36" s="73">
        <f ca="1">Q5</f>
        <v>0.89</v>
      </c>
      <c r="R36" s="74"/>
      <c r="S36" s="59"/>
      <c r="T36" s="28"/>
      <c r="Y36" s="4" t="s">
        <v>88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0.86966229045359278</v>
      </c>
      <c r="CH36" s="11">
        <f t="shared" ca="1" si="28"/>
        <v>8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0.47143416661342497</v>
      </c>
      <c r="CO36" s="11">
        <f t="shared" ca="1" si="30"/>
        <v>21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8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0.94540606003816652</v>
      </c>
      <c r="CH37" s="11">
        <f t="shared" ca="1" si="28"/>
        <v>4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1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7</v>
      </c>
      <c r="S38" s="33"/>
      <c r="T38" s="28"/>
      <c r="Y38" s="4" t="s">
        <v>89</v>
      </c>
      <c r="Z38" s="4" t="str">
        <f t="shared" ca="1" si="34"/>
        <v>NO</v>
      </c>
      <c r="AA38" s="61">
        <f t="shared" ca="1" si="35"/>
        <v>6</v>
      </c>
      <c r="AB38" s="61">
        <f t="shared" ca="1" si="35"/>
        <v>6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0.22203467241047481</v>
      </c>
      <c r="CH38" s="11">
        <f t="shared" ca="1" si="28"/>
        <v>33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6</v>
      </c>
      <c r="R39" s="37">
        <f t="shared" ca="1" si="38"/>
        <v>8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8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0.11559173185652372</v>
      </c>
      <c r="CH39" s="11">
        <f t="shared" ca="1" si="28"/>
        <v>40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7</v>
      </c>
      <c r="H40" s="67">
        <f t="shared" ca="1" si="36"/>
        <v>7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0</v>
      </c>
      <c r="P40" s="65" t="str">
        <f t="shared" si="38"/>
        <v>.</v>
      </c>
      <c r="Q40" s="66">
        <f t="shared" ca="1" si="38"/>
        <v>8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6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3.488265775681032E-2</v>
      </c>
      <c r="CH40" s="11">
        <f t="shared" ca="1" si="28"/>
        <v>45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2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0.34773567054723731</v>
      </c>
      <c r="CH41" s="11">
        <f t="shared" ca="1" si="28"/>
        <v>29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7</v>
      </c>
      <c r="AB42" s="61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0.65446945443066529</v>
      </c>
      <c r="CH42" s="11">
        <f t="shared" ca="1" si="28"/>
        <v>13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1" t="str">
        <f t="shared" ref="C43" ca="1" si="39">C12</f>
        <v>9.44－0.78＝</v>
      </c>
      <c r="D43" s="72"/>
      <c r="E43" s="72"/>
      <c r="F43" s="72"/>
      <c r="G43" s="73">
        <f ca="1">G12</f>
        <v>8.66</v>
      </c>
      <c r="H43" s="74"/>
      <c r="I43" s="59"/>
      <c r="J43" s="28"/>
      <c r="K43" s="24"/>
      <c r="L43" s="25"/>
      <c r="M43" s="71" t="str">
        <f t="shared" ref="M43" ca="1" si="40">M12</f>
        <v>4.63－0.75＝</v>
      </c>
      <c r="N43" s="72"/>
      <c r="O43" s="72"/>
      <c r="P43" s="72"/>
      <c r="Q43" s="73">
        <f ca="1">Q12</f>
        <v>3.88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6.4130035687606668E-2</v>
      </c>
      <c r="CH43" s="11">
        <f t="shared" ca="1" si="28"/>
        <v>43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0.79180557123144801</v>
      </c>
      <c r="CH44" s="11">
        <f t="shared" ca="1" si="28"/>
        <v>10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9</v>
      </c>
      <c r="F45" s="31" t="str">
        <f t="shared" ca="1" si="41"/>
        <v>.</v>
      </c>
      <c r="G45" s="32">
        <f t="shared" ca="1" si="41"/>
        <v>4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4</v>
      </c>
      <c r="P45" s="31" t="str">
        <f t="shared" ca="1" si="42"/>
        <v>.</v>
      </c>
      <c r="Q45" s="32">
        <f t="shared" ca="1" si="42"/>
        <v>6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0</v>
      </c>
      <c r="AB45" s="61">
        <f t="shared" ca="1" si="35"/>
        <v>5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0.15275778639709636</v>
      </c>
      <c r="CH45" s="11">
        <f t="shared" ca="1" si="28"/>
        <v>39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7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4</v>
      </c>
      <c r="AB46" s="61">
        <f t="shared" ca="1" si="35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0.54030487119240378</v>
      </c>
      <c r="CH46" s="11">
        <f t="shared" ca="1" si="28"/>
        <v>21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8</v>
      </c>
      <c r="F47" s="65" t="str">
        <f t="shared" si="43"/>
        <v>.</v>
      </c>
      <c r="G47" s="66">
        <f t="shared" ca="1" si="43"/>
        <v>6</v>
      </c>
      <c r="H47" s="67">
        <f t="shared" ca="1" si="43"/>
        <v>6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3</v>
      </c>
      <c r="P47" s="65" t="str">
        <f t="shared" si="44"/>
        <v>.</v>
      </c>
      <c r="Q47" s="66">
        <f t="shared" ca="1" si="44"/>
        <v>8</v>
      </c>
      <c r="R47" s="67">
        <f t="shared" ca="1" si="44"/>
        <v>8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3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7.06－0.39＝</v>
      </c>
      <c r="D50" s="72"/>
      <c r="E50" s="72"/>
      <c r="F50" s="72"/>
      <c r="G50" s="73">
        <f ca="1">G19</f>
        <v>6.67</v>
      </c>
      <c r="H50" s="74"/>
      <c r="I50" s="59"/>
      <c r="J50" s="28"/>
      <c r="K50" s="24"/>
      <c r="L50" s="25"/>
      <c r="M50" s="71" t="str">
        <f t="shared" ref="M50" ca="1" si="46">M19</f>
        <v>9.11－0.84＝</v>
      </c>
      <c r="N50" s="72"/>
      <c r="O50" s="72"/>
      <c r="P50" s="72"/>
      <c r="Q50" s="73">
        <f ca="1">Q19</f>
        <v>8.27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0</v>
      </c>
      <c r="H52" s="32">
        <f t="shared" ca="1" si="47"/>
        <v>6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3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8</v>
      </c>
      <c r="R53" s="37">
        <f t="shared" ca="1" si="50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6</v>
      </c>
      <c r="F54" s="65" t="str">
        <f t="shared" si="49"/>
        <v>.</v>
      </c>
      <c r="G54" s="66">
        <f t="shared" ca="1" si="49"/>
        <v>6</v>
      </c>
      <c r="H54" s="67">
        <f t="shared" ca="1" si="49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8</v>
      </c>
      <c r="P54" s="65" t="str">
        <f t="shared" si="50"/>
        <v>.</v>
      </c>
      <c r="Q54" s="66">
        <f t="shared" ca="1" si="50"/>
        <v>2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8.35－0.56＝</v>
      </c>
      <c r="D57" s="72"/>
      <c r="E57" s="72"/>
      <c r="F57" s="72"/>
      <c r="G57" s="73">
        <f ca="1">G26</f>
        <v>7.79</v>
      </c>
      <c r="H57" s="74"/>
      <c r="I57" s="59"/>
      <c r="J57" s="28"/>
      <c r="K57" s="24"/>
      <c r="L57" s="25"/>
      <c r="M57" s="71" t="str">
        <f t="shared" ref="M57" ca="1" si="52">M26</f>
        <v>2.11－0.95＝</v>
      </c>
      <c r="N57" s="72"/>
      <c r="O57" s="72"/>
      <c r="P57" s="72"/>
      <c r="Q57" s="73">
        <f ca="1">Q26</f>
        <v>1.1599999999999999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8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5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2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5</v>
      </c>
      <c r="H60" s="37">
        <f t="shared" ca="1" si="55"/>
        <v>6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9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7</v>
      </c>
      <c r="F61" s="65" t="str">
        <f t="shared" si="55"/>
        <v>.</v>
      </c>
      <c r="G61" s="66">
        <f t="shared" ca="1" si="55"/>
        <v>7</v>
      </c>
      <c r="H61" s="67">
        <f t="shared" ca="1" si="55"/>
        <v>9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1</v>
      </c>
      <c r="P61" s="65" t="str">
        <f t="shared" si="56"/>
        <v>.</v>
      </c>
      <c r="Q61" s="66">
        <f t="shared" ca="1" si="56"/>
        <v>1</v>
      </c>
      <c r="R61" s="67">
        <f t="shared" ca="1" si="56"/>
        <v>6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qsYWNAW/qaSLoQM/BlxYXtCtR/4HdLwMtwTYm61D/hXZGOyp0JFT/cVp8NCPk6E68csP4j5gX3sWyfwwAnkNpA==" saltValue="WCWq4BhR/bjQAIauyAt2G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302" priority="130">
      <formula>$AF15="NO"</formula>
    </cfRule>
  </conditionalFormatting>
  <conditionalFormatting sqref="D7">
    <cfRule type="expression" dxfId="1301" priority="129">
      <formula>D7=0</formula>
    </cfRule>
  </conditionalFormatting>
  <conditionalFormatting sqref="D8">
    <cfRule type="expression" dxfId="1300" priority="128">
      <formula>D8=0</formula>
    </cfRule>
  </conditionalFormatting>
  <conditionalFormatting sqref="D9">
    <cfRule type="expression" dxfId="1299" priority="127">
      <formula>D9=0</formula>
    </cfRule>
  </conditionalFormatting>
  <conditionalFormatting sqref="C8">
    <cfRule type="expression" dxfId="1298" priority="126">
      <formula>C8=""</formula>
    </cfRule>
  </conditionalFormatting>
  <conditionalFormatting sqref="H7:I7">
    <cfRule type="expression" dxfId="1297" priority="125">
      <formula>H7=0</formula>
    </cfRule>
  </conditionalFormatting>
  <conditionalFormatting sqref="H8:I8">
    <cfRule type="expression" dxfId="1296" priority="124">
      <formula>H8=0</formula>
    </cfRule>
  </conditionalFormatting>
  <conditionalFormatting sqref="G7">
    <cfRule type="expression" dxfId="1295" priority="123">
      <formula>AND(G7=0,H7=0)</formula>
    </cfRule>
  </conditionalFormatting>
  <conditionalFormatting sqref="G8">
    <cfRule type="expression" dxfId="1294" priority="122">
      <formula>AND(G8=0,H8=0)</formula>
    </cfRule>
  </conditionalFormatting>
  <conditionalFormatting sqref="N7">
    <cfRule type="expression" dxfId="1293" priority="121">
      <formula>N7=0</formula>
    </cfRule>
  </conditionalFormatting>
  <conditionalFormatting sqref="N8">
    <cfRule type="expression" dxfId="1292" priority="120">
      <formula>N8=0</formula>
    </cfRule>
  </conditionalFormatting>
  <conditionalFormatting sqref="N9">
    <cfRule type="expression" dxfId="1291" priority="119">
      <formula>N9=0</formula>
    </cfRule>
  </conditionalFormatting>
  <conditionalFormatting sqref="M8">
    <cfRule type="expression" dxfId="1290" priority="118">
      <formula>M8=""</formula>
    </cfRule>
  </conditionalFormatting>
  <conditionalFormatting sqref="R7:S7">
    <cfRule type="expression" dxfId="1289" priority="117">
      <formula>R7=0</formula>
    </cfRule>
  </conditionalFormatting>
  <conditionalFormatting sqref="R8:S8">
    <cfRule type="expression" dxfId="1288" priority="116">
      <formula>R8=0</formula>
    </cfRule>
  </conditionalFormatting>
  <conditionalFormatting sqref="Q7">
    <cfRule type="expression" dxfId="1287" priority="115">
      <formula>AND(Q7=0,R7=0)</formula>
    </cfRule>
  </conditionalFormatting>
  <conditionalFormatting sqref="Q8">
    <cfRule type="expression" dxfId="1286" priority="114">
      <formula>AND(Q8=0,R8=0)</formula>
    </cfRule>
  </conditionalFormatting>
  <conditionalFormatting sqref="D14">
    <cfRule type="expression" dxfId="1285" priority="113">
      <formula>D14=0</formula>
    </cfRule>
  </conditionalFormatting>
  <conditionalFormatting sqref="D15">
    <cfRule type="expression" dxfId="1284" priority="112">
      <formula>D15=0</formula>
    </cfRule>
  </conditionalFormatting>
  <conditionalFormatting sqref="D16">
    <cfRule type="expression" dxfId="1283" priority="111">
      <formula>D16=0</formula>
    </cfRule>
  </conditionalFormatting>
  <conditionalFormatting sqref="C15">
    <cfRule type="expression" dxfId="1282" priority="110">
      <formula>C15=""</formula>
    </cfRule>
  </conditionalFormatting>
  <conditionalFormatting sqref="H14:I14">
    <cfRule type="expression" dxfId="1281" priority="109">
      <formula>H14=0</formula>
    </cfRule>
  </conditionalFormatting>
  <conditionalFormatting sqref="H15:I15">
    <cfRule type="expression" dxfId="1280" priority="108">
      <formula>H15=0</formula>
    </cfRule>
  </conditionalFormatting>
  <conditionalFormatting sqref="G14">
    <cfRule type="expression" dxfId="1279" priority="107">
      <formula>AND(G14=0,H14=0)</formula>
    </cfRule>
  </conditionalFormatting>
  <conditionalFormatting sqref="G15">
    <cfRule type="expression" dxfId="1278" priority="106">
      <formula>AND(G15=0,H15=0)</formula>
    </cfRule>
  </conditionalFormatting>
  <conditionalFormatting sqref="N14">
    <cfRule type="expression" dxfId="1277" priority="105">
      <formula>N14=0</formula>
    </cfRule>
  </conditionalFormatting>
  <conditionalFormatting sqref="N15">
    <cfRule type="expression" dxfId="1276" priority="104">
      <formula>N15=0</formula>
    </cfRule>
  </conditionalFormatting>
  <conditionalFormatting sqref="N16">
    <cfRule type="expression" dxfId="1275" priority="103">
      <formula>N16=0</formula>
    </cfRule>
  </conditionalFormatting>
  <conditionalFormatting sqref="M15">
    <cfRule type="expression" dxfId="1274" priority="102">
      <formula>M15=""</formula>
    </cfRule>
  </conditionalFormatting>
  <conditionalFormatting sqref="R14:S14">
    <cfRule type="expression" dxfId="1273" priority="101">
      <formula>R14=0</formula>
    </cfRule>
  </conditionalFormatting>
  <conditionalFormatting sqref="R15:S15">
    <cfRule type="expression" dxfId="1272" priority="100">
      <formula>R15=0</formula>
    </cfRule>
  </conditionalFormatting>
  <conditionalFormatting sqref="Q14">
    <cfRule type="expression" dxfId="1271" priority="99">
      <formula>AND(Q14=0,R14=0)</formula>
    </cfRule>
  </conditionalFormatting>
  <conditionalFormatting sqref="Q15">
    <cfRule type="expression" dxfId="1270" priority="98">
      <formula>AND(Q15=0,R15=0)</formula>
    </cfRule>
  </conditionalFormatting>
  <conditionalFormatting sqref="D21">
    <cfRule type="expression" dxfId="1269" priority="97">
      <formula>D21=0</formula>
    </cfRule>
  </conditionalFormatting>
  <conditionalFormatting sqref="D22">
    <cfRule type="expression" dxfId="1268" priority="96">
      <formula>D22=0</formula>
    </cfRule>
  </conditionalFormatting>
  <conditionalFormatting sqref="D23">
    <cfRule type="expression" dxfId="1267" priority="95">
      <formula>D23=0</formula>
    </cfRule>
  </conditionalFormatting>
  <conditionalFormatting sqref="C22">
    <cfRule type="expression" dxfId="1266" priority="94">
      <formula>C22=""</formula>
    </cfRule>
  </conditionalFormatting>
  <conditionalFormatting sqref="H21:I21">
    <cfRule type="expression" dxfId="1265" priority="93">
      <formula>H21=0</formula>
    </cfRule>
  </conditionalFormatting>
  <conditionalFormatting sqref="H22:I22">
    <cfRule type="expression" dxfId="1264" priority="92">
      <formula>H22=0</formula>
    </cfRule>
  </conditionalFormatting>
  <conditionalFormatting sqref="G21">
    <cfRule type="expression" dxfId="1263" priority="91">
      <formula>AND(G21=0,H21=0)</formula>
    </cfRule>
  </conditionalFormatting>
  <conditionalFormatting sqref="G22">
    <cfRule type="expression" dxfId="1262" priority="90">
      <formula>AND(G22=0,H22=0)</formula>
    </cfRule>
  </conditionalFormatting>
  <conditionalFormatting sqref="N21">
    <cfRule type="expression" dxfId="1261" priority="89">
      <formula>N21=0</formula>
    </cfRule>
  </conditionalFormatting>
  <conditionalFormatting sqref="N22">
    <cfRule type="expression" dxfId="1260" priority="88">
      <formula>N22=0</formula>
    </cfRule>
  </conditionalFormatting>
  <conditionalFormatting sqref="N23">
    <cfRule type="expression" dxfId="1259" priority="87">
      <formula>N23=0</formula>
    </cfRule>
  </conditionalFormatting>
  <conditionalFormatting sqref="M22">
    <cfRule type="expression" dxfId="1258" priority="86">
      <formula>M22=""</formula>
    </cfRule>
  </conditionalFormatting>
  <conditionalFormatting sqref="R21:S21">
    <cfRule type="expression" dxfId="1257" priority="85">
      <formula>R21=0</formula>
    </cfRule>
  </conditionalFormatting>
  <conditionalFormatting sqref="R22:S22">
    <cfRule type="expression" dxfId="1256" priority="84">
      <formula>R22=0</formula>
    </cfRule>
  </conditionalFormatting>
  <conditionalFormatting sqref="Q21">
    <cfRule type="expression" dxfId="1255" priority="83">
      <formula>AND(Q21=0,R21=0)</formula>
    </cfRule>
  </conditionalFormatting>
  <conditionalFormatting sqref="Q22">
    <cfRule type="expression" dxfId="1254" priority="82">
      <formula>AND(Q22=0,R22=0)</formula>
    </cfRule>
  </conditionalFormatting>
  <conditionalFormatting sqref="D28">
    <cfRule type="expression" dxfId="1253" priority="81">
      <formula>D28=0</formula>
    </cfRule>
  </conditionalFormatting>
  <conditionalFormatting sqref="D29">
    <cfRule type="expression" dxfId="1252" priority="80">
      <formula>D29=0</formula>
    </cfRule>
  </conditionalFormatting>
  <conditionalFormatting sqref="D30">
    <cfRule type="expression" dxfId="1251" priority="79">
      <formula>D30=0</formula>
    </cfRule>
  </conditionalFormatting>
  <conditionalFormatting sqref="C29">
    <cfRule type="expression" dxfId="1250" priority="78">
      <formula>C29=""</formula>
    </cfRule>
  </conditionalFormatting>
  <conditionalFormatting sqref="H28:I28">
    <cfRule type="expression" dxfId="1249" priority="77">
      <formula>H28=0</formula>
    </cfRule>
  </conditionalFormatting>
  <conditionalFormatting sqref="H29:I29">
    <cfRule type="expression" dxfId="1248" priority="76">
      <formula>H29=0</formula>
    </cfRule>
  </conditionalFormatting>
  <conditionalFormatting sqref="G28">
    <cfRule type="expression" dxfId="1247" priority="75">
      <formula>AND(G28=0,H28=0)</formula>
    </cfRule>
  </conditionalFormatting>
  <conditionalFormatting sqref="G29">
    <cfRule type="expression" dxfId="1246" priority="74">
      <formula>AND(G29=0,H29=0)</formula>
    </cfRule>
  </conditionalFormatting>
  <conditionalFormatting sqref="N28">
    <cfRule type="expression" dxfId="1245" priority="73">
      <formula>N28=0</formula>
    </cfRule>
  </conditionalFormatting>
  <conditionalFormatting sqref="N29">
    <cfRule type="expression" dxfId="1244" priority="72">
      <formula>N29=0</formula>
    </cfRule>
  </conditionalFormatting>
  <conditionalFormatting sqref="N30">
    <cfRule type="expression" dxfId="1243" priority="71">
      <formula>N30=0</formula>
    </cfRule>
  </conditionalFormatting>
  <conditionalFormatting sqref="M29">
    <cfRule type="expression" dxfId="1242" priority="70">
      <formula>M29=""</formula>
    </cfRule>
  </conditionalFormatting>
  <conditionalFormatting sqref="R28:S28">
    <cfRule type="expression" dxfId="1241" priority="69">
      <formula>R28=0</formula>
    </cfRule>
  </conditionalFormatting>
  <conditionalFormatting sqref="R29:S29">
    <cfRule type="expression" dxfId="1240" priority="68">
      <formula>R29=0</formula>
    </cfRule>
  </conditionalFormatting>
  <conditionalFormatting sqref="Q28">
    <cfRule type="expression" dxfId="1239" priority="67">
      <formula>AND(Q28=0,R28=0)</formula>
    </cfRule>
  </conditionalFormatting>
  <conditionalFormatting sqref="Q29">
    <cfRule type="expression" dxfId="1238" priority="66">
      <formula>AND(Q29=0,R29=0)</formula>
    </cfRule>
  </conditionalFormatting>
  <conditionalFormatting sqref="D38">
    <cfRule type="expression" dxfId="1237" priority="65">
      <formula>D38=0</formula>
    </cfRule>
  </conditionalFormatting>
  <conditionalFormatting sqref="D39">
    <cfRule type="expression" dxfId="1236" priority="64">
      <formula>D39=0</formula>
    </cfRule>
  </conditionalFormatting>
  <conditionalFormatting sqref="D40">
    <cfRule type="expression" dxfId="1235" priority="63">
      <formula>D40=0</formula>
    </cfRule>
  </conditionalFormatting>
  <conditionalFormatting sqref="C39">
    <cfRule type="expression" dxfId="1234" priority="62">
      <formula>C39=""</formula>
    </cfRule>
  </conditionalFormatting>
  <conditionalFormatting sqref="H38:I38">
    <cfRule type="expression" dxfId="1233" priority="61">
      <formula>H38=0</formula>
    </cfRule>
  </conditionalFormatting>
  <conditionalFormatting sqref="H39:I39">
    <cfRule type="expression" dxfId="1232" priority="60">
      <formula>H39=0</formula>
    </cfRule>
  </conditionalFormatting>
  <conditionalFormatting sqref="G38">
    <cfRule type="expression" dxfId="1231" priority="59">
      <formula>AND(G38=0,H38=0)</formula>
    </cfRule>
  </conditionalFormatting>
  <conditionalFormatting sqref="G39">
    <cfRule type="expression" dxfId="1230" priority="58">
      <formula>AND(G39=0,H39=0)</formula>
    </cfRule>
  </conditionalFormatting>
  <conditionalFormatting sqref="N38">
    <cfRule type="expression" dxfId="1229" priority="57">
      <formula>N38=0</formula>
    </cfRule>
  </conditionalFormatting>
  <conditionalFormatting sqref="N39">
    <cfRule type="expression" dxfId="1228" priority="56">
      <formula>N39=0</formula>
    </cfRule>
  </conditionalFormatting>
  <conditionalFormatting sqref="N40">
    <cfRule type="expression" dxfId="1227" priority="55">
      <formula>N40=0</formula>
    </cfRule>
  </conditionalFormatting>
  <conditionalFormatting sqref="M39">
    <cfRule type="expression" dxfId="1226" priority="54">
      <formula>M39=""</formula>
    </cfRule>
  </conditionalFormatting>
  <conditionalFormatting sqref="R38:S38">
    <cfRule type="expression" dxfId="1225" priority="53">
      <formula>R38=0</formula>
    </cfRule>
  </conditionalFormatting>
  <conditionalFormatting sqref="R39:S39">
    <cfRule type="expression" dxfId="1224" priority="52">
      <formula>R39=0</formula>
    </cfRule>
  </conditionalFormatting>
  <conditionalFormatting sqref="Q38">
    <cfRule type="expression" dxfId="1223" priority="51">
      <formula>AND(Q38=0,R38=0)</formula>
    </cfRule>
  </conditionalFormatting>
  <conditionalFormatting sqref="Q39">
    <cfRule type="expression" dxfId="1222" priority="50">
      <formula>AND(Q39=0,R39=0)</formula>
    </cfRule>
  </conditionalFormatting>
  <conditionalFormatting sqref="D45">
    <cfRule type="expression" dxfId="1221" priority="49">
      <formula>D45=0</formula>
    </cfRule>
  </conditionalFormatting>
  <conditionalFormatting sqref="D46">
    <cfRule type="expression" dxfId="1220" priority="48">
      <formula>D46=0</formula>
    </cfRule>
  </conditionalFormatting>
  <conditionalFormatting sqref="D47">
    <cfRule type="expression" dxfId="1219" priority="47">
      <formula>D47=0</formula>
    </cfRule>
  </conditionalFormatting>
  <conditionalFormatting sqref="C46">
    <cfRule type="expression" dxfId="1218" priority="46">
      <formula>C46=""</formula>
    </cfRule>
  </conditionalFormatting>
  <conditionalFormatting sqref="H45:I45">
    <cfRule type="expression" dxfId="1217" priority="45">
      <formula>H45=0</formula>
    </cfRule>
  </conditionalFormatting>
  <conditionalFormatting sqref="H46:I46">
    <cfRule type="expression" dxfId="1216" priority="44">
      <formula>H46=0</formula>
    </cfRule>
  </conditionalFormatting>
  <conditionalFormatting sqref="G45">
    <cfRule type="expression" dxfId="1215" priority="43">
      <formula>AND(G45=0,H45=0)</formula>
    </cfRule>
  </conditionalFormatting>
  <conditionalFormatting sqref="G46">
    <cfRule type="expression" dxfId="1214" priority="42">
      <formula>AND(G46=0,H46=0)</formula>
    </cfRule>
  </conditionalFormatting>
  <conditionalFormatting sqref="N45">
    <cfRule type="expression" dxfId="1213" priority="41">
      <formula>N45=0</formula>
    </cfRule>
  </conditionalFormatting>
  <conditionalFormatting sqref="N46">
    <cfRule type="expression" dxfId="1212" priority="40">
      <formula>N46=0</formula>
    </cfRule>
  </conditionalFormatting>
  <conditionalFormatting sqref="N47">
    <cfRule type="expression" dxfId="1211" priority="39">
      <formula>N47=0</formula>
    </cfRule>
  </conditionalFormatting>
  <conditionalFormatting sqref="M46">
    <cfRule type="expression" dxfId="1210" priority="38">
      <formula>M46=""</formula>
    </cfRule>
  </conditionalFormatting>
  <conditionalFormatting sqref="R45:S45">
    <cfRule type="expression" dxfId="1209" priority="37">
      <formula>R45=0</formula>
    </cfRule>
  </conditionalFormatting>
  <conditionalFormatting sqref="R46:S46">
    <cfRule type="expression" dxfId="1208" priority="36">
      <formula>R46=0</formula>
    </cfRule>
  </conditionalFormatting>
  <conditionalFormatting sqref="Q45">
    <cfRule type="expression" dxfId="1207" priority="35">
      <formula>AND(Q45=0,R45=0)</formula>
    </cfRule>
  </conditionalFormatting>
  <conditionalFormatting sqref="Q46">
    <cfRule type="expression" dxfId="1206" priority="34">
      <formula>AND(Q46=0,R46=0)</formula>
    </cfRule>
  </conditionalFormatting>
  <conditionalFormatting sqref="D52">
    <cfRule type="expression" dxfId="1205" priority="33">
      <formula>D52=0</formula>
    </cfRule>
  </conditionalFormatting>
  <conditionalFormatting sqref="D53">
    <cfRule type="expression" dxfId="1204" priority="32">
      <formula>D53=0</formula>
    </cfRule>
  </conditionalFormatting>
  <conditionalFormatting sqref="D54">
    <cfRule type="expression" dxfId="1203" priority="31">
      <formula>D54=0</formula>
    </cfRule>
  </conditionalFormatting>
  <conditionalFormatting sqref="C53">
    <cfRule type="expression" dxfId="1202" priority="30">
      <formula>C53=""</formula>
    </cfRule>
  </conditionalFormatting>
  <conditionalFormatting sqref="H52:I52">
    <cfRule type="expression" dxfId="1201" priority="29">
      <formula>H52=0</formula>
    </cfRule>
  </conditionalFormatting>
  <conditionalFormatting sqref="H53:I53">
    <cfRule type="expression" dxfId="1200" priority="28">
      <formula>H53=0</formula>
    </cfRule>
  </conditionalFormatting>
  <conditionalFormatting sqref="G52">
    <cfRule type="expression" dxfId="1199" priority="27">
      <formula>AND(G52=0,H52=0)</formula>
    </cfRule>
  </conditionalFormatting>
  <conditionalFormatting sqref="G53">
    <cfRule type="expression" dxfId="1198" priority="26">
      <formula>AND(G53=0,H53=0)</formula>
    </cfRule>
  </conditionalFormatting>
  <conditionalFormatting sqref="N52">
    <cfRule type="expression" dxfId="1197" priority="25">
      <formula>N52=0</formula>
    </cfRule>
  </conditionalFormatting>
  <conditionalFormatting sqref="N53">
    <cfRule type="expression" dxfId="1196" priority="24">
      <formula>N53=0</formula>
    </cfRule>
  </conditionalFormatting>
  <conditionalFormatting sqref="N54">
    <cfRule type="expression" dxfId="1195" priority="23">
      <formula>N54=0</formula>
    </cfRule>
  </conditionalFormatting>
  <conditionalFormatting sqref="M53">
    <cfRule type="expression" dxfId="1194" priority="22">
      <formula>M53=""</formula>
    </cfRule>
  </conditionalFormatting>
  <conditionalFormatting sqref="R52:S52">
    <cfRule type="expression" dxfId="1193" priority="21">
      <formula>R52=0</formula>
    </cfRule>
  </conditionalFormatting>
  <conditionalFormatting sqref="R53:S53">
    <cfRule type="expression" dxfId="1192" priority="20">
      <formula>R53=0</formula>
    </cfRule>
  </conditionalFormatting>
  <conditionalFormatting sqref="Q52">
    <cfRule type="expression" dxfId="1191" priority="19">
      <formula>AND(Q52=0,R52=0)</formula>
    </cfRule>
  </conditionalFormatting>
  <conditionalFormatting sqref="Q53">
    <cfRule type="expression" dxfId="1190" priority="18">
      <formula>AND(Q53=0,R53=0)</formula>
    </cfRule>
  </conditionalFormatting>
  <conditionalFormatting sqref="D59">
    <cfRule type="expression" dxfId="1189" priority="17">
      <formula>D59=0</formula>
    </cfRule>
  </conditionalFormatting>
  <conditionalFormatting sqref="D60">
    <cfRule type="expression" dxfId="1188" priority="16">
      <formula>D60=0</formula>
    </cfRule>
  </conditionalFormatting>
  <conditionalFormatting sqref="D61">
    <cfRule type="expression" dxfId="1187" priority="15">
      <formula>D61=0</formula>
    </cfRule>
  </conditionalFormatting>
  <conditionalFormatting sqref="C60">
    <cfRule type="expression" dxfId="1186" priority="14">
      <formula>C60=""</formula>
    </cfRule>
  </conditionalFormatting>
  <conditionalFormatting sqref="H59:I59">
    <cfRule type="expression" dxfId="1185" priority="13">
      <formula>H59=0</formula>
    </cfRule>
  </conditionalFormatting>
  <conditionalFormatting sqref="H60:I60">
    <cfRule type="expression" dxfId="1184" priority="12">
      <formula>H60=0</formula>
    </cfRule>
  </conditionalFormatting>
  <conditionalFormatting sqref="G59">
    <cfRule type="expression" dxfId="1183" priority="11">
      <formula>AND(G59=0,H59=0)</formula>
    </cfRule>
  </conditionalFormatting>
  <conditionalFormatting sqref="G60">
    <cfRule type="expression" dxfId="1182" priority="10">
      <formula>AND(G60=0,H60=0)</formula>
    </cfRule>
  </conditionalFormatting>
  <conditionalFormatting sqref="N59">
    <cfRule type="expression" dxfId="1181" priority="9">
      <formula>N59=0</formula>
    </cfRule>
  </conditionalFormatting>
  <conditionalFormatting sqref="N60">
    <cfRule type="expression" dxfId="1180" priority="8">
      <formula>N60=0</formula>
    </cfRule>
  </conditionalFormatting>
  <conditionalFormatting sqref="N61">
    <cfRule type="expression" dxfId="1179" priority="7">
      <formula>N61=0</formula>
    </cfRule>
  </conditionalFormatting>
  <conditionalFormatting sqref="M60">
    <cfRule type="expression" dxfId="1178" priority="6">
      <formula>M60=""</formula>
    </cfRule>
  </conditionalFormatting>
  <conditionalFormatting sqref="R59:S59">
    <cfRule type="expression" dxfId="1177" priority="5">
      <formula>R59=0</formula>
    </cfRule>
  </conditionalFormatting>
  <conditionalFormatting sqref="R60:S60">
    <cfRule type="expression" dxfId="1176" priority="4">
      <formula>R60=0</formula>
    </cfRule>
  </conditionalFormatting>
  <conditionalFormatting sqref="Q59">
    <cfRule type="expression" dxfId="1175" priority="3">
      <formula>AND(Q59=0,R59=0)</formula>
    </cfRule>
  </conditionalFormatting>
  <conditionalFormatting sqref="Q60">
    <cfRule type="expression" dxfId="1174" priority="2">
      <formula>AND(Q60=0,R60=0)</formula>
    </cfRule>
  </conditionalFormatting>
  <conditionalFormatting sqref="AC1:AC12">
    <cfRule type="cellIs" dxfId="117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59</v>
      </c>
      <c r="Y1" s="4">
        <f ca="1">AY1*1000+BD1*100+BI1*10+BN1</f>
        <v>687</v>
      </c>
      <c r="Z1" s="4" t="s">
        <v>50</v>
      </c>
      <c r="AA1" s="4">
        <f ca="1">AZ1*1000+BE1*100+BJ1*10+BO1</f>
        <v>74</v>
      </c>
      <c r="AB1" s="4" t="s">
        <v>54</v>
      </c>
      <c r="AC1" s="4">
        <f ca="1">Y1-AA1</f>
        <v>613</v>
      </c>
      <c r="AE1" s="4">
        <f ca="1">AY1</f>
        <v>0</v>
      </c>
      <c r="AF1" s="4">
        <f ca="1">BD1</f>
        <v>6</v>
      </c>
      <c r="AG1" s="4" t="s">
        <v>55</v>
      </c>
      <c r="AH1" s="4">
        <f ca="1">BI1</f>
        <v>8</v>
      </c>
      <c r="AI1" s="4">
        <f ca="1">BN1</f>
        <v>7</v>
      </c>
      <c r="AJ1" s="4" t="s">
        <v>56</v>
      </c>
      <c r="AK1" s="4">
        <f ca="1">AZ1</f>
        <v>0</v>
      </c>
      <c r="AL1" s="4">
        <f ca="1">BE1</f>
        <v>0</v>
      </c>
      <c r="AM1" s="4" t="s">
        <v>55</v>
      </c>
      <c r="AN1" s="4">
        <f ca="1">BJ1</f>
        <v>7</v>
      </c>
      <c r="AO1" s="4">
        <f ca="1">BO1</f>
        <v>4</v>
      </c>
      <c r="AP1" s="4" t="s">
        <v>54</v>
      </c>
      <c r="AQ1" s="4">
        <f ca="1">MOD(ROUNDDOWN(AC1/1000,0),10)</f>
        <v>0</v>
      </c>
      <c r="AR1" s="4">
        <f ca="1">MOD(ROUNDDOWN(AC1/100,0),10)</f>
        <v>6</v>
      </c>
      <c r="AS1" s="4" t="s">
        <v>55</v>
      </c>
      <c r="AT1" s="4">
        <f ca="1">MOD(ROUNDDOWN(AC1/10,0),10)</f>
        <v>1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4</v>
      </c>
      <c r="BP1" s="9"/>
      <c r="BQ1" s="9"/>
      <c r="BR1" s="7"/>
      <c r="BS1" s="10">
        <f ca="1">RAND()</f>
        <v>0.76888431844299965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0.68422809494428671</v>
      </c>
      <c r="CA1" s="11">
        <f ca="1">RANK(BZ1,$BZ$1:$BZ$100,)</f>
        <v>6</v>
      </c>
      <c r="CB1" s="4"/>
      <c r="CC1" s="4">
        <v>1</v>
      </c>
      <c r="CD1" s="4">
        <v>1</v>
      </c>
      <c r="CE1" s="4">
        <v>0</v>
      </c>
      <c r="CG1" s="10">
        <f ca="1">RAND()</f>
        <v>0.17413472348656844</v>
      </c>
      <c r="CH1" s="11">
        <f ca="1">RANK(CG1,$CG$1:$CG$100,)</f>
        <v>88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0.23872223631428902</v>
      </c>
      <c r="CO1" s="11">
        <f ca="1">RANK(CN1,$CN$1:$CN$100,)</f>
        <v>58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57</v>
      </c>
      <c r="Y2" s="4">
        <f t="shared" ref="Y2:Y12" ca="1" si="1">AY2*1000+BD2*100+BI2*10+BN2</f>
        <v>937</v>
      </c>
      <c r="Z2" s="4" t="s">
        <v>50</v>
      </c>
      <c r="AA2" s="4">
        <f t="shared" ref="AA2:AA12" ca="1" si="2">AZ2*1000+BE2*100+BJ2*10+BO2</f>
        <v>91</v>
      </c>
      <c r="AB2" s="4" t="s">
        <v>54</v>
      </c>
      <c r="AC2" s="4">
        <f t="shared" ref="AC2:AC12" ca="1" si="3">Y2-AA2</f>
        <v>846</v>
      </c>
      <c r="AE2" s="4">
        <f t="shared" ref="AE2:AE12" ca="1" si="4">AY2</f>
        <v>0</v>
      </c>
      <c r="AF2" s="4">
        <f t="shared" ref="AF2:AF12" ca="1" si="5">BD2</f>
        <v>9</v>
      </c>
      <c r="AG2" s="4" t="s">
        <v>55</v>
      </c>
      <c r="AH2" s="4">
        <f t="shared" ref="AH2:AH12" ca="1" si="6">BI2</f>
        <v>3</v>
      </c>
      <c r="AI2" s="4">
        <f t="shared" ref="AI2:AI12" ca="1" si="7">BN2</f>
        <v>7</v>
      </c>
      <c r="AJ2" s="4" t="s">
        <v>91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55</v>
      </c>
      <c r="AN2" s="4">
        <f t="shared" ref="AN2:AN12" ca="1" si="10">BJ2</f>
        <v>9</v>
      </c>
      <c r="AO2" s="4">
        <f t="shared" ref="AO2:AO12" ca="1" si="11">BO2</f>
        <v>1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8</v>
      </c>
      <c r="AS2" s="4" t="s">
        <v>55</v>
      </c>
      <c r="AT2" s="4">
        <f t="shared" ref="AT2:AT12" ca="1" si="14">MOD(ROUNDDOWN(AC2/10,0),10)</f>
        <v>4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0.51075126268785409</v>
      </c>
      <c r="BT2" s="11">
        <f t="shared" ref="BT2:BT18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0.40072665207097202</v>
      </c>
      <c r="CA2" s="11">
        <f t="shared" ref="CA2:CA18" ca="1" si="26">RANK(BZ2,$BZ$1:$BZ$100,)</f>
        <v>9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0.63345721228167529</v>
      </c>
      <c r="CH2" s="11">
        <f t="shared" ref="CH2:CH65" ca="1" si="28">RANK(CG2,$CG$1:$CG$100,)</f>
        <v>40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0.27384985941666806</v>
      </c>
      <c r="CO2" s="11">
        <f t="shared" ref="CO2:CO65" ca="1" si="30">RANK(CN2,$CN$1:$CN$100,)</f>
        <v>55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73</v>
      </c>
      <c r="Y3" s="4">
        <f t="shared" ca="1" si="1"/>
        <v>215</v>
      </c>
      <c r="Z3" s="4" t="s">
        <v>50</v>
      </c>
      <c r="AA3" s="4">
        <f t="shared" ca="1" si="2"/>
        <v>23</v>
      </c>
      <c r="AB3" s="4" t="s">
        <v>54</v>
      </c>
      <c r="AC3" s="4">
        <f t="shared" ca="1" si="3"/>
        <v>192</v>
      </c>
      <c r="AE3" s="4">
        <f t="shared" ca="1" si="4"/>
        <v>0</v>
      </c>
      <c r="AF3" s="4">
        <f t="shared" ca="1" si="5"/>
        <v>2</v>
      </c>
      <c r="AG3" s="4" t="s">
        <v>55</v>
      </c>
      <c r="AH3" s="4">
        <f t="shared" ca="1" si="6"/>
        <v>1</v>
      </c>
      <c r="AI3" s="4">
        <f t="shared" ca="1" si="7"/>
        <v>5</v>
      </c>
      <c r="AJ3" s="4" t="s">
        <v>56</v>
      </c>
      <c r="AK3" s="4">
        <f t="shared" ca="1" si="8"/>
        <v>0</v>
      </c>
      <c r="AL3" s="4">
        <f t="shared" ca="1" si="9"/>
        <v>0</v>
      </c>
      <c r="AM3" s="4" t="s">
        <v>55</v>
      </c>
      <c r="AN3" s="4">
        <f t="shared" ca="1" si="10"/>
        <v>2</v>
      </c>
      <c r="AO3" s="4">
        <f t="shared" ca="1" si="11"/>
        <v>3</v>
      </c>
      <c r="AP3" s="4" t="s">
        <v>54</v>
      </c>
      <c r="AQ3" s="4">
        <f t="shared" ca="1" si="12"/>
        <v>0</v>
      </c>
      <c r="AR3" s="4">
        <f t="shared" ca="1" si="13"/>
        <v>1</v>
      </c>
      <c r="AS3" s="4" t="s">
        <v>55</v>
      </c>
      <c r="AT3" s="4">
        <f t="shared" ca="1" si="14"/>
        <v>9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2</v>
      </c>
      <c r="BK3" s="9"/>
      <c r="BM3" s="4">
        <v>3</v>
      </c>
      <c r="BN3" s="8">
        <f t="shared" ca="1" si="21"/>
        <v>5</v>
      </c>
      <c r="BO3" s="8">
        <f t="shared" ca="1" si="22"/>
        <v>3</v>
      </c>
      <c r="BP3" s="9"/>
      <c r="BQ3" s="9"/>
      <c r="BR3" s="7"/>
      <c r="BS3" s="10">
        <f t="shared" ca="1" si="23"/>
        <v>0.65449818211156308</v>
      </c>
      <c r="BT3" s="11">
        <f t="shared" ca="1" si="24"/>
        <v>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0.90400135667156101</v>
      </c>
      <c r="CA3" s="11">
        <f t="shared" ca="1" si="26"/>
        <v>2</v>
      </c>
      <c r="CB3" s="4"/>
      <c r="CC3" s="4">
        <v>3</v>
      </c>
      <c r="CD3" s="4">
        <v>3</v>
      </c>
      <c r="CE3" s="4">
        <v>0</v>
      </c>
      <c r="CG3" s="10">
        <f t="shared" ca="1" si="27"/>
        <v>0.87382131136441099</v>
      </c>
      <c r="CH3" s="11">
        <f t="shared" ca="1" si="28"/>
        <v>13</v>
      </c>
      <c r="CI3" s="4"/>
      <c r="CJ3" s="4">
        <v>3</v>
      </c>
      <c r="CK3" s="4">
        <v>0</v>
      </c>
      <c r="CL3" s="4">
        <v>2</v>
      </c>
      <c r="CN3" s="10">
        <f t="shared" ca="1" si="29"/>
        <v>0.49745893256134865</v>
      </c>
      <c r="CO3" s="11">
        <f t="shared" ca="1" si="30"/>
        <v>39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59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74</v>
      </c>
      <c r="N4" s="17"/>
      <c r="O4" s="17"/>
      <c r="P4" s="17"/>
      <c r="Q4" s="17"/>
      <c r="R4" s="17"/>
      <c r="S4" s="17"/>
      <c r="T4" s="19"/>
      <c r="X4" s="2" t="s">
        <v>60</v>
      </c>
      <c r="Y4" s="4">
        <f t="shared" ca="1" si="1"/>
        <v>144</v>
      </c>
      <c r="Z4" s="4" t="s">
        <v>50</v>
      </c>
      <c r="AA4" s="4">
        <f t="shared" ca="1" si="2"/>
        <v>89</v>
      </c>
      <c r="AB4" s="4" t="s">
        <v>54</v>
      </c>
      <c r="AC4" s="4">
        <f t="shared" ca="1" si="3"/>
        <v>55</v>
      </c>
      <c r="AE4" s="4">
        <f t="shared" ca="1" si="4"/>
        <v>0</v>
      </c>
      <c r="AF4" s="4">
        <f t="shared" ca="1" si="5"/>
        <v>1</v>
      </c>
      <c r="AG4" s="4" t="s">
        <v>55</v>
      </c>
      <c r="AH4" s="4">
        <f t="shared" ca="1" si="6"/>
        <v>4</v>
      </c>
      <c r="AI4" s="4">
        <f t="shared" ca="1" si="7"/>
        <v>4</v>
      </c>
      <c r="AJ4" s="4" t="s">
        <v>56</v>
      </c>
      <c r="AK4" s="4">
        <f t="shared" ca="1" si="8"/>
        <v>0</v>
      </c>
      <c r="AL4" s="4">
        <f t="shared" ca="1" si="9"/>
        <v>0</v>
      </c>
      <c r="AM4" s="4" t="s">
        <v>55</v>
      </c>
      <c r="AN4" s="4">
        <f t="shared" ca="1" si="10"/>
        <v>8</v>
      </c>
      <c r="AO4" s="4">
        <f t="shared" ca="1" si="11"/>
        <v>9</v>
      </c>
      <c r="AP4" s="4" t="s">
        <v>54</v>
      </c>
      <c r="AQ4" s="4">
        <f t="shared" ca="1" si="12"/>
        <v>0</v>
      </c>
      <c r="AR4" s="4">
        <f t="shared" ca="1" si="13"/>
        <v>0</v>
      </c>
      <c r="AS4" s="4" t="s">
        <v>55</v>
      </c>
      <c r="AT4" s="4">
        <f t="shared" ca="1" si="14"/>
        <v>5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0</v>
      </c>
      <c r="BF4" s="7"/>
      <c r="BH4" s="4">
        <v>4</v>
      </c>
      <c r="BI4" s="8">
        <f t="shared" ca="1" si="20"/>
        <v>4</v>
      </c>
      <c r="BJ4" s="8">
        <f t="shared" ca="1" si="0"/>
        <v>8</v>
      </c>
      <c r="BK4" s="9"/>
      <c r="BM4" s="4">
        <v>4</v>
      </c>
      <c r="BN4" s="8">
        <f t="shared" ca="1" si="21"/>
        <v>4</v>
      </c>
      <c r="BO4" s="8">
        <f t="shared" ca="1" si="22"/>
        <v>9</v>
      </c>
      <c r="BP4" s="9"/>
      <c r="BQ4" s="9"/>
      <c r="BR4" s="7"/>
      <c r="BS4" s="10">
        <f t="shared" ca="1" si="23"/>
        <v>0.81585527196348229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0.38283360529229149</v>
      </c>
      <c r="CA4" s="11">
        <f t="shared" ca="1" si="26"/>
        <v>10</v>
      </c>
      <c r="CB4" s="4"/>
      <c r="CC4" s="4">
        <v>4</v>
      </c>
      <c r="CD4" s="4">
        <v>4</v>
      </c>
      <c r="CE4" s="4">
        <v>0</v>
      </c>
      <c r="CG4" s="10">
        <f t="shared" ca="1" si="27"/>
        <v>0.53632706683336018</v>
      </c>
      <c r="CH4" s="11">
        <f t="shared" ca="1" si="28"/>
        <v>49</v>
      </c>
      <c r="CI4" s="4"/>
      <c r="CJ4" s="4">
        <v>4</v>
      </c>
      <c r="CK4" s="4">
        <v>0</v>
      </c>
      <c r="CL4" s="4">
        <v>3</v>
      </c>
      <c r="CN4" s="10">
        <f t="shared" ca="1" si="29"/>
        <v>0.55773696504761305</v>
      </c>
      <c r="CO4" s="11">
        <f t="shared" ca="1" si="30"/>
        <v>36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8" t="str">
        <f ca="1">$Y1/100&amp;$Z1&amp;$AA1/100&amp;$AB1</f>
        <v>6.87－0.74＝</v>
      </c>
      <c r="D5" s="89"/>
      <c r="E5" s="89"/>
      <c r="F5" s="89"/>
      <c r="G5" s="82">
        <f ca="1">$AC1/100</f>
        <v>6.13</v>
      </c>
      <c r="H5" s="83"/>
      <c r="I5" s="21"/>
      <c r="J5" s="22"/>
      <c r="K5" s="20"/>
      <c r="L5" s="13"/>
      <c r="M5" s="88" t="str">
        <f ca="1">$Y2/100&amp;$Z2&amp;$AA2/100&amp;$AB2</f>
        <v>9.37－0.91＝</v>
      </c>
      <c r="N5" s="89"/>
      <c r="O5" s="89"/>
      <c r="P5" s="89"/>
      <c r="Q5" s="82">
        <f ca="1">$AC2/100</f>
        <v>8.4600000000000009</v>
      </c>
      <c r="R5" s="83"/>
      <c r="S5" s="21"/>
      <c r="T5" s="23"/>
      <c r="X5" s="2" t="s">
        <v>75</v>
      </c>
      <c r="Y5" s="4">
        <f t="shared" ca="1" si="1"/>
        <v>452</v>
      </c>
      <c r="Z5" s="4" t="s">
        <v>50</v>
      </c>
      <c r="AA5" s="4">
        <f t="shared" ca="1" si="2"/>
        <v>42</v>
      </c>
      <c r="AB5" s="4" t="s">
        <v>54</v>
      </c>
      <c r="AC5" s="4">
        <f t="shared" ca="1" si="3"/>
        <v>410</v>
      </c>
      <c r="AE5" s="4">
        <f t="shared" ca="1" si="4"/>
        <v>0</v>
      </c>
      <c r="AF5" s="4">
        <f t="shared" ca="1" si="5"/>
        <v>4</v>
      </c>
      <c r="AG5" s="4" t="s">
        <v>55</v>
      </c>
      <c r="AH5" s="4">
        <f t="shared" ca="1" si="6"/>
        <v>5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55</v>
      </c>
      <c r="AN5" s="4">
        <f t="shared" ca="1" si="10"/>
        <v>4</v>
      </c>
      <c r="AO5" s="4">
        <f t="shared" ca="1" si="11"/>
        <v>2</v>
      </c>
      <c r="AP5" s="4" t="s">
        <v>54</v>
      </c>
      <c r="AQ5" s="4">
        <f t="shared" ca="1" si="12"/>
        <v>0</v>
      </c>
      <c r="AR5" s="4">
        <f t="shared" ca="1" si="13"/>
        <v>4</v>
      </c>
      <c r="AS5" s="4" t="s">
        <v>3</v>
      </c>
      <c r="AT5" s="4">
        <f t="shared" ca="1" si="14"/>
        <v>1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4</v>
      </c>
      <c r="BK5" s="9"/>
      <c r="BM5" s="4">
        <v>5</v>
      </c>
      <c r="BN5" s="8">
        <f t="shared" ca="1" si="21"/>
        <v>2</v>
      </c>
      <c r="BO5" s="8">
        <f t="shared" ca="1" si="22"/>
        <v>2</v>
      </c>
      <c r="BP5" s="9"/>
      <c r="BQ5" s="9"/>
      <c r="BR5" s="7"/>
      <c r="BS5" s="10">
        <f t="shared" ca="1" si="23"/>
        <v>0.97390896145372841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0.27080125350131712</v>
      </c>
      <c r="CA5" s="11">
        <f t="shared" ca="1" si="26"/>
        <v>13</v>
      </c>
      <c r="CB5" s="4"/>
      <c r="CC5" s="4">
        <v>5</v>
      </c>
      <c r="CD5" s="4">
        <v>5</v>
      </c>
      <c r="CE5" s="4">
        <v>0</v>
      </c>
      <c r="CG5" s="10">
        <f t="shared" ca="1" si="27"/>
        <v>0.48401703620589231</v>
      </c>
      <c r="CH5" s="11">
        <f t="shared" ca="1" si="28"/>
        <v>55</v>
      </c>
      <c r="CI5" s="4"/>
      <c r="CJ5" s="4">
        <v>5</v>
      </c>
      <c r="CK5" s="4">
        <v>0</v>
      </c>
      <c r="CL5" s="4">
        <v>4</v>
      </c>
      <c r="CN5" s="10">
        <f t="shared" ca="1" si="29"/>
        <v>0.89275937437263142</v>
      </c>
      <c r="CO5" s="11">
        <f t="shared" ca="1" si="30"/>
        <v>11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62</v>
      </c>
      <c r="Y6" s="4">
        <f t="shared" ca="1" si="1"/>
        <v>387</v>
      </c>
      <c r="Z6" s="4" t="s">
        <v>50</v>
      </c>
      <c r="AA6" s="4">
        <f t="shared" ca="1" si="2"/>
        <v>47</v>
      </c>
      <c r="AB6" s="4" t="s">
        <v>54</v>
      </c>
      <c r="AC6" s="4">
        <f t="shared" ca="1" si="3"/>
        <v>340</v>
      </c>
      <c r="AE6" s="4">
        <f t="shared" ca="1" si="4"/>
        <v>0</v>
      </c>
      <c r="AF6" s="4">
        <f t="shared" ca="1" si="5"/>
        <v>3</v>
      </c>
      <c r="AG6" s="4" t="s">
        <v>55</v>
      </c>
      <c r="AH6" s="4">
        <f t="shared" ca="1" si="6"/>
        <v>8</v>
      </c>
      <c r="AI6" s="4">
        <f t="shared" ca="1" si="7"/>
        <v>7</v>
      </c>
      <c r="AJ6" s="4" t="s">
        <v>56</v>
      </c>
      <c r="AK6" s="4">
        <f t="shared" ca="1" si="8"/>
        <v>0</v>
      </c>
      <c r="AL6" s="4">
        <f t="shared" ca="1" si="9"/>
        <v>0</v>
      </c>
      <c r="AM6" s="4" t="s">
        <v>55</v>
      </c>
      <c r="AN6" s="4">
        <f t="shared" ca="1" si="10"/>
        <v>4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3</v>
      </c>
      <c r="AS6" s="4" t="s">
        <v>55</v>
      </c>
      <c r="AT6" s="4">
        <f t="shared" ca="1" si="14"/>
        <v>4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4</v>
      </c>
      <c r="BK6" s="9"/>
      <c r="BM6" s="4">
        <v>6</v>
      </c>
      <c r="BN6" s="8">
        <f t="shared" ca="1" si="21"/>
        <v>7</v>
      </c>
      <c r="BO6" s="8">
        <f t="shared" ca="1" si="22"/>
        <v>7</v>
      </c>
      <c r="BP6" s="9"/>
      <c r="BQ6" s="9"/>
      <c r="BR6" s="7"/>
      <c r="BS6" s="10">
        <f t="shared" ca="1" si="23"/>
        <v>0.56069321861086197</v>
      </c>
      <c r="BT6" s="11">
        <f t="shared" ca="1" si="24"/>
        <v>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0.87942976100733883</v>
      </c>
      <c r="CA6" s="11">
        <f t="shared" ca="1" si="26"/>
        <v>3</v>
      </c>
      <c r="CB6" s="4"/>
      <c r="CC6" s="4">
        <v>6</v>
      </c>
      <c r="CD6" s="4">
        <v>6</v>
      </c>
      <c r="CE6" s="4">
        <v>0</v>
      </c>
      <c r="CG6" s="10">
        <f t="shared" ca="1" si="27"/>
        <v>0.20294959368127907</v>
      </c>
      <c r="CH6" s="11">
        <f t="shared" ca="1" si="28"/>
        <v>85</v>
      </c>
      <c r="CI6" s="4"/>
      <c r="CJ6" s="4">
        <v>6</v>
      </c>
      <c r="CK6" s="4">
        <v>0</v>
      </c>
      <c r="CL6" s="4">
        <v>5</v>
      </c>
      <c r="CN6" s="10">
        <f t="shared" ca="1" si="29"/>
        <v>0.19692780545977162</v>
      </c>
      <c r="CO6" s="11">
        <f t="shared" ca="1" si="30"/>
        <v>61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6</v>
      </c>
      <c r="F7" s="31" t="str">
        <f ca="1">IF(AND(G7=0,H7=0),"",".")</f>
        <v>.</v>
      </c>
      <c r="G7" s="32">
        <f ca="1">$BI1</f>
        <v>8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9</v>
      </c>
      <c r="P7" s="31" t="str">
        <f ca="1">IF(AND(Q7=0,R7=0),"",".")</f>
        <v>.</v>
      </c>
      <c r="Q7" s="32">
        <f ca="1">$BI2</f>
        <v>3</v>
      </c>
      <c r="R7" s="32">
        <f ca="1">$BN2</f>
        <v>7</v>
      </c>
      <c r="S7" s="33"/>
      <c r="T7" s="28"/>
      <c r="X7" s="2" t="s">
        <v>76</v>
      </c>
      <c r="Y7" s="4">
        <f t="shared" ca="1" si="1"/>
        <v>729</v>
      </c>
      <c r="Z7" s="4" t="s">
        <v>50</v>
      </c>
      <c r="AA7" s="4">
        <f t="shared" ca="1" si="2"/>
        <v>35</v>
      </c>
      <c r="AB7" s="4" t="s">
        <v>54</v>
      </c>
      <c r="AC7" s="4">
        <f t="shared" ca="1" si="3"/>
        <v>694</v>
      </c>
      <c r="AE7" s="4">
        <f t="shared" ca="1" si="4"/>
        <v>0</v>
      </c>
      <c r="AF7" s="4">
        <f t="shared" ca="1" si="5"/>
        <v>7</v>
      </c>
      <c r="AG7" s="4" t="s">
        <v>55</v>
      </c>
      <c r="AH7" s="4">
        <f t="shared" ca="1" si="6"/>
        <v>2</v>
      </c>
      <c r="AI7" s="4">
        <f t="shared" ca="1" si="7"/>
        <v>9</v>
      </c>
      <c r="AJ7" s="4" t="s">
        <v>56</v>
      </c>
      <c r="AK7" s="4">
        <f t="shared" ca="1" si="8"/>
        <v>0</v>
      </c>
      <c r="AL7" s="4">
        <f t="shared" ca="1" si="9"/>
        <v>0</v>
      </c>
      <c r="AM7" s="4" t="s">
        <v>55</v>
      </c>
      <c r="AN7" s="4">
        <f t="shared" ca="1" si="10"/>
        <v>3</v>
      </c>
      <c r="AO7" s="4">
        <f t="shared" ca="1" si="11"/>
        <v>5</v>
      </c>
      <c r="AP7" s="4" t="s">
        <v>54</v>
      </c>
      <c r="AQ7" s="4">
        <f t="shared" ca="1" si="12"/>
        <v>0</v>
      </c>
      <c r="AR7" s="4">
        <f t="shared" ca="1" si="13"/>
        <v>6</v>
      </c>
      <c r="AS7" s="4" t="s">
        <v>3</v>
      </c>
      <c r="AT7" s="4">
        <f t="shared" ca="1" si="14"/>
        <v>9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3</v>
      </c>
      <c r="BK7" s="9"/>
      <c r="BM7" s="4">
        <v>7</v>
      </c>
      <c r="BN7" s="8">
        <f t="shared" ca="1" si="21"/>
        <v>9</v>
      </c>
      <c r="BO7" s="8">
        <f t="shared" ca="1" si="22"/>
        <v>5</v>
      </c>
      <c r="BP7" s="9"/>
      <c r="BQ7" s="9"/>
      <c r="BR7" s="7"/>
      <c r="BS7" s="10">
        <f t="shared" ca="1" si="23"/>
        <v>0.49392462970708906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0.65780333449035122</v>
      </c>
      <c r="CA7" s="11">
        <f t="shared" ca="1" si="26"/>
        <v>7</v>
      </c>
      <c r="CB7" s="4"/>
      <c r="CC7" s="4">
        <v>7</v>
      </c>
      <c r="CD7" s="4">
        <v>7</v>
      </c>
      <c r="CE7" s="4">
        <v>0</v>
      </c>
      <c r="CG7" s="10">
        <f t="shared" ca="1" si="27"/>
        <v>0.77744530866718731</v>
      </c>
      <c r="CH7" s="11">
        <f t="shared" ca="1" si="28"/>
        <v>24</v>
      </c>
      <c r="CI7" s="4"/>
      <c r="CJ7" s="4">
        <v>7</v>
      </c>
      <c r="CK7" s="4">
        <v>0</v>
      </c>
      <c r="CL7" s="4">
        <v>6</v>
      </c>
      <c r="CN7" s="10">
        <f t="shared" ca="1" si="29"/>
        <v>2.0727321450289105E-2</v>
      </c>
      <c r="CO7" s="11">
        <f t="shared" ca="1" si="30"/>
        <v>77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7</v>
      </c>
      <c r="H8" s="37">
        <f ca="1">$BO1</f>
        <v>4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9</v>
      </c>
      <c r="R8" s="37">
        <f ca="1">$BO2</f>
        <v>1</v>
      </c>
      <c r="S8" s="33"/>
      <c r="T8" s="28"/>
      <c r="X8" s="2" t="s">
        <v>77</v>
      </c>
      <c r="Y8" s="4">
        <f t="shared" ca="1" si="1"/>
        <v>826</v>
      </c>
      <c r="Z8" s="4" t="s">
        <v>50</v>
      </c>
      <c r="AA8" s="4">
        <f t="shared" ca="1" si="2"/>
        <v>75</v>
      </c>
      <c r="AB8" s="4" t="s">
        <v>54</v>
      </c>
      <c r="AC8" s="4">
        <f t="shared" ca="1" si="3"/>
        <v>751</v>
      </c>
      <c r="AE8" s="4">
        <f t="shared" ca="1" si="4"/>
        <v>0</v>
      </c>
      <c r="AF8" s="4">
        <f t="shared" ca="1" si="5"/>
        <v>8</v>
      </c>
      <c r="AG8" s="4" t="s">
        <v>55</v>
      </c>
      <c r="AH8" s="4">
        <f t="shared" ca="1" si="6"/>
        <v>2</v>
      </c>
      <c r="AI8" s="4">
        <f t="shared" ca="1" si="7"/>
        <v>6</v>
      </c>
      <c r="AJ8" s="4" t="s">
        <v>56</v>
      </c>
      <c r="AK8" s="4">
        <f t="shared" ca="1" si="8"/>
        <v>0</v>
      </c>
      <c r="AL8" s="4">
        <f t="shared" ca="1" si="9"/>
        <v>0</v>
      </c>
      <c r="AM8" s="4" t="s">
        <v>55</v>
      </c>
      <c r="AN8" s="4">
        <f t="shared" ca="1" si="10"/>
        <v>7</v>
      </c>
      <c r="AO8" s="4">
        <f t="shared" ca="1" si="11"/>
        <v>5</v>
      </c>
      <c r="AP8" s="4" t="s">
        <v>54</v>
      </c>
      <c r="AQ8" s="4">
        <f t="shared" ca="1" si="12"/>
        <v>0</v>
      </c>
      <c r="AR8" s="4">
        <f t="shared" ca="1" si="13"/>
        <v>7</v>
      </c>
      <c r="AS8" s="4" t="s">
        <v>55</v>
      </c>
      <c r="AT8" s="4">
        <f t="shared" ca="1" si="14"/>
        <v>5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7</v>
      </c>
      <c r="BK8" s="9"/>
      <c r="BM8" s="4">
        <v>8</v>
      </c>
      <c r="BN8" s="8">
        <f t="shared" ca="1" si="21"/>
        <v>6</v>
      </c>
      <c r="BO8" s="8">
        <f t="shared" ca="1" si="22"/>
        <v>5</v>
      </c>
      <c r="BP8" s="9"/>
      <c r="BQ8" s="9"/>
      <c r="BR8" s="7"/>
      <c r="BS8" s="10">
        <f t="shared" ca="1" si="23"/>
        <v>0.87314211761387128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6.6866158746475612E-2</v>
      </c>
      <c r="CA8" s="11">
        <f t="shared" ca="1" si="26"/>
        <v>17</v>
      </c>
      <c r="CB8" s="4"/>
      <c r="CC8" s="4">
        <v>8</v>
      </c>
      <c r="CD8" s="4">
        <v>8</v>
      </c>
      <c r="CE8" s="4">
        <v>0</v>
      </c>
      <c r="CG8" s="10">
        <f t="shared" ca="1" si="27"/>
        <v>0.75983469166452178</v>
      </c>
      <c r="CH8" s="11">
        <f t="shared" ca="1" si="28"/>
        <v>28</v>
      </c>
      <c r="CI8" s="4"/>
      <c r="CJ8" s="4">
        <v>8</v>
      </c>
      <c r="CK8" s="4">
        <v>0</v>
      </c>
      <c r="CL8" s="4">
        <v>7</v>
      </c>
      <c r="CN8" s="10">
        <f t="shared" ca="1" si="29"/>
        <v>0.35795475992215275</v>
      </c>
      <c r="CO8" s="11">
        <f t="shared" ca="1" si="30"/>
        <v>50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6</v>
      </c>
      <c r="F9" s="41" t="str">
        <f>$AS1</f>
        <v>.</v>
      </c>
      <c r="G9" s="42">
        <f ca="1">$AT1</f>
        <v>1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8</v>
      </c>
      <c r="P9" s="41" t="str">
        <f>$AS2</f>
        <v>.</v>
      </c>
      <c r="Q9" s="42">
        <f ca="1">$AT2</f>
        <v>4</v>
      </c>
      <c r="R9" s="43">
        <f ca="1">$AU2</f>
        <v>6</v>
      </c>
      <c r="S9" s="33"/>
      <c r="T9" s="44"/>
      <c r="X9" s="2" t="s">
        <v>78</v>
      </c>
      <c r="Y9" s="4">
        <f t="shared" ca="1" si="1"/>
        <v>911</v>
      </c>
      <c r="Z9" s="4" t="s">
        <v>50</v>
      </c>
      <c r="AA9" s="4">
        <f t="shared" ca="1" si="2"/>
        <v>4</v>
      </c>
      <c r="AB9" s="4" t="s">
        <v>54</v>
      </c>
      <c r="AC9" s="4">
        <f t="shared" ca="1" si="3"/>
        <v>907</v>
      </c>
      <c r="AE9" s="4">
        <f t="shared" ca="1" si="4"/>
        <v>0</v>
      </c>
      <c r="AF9" s="4">
        <f t="shared" ca="1" si="5"/>
        <v>9</v>
      </c>
      <c r="AG9" s="4" t="s">
        <v>55</v>
      </c>
      <c r="AH9" s="4">
        <f t="shared" ca="1" si="6"/>
        <v>1</v>
      </c>
      <c r="AI9" s="4">
        <f t="shared" ca="1" si="7"/>
        <v>1</v>
      </c>
      <c r="AJ9" s="4" t="s">
        <v>56</v>
      </c>
      <c r="AK9" s="4">
        <f t="shared" ca="1" si="8"/>
        <v>0</v>
      </c>
      <c r="AL9" s="4">
        <f t="shared" ca="1" si="9"/>
        <v>0</v>
      </c>
      <c r="AM9" s="4" t="s">
        <v>55</v>
      </c>
      <c r="AN9" s="4">
        <f t="shared" ca="1" si="10"/>
        <v>0</v>
      </c>
      <c r="AO9" s="4">
        <f t="shared" ca="1" si="11"/>
        <v>4</v>
      </c>
      <c r="AP9" s="4" t="s">
        <v>54</v>
      </c>
      <c r="AQ9" s="4">
        <f t="shared" ca="1" si="12"/>
        <v>0</v>
      </c>
      <c r="AR9" s="4">
        <f t="shared" ca="1" si="13"/>
        <v>9</v>
      </c>
      <c r="AS9" s="4" t="s">
        <v>55</v>
      </c>
      <c r="AT9" s="4">
        <f t="shared" ca="1" si="14"/>
        <v>0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0</v>
      </c>
      <c r="BK9" s="9"/>
      <c r="BM9" s="4">
        <v>9</v>
      </c>
      <c r="BN9" s="8">
        <f t="shared" ca="1" si="21"/>
        <v>1</v>
      </c>
      <c r="BO9" s="8">
        <f t="shared" ca="1" si="22"/>
        <v>4</v>
      </c>
      <c r="BP9" s="9"/>
      <c r="BQ9" s="9"/>
      <c r="BR9" s="7"/>
      <c r="BS9" s="10">
        <f t="shared" ca="1" si="23"/>
        <v>3.4182106652958844E-2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3.0782333419309915E-2</v>
      </c>
      <c r="CA9" s="11">
        <f t="shared" ca="1" si="26"/>
        <v>18</v>
      </c>
      <c r="CB9" s="4"/>
      <c r="CC9" s="4">
        <v>9</v>
      </c>
      <c r="CD9" s="4">
        <v>9</v>
      </c>
      <c r="CE9" s="4">
        <v>0</v>
      </c>
      <c r="CG9" s="10">
        <f t="shared" ca="1" si="27"/>
        <v>0.87928819276037684</v>
      </c>
      <c r="CH9" s="11">
        <f t="shared" ca="1" si="28"/>
        <v>11</v>
      </c>
      <c r="CI9" s="4"/>
      <c r="CJ9" s="4">
        <v>9</v>
      </c>
      <c r="CK9" s="4">
        <v>0</v>
      </c>
      <c r="CL9" s="4">
        <v>8</v>
      </c>
      <c r="CN9" s="10">
        <f t="shared" ca="1" si="29"/>
        <v>0.95519110040506461</v>
      </c>
      <c r="CO9" s="11">
        <f t="shared" ca="1" si="30"/>
        <v>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79</v>
      </c>
      <c r="Y10" s="4">
        <f t="shared" ca="1" si="1"/>
        <v>628</v>
      </c>
      <c r="Z10" s="4" t="s">
        <v>50</v>
      </c>
      <c r="AA10" s="4">
        <f t="shared" ca="1" si="2"/>
        <v>26</v>
      </c>
      <c r="AB10" s="4" t="s">
        <v>54</v>
      </c>
      <c r="AC10" s="4">
        <f t="shared" ca="1" si="3"/>
        <v>602</v>
      </c>
      <c r="AE10" s="4">
        <f t="shared" ca="1" si="4"/>
        <v>0</v>
      </c>
      <c r="AF10" s="4">
        <f t="shared" ca="1" si="5"/>
        <v>6</v>
      </c>
      <c r="AG10" s="4" t="s">
        <v>55</v>
      </c>
      <c r="AH10" s="4">
        <f t="shared" ca="1" si="6"/>
        <v>2</v>
      </c>
      <c r="AI10" s="4">
        <f t="shared" ca="1" si="7"/>
        <v>8</v>
      </c>
      <c r="AJ10" s="4" t="s">
        <v>56</v>
      </c>
      <c r="AK10" s="4">
        <f t="shared" ca="1" si="8"/>
        <v>0</v>
      </c>
      <c r="AL10" s="4">
        <f t="shared" ca="1" si="9"/>
        <v>0</v>
      </c>
      <c r="AM10" s="4" t="s">
        <v>55</v>
      </c>
      <c r="AN10" s="4">
        <f t="shared" ca="1" si="10"/>
        <v>2</v>
      </c>
      <c r="AO10" s="4">
        <f t="shared" ca="1" si="11"/>
        <v>6</v>
      </c>
      <c r="AP10" s="4" t="s">
        <v>54</v>
      </c>
      <c r="AQ10" s="4">
        <f t="shared" ca="1" si="12"/>
        <v>0</v>
      </c>
      <c r="AR10" s="4">
        <f t="shared" ca="1" si="13"/>
        <v>6</v>
      </c>
      <c r="AS10" s="4" t="s">
        <v>55</v>
      </c>
      <c r="AT10" s="4">
        <f t="shared" ca="1" si="14"/>
        <v>0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2</v>
      </c>
      <c r="BK10" s="9"/>
      <c r="BM10" s="4">
        <v>10</v>
      </c>
      <c r="BN10" s="8">
        <f t="shared" ca="1" si="21"/>
        <v>8</v>
      </c>
      <c r="BO10" s="8">
        <f t="shared" ca="1" si="22"/>
        <v>6</v>
      </c>
      <c r="BP10" s="9"/>
      <c r="BQ10" s="9"/>
      <c r="BR10" s="7"/>
      <c r="BS10" s="10">
        <f t="shared" ca="1" si="23"/>
        <v>1.9915087399732245E-3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0.11572983000816217</v>
      </c>
      <c r="CA10" s="11">
        <f t="shared" ca="1" si="26"/>
        <v>15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0.77962301758234243</v>
      </c>
      <c r="CH10" s="11">
        <f t="shared" ca="1" si="28"/>
        <v>23</v>
      </c>
      <c r="CI10" s="4"/>
      <c r="CJ10" s="4">
        <v>10</v>
      </c>
      <c r="CK10" s="4">
        <v>0</v>
      </c>
      <c r="CL10" s="4">
        <v>9</v>
      </c>
      <c r="CN10" s="10">
        <f t="shared" ca="1" si="29"/>
        <v>5.2686766114913741E-2</v>
      </c>
      <c r="CO10" s="11">
        <f t="shared" ca="1" si="30"/>
        <v>69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80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81</v>
      </c>
      <c r="N11" s="17"/>
      <c r="O11" s="17"/>
      <c r="P11" s="17"/>
      <c r="Q11" s="17"/>
      <c r="R11" s="17"/>
      <c r="S11" s="17"/>
      <c r="T11" s="19"/>
      <c r="X11" s="2" t="s">
        <v>82</v>
      </c>
      <c r="Y11" s="4">
        <f t="shared" ca="1" si="1"/>
        <v>796</v>
      </c>
      <c r="Z11" s="4" t="s">
        <v>50</v>
      </c>
      <c r="AA11" s="4">
        <f t="shared" ca="1" si="2"/>
        <v>44</v>
      </c>
      <c r="AB11" s="4" t="s">
        <v>54</v>
      </c>
      <c r="AC11" s="4">
        <f t="shared" ca="1" si="3"/>
        <v>752</v>
      </c>
      <c r="AE11" s="4">
        <f t="shared" ca="1" si="4"/>
        <v>0</v>
      </c>
      <c r="AF11" s="4">
        <f t="shared" ca="1" si="5"/>
        <v>7</v>
      </c>
      <c r="AG11" s="4" t="s">
        <v>55</v>
      </c>
      <c r="AH11" s="4">
        <f t="shared" ca="1" si="6"/>
        <v>9</v>
      </c>
      <c r="AI11" s="4">
        <f t="shared" ca="1" si="7"/>
        <v>6</v>
      </c>
      <c r="AJ11" s="4" t="s">
        <v>56</v>
      </c>
      <c r="AK11" s="4">
        <f t="shared" ca="1" si="8"/>
        <v>0</v>
      </c>
      <c r="AL11" s="4">
        <f t="shared" ca="1" si="9"/>
        <v>0</v>
      </c>
      <c r="AM11" s="4" t="s">
        <v>55</v>
      </c>
      <c r="AN11" s="4">
        <f t="shared" ca="1" si="10"/>
        <v>4</v>
      </c>
      <c r="AO11" s="4">
        <f t="shared" ca="1" si="11"/>
        <v>4</v>
      </c>
      <c r="AP11" s="4" t="s">
        <v>54</v>
      </c>
      <c r="AQ11" s="4">
        <f t="shared" ca="1" si="12"/>
        <v>0</v>
      </c>
      <c r="AR11" s="4">
        <f t="shared" ca="1" si="13"/>
        <v>7</v>
      </c>
      <c r="AS11" s="4" t="s">
        <v>55</v>
      </c>
      <c r="AT11" s="4">
        <f t="shared" ca="1" si="14"/>
        <v>5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4</v>
      </c>
      <c r="BK11" s="9"/>
      <c r="BM11" s="4">
        <v>11</v>
      </c>
      <c r="BN11" s="8">
        <f t="shared" ca="1" si="21"/>
        <v>6</v>
      </c>
      <c r="BO11" s="8">
        <f t="shared" ca="1" si="22"/>
        <v>4</v>
      </c>
      <c r="BP11" s="9"/>
      <c r="BQ11" s="9"/>
      <c r="BR11" s="7"/>
      <c r="BS11" s="10">
        <f t="shared" ca="1" si="23"/>
        <v>0.36612797158372612</v>
      </c>
      <c r="BT11" s="11">
        <f t="shared" ca="1" si="24"/>
        <v>12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0.10770459076789307</v>
      </c>
      <c r="CA11" s="11">
        <f t="shared" ca="1" si="26"/>
        <v>16</v>
      </c>
      <c r="CB11" s="4"/>
      <c r="CC11" s="4">
        <v>11</v>
      </c>
      <c r="CD11" s="4">
        <v>2</v>
      </c>
      <c r="CE11" s="4">
        <v>0</v>
      </c>
      <c r="CG11" s="10">
        <f t="shared" ca="1" si="27"/>
        <v>7.2387984004184558E-2</v>
      </c>
      <c r="CH11" s="11">
        <f t="shared" ca="1" si="28"/>
        <v>95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0.35971507175688433</v>
      </c>
      <c r="CO11" s="11">
        <f t="shared" ca="1" si="30"/>
        <v>49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1" t="str">
        <f ca="1">$Y3/100&amp;$Z3&amp;$AA3/100&amp;$AB3</f>
        <v>2.15－0.23＝</v>
      </c>
      <c r="D12" s="72"/>
      <c r="E12" s="72"/>
      <c r="F12" s="72"/>
      <c r="G12" s="82">
        <f ca="1">$AC3/100</f>
        <v>1.92</v>
      </c>
      <c r="H12" s="83"/>
      <c r="I12" s="21"/>
      <c r="J12" s="22"/>
      <c r="K12" s="20"/>
      <c r="L12" s="13"/>
      <c r="M12" s="71" t="str">
        <f ca="1">$Y4/100&amp;$Z4&amp;$AA4/100&amp;$AB4</f>
        <v>1.44－0.89＝</v>
      </c>
      <c r="N12" s="72"/>
      <c r="O12" s="72"/>
      <c r="P12" s="72"/>
      <c r="Q12" s="82">
        <f ca="1">$AC4/100</f>
        <v>0.55000000000000004</v>
      </c>
      <c r="R12" s="83"/>
      <c r="S12" s="21"/>
      <c r="T12" s="23"/>
      <c r="X12" s="2" t="s">
        <v>83</v>
      </c>
      <c r="Y12" s="4">
        <f t="shared" ca="1" si="1"/>
        <v>447</v>
      </c>
      <c r="Z12" s="4" t="s">
        <v>50</v>
      </c>
      <c r="AA12" s="4">
        <f t="shared" ca="1" si="2"/>
        <v>9</v>
      </c>
      <c r="AB12" s="4" t="s">
        <v>54</v>
      </c>
      <c r="AC12" s="4">
        <f t="shared" ca="1" si="3"/>
        <v>438</v>
      </c>
      <c r="AE12" s="4">
        <f t="shared" ca="1" si="4"/>
        <v>0</v>
      </c>
      <c r="AF12" s="4">
        <f t="shared" ca="1" si="5"/>
        <v>4</v>
      </c>
      <c r="AG12" s="4" t="s">
        <v>55</v>
      </c>
      <c r="AH12" s="4">
        <f t="shared" ca="1" si="6"/>
        <v>4</v>
      </c>
      <c r="AI12" s="4">
        <f t="shared" ca="1" si="7"/>
        <v>7</v>
      </c>
      <c r="AJ12" s="4" t="s">
        <v>56</v>
      </c>
      <c r="AK12" s="4">
        <f t="shared" ca="1" si="8"/>
        <v>0</v>
      </c>
      <c r="AL12" s="4">
        <f t="shared" ca="1" si="9"/>
        <v>0</v>
      </c>
      <c r="AM12" s="4" t="s">
        <v>55</v>
      </c>
      <c r="AN12" s="4">
        <f t="shared" ca="1" si="10"/>
        <v>0</v>
      </c>
      <c r="AO12" s="4">
        <f t="shared" ca="1" si="11"/>
        <v>9</v>
      </c>
      <c r="AP12" s="4" t="s">
        <v>54</v>
      </c>
      <c r="AQ12" s="4">
        <f t="shared" ca="1" si="12"/>
        <v>0</v>
      </c>
      <c r="AR12" s="4">
        <f t="shared" ca="1" si="13"/>
        <v>4</v>
      </c>
      <c r="AS12" s="4" t="s">
        <v>55</v>
      </c>
      <c r="AT12" s="4">
        <f t="shared" ca="1" si="14"/>
        <v>3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0</v>
      </c>
      <c r="BF12" s="7"/>
      <c r="BH12" s="4">
        <v>12</v>
      </c>
      <c r="BI12" s="8">
        <f t="shared" ca="1" si="20"/>
        <v>4</v>
      </c>
      <c r="BJ12" s="8">
        <f t="shared" ca="1" si="0"/>
        <v>0</v>
      </c>
      <c r="BK12" s="9"/>
      <c r="BM12" s="4">
        <v>12</v>
      </c>
      <c r="BN12" s="8">
        <f t="shared" ca="1" si="21"/>
        <v>7</v>
      </c>
      <c r="BO12" s="8">
        <f t="shared" ca="1" si="22"/>
        <v>9</v>
      </c>
      <c r="BP12" s="9"/>
      <c r="BQ12" s="9"/>
      <c r="BR12" s="7"/>
      <c r="BS12" s="10">
        <f t="shared" ca="1" si="23"/>
        <v>7.943185694745758E-2</v>
      </c>
      <c r="BT12" s="11">
        <f t="shared" ca="1" si="24"/>
        <v>16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0.81774357575580214</v>
      </c>
      <c r="CA12" s="11">
        <f t="shared" ca="1" si="26"/>
        <v>4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0.62197307883701758</v>
      </c>
      <c r="CH12" s="11">
        <f t="shared" ca="1" si="28"/>
        <v>41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0.15245761175758177</v>
      </c>
      <c r="CO12" s="11">
        <f t="shared" ca="1" si="30"/>
        <v>63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0.23564064277920904</v>
      </c>
      <c r="BT13" s="11">
        <f t="shared" ca="1" si="24"/>
        <v>14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0.27739529670240826</v>
      </c>
      <c r="CA13" s="11">
        <f t="shared" ca="1" si="26"/>
        <v>12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0.66317585586441707</v>
      </c>
      <c r="CH13" s="11">
        <f t="shared" ca="1" si="28"/>
        <v>37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0.69373881416431182</v>
      </c>
      <c r="CO13" s="11">
        <f t="shared" ca="1" si="30"/>
        <v>23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2</v>
      </c>
      <c r="F14" s="31" t="str">
        <f ca="1">IF(AND(G14=0,H14=0),"",".")</f>
        <v>.</v>
      </c>
      <c r="G14" s="32">
        <f ca="1">$BI3</f>
        <v>1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1</v>
      </c>
      <c r="P14" s="31" t="str">
        <f ca="1">IF(AND(Q14=0,R14=0),"",".")</f>
        <v>.</v>
      </c>
      <c r="Q14" s="32">
        <f ca="1">$BI4</f>
        <v>4</v>
      </c>
      <c r="R14" s="3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0.10482606352071666</v>
      </c>
      <c r="BT14" s="11">
        <f t="shared" ca="1" si="24"/>
        <v>15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0.81194123165342014</v>
      </c>
      <c r="CA14" s="11">
        <f t="shared" ca="1" si="26"/>
        <v>5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0.57745322923596831</v>
      </c>
      <c r="CH14" s="11">
        <f t="shared" ca="1" si="28"/>
        <v>43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0.57099058254734447</v>
      </c>
      <c r="CO14" s="11">
        <f t="shared" ca="1" si="30"/>
        <v>32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2</v>
      </c>
      <c r="H15" s="37">
        <f ca="1">$BO3</f>
        <v>3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8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0.43546773867230815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0.99546888396597699</v>
      </c>
      <c r="CA15" s="11">
        <f t="shared" ca="1" si="26"/>
        <v>1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0.12618047668720378</v>
      </c>
      <c r="CH15" s="11">
        <f t="shared" ca="1" si="28"/>
        <v>91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0.79864670642464153</v>
      </c>
      <c r="CO15" s="11">
        <f t="shared" ca="1" si="30"/>
        <v>16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9</v>
      </c>
      <c r="H16" s="43">
        <f ca="1">$AU3</f>
        <v>2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5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0.26378360970446846</v>
      </c>
      <c r="BT16" s="11">
        <f t="shared" ca="1" si="24"/>
        <v>13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0.31299466422247679</v>
      </c>
      <c r="CA16" s="11">
        <f t="shared" ca="1" si="26"/>
        <v>11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0.28972076037150318</v>
      </c>
      <c r="CH16" s="11">
        <f t="shared" ca="1" si="28"/>
        <v>76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0.81888944309592626</v>
      </c>
      <c r="CO16" s="11">
        <f t="shared" ca="1" si="30"/>
        <v>15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0.55519413840947018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0.5208757084820077</v>
      </c>
      <c r="CA17" s="11">
        <f t="shared" ca="1" si="26"/>
        <v>8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0.23977173596448442</v>
      </c>
      <c r="CH17" s="11">
        <f t="shared" ca="1" si="28"/>
        <v>80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0.48734955482491904</v>
      </c>
      <c r="CO17" s="11">
        <f t="shared" ca="1" si="30"/>
        <v>40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84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85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0.85210782731791479</v>
      </c>
      <c r="BT18" s="11">
        <f t="shared" ca="1" si="24"/>
        <v>3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0.2012380535747722</v>
      </c>
      <c r="CA18" s="11">
        <f t="shared" ca="1" si="26"/>
        <v>14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0.4439844883468933</v>
      </c>
      <c r="CH18" s="11">
        <f t="shared" ca="1" si="28"/>
        <v>60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0.480983178548956</v>
      </c>
      <c r="CO18" s="11">
        <f t="shared" ca="1" si="30"/>
        <v>41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1" t="str">
        <f ca="1">$Y5/100&amp;$Z5&amp;$AA5/100&amp;$AB5</f>
        <v>4.52－0.42＝</v>
      </c>
      <c r="D19" s="72"/>
      <c r="E19" s="72"/>
      <c r="F19" s="72"/>
      <c r="G19" s="82">
        <f ca="1">$AC5/100</f>
        <v>4.0999999999999996</v>
      </c>
      <c r="H19" s="83"/>
      <c r="I19" s="21"/>
      <c r="J19" s="22"/>
      <c r="K19" s="20"/>
      <c r="L19" s="13"/>
      <c r="M19" s="71" t="str">
        <f ca="1">$Y6/100&amp;$Z6&amp;$AA6/100&amp;$AB6</f>
        <v>3.87－0.47＝</v>
      </c>
      <c r="N19" s="72"/>
      <c r="O19" s="72"/>
      <c r="P19" s="72"/>
      <c r="Q19" s="82">
        <f ca="1">$AC6/100</f>
        <v>3.4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0.49682984810756592</v>
      </c>
      <c r="CH19" s="11">
        <f t="shared" ca="1" si="28"/>
        <v>52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0.89991036438388849</v>
      </c>
      <c r="CO19" s="11">
        <f t="shared" ca="1" si="30"/>
        <v>8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0.52807052664200849</v>
      </c>
      <c r="CH20" s="11">
        <f t="shared" ca="1" si="28"/>
        <v>50</v>
      </c>
      <c r="CI20" s="4"/>
      <c r="CJ20" s="4">
        <v>20</v>
      </c>
      <c r="CK20" s="4">
        <v>1</v>
      </c>
      <c r="CL20" s="4">
        <v>9</v>
      </c>
      <c r="CN20" s="10">
        <f t="shared" ca="1" si="29"/>
        <v>2.9904263691865829E-2</v>
      </c>
      <c r="CO20" s="11">
        <f t="shared" ca="1" si="30"/>
        <v>74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4</v>
      </c>
      <c r="F21" s="31" t="str">
        <f ca="1">IF(AND(G21=0,H21=0),"",".")</f>
        <v>.</v>
      </c>
      <c r="G21" s="32">
        <f ca="1">$BI5</f>
        <v>5</v>
      </c>
      <c r="H21" s="32">
        <f ca="1">$BN5</f>
        <v>2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3</v>
      </c>
      <c r="P21" s="31" t="str">
        <f ca="1">IF(AND(Q21=0,R21=0),"",".")</f>
        <v>.</v>
      </c>
      <c r="Q21" s="32">
        <f ca="1">$BI6</f>
        <v>8</v>
      </c>
      <c r="R21" s="32">
        <f ca="1">$BN6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0.75027461253523009</v>
      </c>
      <c r="CH21" s="11">
        <f t="shared" ca="1" si="28"/>
        <v>29</v>
      </c>
      <c r="CI21" s="4"/>
      <c r="CJ21" s="4">
        <v>21</v>
      </c>
      <c r="CK21" s="4">
        <v>2</v>
      </c>
      <c r="CL21" s="4">
        <v>0</v>
      </c>
      <c r="CN21" s="10">
        <f t="shared" ca="1" si="29"/>
        <v>3.5264493986945755E-2</v>
      </c>
      <c r="CO21" s="11">
        <f t="shared" ca="1" si="30"/>
        <v>72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4</v>
      </c>
      <c r="H22" s="37">
        <f ca="1">$BO5</f>
        <v>2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4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0.87484633027533609</v>
      </c>
      <c r="CH22" s="11">
        <f t="shared" ca="1" si="28"/>
        <v>12</v>
      </c>
      <c r="CI22" s="4"/>
      <c r="CJ22" s="4">
        <v>22</v>
      </c>
      <c r="CK22" s="4">
        <v>2</v>
      </c>
      <c r="CL22" s="4">
        <v>1</v>
      </c>
      <c r="CN22" s="10">
        <f t="shared" ca="1" si="29"/>
        <v>8.4779026821598547E-2</v>
      </c>
      <c r="CO22" s="11">
        <f t="shared" ca="1" si="30"/>
        <v>67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4</v>
      </c>
      <c r="F23" s="41" t="str">
        <f>$AS5</f>
        <v>.</v>
      </c>
      <c r="G23" s="42">
        <f ca="1">$AT5</f>
        <v>1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3</v>
      </c>
      <c r="P23" s="41" t="str">
        <f>$AS6</f>
        <v>.</v>
      </c>
      <c r="Q23" s="42">
        <f ca="1">$AT6</f>
        <v>4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0.34453184356198641</v>
      </c>
      <c r="CH23" s="11">
        <f t="shared" ca="1" si="28"/>
        <v>72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0.69019648317164795</v>
      </c>
      <c r="CO23" s="11">
        <f t="shared" ca="1" si="30"/>
        <v>24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0.73594342762757725</v>
      </c>
      <c r="CH24" s="11">
        <f t="shared" ca="1" si="28"/>
        <v>30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0.38036666395136831</v>
      </c>
      <c r="CO24" s="11">
        <f t="shared" ca="1" si="30"/>
        <v>47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0.79951006648079437</v>
      </c>
      <c r="CH25" s="11">
        <f t="shared" ca="1" si="28"/>
        <v>22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0.43909866973024569</v>
      </c>
      <c r="CO25" s="11">
        <f t="shared" ca="1" si="30"/>
        <v>43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7.29－0.35＝</v>
      </c>
      <c r="D26" s="72"/>
      <c r="E26" s="72"/>
      <c r="F26" s="72"/>
      <c r="G26" s="82">
        <f ca="1">$AC7/100</f>
        <v>6.94</v>
      </c>
      <c r="H26" s="83"/>
      <c r="I26" s="21"/>
      <c r="J26" s="22"/>
      <c r="K26" s="20"/>
      <c r="L26" s="13"/>
      <c r="M26" s="71" t="str">
        <f ca="1">$Y8/100&amp;$Z8&amp;$AA8/100&amp;$AB8</f>
        <v>8.26－0.75＝</v>
      </c>
      <c r="N26" s="72"/>
      <c r="O26" s="72"/>
      <c r="P26" s="72"/>
      <c r="Q26" s="82">
        <f ca="1">$AC8/100</f>
        <v>7.51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0.39958550095683898</v>
      </c>
      <c r="CH26" s="11">
        <f t="shared" ca="1" si="28"/>
        <v>65</v>
      </c>
      <c r="CI26" s="4"/>
      <c r="CJ26" s="4">
        <v>26</v>
      </c>
      <c r="CK26" s="4">
        <v>2</v>
      </c>
      <c r="CL26" s="4">
        <v>5</v>
      </c>
      <c r="CN26" s="10">
        <f t="shared" ca="1" si="29"/>
        <v>5.8986457039655438E-2</v>
      </c>
      <c r="CO26" s="11">
        <f t="shared" ca="1" si="30"/>
        <v>68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0.84230405679115872</v>
      </c>
      <c r="CH27" s="11">
        <f t="shared" ca="1" si="28"/>
        <v>15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0.23112551568712603</v>
      </c>
      <c r="CO27" s="11">
        <f t="shared" ca="1" si="30"/>
        <v>60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$BI7</f>
        <v>2</v>
      </c>
      <c r="H28" s="32">
        <f ca="1">$BN7</f>
        <v>9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8</v>
      </c>
      <c r="P28" s="31" t="str">
        <f ca="1">IF(AND(Q28=0,R28=0),"",".")</f>
        <v>.</v>
      </c>
      <c r="Q28" s="32">
        <f ca="1">$BI8</f>
        <v>2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8.0199515800401078E-2</v>
      </c>
      <c r="CH28" s="11">
        <f t="shared" ca="1" si="28"/>
        <v>94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0.95447831765359925</v>
      </c>
      <c r="CO28" s="11">
        <f t="shared" ca="1" si="30"/>
        <v>5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3</v>
      </c>
      <c r="H29" s="37">
        <f ca="1">$BO7</f>
        <v>5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7</v>
      </c>
      <c r="R29" s="37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0.28191980913718617</v>
      </c>
      <c r="CH29" s="11">
        <f t="shared" ca="1" si="28"/>
        <v>78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0.69417578497061239</v>
      </c>
      <c r="CO29" s="11">
        <f t="shared" ca="1" si="30"/>
        <v>22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6</v>
      </c>
      <c r="F30" s="41" t="str">
        <f>$AS7</f>
        <v>.</v>
      </c>
      <c r="G30" s="42">
        <f ca="1">$AT7</f>
        <v>9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7</v>
      </c>
      <c r="P30" s="41" t="str">
        <f>$AS8</f>
        <v>.</v>
      </c>
      <c r="Q30" s="42">
        <f ca="1">$AT8</f>
        <v>5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0.71435929422063338</v>
      </c>
      <c r="CH30" s="11">
        <f t="shared" ca="1" si="28"/>
        <v>34</v>
      </c>
      <c r="CI30" s="4"/>
      <c r="CJ30" s="4">
        <v>30</v>
      </c>
      <c r="CK30" s="4">
        <v>2</v>
      </c>
      <c r="CL30" s="4">
        <v>9</v>
      </c>
      <c r="CN30" s="10">
        <f t="shared" ca="1" si="29"/>
        <v>2.0329201941180486E-3</v>
      </c>
      <c r="CO30" s="11">
        <f t="shared" ca="1" si="30"/>
        <v>81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1.2313736165385336E-2</v>
      </c>
      <c r="CH31" s="11">
        <f t="shared" ca="1" si="28"/>
        <v>100</v>
      </c>
      <c r="CI31" s="4"/>
      <c r="CJ31" s="4">
        <v>31</v>
      </c>
      <c r="CK31" s="4">
        <v>3</v>
      </c>
      <c r="CL31" s="4">
        <v>0</v>
      </c>
      <c r="CN31" s="10">
        <f t="shared" ca="1" si="29"/>
        <v>4.7889127476949955E-2</v>
      </c>
      <c r="CO31" s="11">
        <f t="shared" ca="1" si="30"/>
        <v>70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5" t="str">
        <f>A1</f>
        <v>小数 ひき算 小数第二位 (1.11)－(0.11) 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0.1562365033089993</v>
      </c>
      <c r="CH32" s="11">
        <f t="shared" ca="1" si="28"/>
        <v>90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0.89750587885258193</v>
      </c>
      <c r="CO32" s="11">
        <f t="shared" ca="1" si="30"/>
        <v>9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0.66030783863436149</v>
      </c>
      <c r="CH33" s="11">
        <f t="shared" ca="1" si="28"/>
        <v>38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0.78084134941780337</v>
      </c>
      <c r="CO33" s="11">
        <f t="shared" ca="1" si="30"/>
        <v>17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7.1921305114661438E-2</v>
      </c>
      <c r="CH34" s="11">
        <f t="shared" ca="1" si="28"/>
        <v>96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0.52353494877010121</v>
      </c>
      <c r="CO34" s="11">
        <f t="shared" ca="1" si="30"/>
        <v>38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0.20394507155949437</v>
      </c>
      <c r="CH35" s="11">
        <f t="shared" ca="1" si="28"/>
        <v>84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0.29891785048082764</v>
      </c>
      <c r="CO35" s="11">
        <f t="shared" ca="1" si="30"/>
        <v>54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6.87－0.74＝</v>
      </c>
      <c r="D36" s="72"/>
      <c r="E36" s="72"/>
      <c r="F36" s="72"/>
      <c r="G36" s="73">
        <f ca="1">G5</f>
        <v>6.13</v>
      </c>
      <c r="H36" s="74"/>
      <c r="I36" s="59"/>
      <c r="J36" s="60"/>
      <c r="K36" s="25"/>
      <c r="L36" s="25"/>
      <c r="M36" s="71" t="str">
        <f t="shared" ref="M36" ca="1" si="33">M5</f>
        <v>9.37－0.91＝</v>
      </c>
      <c r="N36" s="72"/>
      <c r="O36" s="72"/>
      <c r="P36" s="72"/>
      <c r="Q36" s="73">
        <f ca="1">Q5</f>
        <v>8.4600000000000009</v>
      </c>
      <c r="R36" s="74"/>
      <c r="S36" s="59"/>
      <c r="T36" s="28"/>
      <c r="Y36" s="4" t="s">
        <v>88</v>
      </c>
      <c r="Z36" s="4" t="str">
        <f ca="1">IF(AND($AA36=0,$AB36=0),"OKA",IF(AB36=0,"OKB","NO"))</f>
        <v>NO</v>
      </c>
      <c r="AA36" s="61">
        <f ca="1">AT1</f>
        <v>1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0.81470949038701768</v>
      </c>
      <c r="CH36" s="11">
        <f t="shared" ca="1" si="28"/>
        <v>20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0.35408766099951594</v>
      </c>
      <c r="CO36" s="11">
        <f t="shared" ca="1" si="30"/>
        <v>51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4</v>
      </c>
      <c r="AB37" s="61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0.91046492192913797</v>
      </c>
      <c r="CH37" s="11">
        <f t="shared" ca="1" si="28"/>
        <v>8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0.84250433858418461</v>
      </c>
      <c r="CO37" s="11">
        <f t="shared" ca="1" si="30"/>
        <v>14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6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3</v>
      </c>
      <c r="R38" s="32">
        <f t="shared" ca="1" si="37"/>
        <v>7</v>
      </c>
      <c r="S38" s="33"/>
      <c r="T38" s="28"/>
      <c r="Y38" s="4" t="s">
        <v>89</v>
      </c>
      <c r="Z38" s="4" t="str">
        <f t="shared" ca="1" si="34"/>
        <v>NO</v>
      </c>
      <c r="AA38" s="61">
        <f t="shared" ca="1" si="35"/>
        <v>9</v>
      </c>
      <c r="AB38" s="61">
        <f t="shared" ca="1" si="35"/>
        <v>2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0.37621182127621577</v>
      </c>
      <c r="CH38" s="11">
        <f t="shared" ca="1" si="28"/>
        <v>68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0.92651410710874227</v>
      </c>
      <c r="CO38" s="11">
        <f t="shared" ca="1" si="30"/>
        <v>6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9</v>
      </c>
      <c r="R39" s="37">
        <f t="shared" ca="1" si="38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5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0.21462380358059541</v>
      </c>
      <c r="CH39" s="11">
        <f t="shared" ca="1" si="28"/>
        <v>81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0.39715111030959516</v>
      </c>
      <c r="CO39" s="11">
        <f t="shared" ca="1" si="30"/>
        <v>46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6</v>
      </c>
      <c r="F40" s="65" t="str">
        <f t="shared" si="36"/>
        <v>.</v>
      </c>
      <c r="G40" s="66">
        <f t="shared" ca="1" si="36"/>
        <v>1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8</v>
      </c>
      <c r="P40" s="65" t="str">
        <f t="shared" si="38"/>
        <v>.</v>
      </c>
      <c r="Q40" s="66">
        <f t="shared" ca="1" si="38"/>
        <v>4</v>
      </c>
      <c r="R40" s="67">
        <f t="shared" ca="1" si="38"/>
        <v>6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1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0.53805663467678699</v>
      </c>
      <c r="CH40" s="11">
        <f t="shared" ca="1" si="28"/>
        <v>48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0.58073564309201731</v>
      </c>
      <c r="CO40" s="11">
        <f t="shared" ca="1" si="30"/>
        <v>31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OKB</v>
      </c>
      <c r="AA41" s="61">
        <f t="shared" ca="1" si="35"/>
        <v>4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0.69225686437521883</v>
      </c>
      <c r="CH41" s="11">
        <f t="shared" ca="1" si="28"/>
        <v>36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0.4094105542717088</v>
      </c>
      <c r="CO41" s="11">
        <f t="shared" ca="1" si="30"/>
        <v>44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0.84403945765414001</v>
      </c>
      <c r="CH42" s="11">
        <f t="shared" ca="1" si="28"/>
        <v>14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0.4026949697700154</v>
      </c>
      <c r="CO42" s="11">
        <f t="shared" ca="1" si="30"/>
        <v>45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39">C12</f>
        <v>2.15－0.23＝</v>
      </c>
      <c r="D43" s="72"/>
      <c r="E43" s="72"/>
      <c r="F43" s="72"/>
      <c r="G43" s="73">
        <f ca="1">G12</f>
        <v>1.92</v>
      </c>
      <c r="H43" s="74"/>
      <c r="I43" s="59"/>
      <c r="J43" s="28"/>
      <c r="K43" s="24"/>
      <c r="L43" s="25"/>
      <c r="M43" s="71" t="str">
        <f t="shared" ref="M43" ca="1" si="40">M12</f>
        <v>1.44－0.89＝</v>
      </c>
      <c r="N43" s="72"/>
      <c r="O43" s="72"/>
      <c r="P43" s="72"/>
      <c r="Q43" s="73">
        <f ca="1">Q12</f>
        <v>0.55000000000000004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5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0.4121335706882483</v>
      </c>
      <c r="CH43" s="11">
        <f t="shared" ca="1" si="28"/>
        <v>62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0.3614628404607021</v>
      </c>
      <c r="CO43" s="11">
        <f t="shared" ca="1" si="30"/>
        <v>48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0</v>
      </c>
      <c r="AB44" s="61">
        <f t="shared" ca="1" si="35"/>
        <v>7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0.48883322758552017</v>
      </c>
      <c r="CH44" s="11">
        <f t="shared" ca="1" si="28"/>
        <v>53</v>
      </c>
      <c r="CI44" s="4"/>
      <c r="CJ44" s="4">
        <v>44</v>
      </c>
      <c r="CK44" s="4">
        <v>4</v>
      </c>
      <c r="CL44" s="4">
        <v>3</v>
      </c>
      <c r="CN44" s="10">
        <f t="shared" ca="1" si="29"/>
        <v>2.3473509794331493E-2</v>
      </c>
      <c r="CO44" s="11">
        <f t="shared" ca="1" si="30"/>
        <v>75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2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5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1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0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0.8253385724868203</v>
      </c>
      <c r="CH45" s="11">
        <f t="shared" ca="1" si="28"/>
        <v>17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0.11652517002182161</v>
      </c>
      <c r="CO45" s="11">
        <f t="shared" ca="1" si="30"/>
        <v>65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2</v>
      </c>
      <c r="H46" s="37">
        <f t="shared" ca="1" si="43"/>
        <v>3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0.33939068648173132</v>
      </c>
      <c r="CH46" s="11">
        <f t="shared" ca="1" si="28"/>
        <v>73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0.70245050219020189</v>
      </c>
      <c r="CO46" s="11">
        <f t="shared" ca="1" si="30"/>
        <v>20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1</v>
      </c>
      <c r="F47" s="65" t="str">
        <f t="shared" si="43"/>
        <v>.</v>
      </c>
      <c r="G47" s="66">
        <f t="shared" ca="1" si="43"/>
        <v>9</v>
      </c>
      <c r="H47" s="67">
        <f t="shared" ca="1" si="43"/>
        <v>2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0</v>
      </c>
      <c r="P47" s="65" t="str">
        <f t="shared" si="44"/>
        <v>.</v>
      </c>
      <c r="Q47" s="66">
        <f t="shared" ca="1" si="44"/>
        <v>5</v>
      </c>
      <c r="R47" s="67">
        <f t="shared" ca="1" si="44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3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0.31620083993911752</v>
      </c>
      <c r="CH47" s="11">
        <f t="shared" ca="1" si="28"/>
        <v>75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0.32650582986997034</v>
      </c>
      <c r="CO47" s="11">
        <f t="shared" ca="1" si="30"/>
        <v>52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0.37627705535946399</v>
      </c>
      <c r="CH48" s="11">
        <f t="shared" ca="1" si="28"/>
        <v>67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0.68622216412121539</v>
      </c>
      <c r="CO48" s="11">
        <f t="shared" ca="1" si="30"/>
        <v>25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0.76761035383185106</v>
      </c>
      <c r="CH49" s="11">
        <f t="shared" ca="1" si="28"/>
        <v>26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0.6124693673845848</v>
      </c>
      <c r="CO49" s="11">
        <f t="shared" ca="1" si="30"/>
        <v>29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1" t="str">
        <f t="shared" ref="C50" ca="1" si="45">C19</f>
        <v>4.52－0.42＝</v>
      </c>
      <c r="D50" s="72"/>
      <c r="E50" s="72"/>
      <c r="F50" s="72"/>
      <c r="G50" s="73">
        <f ca="1">G19</f>
        <v>4.0999999999999996</v>
      </c>
      <c r="H50" s="74"/>
      <c r="I50" s="59"/>
      <c r="J50" s="28"/>
      <c r="K50" s="24"/>
      <c r="L50" s="25"/>
      <c r="M50" s="71" t="str">
        <f t="shared" ref="M50" ca="1" si="46">M19</f>
        <v>3.87－0.47＝</v>
      </c>
      <c r="N50" s="72"/>
      <c r="O50" s="72"/>
      <c r="P50" s="72"/>
      <c r="Q50" s="73">
        <f ca="1">Q19</f>
        <v>3.4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0.48345282068381823</v>
      </c>
      <c r="CH50" s="11">
        <f t="shared" ca="1" si="28"/>
        <v>56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0.89447164187762318</v>
      </c>
      <c r="CO50" s="11">
        <f t="shared" ca="1" si="30"/>
        <v>10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0.76872949747004293</v>
      </c>
      <c r="CH51" s="11">
        <f t="shared" ca="1" si="28"/>
        <v>25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0.59595034403618552</v>
      </c>
      <c r="CO51" s="11">
        <f t="shared" ca="1" si="30"/>
        <v>30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4</v>
      </c>
      <c r="F52" s="31" t="str">
        <f t="shared" ca="1" si="47"/>
        <v>.</v>
      </c>
      <c r="G52" s="32">
        <f t="shared" ca="1" si="47"/>
        <v>5</v>
      </c>
      <c r="H52" s="32">
        <f t="shared" ca="1" si="47"/>
        <v>2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3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7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0.25978026794313103</v>
      </c>
      <c r="CH52" s="11">
        <f t="shared" ca="1" si="28"/>
        <v>79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0.68037818456024035</v>
      </c>
      <c r="CO52" s="11">
        <f t="shared" ca="1" si="30"/>
        <v>26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4</v>
      </c>
      <c r="H53" s="37">
        <f t="shared" ca="1" si="49"/>
        <v>2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4</v>
      </c>
      <c r="R53" s="37">
        <f t="shared" ca="1" si="50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0.83044328348025465</v>
      </c>
      <c r="CH53" s="11">
        <f t="shared" ca="1" si="28"/>
        <v>16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0.44814486202159953</v>
      </c>
      <c r="CO53" s="11">
        <f t="shared" ca="1" si="30"/>
        <v>42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4</v>
      </c>
      <c r="F54" s="65" t="str">
        <f t="shared" si="49"/>
        <v>.</v>
      </c>
      <c r="G54" s="66">
        <f t="shared" ca="1" si="49"/>
        <v>1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3</v>
      </c>
      <c r="P54" s="65" t="str">
        <f t="shared" si="50"/>
        <v>.</v>
      </c>
      <c r="Q54" s="66">
        <f t="shared" ca="1" si="50"/>
        <v>4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0.28497798912994921</v>
      </c>
      <c r="CH54" s="11">
        <f t="shared" ca="1" si="28"/>
        <v>77</v>
      </c>
      <c r="CI54" s="4"/>
      <c r="CJ54" s="4">
        <v>54</v>
      </c>
      <c r="CK54" s="4">
        <v>5</v>
      </c>
      <c r="CL54" s="4">
        <v>3</v>
      </c>
      <c r="CN54" s="10">
        <f t="shared" ca="1" si="29"/>
        <v>9.3540889328689314E-2</v>
      </c>
      <c r="CO54" s="11">
        <f t="shared" ca="1" si="30"/>
        <v>66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0.96175400777120246</v>
      </c>
      <c r="CH55" s="11">
        <f t="shared" ca="1" si="28"/>
        <v>3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0.84338855968065274</v>
      </c>
      <c r="CO55" s="11">
        <f t="shared" ca="1" si="30"/>
        <v>13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0.20602084738827364</v>
      </c>
      <c r="CH56" s="11">
        <f t="shared" ca="1" si="28"/>
        <v>83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0.17715945193643556</v>
      </c>
      <c r="CO56" s="11">
        <f t="shared" ca="1" si="30"/>
        <v>62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1" t="str">
        <f t="shared" ref="C57" ca="1" si="51">C26</f>
        <v>7.29－0.35＝</v>
      </c>
      <c r="D57" s="72"/>
      <c r="E57" s="72"/>
      <c r="F57" s="72"/>
      <c r="G57" s="73">
        <f ca="1">G26</f>
        <v>6.94</v>
      </c>
      <c r="H57" s="74"/>
      <c r="I57" s="59"/>
      <c r="J57" s="28"/>
      <c r="K57" s="24"/>
      <c r="L57" s="25"/>
      <c r="M57" s="71" t="str">
        <f t="shared" ref="M57" ca="1" si="52">M26</f>
        <v>8.26－0.75＝</v>
      </c>
      <c r="N57" s="72"/>
      <c r="O57" s="72"/>
      <c r="P57" s="72"/>
      <c r="Q57" s="73">
        <f ca="1">Q26</f>
        <v>7.51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0.36561043850919717</v>
      </c>
      <c r="CH57" s="11">
        <f t="shared" ca="1" si="28"/>
        <v>70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0.69585056446070137</v>
      </c>
      <c r="CO57" s="11">
        <f t="shared" ca="1" si="30"/>
        <v>21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0.94843166188756789</v>
      </c>
      <c r="CH58" s="11">
        <f t="shared" ca="1" si="28"/>
        <v>4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0.95681509494021311</v>
      </c>
      <c r="CO58" s="11">
        <f t="shared" ca="1" si="30"/>
        <v>3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7</v>
      </c>
      <c r="F59" s="31" t="str">
        <f t="shared" ca="1" si="53"/>
        <v>.</v>
      </c>
      <c r="G59" s="32">
        <f t="shared" ca="1" si="53"/>
        <v>2</v>
      </c>
      <c r="H59" s="32">
        <f t="shared" ca="1" si="53"/>
        <v>9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8</v>
      </c>
      <c r="P59" s="31" t="str">
        <f t="shared" ca="1" si="54"/>
        <v>.</v>
      </c>
      <c r="Q59" s="32">
        <f t="shared" ca="1" si="54"/>
        <v>2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0.97668891917585365</v>
      </c>
      <c r="CH59" s="11">
        <f t="shared" ca="1" si="28"/>
        <v>1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0.11807685984456517</v>
      </c>
      <c r="CO59" s="11">
        <f t="shared" ca="1" si="30"/>
        <v>64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3</v>
      </c>
      <c r="H60" s="37">
        <f t="shared" ca="1" si="55"/>
        <v>5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7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0.56635073767075839</v>
      </c>
      <c r="CH60" s="11">
        <f t="shared" ca="1" si="28"/>
        <v>45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0.3062438866749515</v>
      </c>
      <c r="CO60" s="11">
        <f t="shared" ca="1" si="30"/>
        <v>53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6</v>
      </c>
      <c r="F61" s="65" t="str">
        <f t="shared" si="55"/>
        <v>.</v>
      </c>
      <c r="G61" s="66">
        <f t="shared" ca="1" si="55"/>
        <v>9</v>
      </c>
      <c r="H61" s="67">
        <f t="shared" ca="1" si="55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7</v>
      </c>
      <c r="P61" s="65" t="str">
        <f t="shared" si="56"/>
        <v>.</v>
      </c>
      <c r="Q61" s="66">
        <f t="shared" ca="1" si="56"/>
        <v>5</v>
      </c>
      <c r="R61" s="67">
        <f t="shared" ca="1" si="56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0.55397570948426289</v>
      </c>
      <c r="CH61" s="11">
        <f t="shared" ca="1" si="28"/>
        <v>47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0.96321138447786525</v>
      </c>
      <c r="CO61" s="11">
        <f t="shared" ca="1" si="30"/>
        <v>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0.50927581468628558</v>
      </c>
      <c r="CH62" s="11">
        <f t="shared" ca="1" si="28"/>
        <v>51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0.56140025855844611</v>
      </c>
      <c r="CO62" s="11">
        <f t="shared" ca="1" si="30"/>
        <v>35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0.45564886271676852</v>
      </c>
      <c r="CH63" s="11">
        <f t="shared" ca="1" si="28"/>
        <v>58</v>
      </c>
      <c r="CJ63" s="4">
        <v>63</v>
      </c>
      <c r="CK63" s="4">
        <v>6</v>
      </c>
      <c r="CL63" s="4">
        <v>2</v>
      </c>
      <c r="CN63" s="10">
        <f t="shared" ca="1" si="29"/>
        <v>0.71413281237570414</v>
      </c>
      <c r="CO63" s="11">
        <f t="shared" ca="1" si="30"/>
        <v>19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8.5595907893978307E-2</v>
      </c>
      <c r="CH64" s="11">
        <f t="shared" ca="1" si="28"/>
        <v>92</v>
      </c>
      <c r="CJ64" s="4">
        <v>64</v>
      </c>
      <c r="CK64" s="4">
        <v>6</v>
      </c>
      <c r="CL64" s="4">
        <v>3</v>
      </c>
      <c r="CN64" s="10">
        <f t="shared" ca="1" si="29"/>
        <v>0.91282037994361209</v>
      </c>
      <c r="CO64" s="11">
        <f t="shared" ca="1" si="30"/>
        <v>7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0.48703932723435206</v>
      </c>
      <c r="CH65" s="11">
        <f t="shared" ca="1" si="28"/>
        <v>54</v>
      </c>
      <c r="CJ65" s="4">
        <v>65</v>
      </c>
      <c r="CK65" s="4">
        <v>6</v>
      </c>
      <c r="CL65" s="4">
        <v>4</v>
      </c>
      <c r="CN65" s="10">
        <f t="shared" ca="1" si="29"/>
        <v>0.88922203189158266</v>
      </c>
      <c r="CO65" s="11">
        <f t="shared" ca="1" si="30"/>
        <v>12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0.44321148964023349</v>
      </c>
      <c r="CH66" s="11">
        <f t="shared" ref="CH66:CH100" ca="1" si="58">RANK(CG66,$CG$1:$CG$100,)</f>
        <v>61</v>
      </c>
      <c r="CJ66" s="4">
        <v>66</v>
      </c>
      <c r="CK66" s="4">
        <v>6</v>
      </c>
      <c r="CL66" s="4">
        <v>5</v>
      </c>
      <c r="CN66" s="10">
        <f t="shared" ref="CN66:CN81" ca="1" si="59">RAND()</f>
        <v>0.26816276416416107</v>
      </c>
      <c r="CO66" s="11">
        <f t="shared" ref="CO66:CO81" ca="1" si="60">RANK(CN66,$CN$1:$CN$100,)</f>
        <v>56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0.8057898310509507</v>
      </c>
      <c r="CH67" s="11">
        <f t="shared" ca="1" si="58"/>
        <v>21</v>
      </c>
      <c r="CJ67" s="4">
        <v>67</v>
      </c>
      <c r="CK67" s="4">
        <v>6</v>
      </c>
      <c r="CL67" s="4">
        <v>6</v>
      </c>
      <c r="CN67" s="10">
        <f t="shared" ca="1" si="59"/>
        <v>1.9892588699290448E-2</v>
      </c>
      <c r="CO67" s="11">
        <f t="shared" ca="1" si="60"/>
        <v>78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0.4064630282933992</v>
      </c>
      <c r="CH68" s="11">
        <f t="shared" ca="1" si="58"/>
        <v>64</v>
      </c>
      <c r="CJ68" s="4">
        <v>68</v>
      </c>
      <c r="CK68" s="4">
        <v>6</v>
      </c>
      <c r="CL68" s="4">
        <v>7</v>
      </c>
      <c r="CN68" s="10">
        <f t="shared" ca="1" si="59"/>
        <v>4.1429670455995882E-2</v>
      </c>
      <c r="CO68" s="11">
        <f t="shared" ca="1" si="60"/>
        <v>71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0.72495537427069878</v>
      </c>
      <c r="CH69" s="11">
        <f t="shared" ca="1" si="58"/>
        <v>31</v>
      </c>
      <c r="CJ69" s="4">
        <v>69</v>
      </c>
      <c r="CK69" s="4">
        <v>6</v>
      </c>
      <c r="CL69" s="4">
        <v>8</v>
      </c>
      <c r="CN69" s="10">
        <f t="shared" ca="1" si="59"/>
        <v>0.98022332771212262</v>
      </c>
      <c r="CO69" s="11">
        <f t="shared" ca="1" si="60"/>
        <v>1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5.8446056711035421E-2</v>
      </c>
      <c r="CH70" s="11">
        <f t="shared" ca="1" si="58"/>
        <v>99</v>
      </c>
      <c r="CJ70" s="4">
        <v>70</v>
      </c>
      <c r="CK70" s="4">
        <v>6</v>
      </c>
      <c r="CL70" s="4">
        <v>9</v>
      </c>
      <c r="CN70" s="10">
        <f t="shared" ca="1" si="59"/>
        <v>0.62285251597283076</v>
      </c>
      <c r="CO70" s="11">
        <f t="shared" ca="1" si="60"/>
        <v>28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0.32887779598910294</v>
      </c>
      <c r="CH71" s="11">
        <f t="shared" ca="1" si="58"/>
        <v>74</v>
      </c>
      <c r="CJ71" s="4">
        <v>71</v>
      </c>
      <c r="CK71" s="4">
        <v>7</v>
      </c>
      <c r="CL71" s="4">
        <v>0</v>
      </c>
      <c r="CN71" s="10">
        <f t="shared" ca="1" si="59"/>
        <v>0.56426812976941698</v>
      </c>
      <c r="CO71" s="11">
        <f t="shared" ca="1" si="60"/>
        <v>34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0.76711424939873318</v>
      </c>
      <c r="CH72" s="11">
        <f t="shared" ca="1" si="58"/>
        <v>27</v>
      </c>
      <c r="CJ72" s="4">
        <v>72</v>
      </c>
      <c r="CK72" s="4">
        <v>7</v>
      </c>
      <c r="CL72" s="4">
        <v>1</v>
      </c>
      <c r="CN72" s="10">
        <f t="shared" ca="1" si="59"/>
        <v>9.1780160130613408E-3</v>
      </c>
      <c r="CO72" s="11">
        <f t="shared" ca="1" si="60"/>
        <v>80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0.92580360375361759</v>
      </c>
      <c r="CH73" s="11">
        <f t="shared" ca="1" si="58"/>
        <v>7</v>
      </c>
      <c r="CJ73" s="4">
        <v>73</v>
      </c>
      <c r="CK73" s="4">
        <v>7</v>
      </c>
      <c r="CL73" s="4">
        <v>2</v>
      </c>
      <c r="CN73" s="10">
        <f t="shared" ca="1" si="59"/>
        <v>1.7175547009784187E-2</v>
      </c>
      <c r="CO73" s="11">
        <f t="shared" ca="1" si="60"/>
        <v>79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0.40924977033875354</v>
      </c>
      <c r="CH74" s="11">
        <f t="shared" ca="1" si="58"/>
        <v>63</v>
      </c>
      <c r="CJ74" s="4">
        <v>74</v>
      </c>
      <c r="CK74" s="4">
        <v>7</v>
      </c>
      <c r="CL74" s="4">
        <v>3</v>
      </c>
      <c r="CN74" s="10">
        <f t="shared" ca="1" si="59"/>
        <v>3.0833581349381078E-2</v>
      </c>
      <c r="CO74" s="11">
        <f t="shared" ca="1" si="60"/>
        <v>73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0.45461865132336488</v>
      </c>
      <c r="CH75" s="11">
        <f t="shared" ca="1" si="58"/>
        <v>59</v>
      </c>
      <c r="CJ75" s="4">
        <v>75</v>
      </c>
      <c r="CK75" s="4">
        <v>7</v>
      </c>
      <c r="CL75" s="4">
        <v>4</v>
      </c>
      <c r="CN75" s="10">
        <f t="shared" ca="1" si="59"/>
        <v>0.25802346240448237</v>
      </c>
      <c r="CO75" s="11">
        <f t="shared" ca="1" si="60"/>
        <v>57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0.19125966117130322</v>
      </c>
      <c r="CH76" s="11">
        <f t="shared" ca="1" si="58"/>
        <v>86</v>
      </c>
      <c r="CJ76" s="4">
        <v>76</v>
      </c>
      <c r="CK76" s="4">
        <v>7</v>
      </c>
      <c r="CL76" s="4">
        <v>5</v>
      </c>
      <c r="CN76" s="10">
        <f t="shared" ca="1" si="59"/>
        <v>0.62987325493533597</v>
      </c>
      <c r="CO76" s="11">
        <f t="shared" ca="1" si="60"/>
        <v>27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0.57421189722670674</v>
      </c>
      <c r="CH77" s="11">
        <f t="shared" ca="1" si="58"/>
        <v>44</v>
      </c>
      <c r="CJ77" s="4">
        <v>77</v>
      </c>
      <c r="CK77" s="4">
        <v>7</v>
      </c>
      <c r="CL77" s="4">
        <v>6</v>
      </c>
      <c r="CN77" s="10">
        <f t="shared" ca="1" si="59"/>
        <v>2.2911867962745136E-2</v>
      </c>
      <c r="CO77" s="11">
        <f t="shared" ca="1" si="60"/>
        <v>76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0.94680617196163863</v>
      </c>
      <c r="CH78" s="11">
        <f t="shared" ca="1" si="58"/>
        <v>6</v>
      </c>
      <c r="CJ78" s="4">
        <v>78</v>
      </c>
      <c r="CK78" s="4">
        <v>7</v>
      </c>
      <c r="CL78" s="4">
        <v>7</v>
      </c>
      <c r="CN78" s="10">
        <f t="shared" ca="1" si="59"/>
        <v>0.23562097660861503</v>
      </c>
      <c r="CO78" s="11">
        <f t="shared" ca="1" si="60"/>
        <v>59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0.71572992616761177</v>
      </c>
      <c r="CH79" s="11">
        <f t="shared" ca="1" si="58"/>
        <v>33</v>
      </c>
      <c r="CJ79" s="4">
        <v>79</v>
      </c>
      <c r="CK79" s="4">
        <v>7</v>
      </c>
      <c r="CL79" s="4">
        <v>8</v>
      </c>
      <c r="CN79" s="10">
        <f t="shared" ca="1" si="59"/>
        <v>0.57031731557533683</v>
      </c>
      <c r="CO79" s="11">
        <f t="shared" ca="1" si="60"/>
        <v>33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0.1622610017307895</v>
      </c>
      <c r="CH80" s="11">
        <f t="shared" ca="1" si="58"/>
        <v>89</v>
      </c>
      <c r="CJ80" s="4">
        <v>80</v>
      </c>
      <c r="CK80" s="4">
        <v>7</v>
      </c>
      <c r="CL80" s="4">
        <v>9</v>
      </c>
      <c r="CN80" s="10">
        <f t="shared" ca="1" si="59"/>
        <v>0.7579324486582335</v>
      </c>
      <c r="CO80" s="11">
        <f t="shared" ca="1" si="60"/>
        <v>18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0.45791035383632961</v>
      </c>
      <c r="CH81" s="11">
        <f t="shared" ca="1" si="58"/>
        <v>57</v>
      </c>
      <c r="CJ81" s="4">
        <v>81</v>
      </c>
      <c r="CK81" s="4">
        <v>8</v>
      </c>
      <c r="CL81" s="4">
        <v>0</v>
      </c>
      <c r="CN81" s="10">
        <f t="shared" ca="1" si="59"/>
        <v>0.54030081564183219</v>
      </c>
      <c r="CO81" s="11">
        <f t="shared" ca="1" si="60"/>
        <v>37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0.38866963223292839</v>
      </c>
      <c r="CH82" s="11">
        <f t="shared" ca="1" si="58"/>
        <v>66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0.17992621888133042</v>
      </c>
      <c r="CH83" s="11">
        <f t="shared" ca="1" si="58"/>
        <v>87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0.56097052368689271</v>
      </c>
      <c r="CH84" s="11">
        <f t="shared" ca="1" si="58"/>
        <v>46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8.0474416258899728E-2</v>
      </c>
      <c r="CH85" s="11">
        <f t="shared" ca="1" si="58"/>
        <v>93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6.0504702207910821E-2</v>
      </c>
      <c r="CH86" s="11">
        <f t="shared" ca="1" si="58"/>
        <v>98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0.94814147939564097</v>
      </c>
      <c r="CH87" s="11">
        <f t="shared" ca="1" si="58"/>
        <v>5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0.69712015406860095</v>
      </c>
      <c r="CH88" s="11">
        <f t="shared" ca="1" si="58"/>
        <v>35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0.90567434588061713</v>
      </c>
      <c r="CH89" s="11">
        <f t="shared" ca="1" si="58"/>
        <v>9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0.6072175810587338</v>
      </c>
      <c r="CH90" s="11">
        <f t="shared" ca="1" si="58"/>
        <v>42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0.82139945239273515</v>
      </c>
      <c r="CH91" s="11">
        <f t="shared" ca="1" si="58"/>
        <v>18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7.0185717932053526E-2</v>
      </c>
      <c r="CH92" s="11">
        <f t="shared" ca="1" si="58"/>
        <v>97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0.8931456665358386</v>
      </c>
      <c r="CH93" s="11">
        <f t="shared" ca="1" si="58"/>
        <v>10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0.72050600424532851</v>
      </c>
      <c r="CH94" s="11">
        <f t="shared" ca="1" si="58"/>
        <v>32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0.65719320089130639</v>
      </c>
      <c r="CH95" s="11">
        <f t="shared" ca="1" si="58"/>
        <v>39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0.9753593058917559</v>
      </c>
      <c r="CH96" s="11">
        <f t="shared" ca="1" si="58"/>
        <v>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0.35223387755198798</v>
      </c>
      <c r="CH97" s="11">
        <f t="shared" ca="1" si="58"/>
        <v>71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0.36606407391100537</v>
      </c>
      <c r="CH98" s="11">
        <f t="shared" ca="1" si="58"/>
        <v>69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0.81749945976096106</v>
      </c>
      <c r="CH99" s="11">
        <f t="shared" ca="1" si="58"/>
        <v>19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0.21094736409124493</v>
      </c>
      <c r="CH100" s="11">
        <f t="shared" ca="1" si="58"/>
        <v>82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IB5j7SfJRW2myLvlBbRvzueeG/G0/sJHSE6tltue6khFXP6U1uktLhX0f4eDcCfo87PVd+8qDBtSflS4QfkiOw==" saltValue="6ZKJbKd3sxMLAnBnSty+B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172" priority="130">
      <formula>$AF15="NO"</formula>
    </cfRule>
  </conditionalFormatting>
  <conditionalFormatting sqref="D7">
    <cfRule type="expression" dxfId="1171" priority="129">
      <formula>D7=0</formula>
    </cfRule>
  </conditionalFormatting>
  <conditionalFormatting sqref="D8">
    <cfRule type="expression" dxfId="1170" priority="128">
      <formula>D8=0</formula>
    </cfRule>
  </conditionalFormatting>
  <conditionalFormatting sqref="D9">
    <cfRule type="expression" dxfId="1169" priority="127">
      <formula>D9=0</formula>
    </cfRule>
  </conditionalFormatting>
  <conditionalFormatting sqref="C8">
    <cfRule type="expression" dxfId="1168" priority="126">
      <formula>C8=""</formula>
    </cfRule>
  </conditionalFormatting>
  <conditionalFormatting sqref="H7:I7">
    <cfRule type="expression" dxfId="1167" priority="125">
      <formula>H7=0</formula>
    </cfRule>
  </conditionalFormatting>
  <conditionalFormatting sqref="H8:I8">
    <cfRule type="expression" dxfId="1166" priority="124">
      <formula>H8=0</formula>
    </cfRule>
  </conditionalFormatting>
  <conditionalFormatting sqref="G7">
    <cfRule type="expression" dxfId="1165" priority="123">
      <formula>AND(G7=0,H7=0)</formula>
    </cfRule>
  </conditionalFormatting>
  <conditionalFormatting sqref="G8">
    <cfRule type="expression" dxfId="1164" priority="122">
      <formula>AND(G8=0,H8=0)</formula>
    </cfRule>
  </conditionalFormatting>
  <conditionalFormatting sqref="N7">
    <cfRule type="expression" dxfId="1163" priority="121">
      <formula>N7=0</formula>
    </cfRule>
  </conditionalFormatting>
  <conditionalFormatting sqref="N8">
    <cfRule type="expression" dxfId="1162" priority="120">
      <formula>N8=0</formula>
    </cfRule>
  </conditionalFormatting>
  <conditionalFormatting sqref="N9">
    <cfRule type="expression" dxfId="1161" priority="119">
      <formula>N9=0</formula>
    </cfRule>
  </conditionalFormatting>
  <conditionalFormatting sqref="M8">
    <cfRule type="expression" dxfId="1160" priority="118">
      <formula>M8=""</formula>
    </cfRule>
  </conditionalFormatting>
  <conditionalFormatting sqref="R7:S7">
    <cfRule type="expression" dxfId="1159" priority="117">
      <formula>R7=0</formula>
    </cfRule>
  </conditionalFormatting>
  <conditionalFormatting sqref="R8:S8">
    <cfRule type="expression" dxfId="1158" priority="116">
      <formula>R8=0</formula>
    </cfRule>
  </conditionalFormatting>
  <conditionalFormatting sqref="Q7">
    <cfRule type="expression" dxfId="1157" priority="115">
      <formula>AND(Q7=0,R7=0)</formula>
    </cfRule>
  </conditionalFormatting>
  <conditionalFormatting sqref="Q8">
    <cfRule type="expression" dxfId="1156" priority="114">
      <formula>AND(Q8=0,R8=0)</formula>
    </cfRule>
  </conditionalFormatting>
  <conditionalFormatting sqref="D14">
    <cfRule type="expression" dxfId="1155" priority="113">
      <formula>D14=0</formula>
    </cfRule>
  </conditionalFormatting>
  <conditionalFormatting sqref="D15">
    <cfRule type="expression" dxfId="1154" priority="112">
      <formula>D15=0</formula>
    </cfRule>
  </conditionalFormatting>
  <conditionalFormatting sqref="D16">
    <cfRule type="expression" dxfId="1153" priority="111">
      <formula>D16=0</formula>
    </cfRule>
  </conditionalFormatting>
  <conditionalFormatting sqref="C15">
    <cfRule type="expression" dxfId="1152" priority="110">
      <formula>C15=""</formula>
    </cfRule>
  </conditionalFormatting>
  <conditionalFormatting sqref="H14:I14">
    <cfRule type="expression" dxfId="1151" priority="109">
      <formula>H14=0</formula>
    </cfRule>
  </conditionalFormatting>
  <conditionalFormatting sqref="H15:I15">
    <cfRule type="expression" dxfId="1150" priority="108">
      <formula>H15=0</formula>
    </cfRule>
  </conditionalFormatting>
  <conditionalFormatting sqref="G14">
    <cfRule type="expression" dxfId="1149" priority="107">
      <formula>AND(G14=0,H14=0)</formula>
    </cfRule>
  </conditionalFormatting>
  <conditionalFormatting sqref="G15">
    <cfRule type="expression" dxfId="1148" priority="106">
      <formula>AND(G15=0,H15=0)</formula>
    </cfRule>
  </conditionalFormatting>
  <conditionalFormatting sqref="N14">
    <cfRule type="expression" dxfId="1147" priority="105">
      <formula>N14=0</formula>
    </cfRule>
  </conditionalFormatting>
  <conditionalFormatting sqref="N15">
    <cfRule type="expression" dxfId="1146" priority="104">
      <formula>N15=0</formula>
    </cfRule>
  </conditionalFormatting>
  <conditionalFormatting sqref="N16">
    <cfRule type="expression" dxfId="1145" priority="103">
      <formula>N16=0</formula>
    </cfRule>
  </conditionalFormatting>
  <conditionalFormatting sqref="M15">
    <cfRule type="expression" dxfId="1144" priority="102">
      <formula>M15=""</formula>
    </cfRule>
  </conditionalFormatting>
  <conditionalFormatting sqref="R14:S14">
    <cfRule type="expression" dxfId="1143" priority="101">
      <formula>R14=0</formula>
    </cfRule>
  </conditionalFormatting>
  <conditionalFormatting sqref="R15:S15">
    <cfRule type="expression" dxfId="1142" priority="100">
      <formula>R15=0</formula>
    </cfRule>
  </conditionalFormatting>
  <conditionalFormatting sqref="Q14">
    <cfRule type="expression" dxfId="1141" priority="99">
      <formula>AND(Q14=0,R14=0)</formula>
    </cfRule>
  </conditionalFormatting>
  <conditionalFormatting sqref="Q15">
    <cfRule type="expression" dxfId="1140" priority="98">
      <formula>AND(Q15=0,R15=0)</formula>
    </cfRule>
  </conditionalFormatting>
  <conditionalFormatting sqref="D21">
    <cfRule type="expression" dxfId="1139" priority="97">
      <formula>D21=0</formula>
    </cfRule>
  </conditionalFormatting>
  <conditionalFormatting sqref="D22">
    <cfRule type="expression" dxfId="1138" priority="96">
      <formula>D22=0</formula>
    </cfRule>
  </conditionalFormatting>
  <conditionalFormatting sqref="D23">
    <cfRule type="expression" dxfId="1137" priority="95">
      <formula>D23=0</formula>
    </cfRule>
  </conditionalFormatting>
  <conditionalFormatting sqref="C22">
    <cfRule type="expression" dxfId="1136" priority="94">
      <formula>C22=""</formula>
    </cfRule>
  </conditionalFormatting>
  <conditionalFormatting sqref="H21:I21">
    <cfRule type="expression" dxfId="1135" priority="93">
      <formula>H21=0</formula>
    </cfRule>
  </conditionalFormatting>
  <conditionalFormatting sqref="H22:I22">
    <cfRule type="expression" dxfId="1134" priority="92">
      <formula>H22=0</formula>
    </cfRule>
  </conditionalFormatting>
  <conditionalFormatting sqref="G21">
    <cfRule type="expression" dxfId="1133" priority="91">
      <formula>AND(G21=0,H21=0)</formula>
    </cfRule>
  </conditionalFormatting>
  <conditionalFormatting sqref="G22">
    <cfRule type="expression" dxfId="1132" priority="90">
      <formula>AND(G22=0,H22=0)</formula>
    </cfRule>
  </conditionalFormatting>
  <conditionalFormatting sqref="N21">
    <cfRule type="expression" dxfId="1131" priority="89">
      <formula>N21=0</formula>
    </cfRule>
  </conditionalFormatting>
  <conditionalFormatting sqref="N22">
    <cfRule type="expression" dxfId="1130" priority="88">
      <formula>N22=0</formula>
    </cfRule>
  </conditionalFormatting>
  <conditionalFormatting sqref="N23">
    <cfRule type="expression" dxfId="1129" priority="87">
      <formula>N23=0</formula>
    </cfRule>
  </conditionalFormatting>
  <conditionalFormatting sqref="M22">
    <cfRule type="expression" dxfId="1128" priority="86">
      <formula>M22=""</formula>
    </cfRule>
  </conditionalFormatting>
  <conditionalFormatting sqref="R21:S21">
    <cfRule type="expression" dxfId="1127" priority="85">
      <formula>R21=0</formula>
    </cfRule>
  </conditionalFormatting>
  <conditionalFormatting sqref="R22:S22">
    <cfRule type="expression" dxfId="1126" priority="84">
      <formula>R22=0</formula>
    </cfRule>
  </conditionalFormatting>
  <conditionalFormatting sqref="Q21">
    <cfRule type="expression" dxfId="1125" priority="83">
      <formula>AND(Q21=0,R21=0)</formula>
    </cfRule>
  </conditionalFormatting>
  <conditionalFormatting sqref="Q22">
    <cfRule type="expression" dxfId="1124" priority="82">
      <formula>AND(Q22=0,R22=0)</formula>
    </cfRule>
  </conditionalFormatting>
  <conditionalFormatting sqref="D28">
    <cfRule type="expression" dxfId="1123" priority="81">
      <formula>D28=0</formula>
    </cfRule>
  </conditionalFormatting>
  <conditionalFormatting sqref="D29">
    <cfRule type="expression" dxfId="1122" priority="80">
      <formula>D29=0</formula>
    </cfRule>
  </conditionalFormatting>
  <conditionalFormatting sqref="D30">
    <cfRule type="expression" dxfId="1121" priority="79">
      <formula>D30=0</formula>
    </cfRule>
  </conditionalFormatting>
  <conditionalFormatting sqref="C29">
    <cfRule type="expression" dxfId="1120" priority="78">
      <formula>C29=""</formula>
    </cfRule>
  </conditionalFormatting>
  <conditionalFormatting sqref="H28:I28">
    <cfRule type="expression" dxfId="1119" priority="77">
      <formula>H28=0</formula>
    </cfRule>
  </conditionalFormatting>
  <conditionalFormatting sqref="H29:I29">
    <cfRule type="expression" dxfId="1118" priority="76">
      <formula>H29=0</formula>
    </cfRule>
  </conditionalFormatting>
  <conditionalFormatting sqref="G28">
    <cfRule type="expression" dxfId="1117" priority="75">
      <formula>AND(G28=0,H28=0)</formula>
    </cfRule>
  </conditionalFormatting>
  <conditionalFormatting sqref="G29">
    <cfRule type="expression" dxfId="1116" priority="74">
      <formula>AND(G29=0,H29=0)</formula>
    </cfRule>
  </conditionalFormatting>
  <conditionalFormatting sqref="N28">
    <cfRule type="expression" dxfId="1115" priority="73">
      <formula>N28=0</formula>
    </cfRule>
  </conditionalFormatting>
  <conditionalFormatting sqref="N29">
    <cfRule type="expression" dxfId="1114" priority="72">
      <formula>N29=0</formula>
    </cfRule>
  </conditionalFormatting>
  <conditionalFormatting sqref="N30">
    <cfRule type="expression" dxfId="1113" priority="71">
      <formula>N30=0</formula>
    </cfRule>
  </conditionalFormatting>
  <conditionalFormatting sqref="M29">
    <cfRule type="expression" dxfId="1112" priority="70">
      <formula>M29=""</formula>
    </cfRule>
  </conditionalFormatting>
  <conditionalFormatting sqref="R28:S28">
    <cfRule type="expression" dxfId="1111" priority="69">
      <formula>R28=0</formula>
    </cfRule>
  </conditionalFormatting>
  <conditionalFormatting sqref="R29:S29">
    <cfRule type="expression" dxfId="1110" priority="68">
      <formula>R29=0</formula>
    </cfRule>
  </conditionalFormatting>
  <conditionalFormatting sqref="Q28">
    <cfRule type="expression" dxfId="1109" priority="67">
      <formula>AND(Q28=0,R28=0)</formula>
    </cfRule>
  </conditionalFormatting>
  <conditionalFormatting sqref="Q29">
    <cfRule type="expression" dxfId="1108" priority="66">
      <formula>AND(Q29=0,R29=0)</formula>
    </cfRule>
  </conditionalFormatting>
  <conditionalFormatting sqref="D38">
    <cfRule type="expression" dxfId="1107" priority="65">
      <formula>D38=0</formula>
    </cfRule>
  </conditionalFormatting>
  <conditionalFormatting sqref="D39">
    <cfRule type="expression" dxfId="1106" priority="64">
      <formula>D39=0</formula>
    </cfRule>
  </conditionalFormatting>
  <conditionalFormatting sqref="D40">
    <cfRule type="expression" dxfId="1105" priority="63">
      <formula>D40=0</formula>
    </cfRule>
  </conditionalFormatting>
  <conditionalFormatting sqref="C39">
    <cfRule type="expression" dxfId="1104" priority="62">
      <formula>C39=""</formula>
    </cfRule>
  </conditionalFormatting>
  <conditionalFormatting sqref="H38:I38">
    <cfRule type="expression" dxfId="1103" priority="61">
      <formula>H38=0</formula>
    </cfRule>
  </conditionalFormatting>
  <conditionalFormatting sqref="H39:I39">
    <cfRule type="expression" dxfId="1102" priority="60">
      <formula>H39=0</formula>
    </cfRule>
  </conditionalFormatting>
  <conditionalFormatting sqref="G38">
    <cfRule type="expression" dxfId="1101" priority="59">
      <formula>AND(G38=0,H38=0)</formula>
    </cfRule>
  </conditionalFormatting>
  <conditionalFormatting sqref="G39">
    <cfRule type="expression" dxfId="1100" priority="58">
      <formula>AND(G39=0,H39=0)</formula>
    </cfRule>
  </conditionalFormatting>
  <conditionalFormatting sqref="N38">
    <cfRule type="expression" dxfId="1099" priority="57">
      <formula>N38=0</formula>
    </cfRule>
  </conditionalFormatting>
  <conditionalFormatting sqref="N39">
    <cfRule type="expression" dxfId="1098" priority="56">
      <formula>N39=0</formula>
    </cfRule>
  </conditionalFormatting>
  <conditionalFormatting sqref="N40">
    <cfRule type="expression" dxfId="1097" priority="55">
      <formula>N40=0</formula>
    </cfRule>
  </conditionalFormatting>
  <conditionalFormatting sqref="M39">
    <cfRule type="expression" dxfId="1096" priority="54">
      <formula>M39=""</formula>
    </cfRule>
  </conditionalFormatting>
  <conditionalFormatting sqref="R38:S38">
    <cfRule type="expression" dxfId="1095" priority="53">
      <formula>R38=0</formula>
    </cfRule>
  </conditionalFormatting>
  <conditionalFormatting sqref="R39:S39">
    <cfRule type="expression" dxfId="1094" priority="52">
      <formula>R39=0</formula>
    </cfRule>
  </conditionalFormatting>
  <conditionalFormatting sqref="Q38">
    <cfRule type="expression" dxfId="1093" priority="51">
      <formula>AND(Q38=0,R38=0)</formula>
    </cfRule>
  </conditionalFormatting>
  <conditionalFormatting sqref="Q39">
    <cfRule type="expression" dxfId="1092" priority="50">
      <formula>AND(Q39=0,R39=0)</formula>
    </cfRule>
  </conditionalFormatting>
  <conditionalFormatting sqref="D45">
    <cfRule type="expression" dxfId="1091" priority="49">
      <formula>D45=0</formula>
    </cfRule>
  </conditionalFormatting>
  <conditionalFormatting sqref="D46">
    <cfRule type="expression" dxfId="1090" priority="48">
      <formula>D46=0</formula>
    </cfRule>
  </conditionalFormatting>
  <conditionalFormatting sqref="D47">
    <cfRule type="expression" dxfId="1089" priority="47">
      <formula>D47=0</formula>
    </cfRule>
  </conditionalFormatting>
  <conditionalFormatting sqref="C46">
    <cfRule type="expression" dxfId="1088" priority="46">
      <formula>C46=""</formula>
    </cfRule>
  </conditionalFormatting>
  <conditionalFormatting sqref="H45:I45">
    <cfRule type="expression" dxfId="1087" priority="45">
      <formula>H45=0</formula>
    </cfRule>
  </conditionalFormatting>
  <conditionalFormatting sqref="H46:I46">
    <cfRule type="expression" dxfId="1086" priority="44">
      <formula>H46=0</formula>
    </cfRule>
  </conditionalFormatting>
  <conditionalFormatting sqref="G45">
    <cfRule type="expression" dxfId="1085" priority="43">
      <formula>AND(G45=0,H45=0)</formula>
    </cfRule>
  </conditionalFormatting>
  <conditionalFormatting sqref="G46">
    <cfRule type="expression" dxfId="1084" priority="42">
      <formula>AND(G46=0,H46=0)</formula>
    </cfRule>
  </conditionalFormatting>
  <conditionalFormatting sqref="N45">
    <cfRule type="expression" dxfId="1083" priority="41">
      <formula>N45=0</formula>
    </cfRule>
  </conditionalFormatting>
  <conditionalFormatting sqref="N46">
    <cfRule type="expression" dxfId="1082" priority="40">
      <formula>N46=0</formula>
    </cfRule>
  </conditionalFormatting>
  <conditionalFormatting sqref="N47">
    <cfRule type="expression" dxfId="1081" priority="39">
      <formula>N47=0</formula>
    </cfRule>
  </conditionalFormatting>
  <conditionalFormatting sqref="M46">
    <cfRule type="expression" dxfId="1080" priority="38">
      <formula>M46=""</formula>
    </cfRule>
  </conditionalFormatting>
  <conditionalFormatting sqref="R45:S45">
    <cfRule type="expression" dxfId="1079" priority="37">
      <formula>R45=0</formula>
    </cfRule>
  </conditionalFormatting>
  <conditionalFormatting sqref="R46:S46">
    <cfRule type="expression" dxfId="1078" priority="36">
      <formula>R46=0</formula>
    </cfRule>
  </conditionalFormatting>
  <conditionalFormatting sqref="Q45">
    <cfRule type="expression" dxfId="1077" priority="35">
      <formula>AND(Q45=0,R45=0)</formula>
    </cfRule>
  </conditionalFormatting>
  <conditionalFormatting sqref="Q46">
    <cfRule type="expression" dxfId="1076" priority="34">
      <formula>AND(Q46=0,R46=0)</formula>
    </cfRule>
  </conditionalFormatting>
  <conditionalFormatting sqref="D52">
    <cfRule type="expression" dxfId="1075" priority="33">
      <formula>D52=0</formula>
    </cfRule>
  </conditionalFormatting>
  <conditionalFormatting sqref="D53">
    <cfRule type="expression" dxfId="1074" priority="32">
      <formula>D53=0</formula>
    </cfRule>
  </conditionalFormatting>
  <conditionalFormatting sqref="D54">
    <cfRule type="expression" dxfId="1073" priority="31">
      <formula>D54=0</formula>
    </cfRule>
  </conditionalFormatting>
  <conditionalFormatting sqref="C53">
    <cfRule type="expression" dxfId="1072" priority="30">
      <formula>C53=""</formula>
    </cfRule>
  </conditionalFormatting>
  <conditionalFormatting sqref="H52:I52">
    <cfRule type="expression" dxfId="1071" priority="29">
      <formula>H52=0</formula>
    </cfRule>
  </conditionalFormatting>
  <conditionalFormatting sqref="H53:I53">
    <cfRule type="expression" dxfId="1070" priority="28">
      <formula>H53=0</formula>
    </cfRule>
  </conditionalFormatting>
  <conditionalFormatting sqref="G52">
    <cfRule type="expression" dxfId="1069" priority="27">
      <formula>AND(G52=0,H52=0)</formula>
    </cfRule>
  </conditionalFormatting>
  <conditionalFormatting sqref="G53">
    <cfRule type="expression" dxfId="1068" priority="26">
      <formula>AND(G53=0,H53=0)</formula>
    </cfRule>
  </conditionalFormatting>
  <conditionalFormatting sqref="N52">
    <cfRule type="expression" dxfId="1067" priority="25">
      <formula>N52=0</formula>
    </cfRule>
  </conditionalFormatting>
  <conditionalFormatting sqref="N53">
    <cfRule type="expression" dxfId="1066" priority="24">
      <formula>N53=0</formula>
    </cfRule>
  </conditionalFormatting>
  <conditionalFormatting sqref="N54">
    <cfRule type="expression" dxfId="1065" priority="23">
      <formula>N54=0</formula>
    </cfRule>
  </conditionalFormatting>
  <conditionalFormatting sqref="M53">
    <cfRule type="expression" dxfId="1064" priority="22">
      <formula>M53=""</formula>
    </cfRule>
  </conditionalFormatting>
  <conditionalFormatting sqref="R52:S52">
    <cfRule type="expression" dxfId="1063" priority="21">
      <formula>R52=0</formula>
    </cfRule>
  </conditionalFormatting>
  <conditionalFormatting sqref="R53:S53">
    <cfRule type="expression" dxfId="1062" priority="20">
      <formula>R53=0</formula>
    </cfRule>
  </conditionalFormatting>
  <conditionalFormatting sqref="Q52">
    <cfRule type="expression" dxfId="1061" priority="19">
      <formula>AND(Q52=0,R52=0)</formula>
    </cfRule>
  </conditionalFormatting>
  <conditionalFormatting sqref="Q53">
    <cfRule type="expression" dxfId="1060" priority="18">
      <formula>AND(Q53=0,R53=0)</formula>
    </cfRule>
  </conditionalFormatting>
  <conditionalFormatting sqref="D59">
    <cfRule type="expression" dxfId="1059" priority="17">
      <formula>D59=0</formula>
    </cfRule>
  </conditionalFormatting>
  <conditionalFormatting sqref="D60">
    <cfRule type="expression" dxfId="1058" priority="16">
      <formula>D60=0</formula>
    </cfRule>
  </conditionalFormatting>
  <conditionalFormatting sqref="D61">
    <cfRule type="expression" dxfId="1057" priority="15">
      <formula>D61=0</formula>
    </cfRule>
  </conditionalFormatting>
  <conditionalFormatting sqref="C60">
    <cfRule type="expression" dxfId="1056" priority="14">
      <formula>C60=""</formula>
    </cfRule>
  </conditionalFormatting>
  <conditionalFormatting sqref="H59:I59">
    <cfRule type="expression" dxfId="1055" priority="13">
      <formula>H59=0</formula>
    </cfRule>
  </conditionalFormatting>
  <conditionalFormatting sqref="H60:I60">
    <cfRule type="expression" dxfId="1054" priority="12">
      <formula>H60=0</formula>
    </cfRule>
  </conditionalFormatting>
  <conditionalFormatting sqref="G59">
    <cfRule type="expression" dxfId="1053" priority="11">
      <formula>AND(G59=0,H59=0)</formula>
    </cfRule>
  </conditionalFormatting>
  <conditionalFormatting sqref="G60">
    <cfRule type="expression" dxfId="1052" priority="10">
      <formula>AND(G60=0,H60=0)</formula>
    </cfRule>
  </conditionalFormatting>
  <conditionalFormatting sqref="N59">
    <cfRule type="expression" dxfId="1051" priority="9">
      <formula>N59=0</formula>
    </cfRule>
  </conditionalFormatting>
  <conditionalFormatting sqref="N60">
    <cfRule type="expression" dxfId="1050" priority="8">
      <formula>N60=0</formula>
    </cfRule>
  </conditionalFormatting>
  <conditionalFormatting sqref="N61">
    <cfRule type="expression" dxfId="1049" priority="7">
      <formula>N61=0</formula>
    </cfRule>
  </conditionalFormatting>
  <conditionalFormatting sqref="M60">
    <cfRule type="expression" dxfId="1048" priority="6">
      <formula>M60=""</formula>
    </cfRule>
  </conditionalFormatting>
  <conditionalFormatting sqref="R59:S59">
    <cfRule type="expression" dxfId="1047" priority="5">
      <formula>R59=0</formula>
    </cfRule>
  </conditionalFormatting>
  <conditionalFormatting sqref="R60:S60">
    <cfRule type="expression" dxfId="1046" priority="4">
      <formula>R60=0</formula>
    </cfRule>
  </conditionalFormatting>
  <conditionalFormatting sqref="Q59">
    <cfRule type="expression" dxfId="1045" priority="3">
      <formula>AND(Q59=0,R59=0)</formula>
    </cfRule>
  </conditionalFormatting>
  <conditionalFormatting sqref="Q60">
    <cfRule type="expression" dxfId="1044" priority="2">
      <formula>AND(Q60=0,R60=0)</formula>
    </cfRule>
  </conditionalFormatting>
  <conditionalFormatting sqref="AC1:AC12">
    <cfRule type="cellIs" dxfId="104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92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93</v>
      </c>
      <c r="Y1" s="4">
        <f ca="1">AY1*1000+BD1*100+BI1*10+BN1</f>
        <v>228</v>
      </c>
      <c r="Z1" s="4" t="s">
        <v>50</v>
      </c>
      <c r="AA1" s="4">
        <f ca="1">AZ1*1000+BE1*100+BJ1*10+BO1</f>
        <v>227</v>
      </c>
      <c r="AB1" s="4" t="s">
        <v>94</v>
      </c>
      <c r="AC1" s="4">
        <f ca="1">Y1-AA1</f>
        <v>1</v>
      </c>
      <c r="AE1" s="4">
        <f ca="1">AY1</f>
        <v>0</v>
      </c>
      <c r="AF1" s="4">
        <f ca="1">BD1</f>
        <v>2</v>
      </c>
      <c r="AG1" s="4" t="s">
        <v>95</v>
      </c>
      <c r="AH1" s="4">
        <f ca="1">BI1</f>
        <v>2</v>
      </c>
      <c r="AI1" s="4">
        <f ca="1">BN1</f>
        <v>8</v>
      </c>
      <c r="AJ1" s="4" t="s">
        <v>96</v>
      </c>
      <c r="AK1" s="4">
        <f ca="1">AZ1</f>
        <v>0</v>
      </c>
      <c r="AL1" s="4">
        <f ca="1">BE1</f>
        <v>2</v>
      </c>
      <c r="AM1" s="4" t="s">
        <v>95</v>
      </c>
      <c r="AN1" s="4">
        <f ca="1">BJ1</f>
        <v>2</v>
      </c>
      <c r="AO1" s="4">
        <f ca="1">BO1</f>
        <v>7</v>
      </c>
      <c r="AP1" s="4" t="s">
        <v>97</v>
      </c>
      <c r="AQ1" s="4">
        <f ca="1">MOD(ROUNDDOWN(AC1/1000,0),10)</f>
        <v>0</v>
      </c>
      <c r="AR1" s="4">
        <f ca="1">MOD(ROUNDDOWN(AC1/100,0),10)</f>
        <v>0</v>
      </c>
      <c r="AS1" s="4" t="s">
        <v>95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2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7</v>
      </c>
      <c r="BP1" s="9"/>
      <c r="BQ1" s="9"/>
      <c r="BR1" s="7"/>
      <c r="BS1" s="10">
        <f ca="1">RAND()</f>
        <v>0.78198439394084118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0.95269740658064705</v>
      </c>
      <c r="CA1" s="11">
        <f ca="1">RANK(BZ1,$BZ$1:$BZ$100,)</f>
        <v>3</v>
      </c>
      <c r="CB1" s="4"/>
      <c r="CC1" s="4">
        <v>1</v>
      </c>
      <c r="CD1" s="4">
        <v>1</v>
      </c>
      <c r="CE1" s="4">
        <v>1</v>
      </c>
      <c r="CG1" s="10">
        <f ca="1">RAND()</f>
        <v>0.91246583724456476</v>
      </c>
      <c r="CH1" s="11">
        <f ca="1">RANK(CG1,$CG$1:$CG$100,)</f>
        <v>5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0.27761338749238962</v>
      </c>
      <c r="CO1" s="11">
        <f ca="1">RANK(CN1,$CN$1:$CN$100,)</f>
        <v>35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98</v>
      </c>
      <c r="Y2" s="4">
        <f t="shared" ref="Y2:Y12" ca="1" si="1">AY2*1000+BD2*100+BI2*10+BN2</f>
        <v>929</v>
      </c>
      <c r="Z2" s="4" t="s">
        <v>50</v>
      </c>
      <c r="AA2" s="4">
        <f t="shared" ref="AA2:AA12" ca="1" si="2">AZ2*1000+BE2*100+BJ2*10+BO2</f>
        <v>703</v>
      </c>
      <c r="AB2" s="4" t="s">
        <v>2</v>
      </c>
      <c r="AC2" s="4">
        <f t="shared" ref="AC2:AC12" ca="1" si="3">Y2-AA2</f>
        <v>226</v>
      </c>
      <c r="AE2" s="4">
        <f t="shared" ref="AE2:AE12" ca="1" si="4">AY2</f>
        <v>0</v>
      </c>
      <c r="AF2" s="4">
        <f t="shared" ref="AF2:AF12" ca="1" si="5">BD2</f>
        <v>9</v>
      </c>
      <c r="AG2" s="4" t="s">
        <v>3</v>
      </c>
      <c r="AH2" s="4">
        <f t="shared" ref="AH2:AH12" ca="1" si="6">BI2</f>
        <v>2</v>
      </c>
      <c r="AI2" s="4">
        <f t="shared" ref="AI2:AI12" ca="1" si="7">BN2</f>
        <v>9</v>
      </c>
      <c r="AJ2" s="4" t="s">
        <v>99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100</v>
      </c>
      <c r="AN2" s="4">
        <f t="shared" ref="AN2:AN12" ca="1" si="10">BJ2</f>
        <v>0</v>
      </c>
      <c r="AO2" s="4">
        <f t="shared" ref="AO2:AO12" ca="1" si="11">BO2</f>
        <v>3</v>
      </c>
      <c r="AP2" s="4" t="s">
        <v>101</v>
      </c>
      <c r="AQ2" s="4">
        <f t="shared" ref="AQ2:AQ12" ca="1" si="12">MOD(ROUNDDOWN(AC2/1000,0),10)</f>
        <v>0</v>
      </c>
      <c r="AR2" s="4">
        <f t="shared" ref="AR2:AR12" ca="1" si="13">MOD(ROUNDDOWN(AC2/100,0),10)</f>
        <v>2</v>
      </c>
      <c r="AS2" s="4" t="s">
        <v>100</v>
      </c>
      <c r="AT2" s="4">
        <f t="shared" ref="AT2:AT12" ca="1" si="14">MOD(ROUNDDOWN(AC2/10,0),10)</f>
        <v>2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0.18940192889364671</v>
      </c>
      <c r="BT2" s="11">
        <f t="shared" ref="BT2:BT18" ca="1" si="24">RANK(BS2,$BS$1:$BS$100,)</f>
        <v>16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4.261738442255536E-2</v>
      </c>
      <c r="CA2" s="11">
        <f t="shared" ref="CA2:CA45" ca="1" si="26">RANK(BZ2,$BZ$1:$BZ$100,)</f>
        <v>43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0.94772315154097442</v>
      </c>
      <c r="CH2" s="11">
        <f t="shared" ref="CH2:CH54" ca="1" si="28">RANK(CG2,$CG$1:$CG$100,)</f>
        <v>3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0.14225137543624644</v>
      </c>
      <c r="CO2" s="11">
        <f t="shared" ref="CO2:CO45" ca="1" si="30">RANK(CN2,$CN$1:$CN$100,)</f>
        <v>39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102</v>
      </c>
      <c r="Y3" s="4">
        <f t="shared" ca="1" si="1"/>
        <v>733</v>
      </c>
      <c r="Z3" s="4" t="s">
        <v>50</v>
      </c>
      <c r="AA3" s="4">
        <f t="shared" ca="1" si="2"/>
        <v>622</v>
      </c>
      <c r="AB3" s="4" t="s">
        <v>103</v>
      </c>
      <c r="AC3" s="4">
        <f t="shared" ca="1" si="3"/>
        <v>111</v>
      </c>
      <c r="AE3" s="4">
        <f t="shared" ca="1" si="4"/>
        <v>0</v>
      </c>
      <c r="AF3" s="4">
        <f t="shared" ca="1" si="5"/>
        <v>7</v>
      </c>
      <c r="AG3" s="4" t="s">
        <v>104</v>
      </c>
      <c r="AH3" s="4">
        <f t="shared" ca="1" si="6"/>
        <v>3</v>
      </c>
      <c r="AI3" s="4">
        <f t="shared" ca="1" si="7"/>
        <v>3</v>
      </c>
      <c r="AJ3" s="4" t="s">
        <v>99</v>
      </c>
      <c r="AK3" s="4">
        <f t="shared" ca="1" si="8"/>
        <v>0</v>
      </c>
      <c r="AL3" s="4">
        <f t="shared" ca="1" si="9"/>
        <v>6</v>
      </c>
      <c r="AM3" s="4" t="s">
        <v>104</v>
      </c>
      <c r="AN3" s="4">
        <f t="shared" ca="1" si="10"/>
        <v>2</v>
      </c>
      <c r="AO3" s="4">
        <f t="shared" ca="1" si="11"/>
        <v>2</v>
      </c>
      <c r="AP3" s="4" t="s">
        <v>103</v>
      </c>
      <c r="AQ3" s="4">
        <f t="shared" ca="1" si="12"/>
        <v>0</v>
      </c>
      <c r="AR3" s="4">
        <f t="shared" ca="1" si="13"/>
        <v>1</v>
      </c>
      <c r="AS3" s="4" t="s">
        <v>104</v>
      </c>
      <c r="AT3" s="4">
        <f t="shared" ca="1" si="14"/>
        <v>1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6</v>
      </c>
      <c r="BF3" s="7"/>
      <c r="BH3" s="4">
        <v>3</v>
      </c>
      <c r="BI3" s="8">
        <f t="shared" ca="1" si="20"/>
        <v>3</v>
      </c>
      <c r="BJ3" s="8">
        <f t="shared" ca="1" si="0"/>
        <v>2</v>
      </c>
      <c r="BK3" s="9"/>
      <c r="BM3" s="4">
        <v>3</v>
      </c>
      <c r="BN3" s="8">
        <f t="shared" ca="1" si="21"/>
        <v>3</v>
      </c>
      <c r="BO3" s="8">
        <f t="shared" ca="1" si="22"/>
        <v>2</v>
      </c>
      <c r="BP3" s="9"/>
      <c r="BQ3" s="9"/>
      <c r="BR3" s="7"/>
      <c r="BS3" s="10">
        <f t="shared" ca="1" si="23"/>
        <v>3.1967216269369714E-2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0.42015186401933569</v>
      </c>
      <c r="CA3" s="11">
        <f t="shared" ca="1" si="26"/>
        <v>27</v>
      </c>
      <c r="CB3" s="4"/>
      <c r="CC3" s="4">
        <v>3</v>
      </c>
      <c r="CD3" s="4">
        <v>2</v>
      </c>
      <c r="CE3" s="4">
        <v>2</v>
      </c>
      <c r="CG3" s="10">
        <f t="shared" ca="1" si="27"/>
        <v>0.86933682734255091</v>
      </c>
      <c r="CH3" s="11">
        <f t="shared" ca="1" si="28"/>
        <v>8</v>
      </c>
      <c r="CI3" s="4"/>
      <c r="CJ3" s="4">
        <v>3</v>
      </c>
      <c r="CK3" s="4">
        <v>2</v>
      </c>
      <c r="CL3" s="4">
        <v>0</v>
      </c>
      <c r="CN3" s="10">
        <f t="shared" ca="1" si="29"/>
        <v>0.86961981981833658</v>
      </c>
      <c r="CO3" s="11">
        <f t="shared" ca="1" si="30"/>
        <v>5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105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106</v>
      </c>
      <c r="N4" s="17"/>
      <c r="O4" s="17"/>
      <c r="P4" s="17"/>
      <c r="Q4" s="17"/>
      <c r="R4" s="17"/>
      <c r="S4" s="17"/>
      <c r="T4" s="19"/>
      <c r="X4" s="2" t="s">
        <v>107</v>
      </c>
      <c r="Y4" s="4">
        <f t="shared" ca="1" si="1"/>
        <v>669</v>
      </c>
      <c r="Z4" s="4" t="s">
        <v>50</v>
      </c>
      <c r="AA4" s="4">
        <f t="shared" ca="1" si="2"/>
        <v>467</v>
      </c>
      <c r="AB4" s="4" t="s">
        <v>103</v>
      </c>
      <c r="AC4" s="4">
        <f t="shared" ca="1" si="3"/>
        <v>202</v>
      </c>
      <c r="AE4" s="4">
        <f t="shared" ca="1" si="4"/>
        <v>0</v>
      </c>
      <c r="AF4" s="4">
        <f t="shared" ca="1" si="5"/>
        <v>6</v>
      </c>
      <c r="AG4" s="4" t="s">
        <v>104</v>
      </c>
      <c r="AH4" s="4">
        <f t="shared" ca="1" si="6"/>
        <v>6</v>
      </c>
      <c r="AI4" s="4">
        <f t="shared" ca="1" si="7"/>
        <v>9</v>
      </c>
      <c r="AJ4" s="4" t="s">
        <v>99</v>
      </c>
      <c r="AK4" s="4">
        <f t="shared" ca="1" si="8"/>
        <v>0</v>
      </c>
      <c r="AL4" s="4">
        <f t="shared" ca="1" si="9"/>
        <v>4</v>
      </c>
      <c r="AM4" s="4" t="s">
        <v>104</v>
      </c>
      <c r="AN4" s="4">
        <f t="shared" ca="1" si="10"/>
        <v>6</v>
      </c>
      <c r="AO4" s="4">
        <f t="shared" ca="1" si="11"/>
        <v>7</v>
      </c>
      <c r="AP4" s="4" t="s">
        <v>103</v>
      </c>
      <c r="AQ4" s="4">
        <f t="shared" ca="1" si="12"/>
        <v>0</v>
      </c>
      <c r="AR4" s="4">
        <f t="shared" ca="1" si="13"/>
        <v>2</v>
      </c>
      <c r="AS4" s="4" t="s">
        <v>104</v>
      </c>
      <c r="AT4" s="4">
        <f t="shared" ca="1" si="14"/>
        <v>0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4</v>
      </c>
      <c r="BF4" s="7"/>
      <c r="BH4" s="4">
        <v>4</v>
      </c>
      <c r="BI4" s="8">
        <f t="shared" ca="1" si="20"/>
        <v>6</v>
      </c>
      <c r="BJ4" s="8">
        <f t="shared" ca="1" si="0"/>
        <v>6</v>
      </c>
      <c r="BK4" s="9"/>
      <c r="BM4" s="4">
        <v>4</v>
      </c>
      <c r="BN4" s="8">
        <f t="shared" ca="1" si="21"/>
        <v>9</v>
      </c>
      <c r="BO4" s="8">
        <f t="shared" ca="1" si="22"/>
        <v>7</v>
      </c>
      <c r="BP4" s="9"/>
      <c r="BQ4" s="9"/>
      <c r="BR4" s="7"/>
      <c r="BS4" s="10">
        <f t="shared" ca="1" si="23"/>
        <v>0.19246306780003553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0.59031311916314788</v>
      </c>
      <c r="CA4" s="11">
        <f t="shared" ca="1" si="26"/>
        <v>19</v>
      </c>
      <c r="CB4" s="4"/>
      <c r="CC4" s="4">
        <v>4</v>
      </c>
      <c r="CD4" s="4">
        <v>3</v>
      </c>
      <c r="CE4" s="4">
        <v>1</v>
      </c>
      <c r="CG4" s="10">
        <f t="shared" ca="1" si="27"/>
        <v>0.44060082736304407</v>
      </c>
      <c r="CH4" s="11">
        <f t="shared" ca="1" si="28"/>
        <v>27</v>
      </c>
      <c r="CI4" s="4"/>
      <c r="CJ4" s="4">
        <v>4</v>
      </c>
      <c r="CK4" s="4">
        <v>2</v>
      </c>
      <c r="CL4" s="4">
        <v>1</v>
      </c>
      <c r="CN4" s="10">
        <f t="shared" ca="1" si="29"/>
        <v>5.3547788784338413E-2</v>
      </c>
      <c r="CO4" s="11">
        <f t="shared" ca="1" si="30"/>
        <v>43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8" t="str">
        <f ca="1">$Y1/100&amp;$Z1&amp;$AA1/100&amp;$AB1</f>
        <v>2.28－2.27＝</v>
      </c>
      <c r="D5" s="89"/>
      <c r="E5" s="89"/>
      <c r="F5" s="89"/>
      <c r="G5" s="82">
        <f ca="1">$AC1/100</f>
        <v>0.01</v>
      </c>
      <c r="H5" s="83"/>
      <c r="I5" s="21"/>
      <c r="J5" s="22"/>
      <c r="K5" s="20"/>
      <c r="L5" s="13"/>
      <c r="M5" s="88" t="str">
        <f ca="1">$Y2/100&amp;$Z2&amp;$AA2/100&amp;$AB2</f>
        <v>9.29－7.03＝</v>
      </c>
      <c r="N5" s="89"/>
      <c r="O5" s="89"/>
      <c r="P5" s="89"/>
      <c r="Q5" s="82">
        <f ca="1">$AC2/100</f>
        <v>2.2599999999999998</v>
      </c>
      <c r="R5" s="83"/>
      <c r="S5" s="21"/>
      <c r="T5" s="23"/>
      <c r="X5" s="2" t="s">
        <v>108</v>
      </c>
      <c r="Y5" s="4">
        <f t="shared" ca="1" si="1"/>
        <v>878</v>
      </c>
      <c r="Z5" s="4" t="s">
        <v>50</v>
      </c>
      <c r="AA5" s="4">
        <f t="shared" ca="1" si="2"/>
        <v>742</v>
      </c>
      <c r="AB5" s="4" t="s">
        <v>97</v>
      </c>
      <c r="AC5" s="4">
        <f t="shared" ca="1" si="3"/>
        <v>136</v>
      </c>
      <c r="AE5" s="4">
        <f t="shared" ca="1" si="4"/>
        <v>0</v>
      </c>
      <c r="AF5" s="4">
        <f t="shared" ca="1" si="5"/>
        <v>8</v>
      </c>
      <c r="AG5" s="4" t="s">
        <v>95</v>
      </c>
      <c r="AH5" s="4">
        <f t="shared" ca="1" si="6"/>
        <v>7</v>
      </c>
      <c r="AI5" s="4">
        <f t="shared" ca="1" si="7"/>
        <v>8</v>
      </c>
      <c r="AJ5" s="4" t="s">
        <v>96</v>
      </c>
      <c r="AK5" s="4">
        <f t="shared" ca="1" si="8"/>
        <v>0</v>
      </c>
      <c r="AL5" s="4">
        <f t="shared" ca="1" si="9"/>
        <v>7</v>
      </c>
      <c r="AM5" s="4" t="s">
        <v>95</v>
      </c>
      <c r="AN5" s="4">
        <f t="shared" ca="1" si="10"/>
        <v>4</v>
      </c>
      <c r="AO5" s="4">
        <f t="shared" ca="1" si="11"/>
        <v>2</v>
      </c>
      <c r="AP5" s="4" t="s">
        <v>97</v>
      </c>
      <c r="AQ5" s="4">
        <f t="shared" ca="1" si="12"/>
        <v>0</v>
      </c>
      <c r="AR5" s="4">
        <f t="shared" ca="1" si="13"/>
        <v>1</v>
      </c>
      <c r="AS5" s="4" t="s">
        <v>95</v>
      </c>
      <c r="AT5" s="4">
        <f t="shared" ca="1" si="14"/>
        <v>3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7</v>
      </c>
      <c r="BF5" s="7"/>
      <c r="BH5" s="4">
        <v>5</v>
      </c>
      <c r="BI5" s="8">
        <f t="shared" ca="1" si="20"/>
        <v>7</v>
      </c>
      <c r="BJ5" s="8">
        <f t="shared" ca="1" si="0"/>
        <v>4</v>
      </c>
      <c r="BK5" s="9"/>
      <c r="BM5" s="4">
        <v>5</v>
      </c>
      <c r="BN5" s="8">
        <f t="shared" ca="1" si="21"/>
        <v>8</v>
      </c>
      <c r="BO5" s="8">
        <f t="shared" ca="1" si="22"/>
        <v>2</v>
      </c>
      <c r="BP5" s="9"/>
      <c r="BQ5" s="9"/>
      <c r="BR5" s="7"/>
      <c r="BS5" s="10">
        <f t="shared" ca="1" si="23"/>
        <v>0.5792627454857775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0.11722984334878306</v>
      </c>
      <c r="CA5" s="11">
        <f t="shared" ca="1" si="26"/>
        <v>35</v>
      </c>
      <c r="CB5" s="4"/>
      <c r="CC5" s="4">
        <v>5</v>
      </c>
      <c r="CD5" s="4">
        <v>3</v>
      </c>
      <c r="CE5" s="4">
        <v>2</v>
      </c>
      <c r="CG5" s="10">
        <f t="shared" ca="1" si="27"/>
        <v>0.39560220190414308</v>
      </c>
      <c r="CH5" s="11">
        <f t="shared" ca="1" si="28"/>
        <v>32</v>
      </c>
      <c r="CI5" s="4"/>
      <c r="CJ5" s="4">
        <v>5</v>
      </c>
      <c r="CK5" s="4">
        <v>2</v>
      </c>
      <c r="CL5" s="4">
        <v>2</v>
      </c>
      <c r="CN5" s="10">
        <f t="shared" ca="1" si="29"/>
        <v>0.38340565520205405</v>
      </c>
      <c r="CO5" s="11">
        <f t="shared" ca="1" si="30"/>
        <v>30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109</v>
      </c>
      <c r="Y6" s="4">
        <f t="shared" ca="1" si="1"/>
        <v>789</v>
      </c>
      <c r="Z6" s="4" t="s">
        <v>50</v>
      </c>
      <c r="AA6" s="4">
        <f t="shared" ca="1" si="2"/>
        <v>588</v>
      </c>
      <c r="AB6" s="4" t="s">
        <v>97</v>
      </c>
      <c r="AC6" s="4">
        <f t="shared" ca="1" si="3"/>
        <v>201</v>
      </c>
      <c r="AE6" s="4">
        <f t="shared" ca="1" si="4"/>
        <v>0</v>
      </c>
      <c r="AF6" s="4">
        <f t="shared" ca="1" si="5"/>
        <v>7</v>
      </c>
      <c r="AG6" s="4" t="s">
        <v>95</v>
      </c>
      <c r="AH6" s="4">
        <f t="shared" ca="1" si="6"/>
        <v>8</v>
      </c>
      <c r="AI6" s="4">
        <f t="shared" ca="1" si="7"/>
        <v>9</v>
      </c>
      <c r="AJ6" s="4" t="s">
        <v>96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8</v>
      </c>
      <c r="AO6" s="4">
        <f t="shared" ca="1" si="11"/>
        <v>8</v>
      </c>
      <c r="AP6" s="4" t="s">
        <v>97</v>
      </c>
      <c r="AQ6" s="4">
        <f t="shared" ca="1" si="12"/>
        <v>0</v>
      </c>
      <c r="AR6" s="4">
        <f t="shared" ca="1" si="13"/>
        <v>2</v>
      </c>
      <c r="AS6" s="4" t="s">
        <v>95</v>
      </c>
      <c r="AT6" s="4">
        <f t="shared" ca="1" si="14"/>
        <v>0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5</v>
      </c>
      <c r="BF6" s="7"/>
      <c r="BH6" s="4">
        <v>6</v>
      </c>
      <c r="BI6" s="8">
        <f t="shared" ca="1" si="20"/>
        <v>8</v>
      </c>
      <c r="BJ6" s="8">
        <f t="shared" ca="1" si="0"/>
        <v>8</v>
      </c>
      <c r="BK6" s="9"/>
      <c r="BM6" s="4">
        <v>6</v>
      </c>
      <c r="BN6" s="8">
        <f t="shared" ca="1" si="21"/>
        <v>9</v>
      </c>
      <c r="BO6" s="8">
        <f t="shared" ca="1" si="22"/>
        <v>8</v>
      </c>
      <c r="BP6" s="9"/>
      <c r="BQ6" s="9"/>
      <c r="BR6" s="7"/>
      <c r="BS6" s="10">
        <f t="shared" ca="1" si="23"/>
        <v>0.90965671712509766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0.42531930268780482</v>
      </c>
      <c r="CA6" s="11">
        <f t="shared" ca="1" si="26"/>
        <v>26</v>
      </c>
      <c r="CB6" s="4"/>
      <c r="CC6" s="4">
        <v>6</v>
      </c>
      <c r="CD6" s="4">
        <v>3</v>
      </c>
      <c r="CE6" s="4">
        <v>3</v>
      </c>
      <c r="CG6" s="10">
        <f t="shared" ca="1" si="27"/>
        <v>0.25356234312158821</v>
      </c>
      <c r="CH6" s="11">
        <f t="shared" ca="1" si="28"/>
        <v>44</v>
      </c>
      <c r="CI6" s="4"/>
      <c r="CJ6" s="4">
        <v>6</v>
      </c>
      <c r="CK6" s="4">
        <v>3</v>
      </c>
      <c r="CL6" s="4">
        <v>0</v>
      </c>
      <c r="CN6" s="10">
        <f t="shared" ca="1" si="29"/>
        <v>1.7658166731273517E-2</v>
      </c>
      <c r="CO6" s="11">
        <f t="shared" ca="1" si="30"/>
        <v>44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2</v>
      </c>
      <c r="F7" s="31" t="str">
        <f ca="1">IF(AND(G7=0,H7=0),"",".")</f>
        <v>.</v>
      </c>
      <c r="G7" s="32">
        <f ca="1">$BI1</f>
        <v>2</v>
      </c>
      <c r="H7" s="32">
        <f ca="1">$BN1</f>
        <v>8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9</v>
      </c>
      <c r="P7" s="31" t="str">
        <f ca="1">IF(AND(Q7=0,R7=0),"",".")</f>
        <v>.</v>
      </c>
      <c r="Q7" s="32">
        <f ca="1">$BI2</f>
        <v>2</v>
      </c>
      <c r="R7" s="32">
        <f ca="1">$BN2</f>
        <v>9</v>
      </c>
      <c r="S7" s="33"/>
      <c r="T7" s="28"/>
      <c r="X7" s="2" t="s">
        <v>110</v>
      </c>
      <c r="Y7" s="4">
        <f t="shared" ca="1" si="1"/>
        <v>477</v>
      </c>
      <c r="Z7" s="4" t="s">
        <v>50</v>
      </c>
      <c r="AA7" s="4">
        <f t="shared" ca="1" si="2"/>
        <v>323</v>
      </c>
      <c r="AB7" s="4" t="s">
        <v>2</v>
      </c>
      <c r="AC7" s="4">
        <f t="shared" ca="1" si="3"/>
        <v>154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7</v>
      </c>
      <c r="AI7" s="4">
        <f t="shared" ca="1" si="7"/>
        <v>7</v>
      </c>
      <c r="AJ7" s="4" t="s">
        <v>99</v>
      </c>
      <c r="AK7" s="4">
        <f t="shared" ca="1" si="8"/>
        <v>0</v>
      </c>
      <c r="AL7" s="4">
        <f t="shared" ca="1" si="9"/>
        <v>3</v>
      </c>
      <c r="AM7" s="4" t="s">
        <v>104</v>
      </c>
      <c r="AN7" s="4">
        <f t="shared" ca="1" si="10"/>
        <v>2</v>
      </c>
      <c r="AO7" s="4">
        <f t="shared" ca="1" si="11"/>
        <v>3</v>
      </c>
      <c r="AP7" s="4" t="s">
        <v>103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5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7</v>
      </c>
      <c r="BJ7" s="8">
        <f t="shared" ca="1" si="0"/>
        <v>2</v>
      </c>
      <c r="BK7" s="9"/>
      <c r="BM7" s="4">
        <v>7</v>
      </c>
      <c r="BN7" s="8">
        <f t="shared" ca="1" si="21"/>
        <v>7</v>
      </c>
      <c r="BO7" s="8">
        <f t="shared" ca="1" si="22"/>
        <v>3</v>
      </c>
      <c r="BP7" s="9"/>
      <c r="BQ7" s="9"/>
      <c r="BR7" s="7"/>
      <c r="BS7" s="10">
        <f t="shared" ca="1" si="23"/>
        <v>0.4713737475823897</v>
      </c>
      <c r="BT7" s="11">
        <f t="shared" ca="1" si="24"/>
        <v>11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0.85065711232740393</v>
      </c>
      <c r="CA7" s="11">
        <f t="shared" ca="1" si="26"/>
        <v>9</v>
      </c>
      <c r="CB7" s="4"/>
      <c r="CC7" s="4">
        <v>7</v>
      </c>
      <c r="CD7" s="4">
        <v>4</v>
      </c>
      <c r="CE7" s="4">
        <v>1</v>
      </c>
      <c r="CG7" s="10">
        <f t="shared" ca="1" si="27"/>
        <v>0.40682323541644139</v>
      </c>
      <c r="CH7" s="11">
        <f t="shared" ca="1" si="28"/>
        <v>30</v>
      </c>
      <c r="CI7" s="4"/>
      <c r="CJ7" s="4">
        <v>7</v>
      </c>
      <c r="CK7" s="4">
        <v>3</v>
      </c>
      <c r="CL7" s="4">
        <v>1</v>
      </c>
      <c r="CN7" s="10">
        <f t="shared" ca="1" si="29"/>
        <v>0.50636076624065551</v>
      </c>
      <c r="CO7" s="11">
        <f t="shared" ca="1" si="30"/>
        <v>24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2</v>
      </c>
      <c r="F8" s="36" t="str">
        <f ca="1">IF(AND(G8=0,H8=0),"",".")</f>
        <v>.</v>
      </c>
      <c r="G8" s="37">
        <f ca="1">$BJ1</f>
        <v>2</v>
      </c>
      <c r="H8" s="37">
        <f ca="1">$BO1</f>
        <v>7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7</v>
      </c>
      <c r="P8" s="36" t="str">
        <f ca="1">IF(AND(Q8=0,R8=0),"",".")</f>
        <v>.</v>
      </c>
      <c r="Q8" s="37">
        <f ca="1">$BJ2</f>
        <v>0</v>
      </c>
      <c r="R8" s="37">
        <f ca="1">$BO2</f>
        <v>3</v>
      </c>
      <c r="S8" s="33"/>
      <c r="T8" s="28"/>
      <c r="X8" s="2" t="s">
        <v>111</v>
      </c>
      <c r="Y8" s="4">
        <f t="shared" ca="1" si="1"/>
        <v>855</v>
      </c>
      <c r="Z8" s="4" t="s">
        <v>50</v>
      </c>
      <c r="AA8" s="4">
        <f t="shared" ca="1" si="2"/>
        <v>554</v>
      </c>
      <c r="AB8" s="4" t="s">
        <v>2</v>
      </c>
      <c r="AC8" s="4">
        <f t="shared" ca="1" si="3"/>
        <v>301</v>
      </c>
      <c r="AE8" s="4">
        <f t="shared" ca="1" si="4"/>
        <v>0</v>
      </c>
      <c r="AF8" s="4">
        <f t="shared" ca="1" si="5"/>
        <v>8</v>
      </c>
      <c r="AG8" s="4" t="s">
        <v>104</v>
      </c>
      <c r="AH8" s="4">
        <f t="shared" ca="1" si="6"/>
        <v>5</v>
      </c>
      <c r="AI8" s="4">
        <f t="shared" ca="1" si="7"/>
        <v>5</v>
      </c>
      <c r="AJ8" s="4" t="s">
        <v>1</v>
      </c>
      <c r="AK8" s="4">
        <f t="shared" ca="1" si="8"/>
        <v>0</v>
      </c>
      <c r="AL8" s="4">
        <f t="shared" ca="1" si="9"/>
        <v>5</v>
      </c>
      <c r="AM8" s="4" t="s">
        <v>104</v>
      </c>
      <c r="AN8" s="4">
        <f t="shared" ca="1" si="10"/>
        <v>5</v>
      </c>
      <c r="AO8" s="4">
        <f t="shared" ca="1" si="11"/>
        <v>4</v>
      </c>
      <c r="AP8" s="4" t="s">
        <v>103</v>
      </c>
      <c r="AQ8" s="4">
        <f t="shared" ca="1" si="12"/>
        <v>0</v>
      </c>
      <c r="AR8" s="4">
        <f t="shared" ca="1" si="13"/>
        <v>3</v>
      </c>
      <c r="AS8" s="4" t="s">
        <v>95</v>
      </c>
      <c r="AT8" s="4">
        <f t="shared" ca="1" si="14"/>
        <v>0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5</v>
      </c>
      <c r="BF8" s="7"/>
      <c r="BH8" s="4">
        <v>8</v>
      </c>
      <c r="BI8" s="8">
        <f t="shared" ca="1" si="20"/>
        <v>5</v>
      </c>
      <c r="BJ8" s="8">
        <f t="shared" ca="1" si="0"/>
        <v>5</v>
      </c>
      <c r="BK8" s="9"/>
      <c r="BM8" s="4">
        <v>8</v>
      </c>
      <c r="BN8" s="8">
        <f t="shared" ca="1" si="21"/>
        <v>5</v>
      </c>
      <c r="BO8" s="8">
        <f t="shared" ca="1" si="22"/>
        <v>4</v>
      </c>
      <c r="BP8" s="9"/>
      <c r="BQ8" s="9"/>
      <c r="BR8" s="7"/>
      <c r="BS8" s="10">
        <f t="shared" ca="1" si="23"/>
        <v>0.54658274848031041</v>
      </c>
      <c r="BT8" s="11">
        <f t="shared" ca="1" si="24"/>
        <v>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0.17805328001146881</v>
      </c>
      <c r="CA8" s="11">
        <f t="shared" ca="1" si="26"/>
        <v>33</v>
      </c>
      <c r="CB8" s="4"/>
      <c r="CC8" s="4">
        <v>8</v>
      </c>
      <c r="CD8" s="4">
        <v>4</v>
      </c>
      <c r="CE8" s="4">
        <v>2</v>
      </c>
      <c r="CG8" s="10">
        <f t="shared" ca="1" si="27"/>
        <v>0.52035925469063748</v>
      </c>
      <c r="CH8" s="11">
        <f t="shared" ca="1" si="28"/>
        <v>20</v>
      </c>
      <c r="CI8" s="4"/>
      <c r="CJ8" s="4">
        <v>8</v>
      </c>
      <c r="CK8" s="4">
        <v>3</v>
      </c>
      <c r="CL8" s="4">
        <v>2</v>
      </c>
      <c r="CN8" s="10">
        <f t="shared" ca="1" si="29"/>
        <v>0.70779375859903326</v>
      </c>
      <c r="CO8" s="11">
        <f t="shared" ca="1" si="30"/>
        <v>14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0</v>
      </c>
      <c r="H9" s="43">
        <f ca="1">$AU1</f>
        <v>1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2</v>
      </c>
      <c r="P9" s="41" t="str">
        <f>$AS2</f>
        <v>.</v>
      </c>
      <c r="Q9" s="42">
        <f ca="1">$AT2</f>
        <v>2</v>
      </c>
      <c r="R9" s="43">
        <f ca="1">$AU2</f>
        <v>6</v>
      </c>
      <c r="S9" s="33"/>
      <c r="T9" s="44"/>
      <c r="X9" s="2" t="s">
        <v>21</v>
      </c>
      <c r="Y9" s="4">
        <f t="shared" ca="1" si="1"/>
        <v>961</v>
      </c>
      <c r="Z9" s="4" t="s">
        <v>50</v>
      </c>
      <c r="AA9" s="4">
        <f t="shared" ca="1" si="2"/>
        <v>531</v>
      </c>
      <c r="AB9" s="4" t="s">
        <v>2</v>
      </c>
      <c r="AC9" s="4">
        <f t="shared" ca="1" si="3"/>
        <v>430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6</v>
      </c>
      <c r="AI9" s="4">
        <f t="shared" ca="1" si="7"/>
        <v>1</v>
      </c>
      <c r="AJ9" s="4" t="s">
        <v>96</v>
      </c>
      <c r="AK9" s="4">
        <f t="shared" ca="1" si="8"/>
        <v>0</v>
      </c>
      <c r="AL9" s="4">
        <f t="shared" ca="1" si="9"/>
        <v>5</v>
      </c>
      <c r="AM9" s="4" t="s">
        <v>3</v>
      </c>
      <c r="AN9" s="4">
        <f t="shared" ca="1" si="10"/>
        <v>3</v>
      </c>
      <c r="AO9" s="4">
        <f t="shared" ca="1" si="11"/>
        <v>1</v>
      </c>
      <c r="AP9" s="4" t="s">
        <v>2</v>
      </c>
      <c r="AQ9" s="4">
        <f t="shared" ca="1" si="12"/>
        <v>0</v>
      </c>
      <c r="AR9" s="4">
        <f t="shared" ca="1" si="13"/>
        <v>4</v>
      </c>
      <c r="AS9" s="4" t="s">
        <v>95</v>
      </c>
      <c r="AT9" s="4">
        <f t="shared" ca="1" si="14"/>
        <v>3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5</v>
      </c>
      <c r="BF9" s="7"/>
      <c r="BH9" s="4">
        <v>9</v>
      </c>
      <c r="BI9" s="8">
        <f t="shared" ca="1" si="20"/>
        <v>6</v>
      </c>
      <c r="BJ9" s="8">
        <f t="shared" ca="1" si="0"/>
        <v>3</v>
      </c>
      <c r="BK9" s="9"/>
      <c r="BM9" s="4">
        <v>9</v>
      </c>
      <c r="BN9" s="8">
        <f t="shared" ca="1" si="21"/>
        <v>1</v>
      </c>
      <c r="BO9" s="8">
        <f t="shared" ca="1" si="22"/>
        <v>1</v>
      </c>
      <c r="BP9" s="9"/>
      <c r="BQ9" s="9"/>
      <c r="BR9" s="7"/>
      <c r="BS9" s="10">
        <f t="shared" ca="1" si="23"/>
        <v>0.49844357947643481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4.9600902536893976E-2</v>
      </c>
      <c r="CA9" s="11">
        <f t="shared" ca="1" si="26"/>
        <v>41</v>
      </c>
      <c r="CB9" s="4"/>
      <c r="CC9" s="4">
        <v>9</v>
      </c>
      <c r="CD9" s="4">
        <v>4</v>
      </c>
      <c r="CE9" s="4">
        <v>3</v>
      </c>
      <c r="CG9" s="10">
        <f t="shared" ca="1" si="27"/>
        <v>0.46431376158445758</v>
      </c>
      <c r="CH9" s="11">
        <f t="shared" ca="1" si="28"/>
        <v>24</v>
      </c>
      <c r="CI9" s="4"/>
      <c r="CJ9" s="4">
        <v>9</v>
      </c>
      <c r="CK9" s="4">
        <v>3</v>
      </c>
      <c r="CL9" s="4">
        <v>3</v>
      </c>
      <c r="CN9" s="10">
        <f t="shared" ca="1" si="29"/>
        <v>0.98391336178904465</v>
      </c>
      <c r="CO9" s="11">
        <f t="shared" ca="1" si="30"/>
        <v>1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112</v>
      </c>
      <c r="Y10" s="4">
        <f t="shared" ca="1" si="1"/>
        <v>732</v>
      </c>
      <c r="Z10" s="4" t="s">
        <v>50</v>
      </c>
      <c r="AA10" s="4">
        <f t="shared" ca="1" si="2"/>
        <v>131</v>
      </c>
      <c r="AB10" s="4" t="s">
        <v>97</v>
      </c>
      <c r="AC10" s="4">
        <f t="shared" ca="1" si="3"/>
        <v>601</v>
      </c>
      <c r="AE10" s="4">
        <f t="shared" ca="1" si="4"/>
        <v>0</v>
      </c>
      <c r="AF10" s="4">
        <f t="shared" ca="1" si="5"/>
        <v>7</v>
      </c>
      <c r="AG10" s="4" t="s">
        <v>3</v>
      </c>
      <c r="AH10" s="4">
        <f t="shared" ca="1" si="6"/>
        <v>3</v>
      </c>
      <c r="AI10" s="4">
        <f t="shared" ca="1" si="7"/>
        <v>2</v>
      </c>
      <c r="AJ10" s="4" t="s">
        <v>96</v>
      </c>
      <c r="AK10" s="4">
        <f t="shared" ca="1" si="8"/>
        <v>0</v>
      </c>
      <c r="AL10" s="4">
        <f t="shared" ca="1" si="9"/>
        <v>1</v>
      </c>
      <c r="AM10" s="4" t="s">
        <v>95</v>
      </c>
      <c r="AN10" s="4">
        <f t="shared" ca="1" si="10"/>
        <v>3</v>
      </c>
      <c r="AO10" s="4">
        <f t="shared" ca="1" si="11"/>
        <v>1</v>
      </c>
      <c r="AP10" s="4" t="s">
        <v>97</v>
      </c>
      <c r="AQ10" s="4">
        <f t="shared" ca="1" si="12"/>
        <v>0</v>
      </c>
      <c r="AR10" s="4">
        <f t="shared" ca="1" si="13"/>
        <v>6</v>
      </c>
      <c r="AS10" s="4" t="s">
        <v>95</v>
      </c>
      <c r="AT10" s="4">
        <f t="shared" ca="1" si="14"/>
        <v>0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1</v>
      </c>
      <c r="BF10" s="7"/>
      <c r="BH10" s="4">
        <v>10</v>
      </c>
      <c r="BI10" s="8">
        <f t="shared" ca="1" si="20"/>
        <v>3</v>
      </c>
      <c r="BJ10" s="8">
        <f t="shared" ca="1" si="0"/>
        <v>3</v>
      </c>
      <c r="BK10" s="9"/>
      <c r="BM10" s="4">
        <v>10</v>
      </c>
      <c r="BN10" s="8">
        <f t="shared" ca="1" si="21"/>
        <v>2</v>
      </c>
      <c r="BO10" s="8">
        <f t="shared" ca="1" si="22"/>
        <v>1</v>
      </c>
      <c r="BP10" s="9"/>
      <c r="BQ10" s="9"/>
      <c r="BR10" s="7"/>
      <c r="BS10" s="10">
        <f t="shared" ca="1" si="23"/>
        <v>0.97340915279534579</v>
      </c>
      <c r="BT10" s="11">
        <f t="shared" ca="1" si="24"/>
        <v>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0.48933429646119886</v>
      </c>
      <c r="CA10" s="11">
        <f t="shared" ca="1" si="26"/>
        <v>22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0.85185533266999447</v>
      </c>
      <c r="CH10" s="11">
        <f t="shared" ca="1" si="28"/>
        <v>9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0.97373034629387933</v>
      </c>
      <c r="CO10" s="11">
        <f t="shared" ca="1" si="30"/>
        <v>2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113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114</v>
      </c>
      <c r="Y11" s="4">
        <f t="shared" ca="1" si="1"/>
        <v>647</v>
      </c>
      <c r="Z11" s="4" t="s">
        <v>50</v>
      </c>
      <c r="AA11" s="4">
        <f t="shared" ca="1" si="2"/>
        <v>515</v>
      </c>
      <c r="AB11" s="4" t="s">
        <v>97</v>
      </c>
      <c r="AC11" s="4">
        <f t="shared" ca="1" si="3"/>
        <v>132</v>
      </c>
      <c r="AE11" s="4">
        <f t="shared" ca="1" si="4"/>
        <v>0</v>
      </c>
      <c r="AF11" s="4">
        <f t="shared" ca="1" si="5"/>
        <v>6</v>
      </c>
      <c r="AG11" s="4" t="s">
        <v>95</v>
      </c>
      <c r="AH11" s="4">
        <f t="shared" ca="1" si="6"/>
        <v>4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95</v>
      </c>
      <c r="AN11" s="4">
        <f t="shared" ca="1" si="10"/>
        <v>1</v>
      </c>
      <c r="AO11" s="4">
        <f t="shared" ca="1" si="11"/>
        <v>5</v>
      </c>
      <c r="AP11" s="4" t="s">
        <v>97</v>
      </c>
      <c r="AQ11" s="4">
        <f t="shared" ca="1" si="12"/>
        <v>0</v>
      </c>
      <c r="AR11" s="4">
        <f t="shared" ca="1" si="13"/>
        <v>1</v>
      </c>
      <c r="AS11" s="4" t="s">
        <v>95</v>
      </c>
      <c r="AT11" s="4">
        <f t="shared" ca="1" si="14"/>
        <v>3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5</v>
      </c>
      <c r="BF11" s="7"/>
      <c r="BH11" s="4">
        <v>11</v>
      </c>
      <c r="BI11" s="8">
        <f t="shared" ca="1" si="20"/>
        <v>4</v>
      </c>
      <c r="BJ11" s="8">
        <f t="shared" ca="1" si="0"/>
        <v>1</v>
      </c>
      <c r="BK11" s="9"/>
      <c r="BM11" s="4">
        <v>11</v>
      </c>
      <c r="BN11" s="8">
        <f t="shared" ca="1" si="21"/>
        <v>7</v>
      </c>
      <c r="BO11" s="8">
        <f t="shared" ca="1" si="22"/>
        <v>5</v>
      </c>
      <c r="BP11" s="9"/>
      <c r="BQ11" s="9"/>
      <c r="BR11" s="7"/>
      <c r="BS11" s="10">
        <f t="shared" ca="1" si="23"/>
        <v>0.32277742665561049</v>
      </c>
      <c r="BT11" s="11">
        <f t="shared" ca="1" si="24"/>
        <v>13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0.56324084915181793</v>
      </c>
      <c r="CA11" s="11">
        <f t="shared" ca="1" si="26"/>
        <v>20</v>
      </c>
      <c r="CB11" s="4"/>
      <c r="CC11" s="4">
        <v>11</v>
      </c>
      <c r="CD11" s="4">
        <v>5</v>
      </c>
      <c r="CE11" s="4">
        <v>1</v>
      </c>
      <c r="CG11" s="10">
        <f t="shared" ca="1" si="27"/>
        <v>0.80679390238789517</v>
      </c>
      <c r="CH11" s="11">
        <f t="shared" ca="1" si="28"/>
        <v>11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0.42505348021850864</v>
      </c>
      <c r="CO11" s="11">
        <f t="shared" ca="1" si="30"/>
        <v>26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1" t="str">
        <f ca="1">$Y3/100&amp;$Z3&amp;$AA3/100&amp;$AB3</f>
        <v>7.33－6.22＝</v>
      </c>
      <c r="D12" s="72"/>
      <c r="E12" s="72"/>
      <c r="F12" s="72"/>
      <c r="G12" s="82">
        <f ca="1">$AC3/100</f>
        <v>1.1100000000000001</v>
      </c>
      <c r="H12" s="83"/>
      <c r="I12" s="21"/>
      <c r="J12" s="22"/>
      <c r="K12" s="20"/>
      <c r="L12" s="13"/>
      <c r="M12" s="71" t="str">
        <f ca="1">$Y4/100&amp;$Z4&amp;$AA4/100&amp;$AB4</f>
        <v>6.69－4.67＝</v>
      </c>
      <c r="N12" s="72"/>
      <c r="O12" s="72"/>
      <c r="P12" s="72"/>
      <c r="Q12" s="82">
        <f ca="1">$AC4/100</f>
        <v>2.02</v>
      </c>
      <c r="R12" s="83"/>
      <c r="S12" s="21"/>
      <c r="T12" s="23"/>
      <c r="X12" s="2" t="s">
        <v>115</v>
      </c>
      <c r="Y12" s="4">
        <f t="shared" ca="1" si="1"/>
        <v>566</v>
      </c>
      <c r="Z12" s="4" t="s">
        <v>50</v>
      </c>
      <c r="AA12" s="4">
        <f t="shared" ca="1" si="2"/>
        <v>452</v>
      </c>
      <c r="AB12" s="4" t="s">
        <v>2</v>
      </c>
      <c r="AC12" s="4">
        <f t="shared" ca="1" si="3"/>
        <v>114</v>
      </c>
      <c r="AE12" s="4">
        <f t="shared" ca="1" si="4"/>
        <v>0</v>
      </c>
      <c r="AF12" s="4">
        <f t="shared" ca="1" si="5"/>
        <v>5</v>
      </c>
      <c r="AG12" s="4" t="s">
        <v>95</v>
      </c>
      <c r="AH12" s="4">
        <f t="shared" ca="1" si="6"/>
        <v>6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4</v>
      </c>
      <c r="AM12" s="4" t="s">
        <v>95</v>
      </c>
      <c r="AN12" s="4">
        <f t="shared" ca="1" si="10"/>
        <v>5</v>
      </c>
      <c r="AO12" s="4">
        <f t="shared" ca="1" si="11"/>
        <v>2</v>
      </c>
      <c r="AP12" s="4" t="s">
        <v>97</v>
      </c>
      <c r="AQ12" s="4">
        <f t="shared" ca="1" si="12"/>
        <v>0</v>
      </c>
      <c r="AR12" s="4">
        <f t="shared" ca="1" si="13"/>
        <v>1</v>
      </c>
      <c r="AS12" s="4" t="s">
        <v>95</v>
      </c>
      <c r="AT12" s="4">
        <f t="shared" ca="1" si="14"/>
        <v>1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4</v>
      </c>
      <c r="BF12" s="7"/>
      <c r="BH12" s="4">
        <v>12</v>
      </c>
      <c r="BI12" s="8">
        <f t="shared" ca="1" si="20"/>
        <v>6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2</v>
      </c>
      <c r="BP12" s="9"/>
      <c r="BQ12" s="9"/>
      <c r="BR12" s="7"/>
      <c r="BS12" s="10">
        <f t="shared" ca="1" si="23"/>
        <v>0.30383380802693072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0.72036255510485625</v>
      </c>
      <c r="CA12" s="11">
        <f t="shared" ca="1" si="26"/>
        <v>14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0.44679422761400878</v>
      </c>
      <c r="CH12" s="11">
        <f t="shared" ca="1" si="28"/>
        <v>26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0.63618693044128904</v>
      </c>
      <c r="CO12" s="11">
        <f t="shared" ca="1" si="30"/>
        <v>17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0.58307501313368659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0.48856003903077516</v>
      </c>
      <c r="CA13" s="11">
        <f t="shared" ca="1" si="26"/>
        <v>23</v>
      </c>
      <c r="CB13" s="4"/>
      <c r="CC13" s="4">
        <v>13</v>
      </c>
      <c r="CD13" s="4">
        <v>5</v>
      </c>
      <c r="CE13" s="4">
        <v>3</v>
      </c>
      <c r="CG13" s="10">
        <f t="shared" ca="1" si="27"/>
        <v>0.98574051584278555</v>
      </c>
      <c r="CH13" s="11">
        <f t="shared" ca="1" si="28"/>
        <v>1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0.24559238826874785</v>
      </c>
      <c r="CO13" s="11">
        <f t="shared" ca="1" si="30"/>
        <v>36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7</v>
      </c>
      <c r="F14" s="31" t="str">
        <f ca="1">IF(AND(G14=0,H14=0),"",".")</f>
        <v>.</v>
      </c>
      <c r="G14" s="32">
        <f ca="1">$BI3</f>
        <v>3</v>
      </c>
      <c r="H14" s="32">
        <f ca="1">$BN3</f>
        <v>3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6</v>
      </c>
      <c r="P14" s="31" t="str">
        <f ca="1">IF(AND(Q14=0,R14=0),"",".")</f>
        <v>.</v>
      </c>
      <c r="Q14" s="32">
        <f ca="1">$BI4</f>
        <v>6</v>
      </c>
      <c r="R14" s="3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0.45633576294694023</v>
      </c>
      <c r="BT14" s="11">
        <f t="shared" ca="1" si="24"/>
        <v>12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0.27141913059524103</v>
      </c>
      <c r="CA14" s="11">
        <f t="shared" ca="1" si="26"/>
        <v>31</v>
      </c>
      <c r="CB14" s="4"/>
      <c r="CC14" s="4">
        <v>14</v>
      </c>
      <c r="CD14" s="4">
        <v>5</v>
      </c>
      <c r="CE14" s="4">
        <v>4</v>
      </c>
      <c r="CG14" s="10">
        <f t="shared" ca="1" si="27"/>
        <v>0.33046357388270786</v>
      </c>
      <c r="CH14" s="11">
        <f t="shared" ca="1" si="28"/>
        <v>38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0.17787114147963246</v>
      </c>
      <c r="CO14" s="11">
        <f t="shared" ca="1" si="30"/>
        <v>38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6</v>
      </c>
      <c r="F15" s="36" t="str">
        <f ca="1">IF(AND(G15=0,H15=0),"",".")</f>
        <v>.</v>
      </c>
      <c r="G15" s="37">
        <f ca="1">$BJ3</f>
        <v>2</v>
      </c>
      <c r="H15" s="37">
        <f ca="1">$BO3</f>
        <v>2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4</v>
      </c>
      <c r="P15" s="36" t="str">
        <f ca="1">IF(AND(Q15=0,R15=0),"",".")</f>
        <v>.</v>
      </c>
      <c r="Q15" s="37">
        <f ca="1">$BJ4</f>
        <v>6</v>
      </c>
      <c r="R15" s="37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0.13453694365105207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0.9599503387478755</v>
      </c>
      <c r="CA15" s="11">
        <f t="shared" ca="1" si="26"/>
        <v>2</v>
      </c>
      <c r="CB15" s="4"/>
      <c r="CC15" s="4">
        <v>15</v>
      </c>
      <c r="CD15" s="4">
        <v>5</v>
      </c>
      <c r="CE15" s="4">
        <v>5</v>
      </c>
      <c r="CG15" s="10">
        <f t="shared" ca="1" si="27"/>
        <v>0.74228665917788639</v>
      </c>
      <c r="CH15" s="11">
        <f t="shared" ca="1" si="28"/>
        <v>14</v>
      </c>
      <c r="CI15" s="4"/>
      <c r="CJ15" s="4">
        <v>15</v>
      </c>
      <c r="CK15" s="4">
        <v>5</v>
      </c>
      <c r="CL15" s="4">
        <v>0</v>
      </c>
      <c r="CN15" s="10">
        <f t="shared" ca="1" si="29"/>
        <v>7.0626891965199778E-3</v>
      </c>
      <c r="CO15" s="11">
        <f t="shared" ca="1" si="30"/>
        <v>45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1</v>
      </c>
      <c r="H16" s="43">
        <f ca="1">$AU3</f>
        <v>1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2</v>
      </c>
      <c r="P16" s="41" t="str">
        <f>$AS4</f>
        <v>.</v>
      </c>
      <c r="Q16" s="42">
        <f ca="1">$AT4</f>
        <v>0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0.72130882350636527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0.18714349538111008</v>
      </c>
      <c r="CA16" s="11">
        <f t="shared" ca="1" si="26"/>
        <v>32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0.15709826150917616</v>
      </c>
      <c r="CH16" s="11">
        <f t="shared" ca="1" si="28"/>
        <v>53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0.7813011077007852</v>
      </c>
      <c r="CO16" s="11">
        <f t="shared" ca="1" si="30"/>
        <v>9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0.87329444133535472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6.7827783658749197E-2</v>
      </c>
      <c r="CA17" s="11">
        <f t="shared" ca="1" si="26"/>
        <v>39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0.72977270093567048</v>
      </c>
      <c r="CH17" s="11">
        <f t="shared" ca="1" si="28"/>
        <v>16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0.94789081165268485</v>
      </c>
      <c r="CO17" s="11">
        <f t="shared" ca="1" si="30"/>
        <v>4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84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0.7840588529876612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8.6458133455670216E-3</v>
      </c>
      <c r="CA18" s="11">
        <f t="shared" ca="1" si="26"/>
        <v>44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0.95380867881882392</v>
      </c>
      <c r="CH18" s="11">
        <f t="shared" ca="1" si="28"/>
        <v>2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0.44258005097285735</v>
      </c>
      <c r="CO18" s="11">
        <f t="shared" ca="1" si="30"/>
        <v>25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1" t="str">
        <f ca="1">$Y5/100&amp;$Z5&amp;$AA5/100&amp;$AB5</f>
        <v>8.78－7.42＝</v>
      </c>
      <c r="D19" s="72"/>
      <c r="E19" s="72"/>
      <c r="F19" s="72"/>
      <c r="G19" s="82">
        <f ca="1">$AC5/100</f>
        <v>1.36</v>
      </c>
      <c r="H19" s="83"/>
      <c r="I19" s="21"/>
      <c r="J19" s="22"/>
      <c r="K19" s="20"/>
      <c r="L19" s="13"/>
      <c r="M19" s="71" t="str">
        <f ca="1">$Y6/100&amp;$Z6&amp;$AA6/100&amp;$AB6</f>
        <v>7.89－5.88＝</v>
      </c>
      <c r="N19" s="72"/>
      <c r="O19" s="72"/>
      <c r="P19" s="72"/>
      <c r="Q19" s="82">
        <f ca="1">$AC6/100</f>
        <v>2.0099999999999998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0.965453523623786</v>
      </c>
      <c r="CA19" s="11">
        <f t="shared" ca="1" si="26"/>
        <v>1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0.24477643141306893</v>
      </c>
      <c r="CH19" s="11">
        <f t="shared" ca="1" si="28"/>
        <v>45</v>
      </c>
      <c r="CI19" s="4"/>
      <c r="CJ19" s="4">
        <v>19</v>
      </c>
      <c r="CK19" s="4">
        <v>5</v>
      </c>
      <c r="CL19" s="4">
        <v>4</v>
      </c>
      <c r="CN19" s="10">
        <f t="shared" ca="1" si="29"/>
        <v>9.1793646770601978E-2</v>
      </c>
      <c r="CO19" s="11">
        <f t="shared" ca="1" si="30"/>
        <v>40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0.28416366584970698</v>
      </c>
      <c r="CA20" s="11">
        <f t="shared" ca="1" si="26"/>
        <v>29</v>
      </c>
      <c r="CB20" s="4"/>
      <c r="CC20" s="4">
        <v>20</v>
      </c>
      <c r="CD20" s="4">
        <v>6</v>
      </c>
      <c r="CE20" s="4">
        <v>5</v>
      </c>
      <c r="CG20" s="10">
        <f t="shared" ca="1" si="27"/>
        <v>0.33593970928461525</v>
      </c>
      <c r="CH20" s="11">
        <f t="shared" ca="1" si="28"/>
        <v>37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0.9637045607614142</v>
      </c>
      <c r="CO20" s="11">
        <f t="shared" ca="1" si="30"/>
        <v>3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7</v>
      </c>
      <c r="H21" s="32">
        <f ca="1">$BN5</f>
        <v>8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7</v>
      </c>
      <c r="P21" s="31" t="str">
        <f ca="1">IF(AND(Q21=0,R21=0),"",".")</f>
        <v>.</v>
      </c>
      <c r="Q21" s="32">
        <f ca="1">$BI6</f>
        <v>8</v>
      </c>
      <c r="R21" s="3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7.6075879544706626E-2</v>
      </c>
      <c r="CA21" s="11">
        <f t="shared" ca="1" si="26"/>
        <v>38</v>
      </c>
      <c r="CB21" s="4"/>
      <c r="CC21" s="4">
        <v>21</v>
      </c>
      <c r="CD21" s="4">
        <v>6</v>
      </c>
      <c r="CE21" s="4">
        <v>6</v>
      </c>
      <c r="CG21" s="10">
        <f t="shared" ca="1" si="27"/>
        <v>0.69704597104239274</v>
      </c>
      <c r="CH21" s="11">
        <f t="shared" ca="1" si="28"/>
        <v>17</v>
      </c>
      <c r="CI21" s="4"/>
      <c r="CJ21" s="4">
        <v>21</v>
      </c>
      <c r="CK21" s="4">
        <v>6</v>
      </c>
      <c r="CL21" s="4">
        <v>0</v>
      </c>
      <c r="CN21" s="10">
        <f t="shared" ca="1" si="29"/>
        <v>9.0081292697060111E-2</v>
      </c>
      <c r="CO21" s="11">
        <f t="shared" ca="1" si="30"/>
        <v>41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7</v>
      </c>
      <c r="F22" s="36" t="str">
        <f ca="1">IF(AND(G22=0,H22=0),"",".")</f>
        <v>.</v>
      </c>
      <c r="G22" s="37">
        <f ca="1">$BJ5</f>
        <v>4</v>
      </c>
      <c r="H22" s="37">
        <f ca="1">$BO5</f>
        <v>2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5</v>
      </c>
      <c r="P22" s="36" t="str">
        <f ca="1">IF(AND(Q22=0,R22=0),"",".")</f>
        <v>.</v>
      </c>
      <c r="Q22" s="37">
        <f ca="1">$BJ6</f>
        <v>8</v>
      </c>
      <c r="R22" s="37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0.91985532513656565</v>
      </c>
      <c r="CA22" s="11">
        <f t="shared" ca="1" si="26"/>
        <v>4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0.19226295509576585</v>
      </c>
      <c r="CH22" s="11">
        <f t="shared" ca="1" si="28"/>
        <v>51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0.8597509382607107</v>
      </c>
      <c r="CO22" s="11">
        <f t="shared" ca="1" si="30"/>
        <v>6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3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2</v>
      </c>
      <c r="P23" s="41" t="str">
        <f>$AS6</f>
        <v>.</v>
      </c>
      <c r="Q23" s="42">
        <f ca="1">$AT6</f>
        <v>0</v>
      </c>
      <c r="R23" s="43">
        <f ca="1">$AU6</f>
        <v>1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0.72425393322292753</v>
      </c>
      <c r="CA23" s="11">
        <f t="shared" ca="1" si="26"/>
        <v>13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0.43485080184446734</v>
      </c>
      <c r="CH23" s="11">
        <f t="shared" ca="1" si="28"/>
        <v>28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0.73165785422845142</v>
      </c>
      <c r="CO23" s="11">
        <f t="shared" ca="1" si="30"/>
        <v>13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6.2869900104652432E-2</v>
      </c>
      <c r="CA24" s="11">
        <f t="shared" ca="1" si="26"/>
        <v>40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0.94223618604572268</v>
      </c>
      <c r="CH24" s="11">
        <f t="shared" ca="1" si="28"/>
        <v>4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0.33824281236194476</v>
      </c>
      <c r="CO24" s="11">
        <f t="shared" ca="1" si="30"/>
        <v>33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0.89859908314937231</v>
      </c>
      <c r="CA25" s="11">
        <f t="shared" ca="1" si="26"/>
        <v>7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0.39102817351718411</v>
      </c>
      <c r="CH25" s="11">
        <f t="shared" ca="1" si="28"/>
        <v>33</v>
      </c>
      <c r="CI25" s="4"/>
      <c r="CJ25" s="4">
        <v>25</v>
      </c>
      <c r="CK25" s="4">
        <v>6</v>
      </c>
      <c r="CL25" s="4">
        <v>4</v>
      </c>
      <c r="CN25" s="10">
        <f t="shared" ca="1" si="29"/>
        <v>6.8554149973088396E-2</v>
      </c>
      <c r="CO25" s="11">
        <f t="shared" ca="1" si="30"/>
        <v>42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1" t="str">
        <f ca="1">$Y7/100&amp;$Z7&amp;$AA7/100&amp;$AB7</f>
        <v>4.77－3.23＝</v>
      </c>
      <c r="D26" s="72"/>
      <c r="E26" s="72"/>
      <c r="F26" s="72"/>
      <c r="G26" s="82">
        <f ca="1">$AC7/100</f>
        <v>1.54</v>
      </c>
      <c r="H26" s="83"/>
      <c r="I26" s="21"/>
      <c r="J26" s="22"/>
      <c r="K26" s="20"/>
      <c r="L26" s="13"/>
      <c r="M26" s="71" t="str">
        <f ca="1">$Y8/100&amp;$Z8&amp;$AA8/100&amp;$AB8</f>
        <v>8.55－5.54＝</v>
      </c>
      <c r="N26" s="72"/>
      <c r="O26" s="72"/>
      <c r="P26" s="72"/>
      <c r="Q26" s="82">
        <f ca="1">$AC8/100</f>
        <v>3.01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0.11076342679265949</v>
      </c>
      <c r="CA26" s="11">
        <f t="shared" ca="1" si="26"/>
        <v>36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0.45306816795233529</v>
      </c>
      <c r="CH26" s="11">
        <f t="shared" ca="1" si="28"/>
        <v>25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0.85180336274055612</v>
      </c>
      <c r="CO26" s="11">
        <f t="shared" ca="1" si="30"/>
        <v>7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0.46110410416395553</v>
      </c>
      <c r="CA27" s="11">
        <f t="shared" ca="1" si="26"/>
        <v>25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0.54658816971197399</v>
      </c>
      <c r="CH27" s="11">
        <f t="shared" ca="1" si="28"/>
        <v>19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0.65787453067805124</v>
      </c>
      <c r="CO27" s="11">
        <f t="shared" ca="1" si="30"/>
        <v>16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4</v>
      </c>
      <c r="F28" s="31" t="str">
        <f ca="1">IF(AND(G28=0,H28=0),"",".")</f>
        <v>.</v>
      </c>
      <c r="G28" s="32">
        <f ca="1">$BI7</f>
        <v>7</v>
      </c>
      <c r="H28" s="32">
        <f ca="1">$BN7</f>
        <v>7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8</v>
      </c>
      <c r="P28" s="31" t="str">
        <f ca="1">IF(AND(Q28=0,R28=0),"",".")</f>
        <v>.</v>
      </c>
      <c r="Q28" s="32">
        <f ca="1">$BI8</f>
        <v>5</v>
      </c>
      <c r="R28" s="3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0.63731655230727247</v>
      </c>
      <c r="CA28" s="11">
        <f t="shared" ca="1" si="26"/>
        <v>18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0.26847980090463031</v>
      </c>
      <c r="CH28" s="11">
        <f t="shared" ca="1" si="28"/>
        <v>41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0.56894705187681249</v>
      </c>
      <c r="CO28" s="11">
        <f t="shared" ca="1" si="30"/>
        <v>21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3</v>
      </c>
      <c r="F29" s="36" t="str">
        <f ca="1">IF(AND(G29=0,H29=0),"",".")</f>
        <v>.</v>
      </c>
      <c r="G29" s="37">
        <f ca="1">$BJ7</f>
        <v>2</v>
      </c>
      <c r="H29" s="37">
        <f ca="1">$BO7</f>
        <v>3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5</v>
      </c>
      <c r="P29" s="36" t="str">
        <f ca="1">IF(AND(Q29=0,R29=0),"",".")</f>
        <v>.</v>
      </c>
      <c r="Q29" s="37">
        <f ca="1">$BJ8</f>
        <v>5</v>
      </c>
      <c r="R29" s="37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0.33238502426159933</v>
      </c>
      <c r="CA29" s="11">
        <f t="shared" ca="1" si="26"/>
        <v>28</v>
      </c>
      <c r="CB29" s="4"/>
      <c r="CC29" s="4">
        <v>29</v>
      </c>
      <c r="CD29" s="4">
        <v>8</v>
      </c>
      <c r="CE29" s="4">
        <v>1</v>
      </c>
      <c r="CG29" s="10">
        <f t="shared" ca="1" si="27"/>
        <v>7.691298010824954E-2</v>
      </c>
      <c r="CH29" s="11">
        <f t="shared" ca="1" si="28"/>
        <v>54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0.39317675871308411</v>
      </c>
      <c r="CO29" s="11">
        <f t="shared" ca="1" si="30"/>
        <v>29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1</v>
      </c>
      <c r="F30" s="41" t="str">
        <f>$AS7</f>
        <v>.</v>
      </c>
      <c r="G30" s="42">
        <f ca="1">$AT7</f>
        <v>5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3</v>
      </c>
      <c r="P30" s="41" t="str">
        <f>$AS8</f>
        <v>.</v>
      </c>
      <c r="Q30" s="42">
        <f ca="1">$AT8</f>
        <v>0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0.90796744137044438</v>
      </c>
      <c r="CA30" s="11">
        <f t="shared" ca="1" si="26"/>
        <v>6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0.25967747479029724</v>
      </c>
      <c r="CH30" s="11">
        <f t="shared" ca="1" si="28"/>
        <v>43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0.37924293137533405</v>
      </c>
      <c r="CO30" s="11">
        <f t="shared" ca="1" si="30"/>
        <v>31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0.88996307667673014</v>
      </c>
      <c r="CA31" s="11">
        <f t="shared" ca="1" si="26"/>
        <v>8</v>
      </c>
      <c r="CB31" s="4"/>
      <c r="CC31" s="4">
        <v>31</v>
      </c>
      <c r="CD31" s="4">
        <v>8</v>
      </c>
      <c r="CE31" s="4">
        <v>3</v>
      </c>
      <c r="CG31" s="10">
        <f t="shared" ca="1" si="27"/>
        <v>0.73051714460846606</v>
      </c>
      <c r="CH31" s="11">
        <f t="shared" ca="1" si="28"/>
        <v>15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0.61230959818510688</v>
      </c>
      <c r="CO31" s="11">
        <f t="shared" ca="1" si="30"/>
        <v>20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5" t="str">
        <f>A1</f>
        <v>小数 ひき算 小数第二位 (1.11)－(1.11) くり下がりなし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0.2749447410959136</v>
      </c>
      <c r="CA32" s="11">
        <f t="shared" ca="1" si="26"/>
        <v>30</v>
      </c>
      <c r="CB32" s="4"/>
      <c r="CC32" s="4">
        <v>32</v>
      </c>
      <c r="CD32" s="4">
        <v>8</v>
      </c>
      <c r="CE32" s="4">
        <v>4</v>
      </c>
      <c r="CG32" s="10">
        <f t="shared" ca="1" si="27"/>
        <v>0.38373592365636133</v>
      </c>
      <c r="CH32" s="11">
        <f t="shared" ca="1" si="28"/>
        <v>34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0.61262177244951421</v>
      </c>
      <c r="CO32" s="11">
        <f t="shared" ca="1" si="30"/>
        <v>19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0.7114668072664172</v>
      </c>
      <c r="CA33" s="11">
        <f t="shared" ca="1" si="26"/>
        <v>15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0.5074386839070727</v>
      </c>
      <c r="CH33" s="11">
        <f t="shared" ca="1" si="28"/>
        <v>21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0.66733568004550603</v>
      </c>
      <c r="CO33" s="11">
        <f t="shared" ca="1" si="30"/>
        <v>15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8.0932547350238138E-2</v>
      </c>
      <c r="CA34" s="11">
        <f t="shared" ca="1" si="26"/>
        <v>37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0.39777912743682731</v>
      </c>
      <c r="CH34" s="11">
        <f t="shared" ca="1" si="28"/>
        <v>31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0.77556414086942438</v>
      </c>
      <c r="CO34" s="11">
        <f t="shared" ca="1" si="30"/>
        <v>10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0.15011299950135215</v>
      </c>
      <c r="CA35" s="11">
        <f t="shared" ca="1" si="26"/>
        <v>34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0.83385848391937289</v>
      </c>
      <c r="CH35" s="11">
        <f t="shared" ca="1" si="28"/>
        <v>10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0.81534667940110905</v>
      </c>
      <c r="CO35" s="11">
        <f t="shared" ca="1" si="30"/>
        <v>8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71" t="str">
        <f t="shared" ref="C36" ca="1" si="32">C5</f>
        <v>2.28－2.27＝</v>
      </c>
      <c r="D36" s="72"/>
      <c r="E36" s="72"/>
      <c r="F36" s="72"/>
      <c r="G36" s="73">
        <f ca="1">G5</f>
        <v>0.01</v>
      </c>
      <c r="H36" s="74"/>
      <c r="I36" s="59"/>
      <c r="J36" s="60"/>
      <c r="K36" s="25"/>
      <c r="L36" s="25"/>
      <c r="M36" s="71" t="str">
        <f t="shared" ref="M36" ca="1" si="33">M5</f>
        <v>9.29－7.03＝</v>
      </c>
      <c r="N36" s="72"/>
      <c r="O36" s="72"/>
      <c r="P36" s="72"/>
      <c r="Q36" s="73">
        <f ca="1">Q5</f>
        <v>2.2599999999999998</v>
      </c>
      <c r="R36" s="74"/>
      <c r="S36" s="59"/>
      <c r="T36" s="28"/>
      <c r="Y36" s="4" t="s">
        <v>88</v>
      </c>
      <c r="Z36" s="4" t="str">
        <f ca="1">IF(AND($AA36=0,$AB36=0),"OKA",IF(AB36=0,"OKB","NO"))</f>
        <v>NO</v>
      </c>
      <c r="AA36" s="61">
        <f ca="1">AT1</f>
        <v>0</v>
      </c>
      <c r="AB36" s="61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0.69502126929308727</v>
      </c>
      <c r="CA36" s="11">
        <f t="shared" ca="1" si="26"/>
        <v>16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0.38274768417513527</v>
      </c>
      <c r="CH36" s="11">
        <f t="shared" ca="1" si="28"/>
        <v>35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0.73709065592177792</v>
      </c>
      <c r="CO36" s="11">
        <f t="shared" ca="1" si="30"/>
        <v>11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2</v>
      </c>
      <c r="AB37" s="61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0.51021674539521056</v>
      </c>
      <c r="CA37" s="11">
        <f t="shared" ca="1" si="26"/>
        <v>21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0.23490355580288746</v>
      </c>
      <c r="CH37" s="11">
        <f t="shared" ca="1" si="28"/>
        <v>46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0.35022563143053431</v>
      </c>
      <c r="CO37" s="11">
        <f t="shared" ca="1" si="30"/>
        <v>32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2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9</v>
      </c>
      <c r="S38" s="33"/>
      <c r="T38" s="28"/>
      <c r="Y38" s="4" t="s">
        <v>89</v>
      </c>
      <c r="Z38" s="4" t="str">
        <f t="shared" ca="1" si="34"/>
        <v>NO</v>
      </c>
      <c r="AA38" s="61">
        <f t="shared" ca="1" si="35"/>
        <v>1</v>
      </c>
      <c r="AB38" s="61">
        <f t="shared" ca="1" si="35"/>
        <v>1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0.84141666168947149</v>
      </c>
      <c r="CA38" s="11">
        <f t="shared" ca="1" si="26"/>
        <v>10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0.27524981699022044</v>
      </c>
      <c r="CH38" s="11">
        <f t="shared" ca="1" si="28"/>
        <v>39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0.62199036167962429</v>
      </c>
      <c r="CO38" s="11">
        <f t="shared" ca="1" si="30"/>
        <v>18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7</v>
      </c>
      <c r="P39" s="36" t="str">
        <f t="shared" ca="1" si="38"/>
        <v>.</v>
      </c>
      <c r="Q39" s="37">
        <f t="shared" ca="1" si="38"/>
        <v>0</v>
      </c>
      <c r="R39" s="37">
        <f t="shared" ca="1" si="38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0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0.91171524858348163</v>
      </c>
      <c r="CA39" s="11">
        <f t="shared" ca="1" si="26"/>
        <v>5</v>
      </c>
      <c r="CB39" s="4"/>
      <c r="CC39" s="4">
        <v>39</v>
      </c>
      <c r="CD39" s="4">
        <v>9</v>
      </c>
      <c r="CE39" s="4">
        <v>3</v>
      </c>
      <c r="CG39" s="10">
        <f t="shared" ca="1" si="27"/>
        <v>0.20453929353016953</v>
      </c>
      <c r="CH39" s="11">
        <f t="shared" ca="1" si="28"/>
        <v>49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0.23441086549609846</v>
      </c>
      <c r="CO39" s="11">
        <f t="shared" ca="1" si="30"/>
        <v>37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0</v>
      </c>
      <c r="H40" s="67">
        <f t="shared" ca="1" si="36"/>
        <v>1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2</v>
      </c>
      <c r="P40" s="65" t="str">
        <f t="shared" si="38"/>
        <v>.</v>
      </c>
      <c r="Q40" s="66">
        <f t="shared" ca="1" si="38"/>
        <v>2</v>
      </c>
      <c r="R40" s="67">
        <f t="shared" ca="1" si="38"/>
        <v>6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4.694350327918928E-2</v>
      </c>
      <c r="CA40" s="11">
        <f t="shared" ca="1" si="26"/>
        <v>42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0.76478656744455087</v>
      </c>
      <c r="CH40" s="11">
        <f t="shared" ca="1" si="28"/>
        <v>13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0.39427995561466411</v>
      </c>
      <c r="CO40" s="11">
        <f t="shared" ca="1" si="30"/>
        <v>28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0.47007275733863407</v>
      </c>
      <c r="CA41" s="11">
        <f t="shared" ca="1" si="26"/>
        <v>24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0.19317861194576769</v>
      </c>
      <c r="CH41" s="11">
        <f t="shared" ca="1" si="28"/>
        <v>50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0.32720451263251538</v>
      </c>
      <c r="CO41" s="11">
        <f t="shared" ca="1" si="30"/>
        <v>34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0.641200626442052</v>
      </c>
      <c r="CA42" s="11">
        <f t="shared" ca="1" si="26"/>
        <v>17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0.3754662056822311</v>
      </c>
      <c r="CH42" s="11">
        <f t="shared" ca="1" si="28"/>
        <v>36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0.56831298753957671</v>
      </c>
      <c r="CO42" s="11">
        <f t="shared" ca="1" si="30"/>
        <v>23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39">C12</f>
        <v>7.33－6.22＝</v>
      </c>
      <c r="D43" s="72"/>
      <c r="E43" s="72"/>
      <c r="F43" s="72"/>
      <c r="G43" s="73">
        <f ca="1">G12</f>
        <v>1.1100000000000001</v>
      </c>
      <c r="H43" s="74"/>
      <c r="I43" s="59"/>
      <c r="J43" s="28"/>
      <c r="K43" s="24"/>
      <c r="L43" s="25"/>
      <c r="M43" s="71" t="str">
        <f t="shared" ref="M43" ca="1" si="40">M12</f>
        <v>6.69－4.67＝</v>
      </c>
      <c r="N43" s="72"/>
      <c r="O43" s="72"/>
      <c r="P43" s="72"/>
      <c r="Q43" s="73">
        <f ca="1">Q12</f>
        <v>2.02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0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7.4949596214347602E-3</v>
      </c>
      <c r="CA43" s="11">
        <f t="shared" ca="1" si="26"/>
        <v>45</v>
      </c>
      <c r="CB43" s="4"/>
      <c r="CC43" s="4">
        <v>43</v>
      </c>
      <c r="CD43" s="4">
        <v>9</v>
      </c>
      <c r="CE43" s="4">
        <v>7</v>
      </c>
      <c r="CG43" s="10">
        <f t="shared" ca="1" si="27"/>
        <v>0.87648209916216491</v>
      </c>
      <c r="CH43" s="11">
        <f t="shared" ca="1" si="28"/>
        <v>7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0.40705098195851264</v>
      </c>
      <c r="CO43" s="11">
        <f t="shared" ca="1" si="30"/>
        <v>27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3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0.73049260686272754</v>
      </c>
      <c r="CA44" s="11">
        <f t="shared" ca="1" si="26"/>
        <v>12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0.88463198459878956</v>
      </c>
      <c r="CH44" s="11">
        <f t="shared" ca="1" si="28"/>
        <v>6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0.5684822280465891</v>
      </c>
      <c r="CO44" s="11">
        <f t="shared" ca="1" si="30"/>
        <v>22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7</v>
      </c>
      <c r="F45" s="31" t="str">
        <f t="shared" ca="1" si="41"/>
        <v>.</v>
      </c>
      <c r="G45" s="32">
        <f t="shared" ca="1" si="41"/>
        <v>3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6</v>
      </c>
      <c r="R45" s="32">
        <f t="shared" ca="1" si="42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0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0.76361828666047127</v>
      </c>
      <c r="CA45" s="11">
        <f t="shared" ca="1" si="26"/>
        <v>11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0.26660366394836954</v>
      </c>
      <c r="CH45" s="11">
        <f t="shared" ca="1" si="28"/>
        <v>42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0.73424317719221299</v>
      </c>
      <c r="CO45" s="11">
        <f t="shared" ca="1" si="30"/>
        <v>12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6</v>
      </c>
      <c r="F46" s="36" t="str">
        <f t="shared" ca="1" si="43"/>
        <v>.</v>
      </c>
      <c r="G46" s="37">
        <f t="shared" ca="1" si="43"/>
        <v>2</v>
      </c>
      <c r="H46" s="37">
        <f t="shared" ca="1" si="43"/>
        <v>2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4</v>
      </c>
      <c r="P46" s="36" t="str">
        <f t="shared" ca="1" si="44"/>
        <v>.</v>
      </c>
      <c r="Q46" s="37">
        <f t="shared" ca="1" si="44"/>
        <v>6</v>
      </c>
      <c r="R46" s="37">
        <f t="shared" ca="1" si="44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3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0.47979047833022914</v>
      </c>
      <c r="CH46" s="11">
        <f t="shared" ca="1" si="28"/>
        <v>22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1</v>
      </c>
      <c r="F47" s="65" t="str">
        <f t="shared" si="43"/>
        <v>.</v>
      </c>
      <c r="G47" s="66">
        <f t="shared" ca="1" si="43"/>
        <v>1</v>
      </c>
      <c r="H47" s="67">
        <f t="shared" ca="1" si="43"/>
        <v>1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2</v>
      </c>
      <c r="P47" s="65" t="str">
        <f t="shared" si="44"/>
        <v>.</v>
      </c>
      <c r="Q47" s="66">
        <f t="shared" ca="1" si="44"/>
        <v>0</v>
      </c>
      <c r="R47" s="67">
        <f t="shared" ca="1" si="44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1</v>
      </c>
      <c r="AB47" s="61">
        <f t="shared" ca="1" si="35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0.7750998430190541</v>
      </c>
      <c r="CH47" s="11">
        <f t="shared" ca="1" si="28"/>
        <v>12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0.21620927778919974</v>
      </c>
      <c r="CH48" s="11">
        <f t="shared" ca="1" si="28"/>
        <v>48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0.57069771291479876</v>
      </c>
      <c r="CH49" s="11">
        <f t="shared" ca="1" si="28"/>
        <v>18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8.78－7.42＝</v>
      </c>
      <c r="D50" s="72"/>
      <c r="E50" s="72"/>
      <c r="F50" s="72"/>
      <c r="G50" s="73">
        <f ca="1">G19</f>
        <v>1.36</v>
      </c>
      <c r="H50" s="74"/>
      <c r="I50" s="59"/>
      <c r="J50" s="28"/>
      <c r="K50" s="24"/>
      <c r="L50" s="25"/>
      <c r="M50" s="71" t="str">
        <f t="shared" ref="M50" ca="1" si="46">M19</f>
        <v>7.89－5.88＝</v>
      </c>
      <c r="N50" s="72"/>
      <c r="O50" s="72"/>
      <c r="P50" s="72"/>
      <c r="Q50" s="73">
        <f ca="1">Q19</f>
        <v>2.0099999999999998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0.27209227413681325</v>
      </c>
      <c r="CH50" s="11">
        <f t="shared" ca="1" si="28"/>
        <v>40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0.22948338315351247</v>
      </c>
      <c r="CH51" s="11">
        <f t="shared" ca="1" si="28"/>
        <v>47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7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0.16421318702541787</v>
      </c>
      <c r="CH52" s="11">
        <f t="shared" ca="1" si="28"/>
        <v>52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7</v>
      </c>
      <c r="F53" s="36" t="str">
        <f t="shared" ca="1" si="49"/>
        <v>.</v>
      </c>
      <c r="G53" s="37">
        <f t="shared" ca="1" si="49"/>
        <v>4</v>
      </c>
      <c r="H53" s="37">
        <f t="shared" ca="1" si="49"/>
        <v>2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5</v>
      </c>
      <c r="P53" s="36" t="str">
        <f t="shared" ca="1" si="50"/>
        <v>.</v>
      </c>
      <c r="Q53" s="37">
        <f t="shared" ca="1" si="50"/>
        <v>8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0.46480082284524815</v>
      </c>
      <c r="CH53" s="11">
        <f t="shared" ca="1" si="28"/>
        <v>23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1</v>
      </c>
      <c r="F54" s="65" t="str">
        <f t="shared" si="49"/>
        <v>.</v>
      </c>
      <c r="G54" s="66">
        <f t="shared" ca="1" si="49"/>
        <v>3</v>
      </c>
      <c r="H54" s="67">
        <f t="shared" ca="1" si="49"/>
        <v>6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2</v>
      </c>
      <c r="P54" s="65" t="str">
        <f t="shared" si="50"/>
        <v>.</v>
      </c>
      <c r="Q54" s="66">
        <f t="shared" ca="1" si="50"/>
        <v>0</v>
      </c>
      <c r="R54" s="67">
        <f t="shared" ca="1" si="50"/>
        <v>1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0.42137899156172831</v>
      </c>
      <c r="CH54" s="11">
        <f t="shared" ca="1" si="28"/>
        <v>29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4.77－3.23＝</v>
      </c>
      <c r="D57" s="72"/>
      <c r="E57" s="72"/>
      <c r="F57" s="72"/>
      <c r="G57" s="73">
        <f ca="1">G26</f>
        <v>1.54</v>
      </c>
      <c r="H57" s="74"/>
      <c r="I57" s="59"/>
      <c r="J57" s="28"/>
      <c r="K57" s="24"/>
      <c r="L57" s="25"/>
      <c r="M57" s="71" t="str">
        <f t="shared" ref="M57" ca="1" si="52">M26</f>
        <v>8.55－5.54＝</v>
      </c>
      <c r="N57" s="72"/>
      <c r="O57" s="72"/>
      <c r="P57" s="72"/>
      <c r="Q57" s="73">
        <f ca="1">Q26</f>
        <v>3.01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4</v>
      </c>
      <c r="F59" s="31" t="str">
        <f t="shared" ca="1" si="53"/>
        <v>.</v>
      </c>
      <c r="G59" s="32">
        <f t="shared" ca="1" si="53"/>
        <v>7</v>
      </c>
      <c r="H59" s="32">
        <f t="shared" ca="1" si="53"/>
        <v>7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8</v>
      </c>
      <c r="P59" s="31" t="str">
        <f t="shared" ca="1" si="54"/>
        <v>.</v>
      </c>
      <c r="Q59" s="32">
        <f t="shared" ca="1" si="54"/>
        <v>5</v>
      </c>
      <c r="R59" s="32">
        <f t="shared" ca="1" si="54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3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5</v>
      </c>
      <c r="P60" s="36" t="str">
        <f t="shared" ca="1" si="56"/>
        <v>.</v>
      </c>
      <c r="Q60" s="37">
        <f t="shared" ca="1" si="56"/>
        <v>5</v>
      </c>
      <c r="R60" s="37">
        <f t="shared" ca="1" si="56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1</v>
      </c>
      <c r="F61" s="65" t="str">
        <f t="shared" si="55"/>
        <v>.</v>
      </c>
      <c r="G61" s="66">
        <f t="shared" ca="1" si="55"/>
        <v>5</v>
      </c>
      <c r="H61" s="67">
        <f t="shared" ca="1" si="55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3</v>
      </c>
      <c r="P61" s="65" t="str">
        <f t="shared" si="56"/>
        <v>.</v>
      </c>
      <c r="Q61" s="66">
        <f t="shared" ca="1" si="56"/>
        <v>0</v>
      </c>
      <c r="R61" s="67">
        <f t="shared" ca="1" si="56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wHVerx/gz+f8bgLnoMHruJYjN4fiGfrdRkAwE+YPmevlophQORK+AKvz1kSqDwq1W5fGMCYhUhmIJPVuWFReCQ==" saltValue="aZTz8X2NuZI/Q5BeYeqAE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042" priority="130">
      <formula>$AF15="NO"</formula>
    </cfRule>
  </conditionalFormatting>
  <conditionalFormatting sqref="D7">
    <cfRule type="expression" dxfId="1041" priority="129">
      <formula>D7=0</formula>
    </cfRule>
  </conditionalFormatting>
  <conditionalFormatting sqref="D8">
    <cfRule type="expression" dxfId="1040" priority="128">
      <formula>D8=0</formula>
    </cfRule>
  </conditionalFormatting>
  <conditionalFormatting sqref="D9">
    <cfRule type="expression" dxfId="1039" priority="127">
      <formula>D9=0</formula>
    </cfRule>
  </conditionalFormatting>
  <conditionalFormatting sqref="C8">
    <cfRule type="expression" dxfId="1038" priority="126">
      <formula>C8=""</formula>
    </cfRule>
  </conditionalFormatting>
  <conditionalFormatting sqref="H7:I7">
    <cfRule type="expression" dxfId="1037" priority="125">
      <formula>H7=0</formula>
    </cfRule>
  </conditionalFormatting>
  <conditionalFormatting sqref="H8:I8">
    <cfRule type="expression" dxfId="1036" priority="124">
      <formula>H8=0</formula>
    </cfRule>
  </conditionalFormatting>
  <conditionalFormatting sqref="G7">
    <cfRule type="expression" dxfId="1035" priority="123">
      <formula>AND(G7=0,H7=0)</formula>
    </cfRule>
  </conditionalFormatting>
  <conditionalFormatting sqref="G8">
    <cfRule type="expression" dxfId="1034" priority="122">
      <formula>AND(G8=0,H8=0)</formula>
    </cfRule>
  </conditionalFormatting>
  <conditionalFormatting sqref="N7">
    <cfRule type="expression" dxfId="1033" priority="121">
      <formula>N7=0</formula>
    </cfRule>
  </conditionalFormatting>
  <conditionalFormatting sqref="N8">
    <cfRule type="expression" dxfId="1032" priority="120">
      <formula>N8=0</formula>
    </cfRule>
  </conditionalFormatting>
  <conditionalFormatting sqref="N9">
    <cfRule type="expression" dxfId="1031" priority="119">
      <formula>N9=0</formula>
    </cfRule>
  </conditionalFormatting>
  <conditionalFormatting sqref="M8">
    <cfRule type="expression" dxfId="1030" priority="118">
      <formula>M8=""</formula>
    </cfRule>
  </conditionalFormatting>
  <conditionalFormatting sqref="R7:S7">
    <cfRule type="expression" dxfId="1029" priority="117">
      <formula>R7=0</formula>
    </cfRule>
  </conditionalFormatting>
  <conditionalFormatting sqref="R8:S8">
    <cfRule type="expression" dxfId="1028" priority="116">
      <formula>R8=0</formula>
    </cfRule>
  </conditionalFormatting>
  <conditionalFormatting sqref="Q7">
    <cfRule type="expression" dxfId="1027" priority="115">
      <formula>AND(Q7=0,R7=0)</formula>
    </cfRule>
  </conditionalFormatting>
  <conditionalFormatting sqref="Q8">
    <cfRule type="expression" dxfId="1026" priority="114">
      <formula>AND(Q8=0,R8=0)</formula>
    </cfRule>
  </conditionalFormatting>
  <conditionalFormatting sqref="D14">
    <cfRule type="expression" dxfId="1025" priority="113">
      <formula>D14=0</formula>
    </cfRule>
  </conditionalFormatting>
  <conditionalFormatting sqref="D15">
    <cfRule type="expression" dxfId="1024" priority="112">
      <formula>D15=0</formula>
    </cfRule>
  </conditionalFormatting>
  <conditionalFormatting sqref="D16">
    <cfRule type="expression" dxfId="1023" priority="111">
      <formula>D16=0</formula>
    </cfRule>
  </conditionalFormatting>
  <conditionalFormatting sqref="C15">
    <cfRule type="expression" dxfId="1022" priority="110">
      <formula>C15=""</formula>
    </cfRule>
  </conditionalFormatting>
  <conditionalFormatting sqref="H14:I14">
    <cfRule type="expression" dxfId="1021" priority="109">
      <formula>H14=0</formula>
    </cfRule>
  </conditionalFormatting>
  <conditionalFormatting sqref="H15:I15">
    <cfRule type="expression" dxfId="1020" priority="108">
      <formula>H15=0</formula>
    </cfRule>
  </conditionalFormatting>
  <conditionalFormatting sqref="G14">
    <cfRule type="expression" dxfId="1019" priority="107">
      <formula>AND(G14=0,H14=0)</formula>
    </cfRule>
  </conditionalFormatting>
  <conditionalFormatting sqref="G15">
    <cfRule type="expression" dxfId="1018" priority="106">
      <formula>AND(G15=0,H15=0)</formula>
    </cfRule>
  </conditionalFormatting>
  <conditionalFormatting sqref="N14">
    <cfRule type="expression" dxfId="1017" priority="105">
      <formula>N14=0</formula>
    </cfRule>
  </conditionalFormatting>
  <conditionalFormatting sqref="N15">
    <cfRule type="expression" dxfId="1016" priority="104">
      <formula>N15=0</formula>
    </cfRule>
  </conditionalFormatting>
  <conditionalFormatting sqref="N16">
    <cfRule type="expression" dxfId="1015" priority="103">
      <formula>N16=0</formula>
    </cfRule>
  </conditionalFormatting>
  <conditionalFormatting sqref="M15">
    <cfRule type="expression" dxfId="1014" priority="102">
      <formula>M15=""</formula>
    </cfRule>
  </conditionalFormatting>
  <conditionalFormatting sqref="R14:S14">
    <cfRule type="expression" dxfId="1013" priority="101">
      <formula>R14=0</formula>
    </cfRule>
  </conditionalFormatting>
  <conditionalFormatting sqref="R15:S15">
    <cfRule type="expression" dxfId="1012" priority="100">
      <formula>R15=0</formula>
    </cfRule>
  </conditionalFormatting>
  <conditionalFormatting sqref="Q14">
    <cfRule type="expression" dxfId="1011" priority="99">
      <formula>AND(Q14=0,R14=0)</formula>
    </cfRule>
  </conditionalFormatting>
  <conditionalFormatting sqref="Q15">
    <cfRule type="expression" dxfId="1010" priority="98">
      <formula>AND(Q15=0,R15=0)</formula>
    </cfRule>
  </conditionalFormatting>
  <conditionalFormatting sqref="D21">
    <cfRule type="expression" dxfId="1009" priority="97">
      <formula>D21=0</formula>
    </cfRule>
  </conditionalFormatting>
  <conditionalFormatting sqref="D22">
    <cfRule type="expression" dxfId="1008" priority="96">
      <formula>D22=0</formula>
    </cfRule>
  </conditionalFormatting>
  <conditionalFormatting sqref="D23">
    <cfRule type="expression" dxfId="1007" priority="95">
      <formula>D23=0</formula>
    </cfRule>
  </conditionalFormatting>
  <conditionalFormatting sqref="C22">
    <cfRule type="expression" dxfId="1006" priority="94">
      <formula>C22=""</formula>
    </cfRule>
  </conditionalFormatting>
  <conditionalFormatting sqref="H21:I21">
    <cfRule type="expression" dxfId="1005" priority="93">
      <formula>H21=0</formula>
    </cfRule>
  </conditionalFormatting>
  <conditionalFormatting sqref="H22:I22">
    <cfRule type="expression" dxfId="1004" priority="92">
      <formula>H22=0</formula>
    </cfRule>
  </conditionalFormatting>
  <conditionalFormatting sqref="G21">
    <cfRule type="expression" dxfId="1003" priority="91">
      <formula>AND(G21=0,H21=0)</formula>
    </cfRule>
  </conditionalFormatting>
  <conditionalFormatting sqref="G22">
    <cfRule type="expression" dxfId="1002" priority="90">
      <formula>AND(G22=0,H22=0)</formula>
    </cfRule>
  </conditionalFormatting>
  <conditionalFormatting sqref="N21">
    <cfRule type="expression" dxfId="1001" priority="89">
      <formula>N21=0</formula>
    </cfRule>
  </conditionalFormatting>
  <conditionalFormatting sqref="N22">
    <cfRule type="expression" dxfId="1000" priority="88">
      <formula>N22=0</formula>
    </cfRule>
  </conditionalFormatting>
  <conditionalFormatting sqref="N23">
    <cfRule type="expression" dxfId="999" priority="87">
      <formula>N23=0</formula>
    </cfRule>
  </conditionalFormatting>
  <conditionalFormatting sqref="M22">
    <cfRule type="expression" dxfId="998" priority="86">
      <formula>M22=""</formula>
    </cfRule>
  </conditionalFormatting>
  <conditionalFormatting sqref="R21:S21">
    <cfRule type="expression" dxfId="997" priority="85">
      <formula>R21=0</formula>
    </cfRule>
  </conditionalFormatting>
  <conditionalFormatting sqref="R22:S22">
    <cfRule type="expression" dxfId="996" priority="84">
      <formula>R22=0</formula>
    </cfRule>
  </conditionalFormatting>
  <conditionalFormatting sqref="Q21">
    <cfRule type="expression" dxfId="995" priority="83">
      <formula>AND(Q21=0,R21=0)</formula>
    </cfRule>
  </conditionalFormatting>
  <conditionalFormatting sqref="Q22">
    <cfRule type="expression" dxfId="994" priority="82">
      <formula>AND(Q22=0,R22=0)</formula>
    </cfRule>
  </conditionalFormatting>
  <conditionalFormatting sqref="D28">
    <cfRule type="expression" dxfId="993" priority="81">
      <formula>D28=0</formula>
    </cfRule>
  </conditionalFormatting>
  <conditionalFormatting sqref="D29">
    <cfRule type="expression" dxfId="992" priority="80">
      <formula>D29=0</formula>
    </cfRule>
  </conditionalFormatting>
  <conditionalFormatting sqref="D30">
    <cfRule type="expression" dxfId="991" priority="79">
      <formula>D30=0</formula>
    </cfRule>
  </conditionalFormatting>
  <conditionalFormatting sqref="C29">
    <cfRule type="expression" dxfId="990" priority="78">
      <formula>C29=""</formula>
    </cfRule>
  </conditionalFormatting>
  <conditionalFormatting sqref="H28:I28">
    <cfRule type="expression" dxfId="989" priority="77">
      <formula>H28=0</formula>
    </cfRule>
  </conditionalFormatting>
  <conditionalFormatting sqref="H29:I29">
    <cfRule type="expression" dxfId="988" priority="76">
      <formula>H29=0</formula>
    </cfRule>
  </conditionalFormatting>
  <conditionalFormatting sqref="G28">
    <cfRule type="expression" dxfId="987" priority="75">
      <formula>AND(G28=0,H28=0)</formula>
    </cfRule>
  </conditionalFormatting>
  <conditionalFormatting sqref="G29">
    <cfRule type="expression" dxfId="986" priority="74">
      <formula>AND(G29=0,H29=0)</formula>
    </cfRule>
  </conditionalFormatting>
  <conditionalFormatting sqref="N28">
    <cfRule type="expression" dxfId="985" priority="73">
      <formula>N28=0</formula>
    </cfRule>
  </conditionalFormatting>
  <conditionalFormatting sqref="N29">
    <cfRule type="expression" dxfId="984" priority="72">
      <formula>N29=0</formula>
    </cfRule>
  </conditionalFormatting>
  <conditionalFormatting sqref="N30">
    <cfRule type="expression" dxfId="983" priority="71">
      <formula>N30=0</formula>
    </cfRule>
  </conditionalFormatting>
  <conditionalFormatting sqref="M29">
    <cfRule type="expression" dxfId="982" priority="70">
      <formula>M29=""</formula>
    </cfRule>
  </conditionalFormatting>
  <conditionalFormatting sqref="R28:S28">
    <cfRule type="expression" dxfId="981" priority="69">
      <formula>R28=0</formula>
    </cfRule>
  </conditionalFormatting>
  <conditionalFormatting sqref="R29:S29">
    <cfRule type="expression" dxfId="980" priority="68">
      <formula>R29=0</formula>
    </cfRule>
  </conditionalFormatting>
  <conditionalFormatting sqref="Q28">
    <cfRule type="expression" dxfId="979" priority="67">
      <formula>AND(Q28=0,R28=0)</formula>
    </cfRule>
  </conditionalFormatting>
  <conditionalFormatting sqref="Q29">
    <cfRule type="expression" dxfId="978" priority="66">
      <formula>AND(Q29=0,R29=0)</formula>
    </cfRule>
  </conditionalFormatting>
  <conditionalFormatting sqref="D38">
    <cfRule type="expression" dxfId="977" priority="65">
      <formula>D38=0</formula>
    </cfRule>
  </conditionalFormatting>
  <conditionalFormatting sqref="D39">
    <cfRule type="expression" dxfId="976" priority="64">
      <formula>D39=0</formula>
    </cfRule>
  </conditionalFormatting>
  <conditionalFormatting sqref="D40">
    <cfRule type="expression" dxfId="975" priority="63">
      <formula>D40=0</formula>
    </cfRule>
  </conditionalFormatting>
  <conditionalFormatting sqref="C39">
    <cfRule type="expression" dxfId="974" priority="62">
      <formula>C39=""</formula>
    </cfRule>
  </conditionalFormatting>
  <conditionalFormatting sqref="H38:I38">
    <cfRule type="expression" dxfId="973" priority="61">
      <formula>H38=0</formula>
    </cfRule>
  </conditionalFormatting>
  <conditionalFormatting sqref="H39:I39">
    <cfRule type="expression" dxfId="972" priority="60">
      <formula>H39=0</formula>
    </cfRule>
  </conditionalFormatting>
  <conditionalFormatting sqref="G38">
    <cfRule type="expression" dxfId="971" priority="59">
      <formula>AND(G38=0,H38=0)</formula>
    </cfRule>
  </conditionalFormatting>
  <conditionalFormatting sqref="G39">
    <cfRule type="expression" dxfId="970" priority="58">
      <formula>AND(G39=0,H39=0)</formula>
    </cfRule>
  </conditionalFormatting>
  <conditionalFormatting sqref="N38">
    <cfRule type="expression" dxfId="969" priority="57">
      <formula>N38=0</formula>
    </cfRule>
  </conditionalFormatting>
  <conditionalFormatting sqref="N39">
    <cfRule type="expression" dxfId="968" priority="56">
      <formula>N39=0</formula>
    </cfRule>
  </conditionalFormatting>
  <conditionalFormatting sqref="N40">
    <cfRule type="expression" dxfId="967" priority="55">
      <formula>N40=0</formula>
    </cfRule>
  </conditionalFormatting>
  <conditionalFormatting sqref="M39">
    <cfRule type="expression" dxfId="966" priority="54">
      <formula>M39=""</formula>
    </cfRule>
  </conditionalFormatting>
  <conditionalFormatting sqref="R38:S38">
    <cfRule type="expression" dxfId="965" priority="53">
      <formula>R38=0</formula>
    </cfRule>
  </conditionalFormatting>
  <conditionalFormatting sqref="R39:S39">
    <cfRule type="expression" dxfId="964" priority="52">
      <formula>R39=0</formula>
    </cfRule>
  </conditionalFormatting>
  <conditionalFormatting sqref="Q38">
    <cfRule type="expression" dxfId="963" priority="51">
      <formula>AND(Q38=0,R38=0)</formula>
    </cfRule>
  </conditionalFormatting>
  <conditionalFormatting sqref="Q39">
    <cfRule type="expression" dxfId="962" priority="50">
      <formula>AND(Q39=0,R39=0)</formula>
    </cfRule>
  </conditionalFormatting>
  <conditionalFormatting sqref="D45">
    <cfRule type="expression" dxfId="961" priority="49">
      <formula>D45=0</formula>
    </cfRule>
  </conditionalFormatting>
  <conditionalFormatting sqref="D46">
    <cfRule type="expression" dxfId="960" priority="48">
      <formula>D46=0</formula>
    </cfRule>
  </conditionalFormatting>
  <conditionalFormatting sqref="D47">
    <cfRule type="expression" dxfId="959" priority="47">
      <formula>D47=0</formula>
    </cfRule>
  </conditionalFormatting>
  <conditionalFormatting sqref="C46">
    <cfRule type="expression" dxfId="958" priority="46">
      <formula>C46=""</formula>
    </cfRule>
  </conditionalFormatting>
  <conditionalFormatting sqref="H45:I45">
    <cfRule type="expression" dxfId="957" priority="45">
      <formula>H45=0</formula>
    </cfRule>
  </conditionalFormatting>
  <conditionalFormatting sqref="H46:I46">
    <cfRule type="expression" dxfId="956" priority="44">
      <formula>H46=0</formula>
    </cfRule>
  </conditionalFormatting>
  <conditionalFormatting sqref="G45">
    <cfRule type="expression" dxfId="955" priority="43">
      <formula>AND(G45=0,H45=0)</formula>
    </cfRule>
  </conditionalFormatting>
  <conditionalFormatting sqref="G46">
    <cfRule type="expression" dxfId="954" priority="42">
      <formula>AND(G46=0,H46=0)</formula>
    </cfRule>
  </conditionalFormatting>
  <conditionalFormatting sqref="N45">
    <cfRule type="expression" dxfId="953" priority="41">
      <formula>N45=0</formula>
    </cfRule>
  </conditionalFormatting>
  <conditionalFormatting sqref="N46">
    <cfRule type="expression" dxfId="952" priority="40">
      <formula>N46=0</formula>
    </cfRule>
  </conditionalFormatting>
  <conditionalFormatting sqref="N47">
    <cfRule type="expression" dxfId="951" priority="39">
      <formula>N47=0</formula>
    </cfRule>
  </conditionalFormatting>
  <conditionalFormatting sqref="M46">
    <cfRule type="expression" dxfId="950" priority="38">
      <formula>M46=""</formula>
    </cfRule>
  </conditionalFormatting>
  <conditionalFormatting sqref="R45:S45">
    <cfRule type="expression" dxfId="949" priority="37">
      <formula>R45=0</formula>
    </cfRule>
  </conditionalFormatting>
  <conditionalFormatting sqref="R46:S46">
    <cfRule type="expression" dxfId="948" priority="36">
      <formula>R46=0</formula>
    </cfRule>
  </conditionalFormatting>
  <conditionalFormatting sqref="Q45">
    <cfRule type="expression" dxfId="947" priority="35">
      <formula>AND(Q45=0,R45=0)</formula>
    </cfRule>
  </conditionalFormatting>
  <conditionalFormatting sqref="Q46">
    <cfRule type="expression" dxfId="946" priority="34">
      <formula>AND(Q46=0,R46=0)</formula>
    </cfRule>
  </conditionalFormatting>
  <conditionalFormatting sqref="D52">
    <cfRule type="expression" dxfId="945" priority="33">
      <formula>D52=0</formula>
    </cfRule>
  </conditionalFormatting>
  <conditionalFormatting sqref="D53">
    <cfRule type="expression" dxfId="944" priority="32">
      <formula>D53=0</formula>
    </cfRule>
  </conditionalFormatting>
  <conditionalFormatting sqref="D54">
    <cfRule type="expression" dxfId="943" priority="31">
      <formula>D54=0</formula>
    </cfRule>
  </conditionalFormatting>
  <conditionalFormatting sqref="C53">
    <cfRule type="expression" dxfId="942" priority="30">
      <formula>C53=""</formula>
    </cfRule>
  </conditionalFormatting>
  <conditionalFormatting sqref="H52:I52">
    <cfRule type="expression" dxfId="941" priority="29">
      <formula>H52=0</formula>
    </cfRule>
  </conditionalFormatting>
  <conditionalFormatting sqref="H53:I53">
    <cfRule type="expression" dxfId="940" priority="28">
      <formula>H53=0</formula>
    </cfRule>
  </conditionalFormatting>
  <conditionalFormatting sqref="G52">
    <cfRule type="expression" dxfId="939" priority="27">
      <formula>AND(G52=0,H52=0)</formula>
    </cfRule>
  </conditionalFormatting>
  <conditionalFormatting sqref="G53">
    <cfRule type="expression" dxfId="938" priority="26">
      <formula>AND(G53=0,H53=0)</formula>
    </cfRule>
  </conditionalFormatting>
  <conditionalFormatting sqref="N52">
    <cfRule type="expression" dxfId="937" priority="25">
      <formula>N52=0</formula>
    </cfRule>
  </conditionalFormatting>
  <conditionalFormatting sqref="N53">
    <cfRule type="expression" dxfId="936" priority="24">
      <formula>N53=0</formula>
    </cfRule>
  </conditionalFormatting>
  <conditionalFormatting sqref="N54">
    <cfRule type="expression" dxfId="935" priority="23">
      <formula>N54=0</formula>
    </cfRule>
  </conditionalFormatting>
  <conditionalFormatting sqref="M53">
    <cfRule type="expression" dxfId="934" priority="22">
      <formula>M53=""</formula>
    </cfRule>
  </conditionalFormatting>
  <conditionalFormatting sqref="R52:S52">
    <cfRule type="expression" dxfId="933" priority="21">
      <formula>R52=0</formula>
    </cfRule>
  </conditionalFormatting>
  <conditionalFormatting sqref="R53:S53">
    <cfRule type="expression" dxfId="932" priority="20">
      <formula>R53=0</formula>
    </cfRule>
  </conditionalFormatting>
  <conditionalFormatting sqref="Q52">
    <cfRule type="expression" dxfId="931" priority="19">
      <formula>AND(Q52=0,R52=0)</formula>
    </cfRule>
  </conditionalFormatting>
  <conditionalFormatting sqref="Q53">
    <cfRule type="expression" dxfId="930" priority="18">
      <formula>AND(Q53=0,R53=0)</formula>
    </cfRule>
  </conditionalFormatting>
  <conditionalFormatting sqref="D59">
    <cfRule type="expression" dxfId="929" priority="17">
      <formula>D59=0</formula>
    </cfRule>
  </conditionalFormatting>
  <conditionalFormatting sqref="D60">
    <cfRule type="expression" dxfId="928" priority="16">
      <formula>D60=0</formula>
    </cfRule>
  </conditionalFormatting>
  <conditionalFormatting sqref="D61">
    <cfRule type="expression" dxfId="927" priority="15">
      <formula>D61=0</formula>
    </cfRule>
  </conditionalFormatting>
  <conditionalFormatting sqref="C60">
    <cfRule type="expression" dxfId="926" priority="14">
      <formula>C60=""</formula>
    </cfRule>
  </conditionalFormatting>
  <conditionalFormatting sqref="H59:I59">
    <cfRule type="expression" dxfId="925" priority="13">
      <formula>H59=0</formula>
    </cfRule>
  </conditionalFormatting>
  <conditionalFormatting sqref="H60:I60">
    <cfRule type="expression" dxfId="924" priority="12">
      <formula>H60=0</formula>
    </cfRule>
  </conditionalFormatting>
  <conditionalFormatting sqref="G59">
    <cfRule type="expression" dxfId="923" priority="11">
      <formula>AND(G59=0,H59=0)</formula>
    </cfRule>
  </conditionalFormatting>
  <conditionalFormatting sqref="G60">
    <cfRule type="expression" dxfId="922" priority="10">
      <formula>AND(G60=0,H60=0)</formula>
    </cfRule>
  </conditionalFormatting>
  <conditionalFormatting sqref="N59">
    <cfRule type="expression" dxfId="921" priority="9">
      <formula>N59=0</formula>
    </cfRule>
  </conditionalFormatting>
  <conditionalFormatting sqref="N60">
    <cfRule type="expression" dxfId="920" priority="8">
      <formula>N60=0</formula>
    </cfRule>
  </conditionalFormatting>
  <conditionalFormatting sqref="N61">
    <cfRule type="expression" dxfId="919" priority="7">
      <formula>N61=0</formula>
    </cfRule>
  </conditionalFormatting>
  <conditionalFormatting sqref="M60">
    <cfRule type="expression" dxfId="918" priority="6">
      <formula>M60=""</formula>
    </cfRule>
  </conditionalFormatting>
  <conditionalFormatting sqref="R59:S59">
    <cfRule type="expression" dxfId="917" priority="5">
      <formula>R59=0</formula>
    </cfRule>
  </conditionalFormatting>
  <conditionalFormatting sqref="R60:S60">
    <cfRule type="expression" dxfId="916" priority="4">
      <formula>R60=0</formula>
    </cfRule>
  </conditionalFormatting>
  <conditionalFormatting sqref="Q59">
    <cfRule type="expression" dxfId="915" priority="3">
      <formula>AND(Q59=0,R59=0)</formula>
    </cfRule>
  </conditionalFormatting>
  <conditionalFormatting sqref="Q60">
    <cfRule type="expression" dxfId="914" priority="2">
      <formula>AND(Q60=0,R60=0)</formula>
    </cfRule>
  </conditionalFormatting>
  <conditionalFormatting sqref="AC1:AC12">
    <cfRule type="cellIs" dxfId="91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116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59</v>
      </c>
      <c r="Y1" s="4">
        <f ca="1">AY1*1000+BD1*100+BI1*10+BN1</f>
        <v>915</v>
      </c>
      <c r="Z1" s="4" t="s">
        <v>50</v>
      </c>
      <c r="AA1" s="4">
        <f ca="1">AZ1*1000+BE1*100+BJ1*10+BO1</f>
        <v>638</v>
      </c>
      <c r="AB1" s="4" t="s">
        <v>54</v>
      </c>
      <c r="AC1" s="4">
        <f ca="1">Y1-AA1</f>
        <v>277</v>
      </c>
      <c r="AE1" s="4">
        <f ca="1">AY1</f>
        <v>0</v>
      </c>
      <c r="AF1" s="4">
        <f ca="1">BD1</f>
        <v>9</v>
      </c>
      <c r="AG1" s="4" t="s">
        <v>55</v>
      </c>
      <c r="AH1" s="4">
        <f ca="1">BI1</f>
        <v>1</v>
      </c>
      <c r="AI1" s="4">
        <f ca="1">BN1</f>
        <v>5</v>
      </c>
      <c r="AJ1" s="4" t="s">
        <v>56</v>
      </c>
      <c r="AK1" s="4">
        <f ca="1">AZ1</f>
        <v>0</v>
      </c>
      <c r="AL1" s="4">
        <f ca="1">BE1</f>
        <v>6</v>
      </c>
      <c r="AM1" s="4" t="s">
        <v>55</v>
      </c>
      <c r="AN1" s="4">
        <f ca="1">BJ1</f>
        <v>3</v>
      </c>
      <c r="AO1" s="4">
        <f ca="1">BO1</f>
        <v>8</v>
      </c>
      <c r="AP1" s="4" t="s">
        <v>54</v>
      </c>
      <c r="AQ1" s="4">
        <f ca="1">MOD(ROUNDDOWN(AC1/1000,0),10)</f>
        <v>0</v>
      </c>
      <c r="AR1" s="4">
        <f ca="1">MOD(ROUNDDOWN(AC1/100,0),10)</f>
        <v>2</v>
      </c>
      <c r="AS1" s="4" t="s">
        <v>55</v>
      </c>
      <c r="AT1" s="4">
        <f ca="1">MOD(ROUNDDOWN(AC1/10,0),10)</f>
        <v>7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6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8</v>
      </c>
      <c r="BP1" s="9"/>
      <c r="BQ1" s="9"/>
      <c r="BR1" s="7"/>
      <c r="BS1" s="10">
        <f ca="1">RAND()</f>
        <v>0.45777693078341575</v>
      </c>
      <c r="BT1" s="11">
        <f ca="1">RANK(BS1,$BS$1:$BS$100,)</f>
        <v>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0.13200008168734978</v>
      </c>
      <c r="CA1" s="11">
        <f ca="1">RANK(BZ1,$BZ$1:$BZ$100,)</f>
        <v>34</v>
      </c>
      <c r="CB1" s="4"/>
      <c r="CC1" s="4">
        <v>1</v>
      </c>
      <c r="CD1" s="4">
        <v>2</v>
      </c>
      <c r="CE1" s="4">
        <v>1</v>
      </c>
      <c r="CG1" s="10">
        <f ca="1">RAND()</f>
        <v>0.74117135879731455</v>
      </c>
      <c r="CH1" s="11">
        <f ca="1">RANK(CG1,$CG$1:$CG$100,)</f>
        <v>11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0.1733780036702729</v>
      </c>
      <c r="CO1" s="11">
        <f ca="1">RANK(CN1,$CN$1:$CN$100,)</f>
        <v>30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74</v>
      </c>
      <c r="Y2" s="4">
        <f t="shared" ref="Y2:Y12" ca="1" si="1">AY2*1000+BD2*100+BI2*10+BN2</f>
        <v>732</v>
      </c>
      <c r="Z2" s="4" t="s">
        <v>50</v>
      </c>
      <c r="AA2" s="4">
        <f t="shared" ref="AA2:AA12" ca="1" si="2">AZ2*1000+BE2*100+BJ2*10+BO2</f>
        <v>589</v>
      </c>
      <c r="AB2" s="4" t="s">
        <v>58</v>
      </c>
      <c r="AC2" s="4">
        <f t="shared" ref="AC2:AC12" ca="1" si="3">Y2-AA2</f>
        <v>143</v>
      </c>
      <c r="AE2" s="4">
        <f t="shared" ref="AE2:AE12" ca="1" si="4">AY2</f>
        <v>0</v>
      </c>
      <c r="AF2" s="4">
        <f t="shared" ref="AF2:AF12" ca="1" si="5">BD2</f>
        <v>7</v>
      </c>
      <c r="AG2" s="4" t="s">
        <v>55</v>
      </c>
      <c r="AH2" s="4">
        <f t="shared" ref="AH2:AH12" ca="1" si="6">BI2</f>
        <v>3</v>
      </c>
      <c r="AI2" s="4">
        <f t="shared" ref="AI2:AI12" ca="1" si="7">BN2</f>
        <v>2</v>
      </c>
      <c r="AJ2" s="4" t="s">
        <v>56</v>
      </c>
      <c r="AK2" s="4">
        <f t="shared" ref="AK2:AK12" ca="1" si="8">AZ2</f>
        <v>0</v>
      </c>
      <c r="AL2" s="4">
        <f t="shared" ref="AL2:AL12" ca="1" si="9">BE2</f>
        <v>5</v>
      </c>
      <c r="AM2" s="4" t="s">
        <v>55</v>
      </c>
      <c r="AN2" s="4">
        <f t="shared" ref="AN2:AN12" ca="1" si="10">BJ2</f>
        <v>8</v>
      </c>
      <c r="AO2" s="4">
        <f t="shared" ref="AO2:AO12" ca="1" si="11">BO2</f>
        <v>9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55</v>
      </c>
      <c r="AT2" s="4">
        <f t="shared" ref="AT2:AT12" ca="1" si="14">MOD(ROUNDDOWN(AC2/10,0),10)</f>
        <v>4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0.27645527048847318</v>
      </c>
      <c r="BT2" s="11">
        <f t="shared" ref="BT2:BT18" ca="1" si="24">RANK(BS2,$BS$1:$BS$100,)</f>
        <v>11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0.53552444910489905</v>
      </c>
      <c r="CA2" s="11">
        <f t="shared" ref="CA2:CA36" ca="1" si="26">RANK(BZ2,$BZ$1:$BZ$100,)</f>
        <v>20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0.38190615067480482</v>
      </c>
      <c r="CH2" s="11">
        <f t="shared" ref="CH2:CH46" ca="1" si="28">RANK(CG2,$CG$1:$CG$100,)</f>
        <v>25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0.62346875722378436</v>
      </c>
      <c r="CO2" s="11">
        <f t="shared" ref="CO2:CO37" ca="1" si="30">RANK(CN2,$CN$1:$CN$100,)</f>
        <v>15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73</v>
      </c>
      <c r="Y3" s="4">
        <f t="shared" ca="1" si="1"/>
        <v>444</v>
      </c>
      <c r="Z3" s="4" t="s">
        <v>50</v>
      </c>
      <c r="AA3" s="4">
        <f t="shared" ca="1" si="2"/>
        <v>277</v>
      </c>
      <c r="AB3" s="4" t="s">
        <v>54</v>
      </c>
      <c r="AC3" s="4">
        <f t="shared" ca="1" si="3"/>
        <v>167</v>
      </c>
      <c r="AE3" s="4">
        <f t="shared" ca="1" si="4"/>
        <v>0</v>
      </c>
      <c r="AF3" s="4">
        <f t="shared" ca="1" si="5"/>
        <v>4</v>
      </c>
      <c r="AG3" s="4" t="s">
        <v>55</v>
      </c>
      <c r="AH3" s="4">
        <f t="shared" ca="1" si="6"/>
        <v>4</v>
      </c>
      <c r="AI3" s="4">
        <f t="shared" ca="1" si="7"/>
        <v>4</v>
      </c>
      <c r="AJ3" s="4" t="s">
        <v>56</v>
      </c>
      <c r="AK3" s="4">
        <f t="shared" ca="1" si="8"/>
        <v>0</v>
      </c>
      <c r="AL3" s="4">
        <f t="shared" ca="1" si="9"/>
        <v>2</v>
      </c>
      <c r="AM3" s="4" t="s">
        <v>55</v>
      </c>
      <c r="AN3" s="4">
        <f t="shared" ca="1" si="10"/>
        <v>7</v>
      </c>
      <c r="AO3" s="4">
        <f t="shared" ca="1" si="11"/>
        <v>7</v>
      </c>
      <c r="AP3" s="4" t="s">
        <v>54</v>
      </c>
      <c r="AQ3" s="4">
        <f t="shared" ca="1" si="12"/>
        <v>0</v>
      </c>
      <c r="AR3" s="4">
        <f t="shared" ca="1" si="13"/>
        <v>1</v>
      </c>
      <c r="AS3" s="4" t="s">
        <v>55</v>
      </c>
      <c r="AT3" s="4">
        <f t="shared" ca="1" si="14"/>
        <v>6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2</v>
      </c>
      <c r="BF3" s="7"/>
      <c r="BH3" s="4">
        <v>3</v>
      </c>
      <c r="BI3" s="8">
        <f t="shared" ca="1" si="20"/>
        <v>4</v>
      </c>
      <c r="BJ3" s="8">
        <f t="shared" ca="1" si="0"/>
        <v>7</v>
      </c>
      <c r="BK3" s="9"/>
      <c r="BM3" s="4">
        <v>3</v>
      </c>
      <c r="BN3" s="8">
        <f t="shared" ca="1" si="21"/>
        <v>4</v>
      </c>
      <c r="BO3" s="8">
        <f t="shared" ca="1" si="22"/>
        <v>7</v>
      </c>
      <c r="BP3" s="9"/>
      <c r="BQ3" s="9"/>
      <c r="BR3" s="7"/>
      <c r="BS3" s="10">
        <f t="shared" ca="1" si="23"/>
        <v>0.25784697519714672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0.87894350007906341</v>
      </c>
      <c r="CA3" s="11">
        <f t="shared" ca="1" si="26"/>
        <v>5</v>
      </c>
      <c r="CB3" s="4"/>
      <c r="CC3" s="4">
        <v>3</v>
      </c>
      <c r="CD3" s="4">
        <v>3</v>
      </c>
      <c r="CE3" s="4">
        <v>2</v>
      </c>
      <c r="CG3" s="10">
        <f t="shared" ca="1" si="27"/>
        <v>0.23938694579533826</v>
      </c>
      <c r="CH3" s="11">
        <f t="shared" ca="1" si="28"/>
        <v>34</v>
      </c>
      <c r="CI3" s="4"/>
      <c r="CJ3" s="4">
        <v>3</v>
      </c>
      <c r="CK3" s="4">
        <v>0</v>
      </c>
      <c r="CL3" s="4">
        <v>3</v>
      </c>
      <c r="CN3" s="10">
        <f t="shared" ca="1" si="29"/>
        <v>0.29766353457092332</v>
      </c>
      <c r="CO3" s="11">
        <f t="shared" ca="1" si="30"/>
        <v>25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59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74</v>
      </c>
      <c r="N4" s="17"/>
      <c r="O4" s="17"/>
      <c r="P4" s="17"/>
      <c r="Q4" s="17"/>
      <c r="R4" s="17"/>
      <c r="S4" s="17"/>
      <c r="T4" s="19"/>
      <c r="X4" s="2" t="s">
        <v>60</v>
      </c>
      <c r="Y4" s="4">
        <f t="shared" ca="1" si="1"/>
        <v>653</v>
      </c>
      <c r="Z4" s="4" t="s">
        <v>50</v>
      </c>
      <c r="AA4" s="4">
        <f t="shared" ca="1" si="2"/>
        <v>488</v>
      </c>
      <c r="AB4" s="4" t="s">
        <v>54</v>
      </c>
      <c r="AC4" s="4">
        <f t="shared" ca="1" si="3"/>
        <v>165</v>
      </c>
      <c r="AE4" s="4">
        <f t="shared" ca="1" si="4"/>
        <v>0</v>
      </c>
      <c r="AF4" s="4">
        <f t="shared" ca="1" si="5"/>
        <v>6</v>
      </c>
      <c r="AG4" s="4" t="s">
        <v>55</v>
      </c>
      <c r="AH4" s="4">
        <f t="shared" ca="1" si="6"/>
        <v>5</v>
      </c>
      <c r="AI4" s="4">
        <f t="shared" ca="1" si="7"/>
        <v>3</v>
      </c>
      <c r="AJ4" s="4" t="s">
        <v>56</v>
      </c>
      <c r="AK4" s="4">
        <f t="shared" ca="1" si="8"/>
        <v>0</v>
      </c>
      <c r="AL4" s="4">
        <f t="shared" ca="1" si="9"/>
        <v>4</v>
      </c>
      <c r="AM4" s="4" t="s">
        <v>55</v>
      </c>
      <c r="AN4" s="4">
        <f t="shared" ca="1" si="10"/>
        <v>8</v>
      </c>
      <c r="AO4" s="4">
        <f t="shared" ca="1" si="11"/>
        <v>8</v>
      </c>
      <c r="AP4" s="4" t="s">
        <v>54</v>
      </c>
      <c r="AQ4" s="4">
        <f t="shared" ca="1" si="12"/>
        <v>0</v>
      </c>
      <c r="AR4" s="4">
        <f t="shared" ca="1" si="13"/>
        <v>1</v>
      </c>
      <c r="AS4" s="4" t="s">
        <v>55</v>
      </c>
      <c r="AT4" s="4">
        <f t="shared" ca="1" si="14"/>
        <v>6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4</v>
      </c>
      <c r="BF4" s="7"/>
      <c r="BH4" s="4">
        <v>4</v>
      </c>
      <c r="BI4" s="8">
        <f t="shared" ca="1" si="20"/>
        <v>5</v>
      </c>
      <c r="BJ4" s="8">
        <f t="shared" ca="1" si="0"/>
        <v>8</v>
      </c>
      <c r="BK4" s="9"/>
      <c r="BM4" s="4">
        <v>4</v>
      </c>
      <c r="BN4" s="8">
        <f t="shared" ca="1" si="21"/>
        <v>3</v>
      </c>
      <c r="BO4" s="8">
        <f t="shared" ca="1" si="22"/>
        <v>8</v>
      </c>
      <c r="BP4" s="9"/>
      <c r="BQ4" s="9"/>
      <c r="BR4" s="7"/>
      <c r="BS4" s="10">
        <f t="shared" ca="1" si="23"/>
        <v>5.5473158662538324E-2</v>
      </c>
      <c r="BT4" s="11">
        <f t="shared" ca="1" si="24"/>
        <v>17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0.71784160699694943</v>
      </c>
      <c r="CA4" s="11">
        <f t="shared" ca="1" si="26"/>
        <v>14</v>
      </c>
      <c r="CB4" s="4"/>
      <c r="CC4" s="4">
        <v>4</v>
      </c>
      <c r="CD4" s="4">
        <v>4</v>
      </c>
      <c r="CE4" s="4">
        <v>1</v>
      </c>
      <c r="CG4" s="10">
        <f t="shared" ca="1" si="27"/>
        <v>0.17878254378039105</v>
      </c>
      <c r="CH4" s="11">
        <f t="shared" ca="1" si="28"/>
        <v>39</v>
      </c>
      <c r="CI4" s="4"/>
      <c r="CJ4" s="4">
        <v>4</v>
      </c>
      <c r="CK4" s="4">
        <v>0</v>
      </c>
      <c r="CL4" s="4">
        <v>4</v>
      </c>
      <c r="CN4" s="10">
        <f t="shared" ca="1" si="29"/>
        <v>0.58651033347550985</v>
      </c>
      <c r="CO4" s="11">
        <f t="shared" ca="1" si="30"/>
        <v>16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8" t="str">
        <f ca="1">$Y1/100&amp;$Z1&amp;$AA1/100&amp;$AB1</f>
        <v>9.15－6.38＝</v>
      </c>
      <c r="D5" s="89"/>
      <c r="E5" s="89"/>
      <c r="F5" s="89"/>
      <c r="G5" s="82">
        <f ca="1">$AC1/100</f>
        <v>2.77</v>
      </c>
      <c r="H5" s="83"/>
      <c r="I5" s="21"/>
      <c r="J5" s="22"/>
      <c r="K5" s="20"/>
      <c r="L5" s="13"/>
      <c r="M5" s="88" t="str">
        <f ca="1">$Y2/100&amp;$Z2&amp;$AA2/100&amp;$AB2</f>
        <v>7.32－5.89＝</v>
      </c>
      <c r="N5" s="89"/>
      <c r="O5" s="89"/>
      <c r="P5" s="89"/>
      <c r="Q5" s="82">
        <f ca="1">$AC2/100</f>
        <v>1.43</v>
      </c>
      <c r="R5" s="83"/>
      <c r="S5" s="21"/>
      <c r="T5" s="23"/>
      <c r="X5" s="2" t="s">
        <v>75</v>
      </c>
      <c r="Y5" s="4">
        <f t="shared" ca="1" si="1"/>
        <v>943</v>
      </c>
      <c r="Z5" s="4" t="s">
        <v>50</v>
      </c>
      <c r="AA5" s="4">
        <f t="shared" ca="1" si="2"/>
        <v>886</v>
      </c>
      <c r="AB5" s="4" t="s">
        <v>54</v>
      </c>
      <c r="AC5" s="4">
        <f t="shared" ca="1" si="3"/>
        <v>57</v>
      </c>
      <c r="AE5" s="4">
        <f t="shared" ca="1" si="4"/>
        <v>0</v>
      </c>
      <c r="AF5" s="4">
        <f t="shared" ca="1" si="5"/>
        <v>9</v>
      </c>
      <c r="AG5" s="4" t="s">
        <v>55</v>
      </c>
      <c r="AH5" s="4">
        <f t="shared" ca="1" si="6"/>
        <v>4</v>
      </c>
      <c r="AI5" s="4">
        <f t="shared" ca="1" si="7"/>
        <v>3</v>
      </c>
      <c r="AJ5" s="4" t="s">
        <v>56</v>
      </c>
      <c r="AK5" s="4">
        <f t="shared" ca="1" si="8"/>
        <v>0</v>
      </c>
      <c r="AL5" s="4">
        <f t="shared" ca="1" si="9"/>
        <v>8</v>
      </c>
      <c r="AM5" s="4" t="s">
        <v>55</v>
      </c>
      <c r="AN5" s="4">
        <f t="shared" ca="1" si="10"/>
        <v>8</v>
      </c>
      <c r="AO5" s="4">
        <f t="shared" ca="1" si="11"/>
        <v>6</v>
      </c>
      <c r="AP5" s="4" t="s">
        <v>54</v>
      </c>
      <c r="AQ5" s="4">
        <f t="shared" ca="1" si="12"/>
        <v>0</v>
      </c>
      <c r="AR5" s="4">
        <f t="shared" ca="1" si="13"/>
        <v>0</v>
      </c>
      <c r="AS5" s="4" t="s">
        <v>55</v>
      </c>
      <c r="AT5" s="4">
        <f t="shared" ca="1" si="14"/>
        <v>5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8</v>
      </c>
      <c r="BF5" s="7"/>
      <c r="BH5" s="4">
        <v>5</v>
      </c>
      <c r="BI5" s="8">
        <f t="shared" ca="1" si="20"/>
        <v>4</v>
      </c>
      <c r="BJ5" s="8">
        <f t="shared" ca="1" si="0"/>
        <v>8</v>
      </c>
      <c r="BK5" s="9"/>
      <c r="BM5" s="4">
        <v>5</v>
      </c>
      <c r="BN5" s="8">
        <f t="shared" ca="1" si="21"/>
        <v>3</v>
      </c>
      <c r="BO5" s="8">
        <f t="shared" ca="1" si="22"/>
        <v>6</v>
      </c>
      <c r="BP5" s="9"/>
      <c r="BQ5" s="9"/>
      <c r="BR5" s="7"/>
      <c r="BS5" s="10">
        <f t="shared" ca="1" si="23"/>
        <v>0.29189506491430628</v>
      </c>
      <c r="BT5" s="11">
        <f t="shared" ca="1" si="24"/>
        <v>10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7.3379585384239943E-2</v>
      </c>
      <c r="CA5" s="11">
        <f t="shared" ca="1" si="26"/>
        <v>36</v>
      </c>
      <c r="CB5" s="4"/>
      <c r="CC5" s="4">
        <v>5</v>
      </c>
      <c r="CD5" s="4">
        <v>4</v>
      </c>
      <c r="CE5" s="4">
        <v>2</v>
      </c>
      <c r="CG5" s="10">
        <f t="shared" ca="1" si="27"/>
        <v>0.21114367563422176</v>
      </c>
      <c r="CH5" s="11">
        <f t="shared" ca="1" si="28"/>
        <v>35</v>
      </c>
      <c r="CI5" s="4"/>
      <c r="CJ5" s="4">
        <v>5</v>
      </c>
      <c r="CK5" s="4">
        <v>0</v>
      </c>
      <c r="CL5" s="4">
        <v>5</v>
      </c>
      <c r="CN5" s="10">
        <f t="shared" ca="1" si="29"/>
        <v>0.51528053328166157</v>
      </c>
      <c r="CO5" s="11">
        <f t="shared" ca="1" si="30"/>
        <v>19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62</v>
      </c>
      <c r="Y6" s="4">
        <f t="shared" ca="1" si="1"/>
        <v>951</v>
      </c>
      <c r="Z6" s="4" t="s">
        <v>50</v>
      </c>
      <c r="AA6" s="4">
        <f t="shared" ca="1" si="2"/>
        <v>594</v>
      </c>
      <c r="AB6" s="4" t="s">
        <v>54</v>
      </c>
      <c r="AC6" s="4">
        <f t="shared" ca="1" si="3"/>
        <v>357</v>
      </c>
      <c r="AE6" s="4">
        <f t="shared" ca="1" si="4"/>
        <v>0</v>
      </c>
      <c r="AF6" s="4">
        <f t="shared" ca="1" si="5"/>
        <v>9</v>
      </c>
      <c r="AG6" s="4" t="s">
        <v>55</v>
      </c>
      <c r="AH6" s="4">
        <f t="shared" ca="1" si="6"/>
        <v>5</v>
      </c>
      <c r="AI6" s="4">
        <f t="shared" ca="1" si="7"/>
        <v>1</v>
      </c>
      <c r="AJ6" s="4" t="s">
        <v>56</v>
      </c>
      <c r="AK6" s="4">
        <f t="shared" ca="1" si="8"/>
        <v>0</v>
      </c>
      <c r="AL6" s="4">
        <f t="shared" ca="1" si="9"/>
        <v>5</v>
      </c>
      <c r="AM6" s="4" t="s">
        <v>55</v>
      </c>
      <c r="AN6" s="4">
        <f t="shared" ca="1" si="10"/>
        <v>9</v>
      </c>
      <c r="AO6" s="4">
        <f t="shared" ca="1" si="11"/>
        <v>4</v>
      </c>
      <c r="AP6" s="4" t="s">
        <v>54</v>
      </c>
      <c r="AQ6" s="4">
        <f t="shared" ca="1" si="12"/>
        <v>0</v>
      </c>
      <c r="AR6" s="4">
        <f t="shared" ca="1" si="13"/>
        <v>3</v>
      </c>
      <c r="AS6" s="4" t="s">
        <v>55</v>
      </c>
      <c r="AT6" s="4">
        <f t="shared" ca="1" si="14"/>
        <v>5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5</v>
      </c>
      <c r="BF6" s="7"/>
      <c r="BH6" s="4">
        <v>6</v>
      </c>
      <c r="BI6" s="8">
        <f t="shared" ca="1" si="20"/>
        <v>5</v>
      </c>
      <c r="BJ6" s="8">
        <f t="shared" ca="1" si="0"/>
        <v>9</v>
      </c>
      <c r="BK6" s="9"/>
      <c r="BM6" s="4">
        <v>6</v>
      </c>
      <c r="BN6" s="8">
        <f t="shared" ca="1" si="21"/>
        <v>1</v>
      </c>
      <c r="BO6" s="8">
        <f t="shared" ca="1" si="22"/>
        <v>4</v>
      </c>
      <c r="BP6" s="9"/>
      <c r="BQ6" s="9"/>
      <c r="BR6" s="7"/>
      <c r="BS6" s="10">
        <f t="shared" ca="1" si="23"/>
        <v>0.20378646506370357</v>
      </c>
      <c r="BT6" s="11">
        <f t="shared" ca="1" si="24"/>
        <v>15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0.18631187916932068</v>
      </c>
      <c r="CA6" s="11">
        <f t="shared" ca="1" si="26"/>
        <v>33</v>
      </c>
      <c r="CB6" s="4"/>
      <c r="CC6" s="4">
        <v>6</v>
      </c>
      <c r="CD6" s="4">
        <v>4</v>
      </c>
      <c r="CE6" s="4">
        <v>3</v>
      </c>
      <c r="CG6" s="10">
        <f t="shared" ca="1" si="27"/>
        <v>0.13654789478176921</v>
      </c>
      <c r="CH6" s="11">
        <f t="shared" ca="1" si="28"/>
        <v>40</v>
      </c>
      <c r="CI6" s="4"/>
      <c r="CJ6" s="4">
        <v>6</v>
      </c>
      <c r="CK6" s="4">
        <v>0</v>
      </c>
      <c r="CL6" s="4">
        <v>6</v>
      </c>
      <c r="CN6" s="10">
        <f t="shared" ca="1" si="29"/>
        <v>0.95683527765233545</v>
      </c>
      <c r="CO6" s="11">
        <f t="shared" ca="1" si="30"/>
        <v>3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9</v>
      </c>
      <c r="F7" s="31" t="str">
        <f ca="1">IF(AND(G7=0,H7=0),"",".")</f>
        <v>.</v>
      </c>
      <c r="G7" s="32">
        <f ca="1">$BI1</f>
        <v>1</v>
      </c>
      <c r="H7" s="32">
        <f ca="1">$BN1</f>
        <v>5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>.</v>
      </c>
      <c r="Q7" s="32">
        <f ca="1">$BI2</f>
        <v>3</v>
      </c>
      <c r="R7" s="32">
        <f ca="1">$BN2</f>
        <v>2</v>
      </c>
      <c r="S7" s="33"/>
      <c r="T7" s="28"/>
      <c r="X7" s="2" t="s">
        <v>76</v>
      </c>
      <c r="Y7" s="4">
        <f t="shared" ca="1" si="1"/>
        <v>704</v>
      </c>
      <c r="Z7" s="4" t="s">
        <v>50</v>
      </c>
      <c r="AA7" s="4">
        <f t="shared" ca="1" si="2"/>
        <v>249</v>
      </c>
      <c r="AB7" s="4" t="s">
        <v>54</v>
      </c>
      <c r="AC7" s="4">
        <f t="shared" ca="1" si="3"/>
        <v>455</v>
      </c>
      <c r="AE7" s="4">
        <f t="shared" ca="1" si="4"/>
        <v>0</v>
      </c>
      <c r="AF7" s="4">
        <f t="shared" ca="1" si="5"/>
        <v>7</v>
      </c>
      <c r="AG7" s="4" t="s">
        <v>55</v>
      </c>
      <c r="AH7" s="4">
        <f t="shared" ca="1" si="6"/>
        <v>0</v>
      </c>
      <c r="AI7" s="4">
        <f t="shared" ca="1" si="7"/>
        <v>4</v>
      </c>
      <c r="AJ7" s="4" t="s">
        <v>56</v>
      </c>
      <c r="AK7" s="4">
        <f t="shared" ca="1" si="8"/>
        <v>0</v>
      </c>
      <c r="AL7" s="4">
        <f t="shared" ca="1" si="9"/>
        <v>2</v>
      </c>
      <c r="AM7" s="4" t="s">
        <v>55</v>
      </c>
      <c r="AN7" s="4">
        <f t="shared" ca="1" si="10"/>
        <v>4</v>
      </c>
      <c r="AO7" s="4">
        <f t="shared" ca="1" si="11"/>
        <v>9</v>
      </c>
      <c r="AP7" s="4" t="s">
        <v>54</v>
      </c>
      <c r="AQ7" s="4">
        <f t="shared" ca="1" si="12"/>
        <v>0</v>
      </c>
      <c r="AR7" s="4">
        <f t="shared" ca="1" si="13"/>
        <v>4</v>
      </c>
      <c r="AS7" s="4" t="s">
        <v>55</v>
      </c>
      <c r="AT7" s="4">
        <f t="shared" ca="1" si="14"/>
        <v>5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2</v>
      </c>
      <c r="BF7" s="7"/>
      <c r="BH7" s="4">
        <v>7</v>
      </c>
      <c r="BI7" s="8">
        <f t="shared" ca="1" si="20"/>
        <v>0</v>
      </c>
      <c r="BJ7" s="8">
        <f t="shared" ca="1" si="0"/>
        <v>4</v>
      </c>
      <c r="BK7" s="9"/>
      <c r="BM7" s="4">
        <v>7</v>
      </c>
      <c r="BN7" s="8">
        <f t="shared" ca="1" si="21"/>
        <v>4</v>
      </c>
      <c r="BO7" s="8">
        <f t="shared" ca="1" si="22"/>
        <v>9</v>
      </c>
      <c r="BP7" s="9"/>
      <c r="BQ7" s="9"/>
      <c r="BR7" s="7"/>
      <c r="BS7" s="10">
        <f t="shared" ca="1" si="23"/>
        <v>0.96320237121645913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0.58815095907965498</v>
      </c>
      <c r="CA7" s="11">
        <f t="shared" ca="1" si="26"/>
        <v>17</v>
      </c>
      <c r="CB7" s="4"/>
      <c r="CC7" s="4">
        <v>7</v>
      </c>
      <c r="CD7" s="4">
        <v>5</v>
      </c>
      <c r="CE7" s="4">
        <v>1</v>
      </c>
      <c r="CG7" s="10">
        <f t="shared" ca="1" si="27"/>
        <v>0.9270065867675692</v>
      </c>
      <c r="CH7" s="11">
        <f t="shared" ca="1" si="28"/>
        <v>4</v>
      </c>
      <c r="CI7" s="4"/>
      <c r="CJ7" s="4">
        <v>7</v>
      </c>
      <c r="CK7" s="4">
        <v>0</v>
      </c>
      <c r="CL7" s="4">
        <v>7</v>
      </c>
      <c r="CN7" s="10">
        <f t="shared" ca="1" si="29"/>
        <v>0.25753432244286067</v>
      </c>
      <c r="CO7" s="11">
        <f t="shared" ca="1" si="30"/>
        <v>27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6</v>
      </c>
      <c r="F8" s="36" t="str">
        <f ca="1">IF(AND(G8=0,H8=0),"",".")</f>
        <v>.</v>
      </c>
      <c r="G8" s="37">
        <f ca="1">$BJ1</f>
        <v>3</v>
      </c>
      <c r="H8" s="37">
        <f ca="1">$BO1</f>
        <v>8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5</v>
      </c>
      <c r="P8" s="36" t="str">
        <f ca="1">IF(AND(Q8=0,R8=0),"",".")</f>
        <v>.</v>
      </c>
      <c r="Q8" s="37">
        <f ca="1">$BJ2</f>
        <v>8</v>
      </c>
      <c r="R8" s="37">
        <f ca="1">$BO2</f>
        <v>9</v>
      </c>
      <c r="S8" s="33"/>
      <c r="T8" s="28"/>
      <c r="X8" s="2" t="s">
        <v>77</v>
      </c>
      <c r="Y8" s="4">
        <f t="shared" ca="1" si="1"/>
        <v>704</v>
      </c>
      <c r="Z8" s="4" t="s">
        <v>50</v>
      </c>
      <c r="AA8" s="4">
        <f t="shared" ca="1" si="2"/>
        <v>155</v>
      </c>
      <c r="AB8" s="4" t="s">
        <v>54</v>
      </c>
      <c r="AC8" s="4">
        <f t="shared" ca="1" si="3"/>
        <v>549</v>
      </c>
      <c r="AE8" s="4">
        <f t="shared" ca="1" si="4"/>
        <v>0</v>
      </c>
      <c r="AF8" s="4">
        <f t="shared" ca="1" si="5"/>
        <v>7</v>
      </c>
      <c r="AG8" s="4" t="s">
        <v>55</v>
      </c>
      <c r="AH8" s="4">
        <f t="shared" ca="1" si="6"/>
        <v>0</v>
      </c>
      <c r="AI8" s="4">
        <f t="shared" ca="1" si="7"/>
        <v>4</v>
      </c>
      <c r="AJ8" s="4" t="s">
        <v>56</v>
      </c>
      <c r="AK8" s="4">
        <f t="shared" ca="1" si="8"/>
        <v>0</v>
      </c>
      <c r="AL8" s="4">
        <f t="shared" ca="1" si="9"/>
        <v>1</v>
      </c>
      <c r="AM8" s="4" t="s">
        <v>55</v>
      </c>
      <c r="AN8" s="4">
        <f t="shared" ca="1" si="10"/>
        <v>5</v>
      </c>
      <c r="AO8" s="4">
        <f t="shared" ca="1" si="11"/>
        <v>5</v>
      </c>
      <c r="AP8" s="4" t="s">
        <v>54</v>
      </c>
      <c r="AQ8" s="4">
        <f t="shared" ca="1" si="12"/>
        <v>0</v>
      </c>
      <c r="AR8" s="4">
        <f t="shared" ca="1" si="13"/>
        <v>5</v>
      </c>
      <c r="AS8" s="4" t="s">
        <v>55</v>
      </c>
      <c r="AT8" s="4">
        <f t="shared" ca="1" si="14"/>
        <v>4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1</v>
      </c>
      <c r="BF8" s="7"/>
      <c r="BH8" s="4">
        <v>8</v>
      </c>
      <c r="BI8" s="8">
        <f t="shared" ca="1" si="20"/>
        <v>0</v>
      </c>
      <c r="BJ8" s="8">
        <f t="shared" ca="1" si="0"/>
        <v>5</v>
      </c>
      <c r="BK8" s="9"/>
      <c r="BM8" s="4">
        <v>8</v>
      </c>
      <c r="BN8" s="8">
        <f t="shared" ca="1" si="21"/>
        <v>4</v>
      </c>
      <c r="BO8" s="8">
        <f t="shared" ca="1" si="22"/>
        <v>5</v>
      </c>
      <c r="BP8" s="9"/>
      <c r="BQ8" s="9"/>
      <c r="BR8" s="7"/>
      <c r="BS8" s="10">
        <f t="shared" ca="1" si="23"/>
        <v>0.13573730820718222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0.60570622899160564</v>
      </c>
      <c r="CA8" s="11">
        <f t="shared" ca="1" si="26"/>
        <v>16</v>
      </c>
      <c r="CB8" s="4"/>
      <c r="CC8" s="4">
        <v>8</v>
      </c>
      <c r="CD8" s="4">
        <v>5</v>
      </c>
      <c r="CE8" s="4">
        <v>2</v>
      </c>
      <c r="CG8" s="10">
        <f t="shared" ca="1" si="27"/>
        <v>0.88620185006369789</v>
      </c>
      <c r="CH8" s="11">
        <f t="shared" ca="1" si="28"/>
        <v>5</v>
      </c>
      <c r="CI8" s="4"/>
      <c r="CJ8" s="4">
        <v>8</v>
      </c>
      <c r="CK8" s="4">
        <v>0</v>
      </c>
      <c r="CL8" s="4">
        <v>8</v>
      </c>
      <c r="CN8" s="10">
        <f t="shared" ca="1" si="29"/>
        <v>0.43527680672637159</v>
      </c>
      <c r="CO8" s="11">
        <f t="shared" ca="1" si="30"/>
        <v>23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2</v>
      </c>
      <c r="F9" s="41" t="str">
        <f>$AS1</f>
        <v>.</v>
      </c>
      <c r="G9" s="42">
        <f ca="1">$AT1</f>
        <v>7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4</v>
      </c>
      <c r="R9" s="43">
        <f ca="1">$AU2</f>
        <v>3</v>
      </c>
      <c r="S9" s="33"/>
      <c r="T9" s="44"/>
      <c r="X9" s="2" t="s">
        <v>78</v>
      </c>
      <c r="Y9" s="4">
        <f t="shared" ca="1" si="1"/>
        <v>351</v>
      </c>
      <c r="Z9" s="4" t="s">
        <v>50</v>
      </c>
      <c r="AA9" s="4">
        <f t="shared" ca="1" si="2"/>
        <v>165</v>
      </c>
      <c r="AB9" s="4" t="s">
        <v>54</v>
      </c>
      <c r="AC9" s="4">
        <f t="shared" ca="1" si="3"/>
        <v>186</v>
      </c>
      <c r="AE9" s="4">
        <f t="shared" ca="1" si="4"/>
        <v>0</v>
      </c>
      <c r="AF9" s="4">
        <f t="shared" ca="1" si="5"/>
        <v>3</v>
      </c>
      <c r="AG9" s="4" t="s">
        <v>55</v>
      </c>
      <c r="AH9" s="4">
        <f t="shared" ca="1" si="6"/>
        <v>5</v>
      </c>
      <c r="AI9" s="4">
        <f t="shared" ca="1" si="7"/>
        <v>1</v>
      </c>
      <c r="AJ9" s="4" t="s">
        <v>56</v>
      </c>
      <c r="AK9" s="4">
        <f t="shared" ca="1" si="8"/>
        <v>0</v>
      </c>
      <c r="AL9" s="4">
        <f t="shared" ca="1" si="9"/>
        <v>1</v>
      </c>
      <c r="AM9" s="4" t="s">
        <v>55</v>
      </c>
      <c r="AN9" s="4">
        <f t="shared" ca="1" si="10"/>
        <v>6</v>
      </c>
      <c r="AO9" s="4">
        <f t="shared" ca="1" si="11"/>
        <v>5</v>
      </c>
      <c r="AP9" s="4" t="s">
        <v>54</v>
      </c>
      <c r="AQ9" s="4">
        <f t="shared" ca="1" si="12"/>
        <v>0</v>
      </c>
      <c r="AR9" s="4">
        <f t="shared" ca="1" si="13"/>
        <v>1</v>
      </c>
      <c r="AS9" s="4" t="s">
        <v>55</v>
      </c>
      <c r="AT9" s="4">
        <f t="shared" ca="1" si="14"/>
        <v>8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1</v>
      </c>
      <c r="BF9" s="7"/>
      <c r="BH9" s="4">
        <v>9</v>
      </c>
      <c r="BI9" s="8">
        <f t="shared" ca="1" si="20"/>
        <v>5</v>
      </c>
      <c r="BJ9" s="8">
        <f t="shared" ca="1" si="0"/>
        <v>6</v>
      </c>
      <c r="BK9" s="9"/>
      <c r="BM9" s="4">
        <v>9</v>
      </c>
      <c r="BN9" s="8">
        <f t="shared" ca="1" si="21"/>
        <v>1</v>
      </c>
      <c r="BO9" s="8">
        <f t="shared" ca="1" si="22"/>
        <v>5</v>
      </c>
      <c r="BP9" s="9"/>
      <c r="BQ9" s="9"/>
      <c r="BR9" s="7"/>
      <c r="BS9" s="10">
        <f t="shared" ca="1" si="23"/>
        <v>0.86036711923806053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0.97532804108363214</v>
      </c>
      <c r="CA9" s="11">
        <f t="shared" ca="1" si="26"/>
        <v>2</v>
      </c>
      <c r="CB9" s="4"/>
      <c r="CC9" s="4">
        <v>9</v>
      </c>
      <c r="CD9" s="4">
        <v>5</v>
      </c>
      <c r="CE9" s="4">
        <v>3</v>
      </c>
      <c r="CG9" s="10">
        <f t="shared" ca="1" si="27"/>
        <v>0.19738852854986755</v>
      </c>
      <c r="CH9" s="11">
        <f t="shared" ca="1" si="28"/>
        <v>37</v>
      </c>
      <c r="CI9" s="4"/>
      <c r="CJ9" s="4">
        <v>9</v>
      </c>
      <c r="CK9" s="4">
        <v>0</v>
      </c>
      <c r="CL9" s="4">
        <v>9</v>
      </c>
      <c r="CN9" s="10">
        <f t="shared" ca="1" si="29"/>
        <v>0.95480145634794422</v>
      </c>
      <c r="CO9" s="11">
        <f t="shared" ca="1" si="30"/>
        <v>4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79</v>
      </c>
      <c r="Y10" s="4">
        <f t="shared" ca="1" si="1"/>
        <v>511</v>
      </c>
      <c r="Z10" s="4" t="s">
        <v>50</v>
      </c>
      <c r="AA10" s="4">
        <f t="shared" ca="1" si="2"/>
        <v>358</v>
      </c>
      <c r="AB10" s="4" t="s">
        <v>54</v>
      </c>
      <c r="AC10" s="4">
        <f t="shared" ca="1" si="3"/>
        <v>153</v>
      </c>
      <c r="AE10" s="4">
        <f t="shared" ca="1" si="4"/>
        <v>0</v>
      </c>
      <c r="AF10" s="4">
        <f t="shared" ca="1" si="5"/>
        <v>5</v>
      </c>
      <c r="AG10" s="4" t="s">
        <v>55</v>
      </c>
      <c r="AH10" s="4">
        <f t="shared" ca="1" si="6"/>
        <v>1</v>
      </c>
      <c r="AI10" s="4">
        <f t="shared" ca="1" si="7"/>
        <v>1</v>
      </c>
      <c r="AJ10" s="4" t="s">
        <v>56</v>
      </c>
      <c r="AK10" s="4">
        <f t="shared" ca="1" si="8"/>
        <v>0</v>
      </c>
      <c r="AL10" s="4">
        <f t="shared" ca="1" si="9"/>
        <v>3</v>
      </c>
      <c r="AM10" s="4" t="s">
        <v>55</v>
      </c>
      <c r="AN10" s="4">
        <f t="shared" ca="1" si="10"/>
        <v>5</v>
      </c>
      <c r="AO10" s="4">
        <f t="shared" ca="1" si="11"/>
        <v>8</v>
      </c>
      <c r="AP10" s="4" t="s">
        <v>54</v>
      </c>
      <c r="AQ10" s="4">
        <f t="shared" ca="1" si="12"/>
        <v>0</v>
      </c>
      <c r="AR10" s="4">
        <f t="shared" ca="1" si="13"/>
        <v>1</v>
      </c>
      <c r="AS10" s="4" t="s">
        <v>55</v>
      </c>
      <c r="AT10" s="4">
        <f t="shared" ca="1" si="14"/>
        <v>5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5</v>
      </c>
      <c r="BE10" s="6">
        <f t="shared" ca="1" si="19"/>
        <v>3</v>
      </c>
      <c r="BF10" s="7"/>
      <c r="BH10" s="4">
        <v>10</v>
      </c>
      <c r="BI10" s="8">
        <f t="shared" ca="1" si="20"/>
        <v>1</v>
      </c>
      <c r="BJ10" s="8">
        <f t="shared" ca="1" si="0"/>
        <v>5</v>
      </c>
      <c r="BK10" s="9"/>
      <c r="BM10" s="4">
        <v>10</v>
      </c>
      <c r="BN10" s="8">
        <f t="shared" ca="1" si="21"/>
        <v>1</v>
      </c>
      <c r="BO10" s="8">
        <f t="shared" ca="1" si="22"/>
        <v>8</v>
      </c>
      <c r="BP10" s="9"/>
      <c r="BQ10" s="9"/>
      <c r="BR10" s="7"/>
      <c r="BS10" s="10">
        <f t="shared" ca="1" si="23"/>
        <v>0.2530581604114116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0.80642168879030629</v>
      </c>
      <c r="CA10" s="11">
        <f t="shared" ca="1" si="26"/>
        <v>9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0.64281907269870964</v>
      </c>
      <c r="CH10" s="11">
        <f t="shared" ca="1" si="28"/>
        <v>13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0.88157202087072839</v>
      </c>
      <c r="CO10" s="11">
        <f t="shared" ca="1" si="30"/>
        <v>7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80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81</v>
      </c>
      <c r="N11" s="17"/>
      <c r="O11" s="17"/>
      <c r="P11" s="17"/>
      <c r="Q11" s="17"/>
      <c r="R11" s="17"/>
      <c r="S11" s="17"/>
      <c r="T11" s="19"/>
      <c r="X11" s="2" t="s">
        <v>82</v>
      </c>
      <c r="Y11" s="4">
        <f t="shared" ca="1" si="1"/>
        <v>823</v>
      </c>
      <c r="Z11" s="4" t="s">
        <v>50</v>
      </c>
      <c r="AA11" s="4">
        <f t="shared" ca="1" si="2"/>
        <v>287</v>
      </c>
      <c r="AB11" s="4" t="s">
        <v>54</v>
      </c>
      <c r="AC11" s="4">
        <f t="shared" ca="1" si="3"/>
        <v>536</v>
      </c>
      <c r="AE11" s="4">
        <f t="shared" ca="1" si="4"/>
        <v>0</v>
      </c>
      <c r="AF11" s="4">
        <f t="shared" ca="1" si="5"/>
        <v>8</v>
      </c>
      <c r="AG11" s="4" t="s">
        <v>55</v>
      </c>
      <c r="AH11" s="4">
        <f t="shared" ca="1" si="6"/>
        <v>2</v>
      </c>
      <c r="AI11" s="4">
        <f t="shared" ca="1" si="7"/>
        <v>3</v>
      </c>
      <c r="AJ11" s="4" t="s">
        <v>56</v>
      </c>
      <c r="AK11" s="4">
        <f t="shared" ca="1" si="8"/>
        <v>0</v>
      </c>
      <c r="AL11" s="4">
        <f t="shared" ca="1" si="9"/>
        <v>2</v>
      </c>
      <c r="AM11" s="4" t="s">
        <v>55</v>
      </c>
      <c r="AN11" s="4">
        <f t="shared" ca="1" si="10"/>
        <v>8</v>
      </c>
      <c r="AO11" s="4">
        <f t="shared" ca="1" si="11"/>
        <v>7</v>
      </c>
      <c r="AP11" s="4" t="s">
        <v>54</v>
      </c>
      <c r="AQ11" s="4">
        <f t="shared" ca="1" si="12"/>
        <v>0</v>
      </c>
      <c r="AR11" s="4">
        <f t="shared" ca="1" si="13"/>
        <v>5</v>
      </c>
      <c r="AS11" s="4" t="s">
        <v>55</v>
      </c>
      <c r="AT11" s="4">
        <f t="shared" ca="1" si="14"/>
        <v>3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2</v>
      </c>
      <c r="BF11" s="7"/>
      <c r="BH11" s="4">
        <v>11</v>
      </c>
      <c r="BI11" s="8">
        <f t="shared" ca="1" si="20"/>
        <v>2</v>
      </c>
      <c r="BJ11" s="8">
        <f t="shared" ca="1" si="0"/>
        <v>8</v>
      </c>
      <c r="BK11" s="9"/>
      <c r="BM11" s="4">
        <v>11</v>
      </c>
      <c r="BN11" s="8">
        <f t="shared" ca="1" si="21"/>
        <v>3</v>
      </c>
      <c r="BO11" s="8">
        <f t="shared" ca="1" si="22"/>
        <v>7</v>
      </c>
      <c r="BP11" s="9"/>
      <c r="BQ11" s="9"/>
      <c r="BR11" s="7"/>
      <c r="BS11" s="10">
        <f t="shared" ca="1" si="23"/>
        <v>0.83394684071735803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0.40861905489916939</v>
      </c>
      <c r="CA11" s="11">
        <f t="shared" ca="1" si="26"/>
        <v>23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0.46399359650642136</v>
      </c>
      <c r="CH11" s="11">
        <f t="shared" ca="1" si="28"/>
        <v>23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0.50865068101754962</v>
      </c>
      <c r="CO11" s="11">
        <f t="shared" ca="1" si="30"/>
        <v>20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1" t="str">
        <f ca="1">$Y3/100&amp;$Z3&amp;$AA3/100&amp;$AB3</f>
        <v>4.44－2.77＝</v>
      </c>
      <c r="D12" s="72"/>
      <c r="E12" s="72"/>
      <c r="F12" s="72"/>
      <c r="G12" s="82">
        <f ca="1">$AC3/100</f>
        <v>1.67</v>
      </c>
      <c r="H12" s="83"/>
      <c r="I12" s="21"/>
      <c r="J12" s="22"/>
      <c r="K12" s="20"/>
      <c r="L12" s="13"/>
      <c r="M12" s="71" t="str">
        <f ca="1">$Y4/100&amp;$Z4&amp;$AA4/100&amp;$AB4</f>
        <v>6.53－4.88＝</v>
      </c>
      <c r="N12" s="72"/>
      <c r="O12" s="72"/>
      <c r="P12" s="72"/>
      <c r="Q12" s="82">
        <f ca="1">$AC4/100</f>
        <v>1.65</v>
      </c>
      <c r="R12" s="83"/>
      <c r="S12" s="21"/>
      <c r="T12" s="23"/>
      <c r="X12" s="2" t="s">
        <v>83</v>
      </c>
      <c r="Y12" s="4">
        <f t="shared" ca="1" si="1"/>
        <v>735</v>
      </c>
      <c r="Z12" s="4" t="s">
        <v>50</v>
      </c>
      <c r="AA12" s="4">
        <f t="shared" ca="1" si="2"/>
        <v>647</v>
      </c>
      <c r="AB12" s="4" t="s">
        <v>54</v>
      </c>
      <c r="AC12" s="4">
        <f t="shared" ca="1" si="3"/>
        <v>88</v>
      </c>
      <c r="AE12" s="4">
        <f t="shared" ca="1" si="4"/>
        <v>0</v>
      </c>
      <c r="AF12" s="4">
        <f t="shared" ca="1" si="5"/>
        <v>7</v>
      </c>
      <c r="AG12" s="4" t="s">
        <v>55</v>
      </c>
      <c r="AH12" s="4">
        <f t="shared" ca="1" si="6"/>
        <v>3</v>
      </c>
      <c r="AI12" s="4">
        <f t="shared" ca="1" si="7"/>
        <v>5</v>
      </c>
      <c r="AJ12" s="4" t="s">
        <v>56</v>
      </c>
      <c r="AK12" s="4">
        <f t="shared" ca="1" si="8"/>
        <v>0</v>
      </c>
      <c r="AL12" s="4">
        <f t="shared" ca="1" si="9"/>
        <v>6</v>
      </c>
      <c r="AM12" s="4" t="s">
        <v>55</v>
      </c>
      <c r="AN12" s="4">
        <f t="shared" ca="1" si="10"/>
        <v>4</v>
      </c>
      <c r="AO12" s="4">
        <f t="shared" ca="1" si="11"/>
        <v>7</v>
      </c>
      <c r="AP12" s="4" t="s">
        <v>54</v>
      </c>
      <c r="AQ12" s="4">
        <f t="shared" ca="1" si="12"/>
        <v>0</v>
      </c>
      <c r="AR12" s="4">
        <f t="shared" ca="1" si="13"/>
        <v>0</v>
      </c>
      <c r="AS12" s="4" t="s">
        <v>55</v>
      </c>
      <c r="AT12" s="4">
        <f t="shared" ca="1" si="14"/>
        <v>8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6</v>
      </c>
      <c r="BF12" s="7"/>
      <c r="BH12" s="4">
        <v>12</v>
      </c>
      <c r="BI12" s="8">
        <f t="shared" ca="1" si="20"/>
        <v>3</v>
      </c>
      <c r="BJ12" s="8">
        <f t="shared" ca="1" si="0"/>
        <v>4</v>
      </c>
      <c r="BK12" s="9"/>
      <c r="BM12" s="4">
        <v>12</v>
      </c>
      <c r="BN12" s="8">
        <f t="shared" ca="1" si="21"/>
        <v>5</v>
      </c>
      <c r="BO12" s="8">
        <f t="shared" ca="1" si="22"/>
        <v>7</v>
      </c>
      <c r="BP12" s="9"/>
      <c r="BQ12" s="9"/>
      <c r="BR12" s="7"/>
      <c r="BS12" s="10">
        <f t="shared" ca="1" si="23"/>
        <v>0.49155269854231076</v>
      </c>
      <c r="BT12" s="11">
        <f t="shared" ca="1" si="24"/>
        <v>6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0.43349819898840036</v>
      </c>
      <c r="CA12" s="11">
        <f t="shared" ca="1" si="26"/>
        <v>21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0.36224284000367035</v>
      </c>
      <c r="CH12" s="11">
        <f t="shared" ca="1" si="28"/>
        <v>26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0.17775977773258023</v>
      </c>
      <c r="CO12" s="11">
        <f t="shared" ca="1" si="30"/>
        <v>29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0.73668320582561309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0.56857157083533449</v>
      </c>
      <c r="CA13" s="11">
        <f t="shared" ca="1" si="26"/>
        <v>18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0.57490011310276767</v>
      </c>
      <c r="CH13" s="11">
        <f t="shared" ca="1" si="28"/>
        <v>19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0.97383041551135185</v>
      </c>
      <c r="CO13" s="11">
        <f t="shared" ca="1" si="30"/>
        <v>2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4</v>
      </c>
      <c r="F14" s="31" t="str">
        <f ca="1">IF(AND(G14=0,H14=0),"",".")</f>
        <v>.</v>
      </c>
      <c r="G14" s="32">
        <f ca="1">$BI3</f>
        <v>4</v>
      </c>
      <c r="H14" s="32">
        <f ca="1">$BN3</f>
        <v>4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6</v>
      </c>
      <c r="P14" s="31" t="str">
        <f ca="1">IF(AND(Q14=0,R14=0),"",".")</f>
        <v>.</v>
      </c>
      <c r="Q14" s="32">
        <f ca="1">$BI4</f>
        <v>5</v>
      </c>
      <c r="R14" s="3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0.51720236467901071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0.36642224599382844</v>
      </c>
      <c r="CA14" s="11">
        <f t="shared" ca="1" si="26"/>
        <v>26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0.27274296321085656</v>
      </c>
      <c r="CH14" s="11">
        <f t="shared" ca="1" si="28"/>
        <v>30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0.63812952852669302</v>
      </c>
      <c r="CO14" s="11">
        <f t="shared" ca="1" si="30"/>
        <v>14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2</v>
      </c>
      <c r="F15" s="36" t="str">
        <f ca="1">IF(AND(G15=0,H15=0),"",".")</f>
        <v>.</v>
      </c>
      <c r="G15" s="37">
        <f ca="1">$BJ3</f>
        <v>7</v>
      </c>
      <c r="H15" s="37">
        <f ca="1">$BO3</f>
        <v>7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4</v>
      </c>
      <c r="P15" s="36" t="str">
        <f ca="1">IF(AND(Q15=0,R15=0),"",".")</f>
        <v>.</v>
      </c>
      <c r="Q15" s="37">
        <f ca="1">$BJ4</f>
        <v>8</v>
      </c>
      <c r="R15" s="37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2.6313265153333876E-2</v>
      </c>
      <c r="BT15" s="11">
        <f t="shared" ca="1" si="24"/>
        <v>18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0.31079632928106193</v>
      </c>
      <c r="CA15" s="11">
        <f t="shared" ca="1" si="26"/>
        <v>29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0.20291385469809553</v>
      </c>
      <c r="CH15" s="11">
        <f t="shared" ca="1" si="28"/>
        <v>36</v>
      </c>
      <c r="CI15" s="4"/>
      <c r="CJ15" s="4">
        <v>15</v>
      </c>
      <c r="CK15" s="4">
        <v>1</v>
      </c>
      <c r="CL15" s="4">
        <v>7</v>
      </c>
      <c r="CN15" s="10">
        <f t="shared" ca="1" si="29"/>
        <v>7.4767390595763539E-3</v>
      </c>
      <c r="CO15" s="11">
        <f t="shared" ca="1" si="30"/>
        <v>37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6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6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0.35943309937140611</v>
      </c>
      <c r="BT16" s="11">
        <f t="shared" ca="1" si="24"/>
        <v>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0.39507868477400343</v>
      </c>
      <c r="CA16" s="11">
        <f t="shared" ca="1" si="26"/>
        <v>24</v>
      </c>
      <c r="CB16" s="4"/>
      <c r="CC16" s="4">
        <v>16</v>
      </c>
      <c r="CD16" s="4">
        <v>7</v>
      </c>
      <c r="CE16" s="4">
        <v>1</v>
      </c>
      <c r="CG16" s="10">
        <f t="shared" ca="1" si="27"/>
        <v>8.4022989813031135E-2</v>
      </c>
      <c r="CH16" s="11">
        <f t="shared" ca="1" si="28"/>
        <v>42</v>
      </c>
      <c r="CI16" s="4"/>
      <c r="CJ16" s="4">
        <v>16</v>
      </c>
      <c r="CK16" s="4">
        <v>1</v>
      </c>
      <c r="CL16" s="4">
        <v>8</v>
      </c>
      <c r="CN16" s="10">
        <f t="shared" ca="1" si="29"/>
        <v>2.7947887685658146E-2</v>
      </c>
      <c r="CO16" s="11">
        <f t="shared" ca="1" si="30"/>
        <v>35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0.26127491442661011</v>
      </c>
      <c r="BT17" s="11">
        <f t="shared" ca="1" si="24"/>
        <v>12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0.19281854286230526</v>
      </c>
      <c r="CA17" s="11">
        <f t="shared" ca="1" si="26"/>
        <v>32</v>
      </c>
      <c r="CB17" s="4"/>
      <c r="CC17" s="4">
        <v>17</v>
      </c>
      <c r="CD17" s="4">
        <v>7</v>
      </c>
      <c r="CE17" s="4">
        <v>2</v>
      </c>
      <c r="CG17" s="10">
        <f t="shared" ca="1" si="27"/>
        <v>7.8805095785547952E-2</v>
      </c>
      <c r="CH17" s="11">
        <f t="shared" ca="1" si="28"/>
        <v>44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0.8135619966510832</v>
      </c>
      <c r="CO17" s="11">
        <f t="shared" ca="1" si="30"/>
        <v>9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84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85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0.30229293941506319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0.76811369658402839</v>
      </c>
      <c r="CA18" s="11">
        <f t="shared" ca="1" si="26"/>
        <v>11</v>
      </c>
      <c r="CB18" s="4"/>
      <c r="CC18" s="4">
        <v>18</v>
      </c>
      <c r="CD18" s="4">
        <v>7</v>
      </c>
      <c r="CE18" s="4">
        <v>3</v>
      </c>
      <c r="CG18" s="10">
        <f t="shared" ca="1" si="27"/>
        <v>8.1998375302533955E-2</v>
      </c>
      <c r="CH18" s="11">
        <f t="shared" ca="1" si="28"/>
        <v>43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0.58175438461582707</v>
      </c>
      <c r="CO18" s="11">
        <f t="shared" ca="1" si="30"/>
        <v>17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1" t="str">
        <f ca="1">$Y5/100&amp;$Z5&amp;$AA5/100&amp;$AB5</f>
        <v>9.43－8.86＝</v>
      </c>
      <c r="D19" s="72"/>
      <c r="E19" s="72"/>
      <c r="F19" s="72"/>
      <c r="G19" s="82">
        <f ca="1">$AC5/100</f>
        <v>0.56999999999999995</v>
      </c>
      <c r="H19" s="83"/>
      <c r="I19" s="21"/>
      <c r="J19" s="22"/>
      <c r="K19" s="20"/>
      <c r="L19" s="13"/>
      <c r="M19" s="71" t="str">
        <f ca="1">$Y6/100&amp;$Z6&amp;$AA6/100&amp;$AB6</f>
        <v>9.51－5.94＝</v>
      </c>
      <c r="N19" s="72"/>
      <c r="O19" s="72"/>
      <c r="P19" s="72"/>
      <c r="Q19" s="82">
        <f ca="1">$AC6/100</f>
        <v>3.57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0.12209921178032546</v>
      </c>
      <c r="CA19" s="11">
        <f t="shared" ca="1" si="26"/>
        <v>35</v>
      </c>
      <c r="CB19" s="4"/>
      <c r="CC19" s="4">
        <v>19</v>
      </c>
      <c r="CD19" s="4">
        <v>7</v>
      </c>
      <c r="CE19" s="4">
        <v>4</v>
      </c>
      <c r="CG19" s="10">
        <f t="shared" ca="1" si="27"/>
        <v>6.8055055963454736E-2</v>
      </c>
      <c r="CH19" s="11">
        <f t="shared" ca="1" si="28"/>
        <v>46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0.87294540080817229</v>
      </c>
      <c r="CO19" s="11">
        <f t="shared" ca="1" si="30"/>
        <v>8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0.62912059398854636</v>
      </c>
      <c r="CA20" s="11">
        <f t="shared" ca="1" si="26"/>
        <v>15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0.78896376672970081</v>
      </c>
      <c r="CH20" s="11">
        <f t="shared" ca="1" si="28"/>
        <v>8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0.7792819633857313</v>
      </c>
      <c r="CO20" s="11">
        <f t="shared" ca="1" si="30"/>
        <v>10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9</v>
      </c>
      <c r="F21" s="31" t="str">
        <f ca="1">IF(AND(G21=0,H21=0),"",".")</f>
        <v>.</v>
      </c>
      <c r="G21" s="32">
        <f ca="1">$BI5</f>
        <v>4</v>
      </c>
      <c r="H21" s="32">
        <f ca="1">$BN5</f>
        <v>3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>.</v>
      </c>
      <c r="Q21" s="32">
        <f ca="1">$BI6</f>
        <v>5</v>
      </c>
      <c r="R21" s="3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0.2149203938208154</v>
      </c>
      <c r="CA21" s="11">
        <f t="shared" ca="1" si="26"/>
        <v>31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0.95267122259797188</v>
      </c>
      <c r="CH21" s="11">
        <f t="shared" ca="1" si="28"/>
        <v>2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0.98279971688329415</v>
      </c>
      <c r="CO21" s="11">
        <f t="shared" ca="1" si="30"/>
        <v>1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8</v>
      </c>
      <c r="F22" s="36" t="str">
        <f ca="1">IF(AND(G22=0,H22=0),"",".")</f>
        <v>.</v>
      </c>
      <c r="G22" s="37">
        <f ca="1">$BJ5</f>
        <v>8</v>
      </c>
      <c r="H22" s="37">
        <f ca="1">$BO5</f>
        <v>6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5</v>
      </c>
      <c r="P22" s="36" t="str">
        <f ca="1">IF(AND(Q22=0,R22=0),"",".")</f>
        <v>.</v>
      </c>
      <c r="Q22" s="37">
        <f ca="1">$BJ6</f>
        <v>9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0.36688361675351344</v>
      </c>
      <c r="CA22" s="11">
        <f t="shared" ca="1" si="26"/>
        <v>25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0.9502652120253916</v>
      </c>
      <c r="CH22" s="11">
        <f t="shared" ca="1" si="28"/>
        <v>3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0.56128384830439693</v>
      </c>
      <c r="CO22" s="11">
        <f t="shared" ca="1" si="30"/>
        <v>18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5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3</v>
      </c>
      <c r="P23" s="41" t="str">
        <f>$AS6</f>
        <v>.</v>
      </c>
      <c r="Q23" s="42">
        <f ca="1">$AT6</f>
        <v>5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0.87709314382904224</v>
      </c>
      <c r="CA23" s="11">
        <f t="shared" ca="1" si="26"/>
        <v>6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0.24323554815238368</v>
      </c>
      <c r="CH23" s="11">
        <f t="shared" ca="1" si="28"/>
        <v>33</v>
      </c>
      <c r="CI23" s="4"/>
      <c r="CJ23" s="4">
        <v>23</v>
      </c>
      <c r="CK23" s="4">
        <v>2</v>
      </c>
      <c r="CL23" s="4">
        <v>8</v>
      </c>
      <c r="CN23" s="10">
        <f t="shared" ca="1" si="29"/>
        <v>5.2200663702385741E-2</v>
      </c>
      <c r="CO23" s="11">
        <f t="shared" ca="1" si="30"/>
        <v>34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0.73446639139004166</v>
      </c>
      <c r="CA24" s="11">
        <f t="shared" ca="1" si="26"/>
        <v>13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0.63320283555472312</v>
      </c>
      <c r="CH24" s="11">
        <f t="shared" ca="1" si="28"/>
        <v>14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0.89179414444371208</v>
      </c>
      <c r="CO24" s="11">
        <f t="shared" ca="1" si="30"/>
        <v>6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0.32334315154790272</v>
      </c>
      <c r="CA25" s="11">
        <f t="shared" ca="1" si="26"/>
        <v>28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0.58959494512553179</v>
      </c>
      <c r="CH25" s="11">
        <f t="shared" ca="1" si="28"/>
        <v>17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0.64886603798597886</v>
      </c>
      <c r="CO25" s="11">
        <f t="shared" ca="1" si="30"/>
        <v>13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7.04－2.49＝</v>
      </c>
      <c r="D26" s="72"/>
      <c r="E26" s="72"/>
      <c r="F26" s="72"/>
      <c r="G26" s="82">
        <f ca="1">$AC7/100</f>
        <v>4.55</v>
      </c>
      <c r="H26" s="83"/>
      <c r="I26" s="21"/>
      <c r="J26" s="22"/>
      <c r="K26" s="20"/>
      <c r="L26" s="13"/>
      <c r="M26" s="71" t="str">
        <f ca="1">$Y8/100&amp;$Z8&amp;$AA8/100&amp;$AB8</f>
        <v>7.04－1.55＝</v>
      </c>
      <c r="N26" s="72"/>
      <c r="O26" s="72"/>
      <c r="P26" s="72"/>
      <c r="Q26" s="82">
        <f ca="1">$AC8/100</f>
        <v>5.49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0.77154679045668484</v>
      </c>
      <c r="CA26" s="11">
        <f t="shared" ca="1" si="26"/>
        <v>10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0.85032788796384695</v>
      </c>
      <c r="CH26" s="11">
        <f t="shared" ca="1" si="28"/>
        <v>6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0.46122456661150113</v>
      </c>
      <c r="CO26" s="11">
        <f t="shared" ca="1" si="30"/>
        <v>22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0.55280456513376552</v>
      </c>
      <c r="CA27" s="11">
        <f t="shared" ca="1" si="26"/>
        <v>19</v>
      </c>
      <c r="CB27" s="4"/>
      <c r="CC27" s="4">
        <v>27</v>
      </c>
      <c r="CD27" s="4">
        <v>8</v>
      </c>
      <c r="CE27" s="4">
        <v>6</v>
      </c>
      <c r="CG27" s="10">
        <f t="shared" ca="1" si="27"/>
        <v>7.2197585569188205E-2</v>
      </c>
      <c r="CH27" s="11">
        <f t="shared" ca="1" si="28"/>
        <v>45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0.50631594247126166</v>
      </c>
      <c r="CO27" s="11">
        <f t="shared" ca="1" si="30"/>
        <v>21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$BI7</f>
        <v>0</v>
      </c>
      <c r="H28" s="32">
        <f ca="1">$BN7</f>
        <v>4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7</v>
      </c>
      <c r="P28" s="31" t="str">
        <f ca="1">IF(AND(Q28=0,R28=0),"",".")</f>
        <v>.</v>
      </c>
      <c r="Q28" s="32">
        <f ca="1">$BI8</f>
        <v>0</v>
      </c>
      <c r="R28" s="32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0.87557785272503397</v>
      </c>
      <c r="CA28" s="11">
        <f t="shared" ca="1" si="26"/>
        <v>7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0.5690629824908725</v>
      </c>
      <c r="CH28" s="11">
        <f t="shared" ca="1" si="28"/>
        <v>20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0.10470233030204334</v>
      </c>
      <c r="CO28" s="11">
        <f t="shared" ca="1" si="30"/>
        <v>33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2</v>
      </c>
      <c r="F29" s="36" t="str">
        <f ca="1">IF(AND(G29=0,H29=0),"",".")</f>
        <v>.</v>
      </c>
      <c r="G29" s="37">
        <f ca="1">$BJ7</f>
        <v>4</v>
      </c>
      <c r="H29" s="37">
        <f ca="1">$BO7</f>
        <v>9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1</v>
      </c>
      <c r="P29" s="36" t="str">
        <f ca="1">IF(AND(Q29=0,R29=0),"",".")</f>
        <v>.</v>
      </c>
      <c r="Q29" s="37">
        <f ca="1">$BJ8</f>
        <v>5</v>
      </c>
      <c r="R29" s="37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0.27551957304483032</v>
      </c>
      <c r="CA29" s="11">
        <f t="shared" ca="1" si="26"/>
        <v>30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0.78892387781960915</v>
      </c>
      <c r="CH29" s="11">
        <f t="shared" ca="1" si="28"/>
        <v>9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0.7318280204146862</v>
      </c>
      <c r="CO29" s="11">
        <f t="shared" ca="1" si="30"/>
        <v>11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4</v>
      </c>
      <c r="F30" s="41" t="str">
        <f>$AS7</f>
        <v>.</v>
      </c>
      <c r="G30" s="42">
        <f ca="1">$AT7</f>
        <v>5</v>
      </c>
      <c r="H30" s="43">
        <f ca="1">$AU7</f>
        <v>5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5</v>
      </c>
      <c r="P30" s="41" t="str">
        <f>$AS8</f>
        <v>.</v>
      </c>
      <c r="Q30" s="42">
        <f ca="1">$AT8</f>
        <v>4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0.97365069288756934</v>
      </c>
      <c r="CA30" s="11">
        <f t="shared" ca="1" si="26"/>
        <v>3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0.49573938752109703</v>
      </c>
      <c r="CH30" s="11">
        <f t="shared" ca="1" si="28"/>
        <v>22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0.21591178631006702</v>
      </c>
      <c r="CO30" s="11">
        <f t="shared" ca="1" si="30"/>
        <v>28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0.75774340706232557</v>
      </c>
      <c r="CA31" s="11">
        <f t="shared" ca="1" si="26"/>
        <v>12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0.62223147328957595</v>
      </c>
      <c r="CH31" s="11">
        <f t="shared" ca="1" si="28"/>
        <v>15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0.14146124338201715</v>
      </c>
      <c r="CO31" s="11">
        <f t="shared" ca="1" si="30"/>
        <v>31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5" t="str">
        <f>A1</f>
        <v>小数 ひき算 小数第二位 (1.11)－(1.11) くり下がり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0.42469893642208578</v>
      </c>
      <c r="CA32" s="11">
        <f t="shared" ca="1" si="26"/>
        <v>22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0.50513704073786447</v>
      </c>
      <c r="CH32" s="11">
        <f t="shared" ca="1" si="28"/>
        <v>21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2.3905426986775336E-2</v>
      </c>
      <c r="CO32" s="11">
        <f t="shared" ca="1" si="30"/>
        <v>36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0.88690510132346967</v>
      </c>
      <c r="CA33" s="11">
        <f t="shared" ca="1" si="26"/>
        <v>4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0.19651458432259705</v>
      </c>
      <c r="CH33" s="11">
        <f t="shared" ca="1" si="28"/>
        <v>38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0.38808767884880835</v>
      </c>
      <c r="CO33" s="11">
        <f t="shared" ca="1" si="30"/>
        <v>24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0.98292844460563877</v>
      </c>
      <c r="CA34" s="11">
        <f t="shared" ca="1" si="26"/>
        <v>1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0.70378233669884183</v>
      </c>
      <c r="CH34" s="11">
        <f t="shared" ca="1" si="28"/>
        <v>12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0.26534524349012167</v>
      </c>
      <c r="CO34" s="11">
        <f t="shared" ca="1" si="30"/>
        <v>26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0.34231777351527204</v>
      </c>
      <c r="CA35" s="11">
        <f t="shared" ca="1" si="26"/>
        <v>27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0.75120372583342387</v>
      </c>
      <c r="CH35" s="11">
        <f t="shared" ca="1" si="28"/>
        <v>10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0.9244065910019118</v>
      </c>
      <c r="CO35" s="11">
        <f t="shared" ca="1" si="30"/>
        <v>5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9.15－6.38＝</v>
      </c>
      <c r="D36" s="72"/>
      <c r="E36" s="72"/>
      <c r="F36" s="72"/>
      <c r="G36" s="73">
        <f ca="1">G5</f>
        <v>2.77</v>
      </c>
      <c r="H36" s="74"/>
      <c r="I36" s="59"/>
      <c r="J36" s="60"/>
      <c r="K36" s="25"/>
      <c r="L36" s="25"/>
      <c r="M36" s="71" t="str">
        <f t="shared" ref="M36" ca="1" si="33">M5</f>
        <v>7.32－5.89＝</v>
      </c>
      <c r="N36" s="72"/>
      <c r="O36" s="72"/>
      <c r="P36" s="72"/>
      <c r="Q36" s="73">
        <f ca="1">Q5</f>
        <v>1.43</v>
      </c>
      <c r="R36" s="7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0.82565712385699142</v>
      </c>
      <c r="CA36" s="11">
        <f t="shared" ca="1" si="26"/>
        <v>8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0.62123491013237397</v>
      </c>
      <c r="CH36" s="11">
        <f t="shared" ca="1" si="28"/>
        <v>16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0.65724700078606968</v>
      </c>
      <c r="CO36" s="11">
        <f t="shared" ca="1" si="30"/>
        <v>12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4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9.7407744249628725E-2</v>
      </c>
      <c r="CH37" s="11">
        <f t="shared" ca="1" si="28"/>
        <v>41</v>
      </c>
      <c r="CI37" s="4"/>
      <c r="CJ37" s="4">
        <v>37</v>
      </c>
      <c r="CK37" s="4">
        <v>5</v>
      </c>
      <c r="CL37" s="4">
        <v>6</v>
      </c>
      <c r="CN37" s="10">
        <f t="shared" ca="1" si="29"/>
        <v>0.11990097530871702</v>
      </c>
      <c r="CO37" s="11">
        <f t="shared" ca="1" si="30"/>
        <v>32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1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3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61">
        <f t="shared" ca="1" si="35"/>
        <v>6</v>
      </c>
      <c r="AB38" s="61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0.30259536437807522</v>
      </c>
      <c r="CH38" s="11">
        <f t="shared" ca="1" si="28"/>
        <v>28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6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8</v>
      </c>
      <c r="R39" s="37">
        <f t="shared" ca="1" si="38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6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0.24752729748301427</v>
      </c>
      <c r="CH39" s="11">
        <f t="shared" ca="1" si="28"/>
        <v>32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2</v>
      </c>
      <c r="F40" s="65" t="str">
        <f t="shared" si="36"/>
        <v>.</v>
      </c>
      <c r="G40" s="66">
        <f t="shared" ca="1" si="36"/>
        <v>7</v>
      </c>
      <c r="H40" s="67">
        <f t="shared" ca="1" si="36"/>
        <v>7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1</v>
      </c>
      <c r="P40" s="65" t="str">
        <f t="shared" si="38"/>
        <v>.</v>
      </c>
      <c r="Q40" s="66">
        <f t="shared" ca="1" si="38"/>
        <v>4</v>
      </c>
      <c r="R40" s="67">
        <f t="shared" ca="1" si="38"/>
        <v>3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5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0.5766612379832895</v>
      </c>
      <c r="CH40" s="11">
        <f t="shared" ca="1" si="28"/>
        <v>18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5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0.3192750386225407</v>
      </c>
      <c r="CH41" s="11">
        <f t="shared" ca="1" si="28"/>
        <v>27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0.83494534639122686</v>
      </c>
      <c r="CH42" s="11">
        <f t="shared" ca="1" si="28"/>
        <v>7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1" t="str">
        <f t="shared" ref="C43" ca="1" si="39">C12</f>
        <v>4.44－2.77＝</v>
      </c>
      <c r="D43" s="72"/>
      <c r="E43" s="72"/>
      <c r="F43" s="72"/>
      <c r="G43" s="73">
        <f ca="1">G12</f>
        <v>1.67</v>
      </c>
      <c r="H43" s="74"/>
      <c r="I43" s="59"/>
      <c r="J43" s="28"/>
      <c r="K43" s="24"/>
      <c r="L43" s="25"/>
      <c r="M43" s="71" t="str">
        <f t="shared" ref="M43" ca="1" si="40">M12</f>
        <v>6.53－4.88＝</v>
      </c>
      <c r="N43" s="72"/>
      <c r="O43" s="72"/>
      <c r="P43" s="72"/>
      <c r="Q43" s="73">
        <f ca="1">Q12</f>
        <v>1.65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0.27318330681626679</v>
      </c>
      <c r="CH43" s="11">
        <f t="shared" ca="1" si="28"/>
        <v>29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8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0.26582817260285374</v>
      </c>
      <c r="CH44" s="11">
        <f t="shared" ca="1" si="28"/>
        <v>31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4</v>
      </c>
      <c r="F45" s="31" t="str">
        <f t="shared" ca="1" si="41"/>
        <v>.</v>
      </c>
      <c r="G45" s="32">
        <f t="shared" ca="1" si="41"/>
        <v>4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5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0.38309797067398521</v>
      </c>
      <c r="CH45" s="11">
        <f t="shared" ca="1" si="28"/>
        <v>24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2</v>
      </c>
      <c r="F46" s="36" t="str">
        <f t="shared" ca="1" si="43"/>
        <v>.</v>
      </c>
      <c r="G46" s="37">
        <f t="shared" ca="1" si="43"/>
        <v>7</v>
      </c>
      <c r="H46" s="37">
        <f t="shared" ca="1" si="43"/>
        <v>7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4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3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0.99806689248956271</v>
      </c>
      <c r="CH46" s="11">
        <f t="shared" ca="1" si="28"/>
        <v>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1</v>
      </c>
      <c r="F47" s="65" t="str">
        <f t="shared" si="43"/>
        <v>.</v>
      </c>
      <c r="G47" s="66">
        <f t="shared" ca="1" si="43"/>
        <v>6</v>
      </c>
      <c r="H47" s="67">
        <f t="shared" ca="1" si="43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1</v>
      </c>
      <c r="P47" s="65" t="str">
        <f t="shared" si="44"/>
        <v>.</v>
      </c>
      <c r="Q47" s="66">
        <f t="shared" ca="1" si="44"/>
        <v>6</v>
      </c>
      <c r="R47" s="67">
        <f t="shared" ca="1" si="44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8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9.43－8.86＝</v>
      </c>
      <c r="D50" s="72"/>
      <c r="E50" s="72"/>
      <c r="F50" s="72"/>
      <c r="G50" s="73">
        <f ca="1">G19</f>
        <v>0.56999999999999995</v>
      </c>
      <c r="H50" s="74"/>
      <c r="I50" s="59"/>
      <c r="J50" s="28"/>
      <c r="K50" s="24"/>
      <c r="L50" s="25"/>
      <c r="M50" s="71" t="str">
        <f t="shared" ref="M50" ca="1" si="46">M19</f>
        <v>9.51－5.94＝</v>
      </c>
      <c r="N50" s="72"/>
      <c r="O50" s="72"/>
      <c r="P50" s="72"/>
      <c r="Q50" s="73">
        <f ca="1">Q19</f>
        <v>3.57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9</v>
      </c>
      <c r="F52" s="31" t="str">
        <f t="shared" ca="1" si="47"/>
        <v>.</v>
      </c>
      <c r="G52" s="32">
        <f t="shared" ca="1" si="47"/>
        <v>4</v>
      </c>
      <c r="H52" s="32">
        <f t="shared" ca="1" si="47"/>
        <v>3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5</v>
      </c>
      <c r="R52" s="32">
        <f t="shared" ca="1" si="48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8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5</v>
      </c>
      <c r="P53" s="36" t="str">
        <f t="shared" ca="1" si="50"/>
        <v>.</v>
      </c>
      <c r="Q53" s="37">
        <f t="shared" ca="1" si="50"/>
        <v>9</v>
      </c>
      <c r="R53" s="37">
        <f t="shared" ca="1" si="50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0</v>
      </c>
      <c r="F54" s="65" t="str">
        <f t="shared" si="49"/>
        <v>.</v>
      </c>
      <c r="G54" s="66">
        <f t="shared" ca="1" si="49"/>
        <v>5</v>
      </c>
      <c r="H54" s="67">
        <f t="shared" ca="1" si="49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3</v>
      </c>
      <c r="P54" s="65" t="str">
        <f t="shared" si="50"/>
        <v>.</v>
      </c>
      <c r="Q54" s="66">
        <f t="shared" ca="1" si="50"/>
        <v>5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7.04－2.49＝</v>
      </c>
      <c r="D57" s="72"/>
      <c r="E57" s="72"/>
      <c r="F57" s="72"/>
      <c r="G57" s="73">
        <f ca="1">G26</f>
        <v>4.55</v>
      </c>
      <c r="H57" s="74"/>
      <c r="I57" s="59"/>
      <c r="J57" s="28"/>
      <c r="K57" s="24"/>
      <c r="L57" s="25"/>
      <c r="M57" s="71" t="str">
        <f t="shared" ref="M57" ca="1" si="52">M26</f>
        <v>7.04－1.55＝</v>
      </c>
      <c r="N57" s="72"/>
      <c r="O57" s="72"/>
      <c r="P57" s="72"/>
      <c r="Q57" s="73">
        <f ca="1">Q26</f>
        <v>5.49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7</v>
      </c>
      <c r="F59" s="31" t="str">
        <f t="shared" ca="1" si="53"/>
        <v>.</v>
      </c>
      <c r="G59" s="32">
        <f t="shared" ca="1" si="53"/>
        <v>0</v>
      </c>
      <c r="H59" s="32">
        <f t="shared" ca="1" si="53"/>
        <v>4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7</v>
      </c>
      <c r="P59" s="31" t="str">
        <f t="shared" ca="1" si="54"/>
        <v>.</v>
      </c>
      <c r="Q59" s="32">
        <f t="shared" ca="1" si="54"/>
        <v>0</v>
      </c>
      <c r="R59" s="32">
        <f t="shared" ca="1" si="54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2</v>
      </c>
      <c r="F60" s="36" t="str">
        <f t="shared" ca="1" si="55"/>
        <v>.</v>
      </c>
      <c r="G60" s="37">
        <f t="shared" ca="1" si="55"/>
        <v>4</v>
      </c>
      <c r="H60" s="37">
        <f t="shared" ca="1" si="55"/>
        <v>9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5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4</v>
      </c>
      <c r="F61" s="65" t="str">
        <f t="shared" si="55"/>
        <v>.</v>
      </c>
      <c r="G61" s="66">
        <f t="shared" ca="1" si="55"/>
        <v>5</v>
      </c>
      <c r="H61" s="67">
        <f t="shared" ca="1" si="55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5</v>
      </c>
      <c r="P61" s="65" t="str">
        <f t="shared" si="56"/>
        <v>.</v>
      </c>
      <c r="Q61" s="66">
        <f t="shared" ca="1" si="56"/>
        <v>4</v>
      </c>
      <c r="R61" s="67">
        <f t="shared" ca="1" si="56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sz2UrEy3kI+eHnmNWvKOvT8eq06nJaL3G7w4AcNty1osg4kqXHFPg5L2otACErHxlSqQHBZmGErMrd5A0UPA2A==" saltValue="3qfl6qw3htVi3TfkOFW8H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912" priority="130">
      <formula>$AF15="NO"</formula>
    </cfRule>
  </conditionalFormatting>
  <conditionalFormatting sqref="D7">
    <cfRule type="expression" dxfId="911" priority="129">
      <formula>D7=0</formula>
    </cfRule>
  </conditionalFormatting>
  <conditionalFormatting sqref="D8">
    <cfRule type="expression" dxfId="910" priority="128">
      <formula>D8=0</formula>
    </cfRule>
  </conditionalFormatting>
  <conditionalFormatting sqref="D9">
    <cfRule type="expression" dxfId="909" priority="127">
      <formula>D9=0</formula>
    </cfRule>
  </conditionalFormatting>
  <conditionalFormatting sqref="C8">
    <cfRule type="expression" dxfId="908" priority="126">
      <formula>C8=""</formula>
    </cfRule>
  </conditionalFormatting>
  <conditionalFormatting sqref="H7:I7">
    <cfRule type="expression" dxfId="907" priority="125">
      <formula>H7=0</formula>
    </cfRule>
  </conditionalFormatting>
  <conditionalFormatting sqref="H8:I8">
    <cfRule type="expression" dxfId="906" priority="124">
      <formula>H8=0</formula>
    </cfRule>
  </conditionalFormatting>
  <conditionalFormatting sqref="G7">
    <cfRule type="expression" dxfId="905" priority="123">
      <formula>AND(G7=0,H7=0)</formula>
    </cfRule>
  </conditionalFormatting>
  <conditionalFormatting sqref="G8">
    <cfRule type="expression" dxfId="904" priority="122">
      <formula>AND(G8=0,H8=0)</formula>
    </cfRule>
  </conditionalFormatting>
  <conditionalFormatting sqref="N7">
    <cfRule type="expression" dxfId="903" priority="121">
      <formula>N7=0</formula>
    </cfRule>
  </conditionalFormatting>
  <conditionalFormatting sqref="N8">
    <cfRule type="expression" dxfId="902" priority="120">
      <formula>N8=0</formula>
    </cfRule>
  </conditionalFormatting>
  <conditionalFormatting sqref="N9">
    <cfRule type="expression" dxfId="901" priority="119">
      <formula>N9=0</formula>
    </cfRule>
  </conditionalFormatting>
  <conditionalFormatting sqref="M8">
    <cfRule type="expression" dxfId="900" priority="118">
      <formula>M8=""</formula>
    </cfRule>
  </conditionalFormatting>
  <conditionalFormatting sqref="R7:S7">
    <cfRule type="expression" dxfId="899" priority="117">
      <formula>R7=0</formula>
    </cfRule>
  </conditionalFormatting>
  <conditionalFormatting sqref="R8:S8">
    <cfRule type="expression" dxfId="898" priority="116">
      <formula>R8=0</formula>
    </cfRule>
  </conditionalFormatting>
  <conditionalFormatting sqref="Q7">
    <cfRule type="expression" dxfId="897" priority="115">
      <formula>AND(Q7=0,R7=0)</formula>
    </cfRule>
  </conditionalFormatting>
  <conditionalFormatting sqref="Q8">
    <cfRule type="expression" dxfId="896" priority="114">
      <formula>AND(Q8=0,R8=0)</formula>
    </cfRule>
  </conditionalFormatting>
  <conditionalFormatting sqref="D14">
    <cfRule type="expression" dxfId="895" priority="113">
      <formula>D14=0</formula>
    </cfRule>
  </conditionalFormatting>
  <conditionalFormatting sqref="D15">
    <cfRule type="expression" dxfId="894" priority="112">
      <formula>D15=0</formula>
    </cfRule>
  </conditionalFormatting>
  <conditionalFormatting sqref="D16">
    <cfRule type="expression" dxfId="893" priority="111">
      <formula>D16=0</formula>
    </cfRule>
  </conditionalFormatting>
  <conditionalFormatting sqref="C15">
    <cfRule type="expression" dxfId="892" priority="110">
      <formula>C15=""</formula>
    </cfRule>
  </conditionalFormatting>
  <conditionalFormatting sqref="H14:I14">
    <cfRule type="expression" dxfId="891" priority="109">
      <formula>H14=0</formula>
    </cfRule>
  </conditionalFormatting>
  <conditionalFormatting sqref="H15:I15">
    <cfRule type="expression" dxfId="890" priority="108">
      <formula>H15=0</formula>
    </cfRule>
  </conditionalFormatting>
  <conditionalFormatting sqref="G14">
    <cfRule type="expression" dxfId="889" priority="107">
      <formula>AND(G14=0,H14=0)</formula>
    </cfRule>
  </conditionalFormatting>
  <conditionalFormatting sqref="G15">
    <cfRule type="expression" dxfId="888" priority="106">
      <formula>AND(G15=0,H15=0)</formula>
    </cfRule>
  </conditionalFormatting>
  <conditionalFormatting sqref="N14">
    <cfRule type="expression" dxfId="887" priority="105">
      <formula>N14=0</formula>
    </cfRule>
  </conditionalFormatting>
  <conditionalFormatting sqref="N15">
    <cfRule type="expression" dxfId="886" priority="104">
      <formula>N15=0</formula>
    </cfRule>
  </conditionalFormatting>
  <conditionalFormatting sqref="N16">
    <cfRule type="expression" dxfId="885" priority="103">
      <formula>N16=0</formula>
    </cfRule>
  </conditionalFormatting>
  <conditionalFormatting sqref="M15">
    <cfRule type="expression" dxfId="884" priority="102">
      <formula>M15=""</formula>
    </cfRule>
  </conditionalFormatting>
  <conditionalFormatting sqref="R14:S14">
    <cfRule type="expression" dxfId="883" priority="101">
      <formula>R14=0</formula>
    </cfRule>
  </conditionalFormatting>
  <conditionalFormatting sqref="R15:S15">
    <cfRule type="expression" dxfId="882" priority="100">
      <formula>R15=0</formula>
    </cfRule>
  </conditionalFormatting>
  <conditionalFormatting sqref="Q14">
    <cfRule type="expression" dxfId="881" priority="99">
      <formula>AND(Q14=0,R14=0)</formula>
    </cfRule>
  </conditionalFormatting>
  <conditionalFormatting sqref="Q15">
    <cfRule type="expression" dxfId="880" priority="98">
      <formula>AND(Q15=0,R15=0)</formula>
    </cfRule>
  </conditionalFormatting>
  <conditionalFormatting sqref="D21">
    <cfRule type="expression" dxfId="879" priority="97">
      <formula>D21=0</formula>
    </cfRule>
  </conditionalFormatting>
  <conditionalFormatting sqref="D22">
    <cfRule type="expression" dxfId="878" priority="96">
      <formula>D22=0</formula>
    </cfRule>
  </conditionalFormatting>
  <conditionalFormatting sqref="D23">
    <cfRule type="expression" dxfId="877" priority="95">
      <formula>D23=0</formula>
    </cfRule>
  </conditionalFormatting>
  <conditionalFormatting sqref="C22">
    <cfRule type="expression" dxfId="876" priority="94">
      <formula>C22=""</formula>
    </cfRule>
  </conditionalFormatting>
  <conditionalFormatting sqref="H21:I21">
    <cfRule type="expression" dxfId="875" priority="93">
      <formula>H21=0</formula>
    </cfRule>
  </conditionalFormatting>
  <conditionalFormatting sqref="H22:I22">
    <cfRule type="expression" dxfId="874" priority="92">
      <formula>H22=0</formula>
    </cfRule>
  </conditionalFormatting>
  <conditionalFormatting sqref="G21">
    <cfRule type="expression" dxfId="873" priority="91">
      <formula>AND(G21=0,H21=0)</formula>
    </cfRule>
  </conditionalFormatting>
  <conditionalFormatting sqref="G22">
    <cfRule type="expression" dxfId="872" priority="90">
      <formula>AND(G22=0,H22=0)</formula>
    </cfRule>
  </conditionalFormatting>
  <conditionalFormatting sqref="N21">
    <cfRule type="expression" dxfId="871" priority="89">
      <formula>N21=0</formula>
    </cfRule>
  </conditionalFormatting>
  <conditionalFormatting sqref="N22">
    <cfRule type="expression" dxfId="870" priority="88">
      <formula>N22=0</formula>
    </cfRule>
  </conditionalFormatting>
  <conditionalFormatting sqref="N23">
    <cfRule type="expression" dxfId="869" priority="87">
      <formula>N23=0</formula>
    </cfRule>
  </conditionalFormatting>
  <conditionalFormatting sqref="M22">
    <cfRule type="expression" dxfId="868" priority="86">
      <formula>M22=""</formula>
    </cfRule>
  </conditionalFormatting>
  <conditionalFormatting sqref="R21:S21">
    <cfRule type="expression" dxfId="867" priority="85">
      <formula>R21=0</formula>
    </cfRule>
  </conditionalFormatting>
  <conditionalFormatting sqref="R22:S22">
    <cfRule type="expression" dxfId="866" priority="84">
      <formula>R22=0</formula>
    </cfRule>
  </conditionalFormatting>
  <conditionalFormatting sqref="Q21">
    <cfRule type="expression" dxfId="865" priority="83">
      <formula>AND(Q21=0,R21=0)</formula>
    </cfRule>
  </conditionalFormatting>
  <conditionalFormatting sqref="Q22">
    <cfRule type="expression" dxfId="864" priority="82">
      <formula>AND(Q22=0,R22=0)</formula>
    </cfRule>
  </conditionalFormatting>
  <conditionalFormatting sqref="D28">
    <cfRule type="expression" dxfId="863" priority="81">
      <formula>D28=0</formula>
    </cfRule>
  </conditionalFormatting>
  <conditionalFormatting sqref="D29">
    <cfRule type="expression" dxfId="862" priority="80">
      <formula>D29=0</formula>
    </cfRule>
  </conditionalFormatting>
  <conditionalFormatting sqref="D30">
    <cfRule type="expression" dxfId="861" priority="79">
      <formula>D30=0</formula>
    </cfRule>
  </conditionalFormatting>
  <conditionalFormatting sqref="C29">
    <cfRule type="expression" dxfId="860" priority="78">
      <formula>C29=""</formula>
    </cfRule>
  </conditionalFormatting>
  <conditionalFormatting sqref="H28:I28">
    <cfRule type="expression" dxfId="859" priority="77">
      <formula>H28=0</formula>
    </cfRule>
  </conditionalFormatting>
  <conditionalFormatting sqref="H29:I29">
    <cfRule type="expression" dxfId="858" priority="76">
      <formula>H29=0</formula>
    </cfRule>
  </conditionalFormatting>
  <conditionalFormatting sqref="G28">
    <cfRule type="expression" dxfId="857" priority="75">
      <formula>AND(G28=0,H28=0)</formula>
    </cfRule>
  </conditionalFormatting>
  <conditionalFormatting sqref="G29">
    <cfRule type="expression" dxfId="856" priority="74">
      <formula>AND(G29=0,H29=0)</formula>
    </cfRule>
  </conditionalFormatting>
  <conditionalFormatting sqref="N28">
    <cfRule type="expression" dxfId="855" priority="73">
      <formula>N28=0</formula>
    </cfRule>
  </conditionalFormatting>
  <conditionalFormatting sqref="N29">
    <cfRule type="expression" dxfId="854" priority="72">
      <formula>N29=0</formula>
    </cfRule>
  </conditionalFormatting>
  <conditionalFormatting sqref="N30">
    <cfRule type="expression" dxfId="853" priority="71">
      <formula>N30=0</formula>
    </cfRule>
  </conditionalFormatting>
  <conditionalFormatting sqref="M29">
    <cfRule type="expression" dxfId="852" priority="70">
      <formula>M29=""</formula>
    </cfRule>
  </conditionalFormatting>
  <conditionalFormatting sqref="R28:S28">
    <cfRule type="expression" dxfId="851" priority="69">
      <formula>R28=0</formula>
    </cfRule>
  </conditionalFormatting>
  <conditionalFormatting sqref="R29:S29">
    <cfRule type="expression" dxfId="850" priority="68">
      <formula>R29=0</formula>
    </cfRule>
  </conditionalFormatting>
  <conditionalFormatting sqref="Q28">
    <cfRule type="expression" dxfId="849" priority="67">
      <formula>AND(Q28=0,R28=0)</formula>
    </cfRule>
  </conditionalFormatting>
  <conditionalFormatting sqref="Q29">
    <cfRule type="expression" dxfId="848" priority="66">
      <formula>AND(Q29=0,R29=0)</formula>
    </cfRule>
  </conditionalFormatting>
  <conditionalFormatting sqref="D38">
    <cfRule type="expression" dxfId="847" priority="65">
      <formula>D38=0</formula>
    </cfRule>
  </conditionalFormatting>
  <conditionalFormatting sqref="D39">
    <cfRule type="expression" dxfId="846" priority="64">
      <formula>D39=0</formula>
    </cfRule>
  </conditionalFormatting>
  <conditionalFormatting sqref="D40">
    <cfRule type="expression" dxfId="845" priority="63">
      <formula>D40=0</formula>
    </cfRule>
  </conditionalFormatting>
  <conditionalFormatting sqref="C39">
    <cfRule type="expression" dxfId="844" priority="62">
      <formula>C39=""</formula>
    </cfRule>
  </conditionalFormatting>
  <conditionalFormatting sqref="H38:I38">
    <cfRule type="expression" dxfId="843" priority="61">
      <formula>H38=0</formula>
    </cfRule>
  </conditionalFormatting>
  <conditionalFormatting sqref="H39:I39">
    <cfRule type="expression" dxfId="842" priority="60">
      <formula>H39=0</formula>
    </cfRule>
  </conditionalFormatting>
  <conditionalFormatting sqref="G38">
    <cfRule type="expression" dxfId="841" priority="59">
      <formula>AND(G38=0,H38=0)</formula>
    </cfRule>
  </conditionalFormatting>
  <conditionalFormatting sqref="G39">
    <cfRule type="expression" dxfId="840" priority="58">
      <formula>AND(G39=0,H39=0)</formula>
    </cfRule>
  </conditionalFormatting>
  <conditionalFormatting sqref="N38">
    <cfRule type="expression" dxfId="839" priority="57">
      <formula>N38=0</formula>
    </cfRule>
  </conditionalFormatting>
  <conditionalFormatting sqref="N39">
    <cfRule type="expression" dxfId="838" priority="56">
      <formula>N39=0</formula>
    </cfRule>
  </conditionalFormatting>
  <conditionalFormatting sqref="N40">
    <cfRule type="expression" dxfId="837" priority="55">
      <formula>N40=0</formula>
    </cfRule>
  </conditionalFormatting>
  <conditionalFormatting sqref="M39">
    <cfRule type="expression" dxfId="836" priority="54">
      <formula>M39=""</formula>
    </cfRule>
  </conditionalFormatting>
  <conditionalFormatting sqref="R38:S38">
    <cfRule type="expression" dxfId="835" priority="53">
      <formula>R38=0</formula>
    </cfRule>
  </conditionalFormatting>
  <conditionalFormatting sqref="R39:S39">
    <cfRule type="expression" dxfId="834" priority="52">
      <formula>R39=0</formula>
    </cfRule>
  </conditionalFormatting>
  <conditionalFormatting sqref="Q38">
    <cfRule type="expression" dxfId="833" priority="51">
      <formula>AND(Q38=0,R38=0)</formula>
    </cfRule>
  </conditionalFormatting>
  <conditionalFormatting sqref="Q39">
    <cfRule type="expression" dxfId="832" priority="50">
      <formula>AND(Q39=0,R39=0)</formula>
    </cfRule>
  </conditionalFormatting>
  <conditionalFormatting sqref="D45">
    <cfRule type="expression" dxfId="831" priority="49">
      <formula>D45=0</formula>
    </cfRule>
  </conditionalFormatting>
  <conditionalFormatting sqref="D46">
    <cfRule type="expression" dxfId="830" priority="48">
      <formula>D46=0</formula>
    </cfRule>
  </conditionalFormatting>
  <conditionalFormatting sqref="D47">
    <cfRule type="expression" dxfId="829" priority="47">
      <formula>D47=0</formula>
    </cfRule>
  </conditionalFormatting>
  <conditionalFormatting sqref="C46">
    <cfRule type="expression" dxfId="828" priority="46">
      <formula>C46=""</formula>
    </cfRule>
  </conditionalFormatting>
  <conditionalFormatting sqref="H45:I45">
    <cfRule type="expression" dxfId="827" priority="45">
      <formula>H45=0</formula>
    </cfRule>
  </conditionalFormatting>
  <conditionalFormatting sqref="H46:I46">
    <cfRule type="expression" dxfId="826" priority="44">
      <formula>H46=0</formula>
    </cfRule>
  </conditionalFormatting>
  <conditionalFormatting sqref="G45">
    <cfRule type="expression" dxfId="825" priority="43">
      <formula>AND(G45=0,H45=0)</formula>
    </cfRule>
  </conditionalFormatting>
  <conditionalFormatting sqref="G46">
    <cfRule type="expression" dxfId="824" priority="42">
      <formula>AND(G46=0,H46=0)</formula>
    </cfRule>
  </conditionalFormatting>
  <conditionalFormatting sqref="N45">
    <cfRule type="expression" dxfId="823" priority="41">
      <formula>N45=0</formula>
    </cfRule>
  </conditionalFormatting>
  <conditionalFormatting sqref="N46">
    <cfRule type="expression" dxfId="822" priority="40">
      <formula>N46=0</formula>
    </cfRule>
  </conditionalFormatting>
  <conditionalFormatting sqref="N47">
    <cfRule type="expression" dxfId="821" priority="39">
      <formula>N47=0</formula>
    </cfRule>
  </conditionalFormatting>
  <conditionalFormatting sqref="M46">
    <cfRule type="expression" dxfId="820" priority="38">
      <formula>M46=""</formula>
    </cfRule>
  </conditionalFormatting>
  <conditionalFormatting sqref="R45:S45">
    <cfRule type="expression" dxfId="819" priority="37">
      <formula>R45=0</formula>
    </cfRule>
  </conditionalFormatting>
  <conditionalFormatting sqref="R46:S46">
    <cfRule type="expression" dxfId="818" priority="36">
      <formula>R46=0</formula>
    </cfRule>
  </conditionalFormatting>
  <conditionalFormatting sqref="Q45">
    <cfRule type="expression" dxfId="817" priority="35">
      <formula>AND(Q45=0,R45=0)</formula>
    </cfRule>
  </conditionalFormatting>
  <conditionalFormatting sqref="Q46">
    <cfRule type="expression" dxfId="816" priority="34">
      <formula>AND(Q46=0,R46=0)</formula>
    </cfRule>
  </conditionalFormatting>
  <conditionalFormatting sqref="D52">
    <cfRule type="expression" dxfId="815" priority="33">
      <formula>D52=0</formula>
    </cfRule>
  </conditionalFormatting>
  <conditionalFormatting sqref="D53">
    <cfRule type="expression" dxfId="814" priority="32">
      <formula>D53=0</formula>
    </cfRule>
  </conditionalFormatting>
  <conditionalFormatting sqref="D54">
    <cfRule type="expression" dxfId="813" priority="31">
      <formula>D54=0</formula>
    </cfRule>
  </conditionalFormatting>
  <conditionalFormatting sqref="C53">
    <cfRule type="expression" dxfId="812" priority="30">
      <formula>C53=""</formula>
    </cfRule>
  </conditionalFormatting>
  <conditionalFormatting sqref="H52:I52">
    <cfRule type="expression" dxfId="811" priority="29">
      <formula>H52=0</formula>
    </cfRule>
  </conditionalFormatting>
  <conditionalFormatting sqref="H53:I53">
    <cfRule type="expression" dxfId="810" priority="28">
      <formula>H53=0</formula>
    </cfRule>
  </conditionalFormatting>
  <conditionalFormatting sqref="G52">
    <cfRule type="expression" dxfId="809" priority="27">
      <formula>AND(G52=0,H52=0)</formula>
    </cfRule>
  </conditionalFormatting>
  <conditionalFormatting sqref="G53">
    <cfRule type="expression" dxfId="808" priority="26">
      <formula>AND(G53=0,H53=0)</formula>
    </cfRule>
  </conditionalFormatting>
  <conditionalFormatting sqref="N52">
    <cfRule type="expression" dxfId="807" priority="25">
      <formula>N52=0</formula>
    </cfRule>
  </conditionalFormatting>
  <conditionalFormatting sqref="N53">
    <cfRule type="expression" dxfId="806" priority="24">
      <formula>N53=0</formula>
    </cfRule>
  </conditionalFormatting>
  <conditionalFormatting sqref="N54">
    <cfRule type="expression" dxfId="805" priority="23">
      <formula>N54=0</formula>
    </cfRule>
  </conditionalFormatting>
  <conditionalFormatting sqref="M53">
    <cfRule type="expression" dxfId="804" priority="22">
      <formula>M53=""</formula>
    </cfRule>
  </conditionalFormatting>
  <conditionalFormatting sqref="R52:S52">
    <cfRule type="expression" dxfId="803" priority="21">
      <formula>R52=0</formula>
    </cfRule>
  </conditionalFormatting>
  <conditionalFormatting sqref="R53:S53">
    <cfRule type="expression" dxfId="802" priority="20">
      <formula>R53=0</formula>
    </cfRule>
  </conditionalFormatting>
  <conditionalFormatting sqref="Q52">
    <cfRule type="expression" dxfId="801" priority="19">
      <formula>AND(Q52=0,R52=0)</formula>
    </cfRule>
  </conditionalFormatting>
  <conditionalFormatting sqref="Q53">
    <cfRule type="expression" dxfId="800" priority="18">
      <formula>AND(Q53=0,R53=0)</formula>
    </cfRule>
  </conditionalFormatting>
  <conditionalFormatting sqref="D59">
    <cfRule type="expression" dxfId="799" priority="17">
      <formula>D59=0</formula>
    </cfRule>
  </conditionalFormatting>
  <conditionalFormatting sqref="D60">
    <cfRule type="expression" dxfId="798" priority="16">
      <formula>D60=0</formula>
    </cfRule>
  </conditionalFormatting>
  <conditionalFormatting sqref="D61">
    <cfRule type="expression" dxfId="797" priority="15">
      <formula>D61=0</formula>
    </cfRule>
  </conditionalFormatting>
  <conditionalFormatting sqref="C60">
    <cfRule type="expression" dxfId="796" priority="14">
      <formula>C60=""</formula>
    </cfRule>
  </conditionalFormatting>
  <conditionalFormatting sqref="H59:I59">
    <cfRule type="expression" dxfId="795" priority="13">
      <formula>H59=0</formula>
    </cfRule>
  </conditionalFormatting>
  <conditionalFormatting sqref="H60:I60">
    <cfRule type="expression" dxfId="794" priority="12">
      <formula>H60=0</formula>
    </cfRule>
  </conditionalFormatting>
  <conditionalFormatting sqref="G59">
    <cfRule type="expression" dxfId="793" priority="11">
      <formula>AND(G59=0,H59=0)</formula>
    </cfRule>
  </conditionalFormatting>
  <conditionalFormatting sqref="G60">
    <cfRule type="expression" dxfId="792" priority="10">
      <formula>AND(G60=0,H60=0)</formula>
    </cfRule>
  </conditionalFormatting>
  <conditionalFormatting sqref="N59">
    <cfRule type="expression" dxfId="791" priority="9">
      <formula>N59=0</formula>
    </cfRule>
  </conditionalFormatting>
  <conditionalFormatting sqref="N60">
    <cfRule type="expression" dxfId="790" priority="8">
      <formula>N60=0</formula>
    </cfRule>
  </conditionalFormatting>
  <conditionalFormatting sqref="N61">
    <cfRule type="expression" dxfId="789" priority="7">
      <formula>N61=0</formula>
    </cfRule>
  </conditionalFormatting>
  <conditionalFormatting sqref="M60">
    <cfRule type="expression" dxfId="788" priority="6">
      <formula>M60=""</formula>
    </cfRule>
  </conditionalFormatting>
  <conditionalFormatting sqref="R59:S59">
    <cfRule type="expression" dxfId="787" priority="5">
      <formula>R59=0</formula>
    </cfRule>
  </conditionalFormatting>
  <conditionalFormatting sqref="R60:S60">
    <cfRule type="expression" dxfId="786" priority="4">
      <formula>R60=0</formula>
    </cfRule>
  </conditionalFormatting>
  <conditionalFormatting sqref="Q59">
    <cfRule type="expression" dxfId="785" priority="3">
      <formula>AND(Q59=0,R59=0)</formula>
    </cfRule>
  </conditionalFormatting>
  <conditionalFormatting sqref="Q60">
    <cfRule type="expression" dxfId="784" priority="2">
      <formula>AND(Q60=0,R60=0)</formula>
    </cfRule>
  </conditionalFormatting>
  <conditionalFormatting sqref="AC1:AC12">
    <cfRule type="cellIs" dxfId="78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118</v>
      </c>
      <c r="Y1" s="4">
        <f ca="1">AY1*1000+BD1*100+BI1*10+BN1</f>
        <v>847</v>
      </c>
      <c r="Z1" s="4" t="s">
        <v>50</v>
      </c>
      <c r="AA1" s="4">
        <f ca="1">AZ1*1000+BE1*100+BJ1*10+BO1</f>
        <v>435</v>
      </c>
      <c r="AB1" s="4" t="s">
        <v>119</v>
      </c>
      <c r="AC1" s="4">
        <f ca="1">Y1-AA1</f>
        <v>412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4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3</v>
      </c>
      <c r="AO1" s="4">
        <f ca="1">BO1</f>
        <v>5</v>
      </c>
      <c r="AP1" s="4" t="s">
        <v>119</v>
      </c>
      <c r="AQ1" s="4">
        <f ca="1">MOD(ROUNDDOWN(AC1/1000,0),10)</f>
        <v>0</v>
      </c>
      <c r="AR1" s="4">
        <f ca="1">MOD(ROUNDDOWN(AC1/100,0),10)</f>
        <v>4</v>
      </c>
      <c r="AS1" s="4" t="s">
        <v>120</v>
      </c>
      <c r="AT1" s="4">
        <f ca="1">MOD(ROUNDDOWN(AC1/10,0),10)</f>
        <v>1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5</v>
      </c>
      <c r="BP1" s="9"/>
      <c r="BQ1" s="9"/>
      <c r="BR1" s="7"/>
      <c r="BS1" s="10">
        <f ca="1">RAND()</f>
        <v>0.95133915783863277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0.31283127110568298</v>
      </c>
      <c r="CA1" s="11">
        <f ca="1">RANK(BZ1,$BZ$1:$BZ$100,)</f>
        <v>25</v>
      </c>
      <c r="CB1" s="4"/>
      <c r="CC1" s="4">
        <v>1</v>
      </c>
      <c r="CD1" s="4">
        <v>2</v>
      </c>
      <c r="CE1" s="4">
        <v>1</v>
      </c>
      <c r="CG1" s="10">
        <f ca="1">RAND()</f>
        <v>0.55358562983524551</v>
      </c>
      <c r="CH1" s="11">
        <f ca="1">RANK(CG1,$CG$1:$CG$100,)</f>
        <v>44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0.35307200180892351</v>
      </c>
      <c r="CO1" s="11">
        <f ca="1">RANK(CN1,$CN$1:$CN$100,)</f>
        <v>59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57</v>
      </c>
      <c r="Y2" s="4">
        <f t="shared" ref="Y2:Y12" ca="1" si="1">AY2*1000+BD2*100+BI2*10+BN2</f>
        <v>725</v>
      </c>
      <c r="Z2" s="4" t="s">
        <v>50</v>
      </c>
      <c r="AA2" s="4">
        <f t="shared" ref="AA2:AA12" ca="1" si="2">AZ2*1000+BE2*100+BJ2*10+BO2</f>
        <v>433</v>
      </c>
      <c r="AB2" s="4" t="s">
        <v>58</v>
      </c>
      <c r="AC2" s="4">
        <f t="shared" ref="AC2:AC12" ca="1" si="3">Y2-AA2</f>
        <v>292</v>
      </c>
      <c r="AE2" s="4">
        <f t="shared" ref="AE2:AE12" ca="1" si="4">AY2</f>
        <v>0</v>
      </c>
      <c r="AF2" s="4">
        <f t="shared" ref="AF2:AF12" ca="1" si="5">BD2</f>
        <v>7</v>
      </c>
      <c r="AG2" s="4" t="s">
        <v>3</v>
      </c>
      <c r="AH2" s="4">
        <f t="shared" ref="AH2:AH12" ca="1" si="6">BI2</f>
        <v>2</v>
      </c>
      <c r="AI2" s="4">
        <f t="shared" ref="AI2:AI12" ca="1" si="7">BN2</f>
        <v>5</v>
      </c>
      <c r="AJ2" s="4" t="s">
        <v>1</v>
      </c>
      <c r="AK2" s="4">
        <f t="shared" ref="AK2:AK12" ca="1" si="8">AZ2</f>
        <v>0</v>
      </c>
      <c r="AL2" s="4">
        <f t="shared" ref="AL2:AL12" ca="1" si="9">BE2</f>
        <v>4</v>
      </c>
      <c r="AM2" s="4" t="s">
        <v>3</v>
      </c>
      <c r="AN2" s="4">
        <f t="shared" ref="AN2:AN12" ca="1" si="10">BJ2</f>
        <v>3</v>
      </c>
      <c r="AO2" s="4">
        <f t="shared" ref="AO2:AO12" ca="1" si="11">BO2</f>
        <v>3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2</v>
      </c>
      <c r="AS2" s="4" t="s">
        <v>3</v>
      </c>
      <c r="AT2" s="4">
        <f t="shared" ref="AT2:AT12" ca="1" si="14">MOD(ROUNDDOWN(AC2/10,0),10)</f>
        <v>9</v>
      </c>
      <c r="AU2" s="4">
        <f t="shared" ref="AU2:AU12" ca="1" si="15">MOD(ROUNDDOWN(AC2/1,0),10)</f>
        <v>2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0.63652008523169257</v>
      </c>
      <c r="BT2" s="11">
        <f t="shared" ref="BT2:BT18" ca="1" si="24">RANK(BS2,$BS$1:$BS$100,)</f>
        <v>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0.49489402425772189</v>
      </c>
      <c r="CA2" s="11">
        <f t="shared" ref="CA2:CA36" ca="1" si="26">RANK(BZ2,$BZ$1:$BZ$100,)</f>
        <v>19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0.72804020468677222</v>
      </c>
      <c r="CH2" s="11">
        <f t="shared" ref="CH2:CH65" ca="1" si="28">RANK(CG2,$CG$1:$CG$100,)</f>
        <v>24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0.57116286967503382</v>
      </c>
      <c r="CO2" s="11">
        <f t="shared" ref="CO2:CO65" ca="1" si="30">RANK(CN2,$CN$1:$CN$100,)</f>
        <v>39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121</v>
      </c>
      <c r="Y3" s="4">
        <f t="shared" ca="1" si="1"/>
        <v>811</v>
      </c>
      <c r="Z3" s="4" t="s">
        <v>50</v>
      </c>
      <c r="AA3" s="4">
        <f t="shared" ca="1" si="2"/>
        <v>356</v>
      </c>
      <c r="AB3" s="4" t="s">
        <v>122</v>
      </c>
      <c r="AC3" s="4">
        <f t="shared" ca="1" si="3"/>
        <v>455</v>
      </c>
      <c r="AE3" s="4">
        <f t="shared" ca="1" si="4"/>
        <v>0</v>
      </c>
      <c r="AF3" s="4">
        <f t="shared" ca="1" si="5"/>
        <v>8</v>
      </c>
      <c r="AG3" s="4" t="s">
        <v>120</v>
      </c>
      <c r="AH3" s="4">
        <f t="shared" ca="1" si="6"/>
        <v>1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3</v>
      </c>
      <c r="AM3" s="4" t="s">
        <v>3</v>
      </c>
      <c r="AN3" s="4">
        <f t="shared" ca="1" si="10"/>
        <v>5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120</v>
      </c>
      <c r="AT3" s="4">
        <f t="shared" ca="1" si="14"/>
        <v>5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3</v>
      </c>
      <c r="BF3" s="7"/>
      <c r="BH3" s="4">
        <v>3</v>
      </c>
      <c r="BI3" s="8">
        <f t="shared" ca="1" si="20"/>
        <v>1</v>
      </c>
      <c r="BJ3" s="8">
        <f t="shared" ca="1" si="0"/>
        <v>5</v>
      </c>
      <c r="BK3" s="9"/>
      <c r="BM3" s="4">
        <v>3</v>
      </c>
      <c r="BN3" s="8">
        <f t="shared" ca="1" si="21"/>
        <v>1</v>
      </c>
      <c r="BO3" s="8">
        <f t="shared" ca="1" si="22"/>
        <v>6</v>
      </c>
      <c r="BP3" s="9"/>
      <c r="BQ3" s="9"/>
      <c r="BR3" s="7"/>
      <c r="BS3" s="10">
        <f t="shared" ca="1" si="23"/>
        <v>8.197949044760211E-2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0.37592153386934324</v>
      </c>
      <c r="CA3" s="11">
        <f t="shared" ca="1" si="26"/>
        <v>24</v>
      </c>
      <c r="CB3" s="4"/>
      <c r="CC3" s="4">
        <v>3</v>
      </c>
      <c r="CD3" s="4">
        <v>3</v>
      </c>
      <c r="CE3" s="4">
        <v>2</v>
      </c>
      <c r="CG3" s="10">
        <f t="shared" ca="1" si="27"/>
        <v>0.78096410339017452</v>
      </c>
      <c r="CH3" s="11">
        <f t="shared" ca="1" si="28"/>
        <v>16</v>
      </c>
      <c r="CI3" s="4"/>
      <c r="CJ3" s="4">
        <v>3</v>
      </c>
      <c r="CK3" s="4">
        <v>0</v>
      </c>
      <c r="CL3" s="4">
        <v>2</v>
      </c>
      <c r="CN3" s="10">
        <f t="shared" ca="1" si="29"/>
        <v>0.91142392612852574</v>
      </c>
      <c r="CO3" s="11">
        <f t="shared" ca="1" si="30"/>
        <v>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123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312</v>
      </c>
      <c r="Z4" s="4" t="s">
        <v>50</v>
      </c>
      <c r="AA4" s="4">
        <f t="shared" ca="1" si="2"/>
        <v>214</v>
      </c>
      <c r="AB4" s="4" t="s">
        <v>101</v>
      </c>
      <c r="AC4" s="4">
        <f t="shared" ca="1" si="3"/>
        <v>98</v>
      </c>
      <c r="AE4" s="4">
        <f t="shared" ca="1" si="4"/>
        <v>0</v>
      </c>
      <c r="AF4" s="4">
        <f t="shared" ca="1" si="5"/>
        <v>3</v>
      </c>
      <c r="AG4" s="4" t="s">
        <v>120</v>
      </c>
      <c r="AH4" s="4">
        <f t="shared" ca="1" si="6"/>
        <v>1</v>
      </c>
      <c r="AI4" s="4">
        <f t="shared" ca="1" si="7"/>
        <v>2</v>
      </c>
      <c r="AJ4" s="4" t="s">
        <v>124</v>
      </c>
      <c r="AK4" s="4">
        <f t="shared" ca="1" si="8"/>
        <v>0</v>
      </c>
      <c r="AL4" s="4">
        <f t="shared" ca="1" si="9"/>
        <v>2</v>
      </c>
      <c r="AM4" s="4" t="s">
        <v>3</v>
      </c>
      <c r="AN4" s="4">
        <f t="shared" ca="1" si="10"/>
        <v>1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120</v>
      </c>
      <c r="AT4" s="4">
        <f t="shared" ca="1" si="14"/>
        <v>9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2</v>
      </c>
      <c r="BF4" s="7"/>
      <c r="BH4" s="4">
        <v>4</v>
      </c>
      <c r="BI4" s="8">
        <f t="shared" ca="1" si="20"/>
        <v>1</v>
      </c>
      <c r="BJ4" s="8">
        <f t="shared" ca="1" si="0"/>
        <v>1</v>
      </c>
      <c r="BK4" s="9"/>
      <c r="BM4" s="4">
        <v>4</v>
      </c>
      <c r="BN4" s="8">
        <f t="shared" ca="1" si="21"/>
        <v>2</v>
      </c>
      <c r="BO4" s="8">
        <f t="shared" ca="1" si="22"/>
        <v>4</v>
      </c>
      <c r="BP4" s="9"/>
      <c r="BQ4" s="9"/>
      <c r="BR4" s="7"/>
      <c r="BS4" s="10">
        <f t="shared" ca="1" si="23"/>
        <v>0.16911192909241857</v>
      </c>
      <c r="BT4" s="11">
        <f t="shared" ca="1" si="24"/>
        <v>12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0.92567003130741299</v>
      </c>
      <c r="CA4" s="11">
        <f t="shared" ca="1" si="26"/>
        <v>3</v>
      </c>
      <c r="CB4" s="4"/>
      <c r="CC4" s="4">
        <v>4</v>
      </c>
      <c r="CD4" s="4">
        <v>4</v>
      </c>
      <c r="CE4" s="4">
        <v>1</v>
      </c>
      <c r="CG4" s="10">
        <f t="shared" ca="1" si="27"/>
        <v>0.82278098345930595</v>
      </c>
      <c r="CH4" s="11">
        <f t="shared" ca="1" si="28"/>
        <v>12</v>
      </c>
      <c r="CI4" s="4"/>
      <c r="CJ4" s="4">
        <v>4</v>
      </c>
      <c r="CK4" s="4">
        <v>0</v>
      </c>
      <c r="CL4" s="4">
        <v>3</v>
      </c>
      <c r="CN4" s="10">
        <f t="shared" ca="1" si="29"/>
        <v>0.80697721655743215</v>
      </c>
      <c r="CO4" s="11">
        <f t="shared" ca="1" si="30"/>
        <v>13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8" t="str">
        <f ca="1">$Y1/100&amp;$Z1&amp;$AA1/100&amp;$AB1</f>
        <v>8.47－4.35＝</v>
      </c>
      <c r="D5" s="89"/>
      <c r="E5" s="89"/>
      <c r="F5" s="89"/>
      <c r="G5" s="82">
        <f ca="1">$AC1/100</f>
        <v>4.12</v>
      </c>
      <c r="H5" s="83"/>
      <c r="I5" s="21"/>
      <c r="J5" s="22"/>
      <c r="K5" s="20"/>
      <c r="L5" s="13"/>
      <c r="M5" s="88" t="str">
        <f ca="1">$Y2/100&amp;$Z2&amp;$AA2/100&amp;$AB2</f>
        <v>7.25－4.33＝</v>
      </c>
      <c r="N5" s="89"/>
      <c r="O5" s="89"/>
      <c r="P5" s="89"/>
      <c r="Q5" s="82">
        <f ca="1">$AC2/100</f>
        <v>2.92</v>
      </c>
      <c r="R5" s="83"/>
      <c r="S5" s="21"/>
      <c r="T5" s="23"/>
      <c r="X5" s="2" t="s">
        <v>125</v>
      </c>
      <c r="Y5" s="4">
        <f t="shared" ca="1" si="1"/>
        <v>567</v>
      </c>
      <c r="Z5" s="4" t="s">
        <v>50</v>
      </c>
      <c r="AA5" s="4">
        <f t="shared" ca="1" si="2"/>
        <v>393</v>
      </c>
      <c r="AB5" s="4" t="s">
        <v>2</v>
      </c>
      <c r="AC5" s="4">
        <f t="shared" ca="1" si="3"/>
        <v>174</v>
      </c>
      <c r="AE5" s="4">
        <f t="shared" ca="1" si="4"/>
        <v>0</v>
      </c>
      <c r="AF5" s="4">
        <f t="shared" ca="1" si="5"/>
        <v>5</v>
      </c>
      <c r="AG5" s="4" t="s">
        <v>3</v>
      </c>
      <c r="AH5" s="4">
        <f t="shared" ca="1" si="6"/>
        <v>6</v>
      </c>
      <c r="AI5" s="4">
        <f t="shared" ca="1" si="7"/>
        <v>7</v>
      </c>
      <c r="AJ5" s="4" t="s">
        <v>124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9</v>
      </c>
      <c r="AO5" s="4">
        <f t="shared" ca="1" si="11"/>
        <v>3</v>
      </c>
      <c r="AP5" s="4" t="s">
        <v>122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7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3</v>
      </c>
      <c r="BF5" s="7"/>
      <c r="BH5" s="4">
        <v>5</v>
      </c>
      <c r="BI5" s="8">
        <f t="shared" ca="1" si="20"/>
        <v>6</v>
      </c>
      <c r="BJ5" s="8">
        <f t="shared" ca="1" si="0"/>
        <v>9</v>
      </c>
      <c r="BK5" s="9"/>
      <c r="BM5" s="4">
        <v>5</v>
      </c>
      <c r="BN5" s="8">
        <f t="shared" ca="1" si="21"/>
        <v>7</v>
      </c>
      <c r="BO5" s="8">
        <f t="shared" ca="1" si="22"/>
        <v>3</v>
      </c>
      <c r="BP5" s="9"/>
      <c r="BQ5" s="9"/>
      <c r="BR5" s="7"/>
      <c r="BS5" s="10">
        <f t="shared" ca="1" si="23"/>
        <v>0.4325951256446352</v>
      </c>
      <c r="BT5" s="11">
        <f t="shared" ca="1" si="24"/>
        <v>7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0.71224640420484253</v>
      </c>
      <c r="CA5" s="11">
        <f t="shared" ca="1" si="26"/>
        <v>9</v>
      </c>
      <c r="CB5" s="4"/>
      <c r="CC5" s="4">
        <v>5</v>
      </c>
      <c r="CD5" s="4">
        <v>4</v>
      </c>
      <c r="CE5" s="4">
        <v>2</v>
      </c>
      <c r="CG5" s="10">
        <f t="shared" ca="1" si="27"/>
        <v>0.27752596442524302</v>
      </c>
      <c r="CH5" s="11">
        <f t="shared" ca="1" si="28"/>
        <v>70</v>
      </c>
      <c r="CI5" s="4"/>
      <c r="CJ5" s="4">
        <v>5</v>
      </c>
      <c r="CK5" s="4">
        <v>0</v>
      </c>
      <c r="CL5" s="4">
        <v>4</v>
      </c>
      <c r="CN5" s="10">
        <f t="shared" ca="1" si="29"/>
        <v>0.37430798751745031</v>
      </c>
      <c r="CO5" s="11">
        <f t="shared" ca="1" si="30"/>
        <v>57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126</v>
      </c>
      <c r="Y6" s="4">
        <f t="shared" ca="1" si="1"/>
        <v>873</v>
      </c>
      <c r="Z6" s="4" t="s">
        <v>50</v>
      </c>
      <c r="AA6" s="4">
        <f t="shared" ca="1" si="2"/>
        <v>224</v>
      </c>
      <c r="AB6" s="4" t="s">
        <v>2</v>
      </c>
      <c r="AC6" s="4">
        <f t="shared" ca="1" si="3"/>
        <v>649</v>
      </c>
      <c r="AE6" s="4">
        <f t="shared" ca="1" si="4"/>
        <v>0</v>
      </c>
      <c r="AF6" s="4">
        <f t="shared" ca="1" si="5"/>
        <v>8</v>
      </c>
      <c r="AG6" s="4" t="s">
        <v>120</v>
      </c>
      <c r="AH6" s="4">
        <f t="shared" ca="1" si="6"/>
        <v>7</v>
      </c>
      <c r="AI6" s="4">
        <f t="shared" ca="1" si="7"/>
        <v>3</v>
      </c>
      <c r="AJ6" s="4" t="s">
        <v>124</v>
      </c>
      <c r="AK6" s="4">
        <f t="shared" ca="1" si="8"/>
        <v>0</v>
      </c>
      <c r="AL6" s="4">
        <f t="shared" ca="1" si="9"/>
        <v>2</v>
      </c>
      <c r="AM6" s="4" t="s">
        <v>100</v>
      </c>
      <c r="AN6" s="4">
        <f t="shared" ca="1" si="10"/>
        <v>2</v>
      </c>
      <c r="AO6" s="4">
        <f t="shared" ca="1" si="11"/>
        <v>4</v>
      </c>
      <c r="AP6" s="4" t="s">
        <v>101</v>
      </c>
      <c r="AQ6" s="4">
        <f t="shared" ca="1" si="12"/>
        <v>0</v>
      </c>
      <c r="AR6" s="4">
        <f t="shared" ca="1" si="13"/>
        <v>6</v>
      </c>
      <c r="AS6" s="4" t="s">
        <v>120</v>
      </c>
      <c r="AT6" s="4">
        <f t="shared" ca="1" si="14"/>
        <v>4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2</v>
      </c>
      <c r="BF6" s="7"/>
      <c r="BH6" s="4">
        <v>6</v>
      </c>
      <c r="BI6" s="8">
        <f t="shared" ca="1" si="20"/>
        <v>7</v>
      </c>
      <c r="BJ6" s="8">
        <f t="shared" ca="1" si="0"/>
        <v>2</v>
      </c>
      <c r="BK6" s="9"/>
      <c r="BM6" s="4">
        <v>6</v>
      </c>
      <c r="BN6" s="8">
        <f t="shared" ca="1" si="21"/>
        <v>3</v>
      </c>
      <c r="BO6" s="8">
        <f t="shared" ca="1" si="22"/>
        <v>4</v>
      </c>
      <c r="BP6" s="9"/>
      <c r="BQ6" s="9"/>
      <c r="BR6" s="7"/>
      <c r="BS6" s="10">
        <f t="shared" ca="1" si="23"/>
        <v>3.1812402957180019E-2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0.41521951901584708</v>
      </c>
      <c r="CA6" s="11">
        <f t="shared" ca="1" si="26"/>
        <v>23</v>
      </c>
      <c r="CB6" s="4"/>
      <c r="CC6" s="4">
        <v>6</v>
      </c>
      <c r="CD6" s="4">
        <v>4</v>
      </c>
      <c r="CE6" s="4">
        <v>3</v>
      </c>
      <c r="CG6" s="10">
        <f t="shared" ca="1" si="27"/>
        <v>0.2333999173676613</v>
      </c>
      <c r="CH6" s="11">
        <f t="shared" ca="1" si="28"/>
        <v>73</v>
      </c>
      <c r="CI6" s="4"/>
      <c r="CJ6" s="4">
        <v>6</v>
      </c>
      <c r="CK6" s="4">
        <v>0</v>
      </c>
      <c r="CL6" s="4">
        <v>5</v>
      </c>
      <c r="CN6" s="10">
        <f t="shared" ca="1" si="29"/>
        <v>0.72975964551369965</v>
      </c>
      <c r="CO6" s="11">
        <f t="shared" ca="1" si="30"/>
        <v>22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8</v>
      </c>
      <c r="F7" s="31" t="str">
        <f ca="1">IF(AND(G7=0,H7=0),"",".")</f>
        <v>.</v>
      </c>
      <c r="G7" s="32">
        <f ca="1">$BI1</f>
        <v>4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>.</v>
      </c>
      <c r="Q7" s="32">
        <f ca="1">$BI2</f>
        <v>2</v>
      </c>
      <c r="R7" s="32">
        <f ca="1">$BN2</f>
        <v>5</v>
      </c>
      <c r="S7" s="33"/>
      <c r="T7" s="28"/>
      <c r="X7" s="2" t="s">
        <v>127</v>
      </c>
      <c r="Y7" s="4">
        <f t="shared" ca="1" si="1"/>
        <v>939</v>
      </c>
      <c r="Z7" s="4" t="s">
        <v>50</v>
      </c>
      <c r="AA7" s="4">
        <f t="shared" ca="1" si="2"/>
        <v>898</v>
      </c>
      <c r="AB7" s="4" t="s">
        <v>2</v>
      </c>
      <c r="AC7" s="4">
        <f t="shared" ca="1" si="3"/>
        <v>41</v>
      </c>
      <c r="AE7" s="4">
        <f t="shared" ca="1" si="4"/>
        <v>0</v>
      </c>
      <c r="AF7" s="4">
        <f t="shared" ca="1" si="5"/>
        <v>9</v>
      </c>
      <c r="AG7" s="4" t="s">
        <v>120</v>
      </c>
      <c r="AH7" s="4">
        <f t="shared" ca="1" si="6"/>
        <v>3</v>
      </c>
      <c r="AI7" s="4">
        <f t="shared" ca="1" si="7"/>
        <v>9</v>
      </c>
      <c r="AJ7" s="4" t="s">
        <v>124</v>
      </c>
      <c r="AK7" s="4">
        <f t="shared" ca="1" si="8"/>
        <v>0</v>
      </c>
      <c r="AL7" s="4">
        <f t="shared" ca="1" si="9"/>
        <v>8</v>
      </c>
      <c r="AM7" s="4" t="s">
        <v>3</v>
      </c>
      <c r="AN7" s="4">
        <f t="shared" ca="1" si="10"/>
        <v>9</v>
      </c>
      <c r="AO7" s="4">
        <f t="shared" ca="1" si="11"/>
        <v>8</v>
      </c>
      <c r="AP7" s="4" t="s">
        <v>122</v>
      </c>
      <c r="AQ7" s="4">
        <f t="shared" ca="1" si="12"/>
        <v>0</v>
      </c>
      <c r="AR7" s="4">
        <f t="shared" ca="1" si="13"/>
        <v>0</v>
      </c>
      <c r="AS7" s="4" t="s">
        <v>120</v>
      </c>
      <c r="AT7" s="4">
        <f t="shared" ca="1" si="14"/>
        <v>4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8</v>
      </c>
      <c r="BF7" s="7"/>
      <c r="BH7" s="4">
        <v>7</v>
      </c>
      <c r="BI7" s="8">
        <f t="shared" ca="1" si="20"/>
        <v>3</v>
      </c>
      <c r="BJ7" s="8">
        <f t="shared" ca="1" si="0"/>
        <v>9</v>
      </c>
      <c r="BK7" s="9"/>
      <c r="BM7" s="4">
        <v>7</v>
      </c>
      <c r="BN7" s="8">
        <f t="shared" ca="1" si="21"/>
        <v>9</v>
      </c>
      <c r="BO7" s="8">
        <f t="shared" ca="1" si="22"/>
        <v>8</v>
      </c>
      <c r="BP7" s="9"/>
      <c r="BQ7" s="9"/>
      <c r="BR7" s="7"/>
      <c r="BS7" s="10">
        <f t="shared" ca="1" si="23"/>
        <v>1.8834987627466493E-2</v>
      </c>
      <c r="BT7" s="11">
        <f t="shared" ca="1" si="24"/>
        <v>18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7.7764276009203437E-2</v>
      </c>
      <c r="CA7" s="11">
        <f t="shared" ca="1" si="26"/>
        <v>36</v>
      </c>
      <c r="CB7" s="4"/>
      <c r="CC7" s="4">
        <v>7</v>
      </c>
      <c r="CD7" s="4">
        <v>5</v>
      </c>
      <c r="CE7" s="4">
        <v>1</v>
      </c>
      <c r="CG7" s="10">
        <f t="shared" ca="1" si="27"/>
        <v>0.59428450226321639</v>
      </c>
      <c r="CH7" s="11">
        <f t="shared" ca="1" si="28"/>
        <v>40</v>
      </c>
      <c r="CI7" s="4"/>
      <c r="CJ7" s="4">
        <v>7</v>
      </c>
      <c r="CK7" s="4">
        <v>0</v>
      </c>
      <c r="CL7" s="4">
        <v>6</v>
      </c>
      <c r="CN7" s="10">
        <f t="shared" ca="1" si="29"/>
        <v>3.842732637054147E-3</v>
      </c>
      <c r="CO7" s="11">
        <f t="shared" ca="1" si="30"/>
        <v>80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4</v>
      </c>
      <c r="F8" s="36" t="str">
        <f ca="1">IF(AND(G8=0,H8=0),"",".")</f>
        <v>.</v>
      </c>
      <c r="G8" s="37">
        <f ca="1">$BJ1</f>
        <v>3</v>
      </c>
      <c r="H8" s="37">
        <f ca="1">$BO1</f>
        <v>5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4</v>
      </c>
      <c r="P8" s="36" t="str">
        <f ca="1">IF(AND(Q8=0,R8=0),"",".")</f>
        <v>.</v>
      </c>
      <c r="Q8" s="37">
        <f ca="1">$BJ2</f>
        <v>3</v>
      </c>
      <c r="R8" s="37">
        <f ca="1">$BO2</f>
        <v>3</v>
      </c>
      <c r="S8" s="33"/>
      <c r="T8" s="28"/>
      <c r="X8" s="2" t="s">
        <v>128</v>
      </c>
      <c r="Y8" s="4">
        <f t="shared" ca="1" si="1"/>
        <v>906</v>
      </c>
      <c r="Z8" s="4" t="s">
        <v>50</v>
      </c>
      <c r="AA8" s="4">
        <f t="shared" ca="1" si="2"/>
        <v>799</v>
      </c>
      <c r="AB8" s="4" t="s">
        <v>122</v>
      </c>
      <c r="AC8" s="4">
        <f t="shared" ca="1" si="3"/>
        <v>107</v>
      </c>
      <c r="AE8" s="4">
        <f t="shared" ca="1" si="4"/>
        <v>0</v>
      </c>
      <c r="AF8" s="4">
        <f t="shared" ca="1" si="5"/>
        <v>9</v>
      </c>
      <c r="AG8" s="4" t="s">
        <v>129</v>
      </c>
      <c r="AH8" s="4">
        <f t="shared" ca="1" si="6"/>
        <v>0</v>
      </c>
      <c r="AI8" s="4">
        <f t="shared" ca="1" si="7"/>
        <v>6</v>
      </c>
      <c r="AJ8" s="4" t="s">
        <v>130</v>
      </c>
      <c r="AK8" s="4">
        <f t="shared" ca="1" si="8"/>
        <v>0</v>
      </c>
      <c r="AL8" s="4">
        <f t="shared" ca="1" si="9"/>
        <v>7</v>
      </c>
      <c r="AM8" s="4" t="s">
        <v>129</v>
      </c>
      <c r="AN8" s="4">
        <f t="shared" ca="1" si="10"/>
        <v>9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129</v>
      </c>
      <c r="AT8" s="4">
        <f t="shared" ca="1" si="14"/>
        <v>0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7</v>
      </c>
      <c r="BF8" s="7"/>
      <c r="BH8" s="4">
        <v>8</v>
      </c>
      <c r="BI8" s="8">
        <f t="shared" ca="1" si="20"/>
        <v>0</v>
      </c>
      <c r="BJ8" s="8">
        <f t="shared" ca="1" si="0"/>
        <v>9</v>
      </c>
      <c r="BK8" s="9"/>
      <c r="BM8" s="4">
        <v>8</v>
      </c>
      <c r="BN8" s="8">
        <f t="shared" ca="1" si="21"/>
        <v>6</v>
      </c>
      <c r="BO8" s="8">
        <f t="shared" ca="1" si="22"/>
        <v>9</v>
      </c>
      <c r="BP8" s="9"/>
      <c r="BQ8" s="9"/>
      <c r="BR8" s="7"/>
      <c r="BS8" s="10">
        <f t="shared" ca="1" si="23"/>
        <v>0.34357193667492036</v>
      </c>
      <c r="BT8" s="11">
        <f t="shared" ca="1" si="24"/>
        <v>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8.884503762053042E-2</v>
      </c>
      <c r="CA8" s="11">
        <f t="shared" ca="1" si="26"/>
        <v>35</v>
      </c>
      <c r="CB8" s="4"/>
      <c r="CC8" s="4">
        <v>8</v>
      </c>
      <c r="CD8" s="4">
        <v>5</v>
      </c>
      <c r="CE8" s="4">
        <v>2</v>
      </c>
      <c r="CG8" s="10">
        <f t="shared" ca="1" si="27"/>
        <v>0.83559197141534736</v>
      </c>
      <c r="CH8" s="11">
        <f t="shared" ca="1" si="28"/>
        <v>10</v>
      </c>
      <c r="CI8" s="4"/>
      <c r="CJ8" s="4">
        <v>8</v>
      </c>
      <c r="CK8" s="4">
        <v>0</v>
      </c>
      <c r="CL8" s="4">
        <v>7</v>
      </c>
      <c r="CN8" s="10">
        <f t="shared" ca="1" si="29"/>
        <v>0.41694102277839717</v>
      </c>
      <c r="CO8" s="11">
        <f t="shared" ca="1" si="30"/>
        <v>54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1</v>
      </c>
      <c r="H9" s="43">
        <f ca="1">$AU1</f>
        <v>2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2</v>
      </c>
      <c r="P9" s="41" t="str">
        <f>$AS2</f>
        <v>.</v>
      </c>
      <c r="Q9" s="42">
        <f ca="1">$AT2</f>
        <v>9</v>
      </c>
      <c r="R9" s="43">
        <f ca="1">$AU2</f>
        <v>2</v>
      </c>
      <c r="S9" s="33"/>
      <c r="T9" s="44"/>
      <c r="X9" s="2" t="s">
        <v>131</v>
      </c>
      <c r="Y9" s="4">
        <f t="shared" ca="1" si="1"/>
        <v>778</v>
      </c>
      <c r="Z9" s="4" t="s">
        <v>50</v>
      </c>
      <c r="AA9" s="4">
        <f t="shared" ca="1" si="2"/>
        <v>288</v>
      </c>
      <c r="AB9" s="4" t="s">
        <v>101</v>
      </c>
      <c r="AC9" s="4">
        <f t="shared" ca="1" si="3"/>
        <v>490</v>
      </c>
      <c r="AE9" s="4">
        <f t="shared" ca="1" si="4"/>
        <v>0</v>
      </c>
      <c r="AF9" s="4">
        <f t="shared" ca="1" si="5"/>
        <v>7</v>
      </c>
      <c r="AG9" s="4" t="s">
        <v>120</v>
      </c>
      <c r="AH9" s="4">
        <f t="shared" ca="1" si="6"/>
        <v>7</v>
      </c>
      <c r="AI9" s="4">
        <f t="shared" ca="1" si="7"/>
        <v>8</v>
      </c>
      <c r="AJ9" s="4" t="s">
        <v>132</v>
      </c>
      <c r="AK9" s="4">
        <f t="shared" ca="1" si="8"/>
        <v>0</v>
      </c>
      <c r="AL9" s="4">
        <f t="shared" ca="1" si="9"/>
        <v>2</v>
      </c>
      <c r="AM9" s="4" t="s">
        <v>100</v>
      </c>
      <c r="AN9" s="4">
        <f t="shared" ca="1" si="10"/>
        <v>8</v>
      </c>
      <c r="AO9" s="4">
        <f t="shared" ca="1" si="11"/>
        <v>8</v>
      </c>
      <c r="AP9" s="4" t="s">
        <v>2</v>
      </c>
      <c r="AQ9" s="4">
        <f t="shared" ca="1" si="12"/>
        <v>0</v>
      </c>
      <c r="AR9" s="4">
        <f t="shared" ca="1" si="13"/>
        <v>4</v>
      </c>
      <c r="AS9" s="4" t="s">
        <v>100</v>
      </c>
      <c r="AT9" s="4">
        <f t="shared" ca="1" si="14"/>
        <v>9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2</v>
      </c>
      <c r="BF9" s="7"/>
      <c r="BH9" s="4">
        <v>9</v>
      </c>
      <c r="BI9" s="8">
        <f t="shared" ca="1" si="20"/>
        <v>7</v>
      </c>
      <c r="BJ9" s="8">
        <f t="shared" ca="1" si="0"/>
        <v>8</v>
      </c>
      <c r="BK9" s="9"/>
      <c r="BM9" s="4">
        <v>9</v>
      </c>
      <c r="BN9" s="8">
        <f t="shared" ca="1" si="21"/>
        <v>8</v>
      </c>
      <c r="BO9" s="8">
        <f t="shared" ca="1" si="22"/>
        <v>8</v>
      </c>
      <c r="BP9" s="9"/>
      <c r="BQ9" s="9"/>
      <c r="BR9" s="7"/>
      <c r="BS9" s="10">
        <f t="shared" ca="1" si="23"/>
        <v>0.16684888888222704</v>
      </c>
      <c r="BT9" s="11">
        <f t="shared" ca="1" si="24"/>
        <v>13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0.51719419431339375</v>
      </c>
      <c r="CA9" s="11">
        <f t="shared" ca="1" si="26"/>
        <v>17</v>
      </c>
      <c r="CB9" s="4"/>
      <c r="CC9" s="4">
        <v>9</v>
      </c>
      <c r="CD9" s="4">
        <v>5</v>
      </c>
      <c r="CE9" s="4">
        <v>3</v>
      </c>
      <c r="CG9" s="10">
        <f t="shared" ca="1" si="27"/>
        <v>0.19489157788136113</v>
      </c>
      <c r="CH9" s="11">
        <f t="shared" ca="1" si="28"/>
        <v>79</v>
      </c>
      <c r="CI9" s="4"/>
      <c r="CJ9" s="4">
        <v>9</v>
      </c>
      <c r="CK9" s="4">
        <v>0</v>
      </c>
      <c r="CL9" s="4">
        <v>8</v>
      </c>
      <c r="CN9" s="10">
        <f t="shared" ca="1" si="29"/>
        <v>0.16134965813274604</v>
      </c>
      <c r="CO9" s="11">
        <f t="shared" ca="1" si="30"/>
        <v>71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133</v>
      </c>
      <c r="Y10" s="4">
        <f t="shared" ca="1" si="1"/>
        <v>826</v>
      </c>
      <c r="Z10" s="4" t="s">
        <v>50</v>
      </c>
      <c r="AA10" s="4">
        <f t="shared" ca="1" si="2"/>
        <v>113</v>
      </c>
      <c r="AB10" s="4" t="s">
        <v>101</v>
      </c>
      <c r="AC10" s="4">
        <f t="shared" ca="1" si="3"/>
        <v>713</v>
      </c>
      <c r="AE10" s="4">
        <f t="shared" ca="1" si="4"/>
        <v>0</v>
      </c>
      <c r="AF10" s="4">
        <f t="shared" ca="1" si="5"/>
        <v>8</v>
      </c>
      <c r="AG10" s="4" t="s">
        <v>3</v>
      </c>
      <c r="AH10" s="4">
        <f t="shared" ca="1" si="6"/>
        <v>2</v>
      </c>
      <c r="AI10" s="4">
        <f t="shared" ca="1" si="7"/>
        <v>6</v>
      </c>
      <c r="AJ10" s="4" t="s">
        <v>124</v>
      </c>
      <c r="AK10" s="4">
        <f t="shared" ca="1" si="8"/>
        <v>0</v>
      </c>
      <c r="AL10" s="4">
        <f t="shared" ca="1" si="9"/>
        <v>1</v>
      </c>
      <c r="AM10" s="4" t="s">
        <v>100</v>
      </c>
      <c r="AN10" s="4">
        <f t="shared" ca="1" si="10"/>
        <v>1</v>
      </c>
      <c r="AO10" s="4">
        <f t="shared" ca="1" si="11"/>
        <v>3</v>
      </c>
      <c r="AP10" s="4" t="s">
        <v>2</v>
      </c>
      <c r="AQ10" s="4">
        <f t="shared" ca="1" si="12"/>
        <v>0</v>
      </c>
      <c r="AR10" s="4">
        <f t="shared" ca="1" si="13"/>
        <v>7</v>
      </c>
      <c r="AS10" s="4" t="s">
        <v>3</v>
      </c>
      <c r="AT10" s="4">
        <f t="shared" ca="1" si="14"/>
        <v>1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1</v>
      </c>
      <c r="BF10" s="7"/>
      <c r="BH10" s="4">
        <v>10</v>
      </c>
      <c r="BI10" s="8">
        <f t="shared" ca="1" si="20"/>
        <v>2</v>
      </c>
      <c r="BJ10" s="8">
        <f t="shared" ca="1" si="0"/>
        <v>1</v>
      </c>
      <c r="BK10" s="9"/>
      <c r="BM10" s="4">
        <v>10</v>
      </c>
      <c r="BN10" s="8">
        <f t="shared" ca="1" si="21"/>
        <v>6</v>
      </c>
      <c r="BO10" s="8">
        <f t="shared" ca="1" si="22"/>
        <v>3</v>
      </c>
      <c r="BP10" s="9"/>
      <c r="BQ10" s="9"/>
      <c r="BR10" s="7"/>
      <c r="BS10" s="10">
        <f t="shared" ca="1" si="23"/>
        <v>0.21715099644521951</v>
      </c>
      <c r="BT10" s="11">
        <f t="shared" ca="1" si="24"/>
        <v>11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0.46766918736842233</v>
      </c>
      <c r="CA10" s="11">
        <f t="shared" ca="1" si="26"/>
        <v>22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0.74343581753746013</v>
      </c>
      <c r="CH10" s="11">
        <f t="shared" ca="1" si="28"/>
        <v>22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0.47958659468592946</v>
      </c>
      <c r="CO10" s="11">
        <f t="shared" ca="1" si="30"/>
        <v>48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134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135</v>
      </c>
      <c r="N11" s="17"/>
      <c r="O11" s="17"/>
      <c r="P11" s="17"/>
      <c r="Q11" s="17"/>
      <c r="R11" s="17"/>
      <c r="S11" s="17"/>
      <c r="T11" s="19"/>
      <c r="X11" s="2" t="s">
        <v>136</v>
      </c>
      <c r="Y11" s="4">
        <f t="shared" ca="1" si="1"/>
        <v>928</v>
      </c>
      <c r="Z11" s="4" t="s">
        <v>50</v>
      </c>
      <c r="AA11" s="4">
        <f t="shared" ca="1" si="2"/>
        <v>649</v>
      </c>
      <c r="AB11" s="4" t="s">
        <v>119</v>
      </c>
      <c r="AC11" s="4">
        <f t="shared" ca="1" si="3"/>
        <v>279</v>
      </c>
      <c r="AE11" s="4">
        <f t="shared" ca="1" si="4"/>
        <v>0</v>
      </c>
      <c r="AF11" s="4">
        <f t="shared" ca="1" si="5"/>
        <v>9</v>
      </c>
      <c r="AG11" s="4" t="s">
        <v>120</v>
      </c>
      <c r="AH11" s="4">
        <f t="shared" ca="1" si="6"/>
        <v>2</v>
      </c>
      <c r="AI11" s="4">
        <f t="shared" ca="1" si="7"/>
        <v>8</v>
      </c>
      <c r="AJ11" s="4" t="s">
        <v>124</v>
      </c>
      <c r="AK11" s="4">
        <f t="shared" ca="1" si="8"/>
        <v>0</v>
      </c>
      <c r="AL11" s="4">
        <f t="shared" ca="1" si="9"/>
        <v>6</v>
      </c>
      <c r="AM11" s="4" t="s">
        <v>3</v>
      </c>
      <c r="AN11" s="4">
        <f t="shared" ca="1" si="10"/>
        <v>4</v>
      </c>
      <c r="AO11" s="4">
        <f t="shared" ca="1" si="11"/>
        <v>9</v>
      </c>
      <c r="AP11" s="4" t="s">
        <v>119</v>
      </c>
      <c r="AQ11" s="4">
        <f t="shared" ca="1" si="12"/>
        <v>0</v>
      </c>
      <c r="AR11" s="4">
        <f t="shared" ca="1" si="13"/>
        <v>2</v>
      </c>
      <c r="AS11" s="4" t="s">
        <v>120</v>
      </c>
      <c r="AT11" s="4">
        <f t="shared" ca="1" si="14"/>
        <v>7</v>
      </c>
      <c r="AU11" s="4">
        <f t="shared" ca="1" si="15"/>
        <v>9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6</v>
      </c>
      <c r="BF11" s="7"/>
      <c r="BH11" s="4">
        <v>11</v>
      </c>
      <c r="BI11" s="8">
        <f t="shared" ca="1" si="20"/>
        <v>2</v>
      </c>
      <c r="BJ11" s="8">
        <f t="shared" ca="1" si="0"/>
        <v>4</v>
      </c>
      <c r="BK11" s="9"/>
      <c r="BM11" s="4">
        <v>11</v>
      </c>
      <c r="BN11" s="8">
        <f t="shared" ca="1" si="21"/>
        <v>8</v>
      </c>
      <c r="BO11" s="8">
        <f t="shared" ca="1" si="22"/>
        <v>9</v>
      </c>
      <c r="BP11" s="9"/>
      <c r="BQ11" s="9"/>
      <c r="BR11" s="7"/>
      <c r="BS11" s="10">
        <f t="shared" ca="1" si="23"/>
        <v>4.8189049973571874E-2</v>
      </c>
      <c r="BT11" s="11">
        <f t="shared" ca="1" si="24"/>
        <v>16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0.10110105967965044</v>
      </c>
      <c r="CA11" s="11">
        <f t="shared" ca="1" si="26"/>
        <v>34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0.72285642102058234</v>
      </c>
      <c r="CH11" s="11">
        <f t="shared" ca="1" si="28"/>
        <v>25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0.15026352281569622</v>
      </c>
      <c r="CO11" s="11">
        <f t="shared" ca="1" si="30"/>
        <v>72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1" t="str">
        <f ca="1">$Y3/100&amp;$Z3&amp;$AA3/100&amp;$AB3</f>
        <v>8.11－3.56＝</v>
      </c>
      <c r="D12" s="72"/>
      <c r="E12" s="72"/>
      <c r="F12" s="72"/>
      <c r="G12" s="82">
        <f ca="1">$AC3/100</f>
        <v>4.55</v>
      </c>
      <c r="H12" s="83"/>
      <c r="I12" s="21"/>
      <c r="J12" s="22"/>
      <c r="K12" s="20"/>
      <c r="L12" s="13"/>
      <c r="M12" s="71" t="str">
        <f ca="1">$Y4/100&amp;$Z4&amp;$AA4/100&amp;$AB4</f>
        <v>3.12－2.14＝</v>
      </c>
      <c r="N12" s="72"/>
      <c r="O12" s="72"/>
      <c r="P12" s="72"/>
      <c r="Q12" s="82">
        <f ca="1">$AC4/100</f>
        <v>0.98</v>
      </c>
      <c r="R12" s="83"/>
      <c r="S12" s="21"/>
      <c r="T12" s="23"/>
      <c r="X12" s="2" t="s">
        <v>24</v>
      </c>
      <c r="Y12" s="4">
        <f t="shared" ca="1" si="1"/>
        <v>644</v>
      </c>
      <c r="Z12" s="4" t="s">
        <v>50</v>
      </c>
      <c r="AA12" s="4">
        <f t="shared" ca="1" si="2"/>
        <v>545</v>
      </c>
      <c r="AB12" s="4" t="s">
        <v>2</v>
      </c>
      <c r="AC12" s="4">
        <f t="shared" ca="1" si="3"/>
        <v>99</v>
      </c>
      <c r="AE12" s="4">
        <f t="shared" ca="1" si="4"/>
        <v>0</v>
      </c>
      <c r="AF12" s="4">
        <f t="shared" ca="1" si="5"/>
        <v>6</v>
      </c>
      <c r="AG12" s="4" t="s">
        <v>3</v>
      </c>
      <c r="AH12" s="4">
        <f t="shared" ca="1" si="6"/>
        <v>4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5</v>
      </c>
      <c r="AM12" s="4" t="s">
        <v>3</v>
      </c>
      <c r="AN12" s="4">
        <f t="shared" ca="1" si="10"/>
        <v>4</v>
      </c>
      <c r="AO12" s="4">
        <f t="shared" ca="1" si="11"/>
        <v>5</v>
      </c>
      <c r="AP12" s="4" t="s">
        <v>119</v>
      </c>
      <c r="AQ12" s="4">
        <f t="shared" ca="1" si="12"/>
        <v>0</v>
      </c>
      <c r="AR12" s="4">
        <f t="shared" ca="1" si="13"/>
        <v>0</v>
      </c>
      <c r="AS12" s="4" t="s">
        <v>120</v>
      </c>
      <c r="AT12" s="4">
        <f t="shared" ca="1" si="14"/>
        <v>9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5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4</v>
      </c>
      <c r="BO12" s="8">
        <f t="shared" ca="1" si="22"/>
        <v>5</v>
      </c>
      <c r="BP12" s="9"/>
      <c r="BQ12" s="9"/>
      <c r="BR12" s="7"/>
      <c r="BS12" s="10">
        <f t="shared" ca="1" si="23"/>
        <v>0.7717976600961457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0.57992698553817901</v>
      </c>
      <c r="CA12" s="11">
        <f t="shared" ca="1" si="26"/>
        <v>15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0.52763930408476989</v>
      </c>
      <c r="CH12" s="11">
        <f t="shared" ca="1" si="28"/>
        <v>45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0.63866562606172483</v>
      </c>
      <c r="CO12" s="11">
        <f t="shared" ca="1" si="30"/>
        <v>32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0.5073182227661337</v>
      </c>
      <c r="BT13" s="11">
        <f t="shared" ca="1" si="24"/>
        <v>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0.16551693359391606</v>
      </c>
      <c r="CA13" s="11">
        <f t="shared" ca="1" si="26"/>
        <v>30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0.78121198473869491</v>
      </c>
      <c r="CH13" s="11">
        <f t="shared" ca="1" si="28"/>
        <v>15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0.73630794579071557</v>
      </c>
      <c r="CO13" s="11">
        <f t="shared" ca="1" si="30"/>
        <v>21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8</v>
      </c>
      <c r="F14" s="31" t="str">
        <f ca="1">IF(AND(G14=0,H14=0),"",".")</f>
        <v>.</v>
      </c>
      <c r="G14" s="32">
        <f ca="1">$BI3</f>
        <v>1</v>
      </c>
      <c r="H14" s="32">
        <f ca="1">$BN3</f>
        <v>1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3</v>
      </c>
      <c r="P14" s="31" t="str">
        <f ca="1">IF(AND(Q14=0,R14=0),"",".")</f>
        <v>.</v>
      </c>
      <c r="Q14" s="32">
        <f ca="1">$BI4</f>
        <v>1</v>
      </c>
      <c r="R14" s="3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0.30198843192934322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0.62633065296305246</v>
      </c>
      <c r="CA14" s="11">
        <f t="shared" ca="1" si="26"/>
        <v>13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0.70825402697825968</v>
      </c>
      <c r="CH14" s="11">
        <f t="shared" ca="1" si="28"/>
        <v>28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0.77957690006697156</v>
      </c>
      <c r="CO14" s="11">
        <f t="shared" ca="1" si="30"/>
        <v>18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3</v>
      </c>
      <c r="F15" s="36" t="str">
        <f ca="1">IF(AND(G15=0,H15=0),"",".")</f>
        <v>.</v>
      </c>
      <c r="G15" s="37">
        <f ca="1">$BJ3</f>
        <v>5</v>
      </c>
      <c r="H15" s="37">
        <f ca="1">$BO3</f>
        <v>6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2</v>
      </c>
      <c r="P15" s="36" t="str">
        <f ca="1">IF(AND(Q15=0,R15=0),"",".")</f>
        <v>.</v>
      </c>
      <c r="Q15" s="37">
        <f ca="1">$BJ4</f>
        <v>1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0.35087418810154081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0.50778625070366379</v>
      </c>
      <c r="CA15" s="11">
        <f t="shared" ca="1" si="26"/>
        <v>18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0.90216141211490408</v>
      </c>
      <c r="CH15" s="11">
        <f t="shared" ca="1" si="28"/>
        <v>5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0.46469717328480475</v>
      </c>
      <c r="CO15" s="11">
        <f t="shared" ca="1" si="30"/>
        <v>50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5</v>
      </c>
      <c r="H16" s="43">
        <f ca="1">$AU3</f>
        <v>5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9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0.93721298546744558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0.97119444252262688</v>
      </c>
      <c r="CA16" s="11">
        <f t="shared" ca="1" si="26"/>
        <v>2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0.31215470368116427</v>
      </c>
      <c r="CH16" s="11">
        <f t="shared" ca="1" si="28"/>
        <v>64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0.80750304038897869</v>
      </c>
      <c r="CO16" s="11">
        <f t="shared" ca="1" si="30"/>
        <v>12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0.15582000871923929</v>
      </c>
      <c r="BT17" s="11">
        <f t="shared" ca="1" si="24"/>
        <v>14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0.8265828472713358</v>
      </c>
      <c r="CA17" s="11">
        <f t="shared" ca="1" si="26"/>
        <v>7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0.82811939052489736</v>
      </c>
      <c r="CH17" s="11">
        <f t="shared" ca="1" si="28"/>
        <v>11</v>
      </c>
      <c r="CI17" s="4"/>
      <c r="CJ17" s="4">
        <v>17</v>
      </c>
      <c r="CK17" s="4">
        <v>1</v>
      </c>
      <c r="CL17" s="4">
        <v>6</v>
      </c>
      <c r="CN17" s="10">
        <f t="shared" ca="1" si="29"/>
        <v>4.278104748583611E-2</v>
      </c>
      <c r="CO17" s="11">
        <f t="shared" ca="1" si="30"/>
        <v>79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0.88577274418828722</v>
      </c>
      <c r="BT18" s="11">
        <f t="shared" ca="1" si="24"/>
        <v>3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0.67604058995956451</v>
      </c>
      <c r="CA18" s="11">
        <f t="shared" ca="1" si="26"/>
        <v>11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0.18963941593807954</v>
      </c>
      <c r="CH18" s="11">
        <f t="shared" ca="1" si="28"/>
        <v>81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0.43324608688328314</v>
      </c>
      <c r="CO18" s="11">
        <f t="shared" ca="1" si="30"/>
        <v>52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1" t="str">
        <f ca="1">$Y5/100&amp;$Z5&amp;$AA5/100&amp;$AB5</f>
        <v>5.67－3.93＝</v>
      </c>
      <c r="D19" s="72"/>
      <c r="E19" s="72"/>
      <c r="F19" s="72"/>
      <c r="G19" s="82">
        <f ca="1">$AC5/100</f>
        <v>1.74</v>
      </c>
      <c r="H19" s="83"/>
      <c r="I19" s="21"/>
      <c r="J19" s="22"/>
      <c r="K19" s="20"/>
      <c r="L19" s="13"/>
      <c r="M19" s="71" t="str">
        <f ca="1">$Y6/100&amp;$Z6&amp;$AA6/100&amp;$AB6</f>
        <v>8.73－2.24＝</v>
      </c>
      <c r="N19" s="72"/>
      <c r="O19" s="72"/>
      <c r="P19" s="72"/>
      <c r="Q19" s="82">
        <f ca="1">$AC6/100</f>
        <v>6.49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0.60266620737079479</v>
      </c>
      <c r="CA19" s="11">
        <f t="shared" ca="1" si="26"/>
        <v>14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0.49872071231028037</v>
      </c>
      <c r="CH19" s="11">
        <f t="shared" ca="1" si="28"/>
        <v>49</v>
      </c>
      <c r="CI19" s="4"/>
      <c r="CJ19" s="4">
        <v>19</v>
      </c>
      <c r="CK19" s="4">
        <v>1</v>
      </c>
      <c r="CL19" s="4">
        <v>8</v>
      </c>
      <c r="CN19" s="10">
        <f t="shared" ca="1" si="29"/>
        <v>7.3159762736533129E-2</v>
      </c>
      <c r="CO19" s="11">
        <f t="shared" ca="1" si="30"/>
        <v>76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0.2992516851674758</v>
      </c>
      <c r="CA20" s="11">
        <f t="shared" ca="1" si="26"/>
        <v>26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0.30152159308288162</v>
      </c>
      <c r="CH20" s="11">
        <f t="shared" ca="1" si="28"/>
        <v>65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0.22239680464904277</v>
      </c>
      <c r="CO20" s="11">
        <f t="shared" ca="1" si="30"/>
        <v>65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5</v>
      </c>
      <c r="F21" s="31" t="str">
        <f ca="1">IF(AND(G21=0,H21=0),"",".")</f>
        <v>.</v>
      </c>
      <c r="G21" s="32">
        <f ca="1">$BI5</f>
        <v>6</v>
      </c>
      <c r="H21" s="32">
        <f ca="1">$BN5</f>
        <v>7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8</v>
      </c>
      <c r="P21" s="31" t="str">
        <f ca="1">IF(AND(Q21=0,R21=0),"",".")</f>
        <v>.</v>
      </c>
      <c r="Q21" s="32">
        <f ca="1">$BI6</f>
        <v>7</v>
      </c>
      <c r="R21" s="32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0.25197395018894697</v>
      </c>
      <c r="CA21" s="11">
        <f t="shared" ca="1" si="26"/>
        <v>28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0.43476871820908469</v>
      </c>
      <c r="CH21" s="11">
        <f t="shared" ca="1" si="28"/>
        <v>52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0.62517120171062557</v>
      </c>
      <c r="CO21" s="11">
        <f t="shared" ca="1" si="30"/>
        <v>33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3</v>
      </c>
      <c r="F22" s="36" t="str">
        <f ca="1">IF(AND(G22=0,H22=0),"",".")</f>
        <v>.</v>
      </c>
      <c r="G22" s="37">
        <f ca="1">$BJ5</f>
        <v>9</v>
      </c>
      <c r="H22" s="37">
        <f ca="1">$BO5</f>
        <v>3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2</v>
      </c>
      <c r="P22" s="36" t="str">
        <f ca="1">IF(AND(Q22=0,R22=0),"",".")</f>
        <v>.</v>
      </c>
      <c r="Q22" s="37">
        <f ca="1">$BJ6</f>
        <v>2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0.8830121736271761</v>
      </c>
      <c r="CA22" s="11">
        <f t="shared" ca="1" si="26"/>
        <v>4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0.6460115777439247</v>
      </c>
      <c r="CH22" s="11">
        <f t="shared" ca="1" si="28"/>
        <v>35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0.85726770102065064</v>
      </c>
      <c r="CO22" s="11">
        <f t="shared" ca="1" si="30"/>
        <v>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7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6</v>
      </c>
      <c r="P23" s="41" t="str">
        <f>$AS6</f>
        <v>.</v>
      </c>
      <c r="Q23" s="42">
        <f ca="1">$AT6</f>
        <v>4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0.871375570883961</v>
      </c>
      <c r="CA23" s="11">
        <f t="shared" ca="1" si="26"/>
        <v>5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0.76317639541500104</v>
      </c>
      <c r="CH23" s="11">
        <f t="shared" ca="1" si="28"/>
        <v>19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0.41056687024838212</v>
      </c>
      <c r="CO23" s="11">
        <f t="shared" ca="1" si="30"/>
        <v>55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0.77525194576945344</v>
      </c>
      <c r="CA24" s="11">
        <f t="shared" ca="1" si="26"/>
        <v>8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0.40189870003249617</v>
      </c>
      <c r="CH24" s="11">
        <f t="shared" ca="1" si="28"/>
        <v>57</v>
      </c>
      <c r="CI24" s="4"/>
      <c r="CJ24" s="4">
        <v>24</v>
      </c>
      <c r="CK24" s="4">
        <v>2</v>
      </c>
      <c r="CL24" s="4">
        <v>3</v>
      </c>
      <c r="CN24" s="10">
        <f t="shared" ca="1" si="29"/>
        <v>2.4130016308985258E-3</v>
      </c>
      <c r="CO24" s="11">
        <f t="shared" ca="1" si="30"/>
        <v>81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138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139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0.9742889205135008</v>
      </c>
      <c r="CA25" s="11">
        <f t="shared" ca="1" si="26"/>
        <v>1</v>
      </c>
      <c r="CB25" s="4"/>
      <c r="CC25" s="4">
        <v>25</v>
      </c>
      <c r="CD25" s="4">
        <v>8</v>
      </c>
      <c r="CE25" s="4">
        <v>4</v>
      </c>
      <c r="CG25" s="10">
        <f t="shared" ca="1" si="27"/>
        <v>1.0226709595814842E-2</v>
      </c>
      <c r="CH25" s="11">
        <f t="shared" ca="1" si="28"/>
        <v>98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0.52476081930051577</v>
      </c>
      <c r="CO25" s="11">
        <f t="shared" ca="1" si="30"/>
        <v>43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9.39－8.98＝</v>
      </c>
      <c r="D26" s="72"/>
      <c r="E26" s="72"/>
      <c r="F26" s="72"/>
      <c r="G26" s="82">
        <f ca="1">$AC7/100</f>
        <v>0.41</v>
      </c>
      <c r="H26" s="83"/>
      <c r="I26" s="21"/>
      <c r="J26" s="22"/>
      <c r="K26" s="20"/>
      <c r="L26" s="13"/>
      <c r="M26" s="71" t="str">
        <f ca="1">$Y8/100&amp;$Z8&amp;$AA8/100&amp;$AB8</f>
        <v>9.06－7.99＝</v>
      </c>
      <c r="N26" s="72"/>
      <c r="O26" s="72"/>
      <c r="P26" s="72"/>
      <c r="Q26" s="82">
        <f ca="1">$AC8/100</f>
        <v>1.07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0.18052754680779171</v>
      </c>
      <c r="CA26" s="11">
        <f t="shared" ca="1" si="26"/>
        <v>29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0.6207395591795557</v>
      </c>
      <c r="CH26" s="11">
        <f t="shared" ca="1" si="28"/>
        <v>37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0.52259815640951934</v>
      </c>
      <c r="CO26" s="11">
        <f t="shared" ca="1" si="30"/>
        <v>44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0.16098282429135824</v>
      </c>
      <c r="CA27" s="11">
        <f t="shared" ca="1" si="26"/>
        <v>31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0.15590888256382518</v>
      </c>
      <c r="CH27" s="11">
        <f t="shared" ca="1" si="28"/>
        <v>84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0.79097803125084432</v>
      </c>
      <c r="CO27" s="11">
        <f t="shared" ca="1" si="30"/>
        <v>16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>.</v>
      </c>
      <c r="G28" s="32">
        <f ca="1">$BI7</f>
        <v>3</v>
      </c>
      <c r="H28" s="32">
        <f ca="1">$BN7</f>
        <v>9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9</v>
      </c>
      <c r="P28" s="31" t="str">
        <f ca="1">IF(AND(Q28=0,R28=0),"",".")</f>
        <v>.</v>
      </c>
      <c r="Q28" s="32">
        <f ca="1">$BI8</f>
        <v>0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0.2739745567082138</v>
      </c>
      <c r="CA28" s="11">
        <f t="shared" ca="1" si="26"/>
        <v>27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0.51170753994773743</v>
      </c>
      <c r="CH28" s="11">
        <f t="shared" ca="1" si="28"/>
        <v>47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0.89700112219963291</v>
      </c>
      <c r="CO28" s="11">
        <f t="shared" ca="1" si="30"/>
        <v>8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8</v>
      </c>
      <c r="F29" s="36" t="str">
        <f ca="1">IF(AND(G29=0,H29=0),"",".")</f>
        <v>.</v>
      </c>
      <c r="G29" s="37">
        <f ca="1">$BJ7</f>
        <v>9</v>
      </c>
      <c r="H29" s="37">
        <f ca="1">$BO7</f>
        <v>8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7</v>
      </c>
      <c r="P29" s="36" t="str">
        <f ca="1">IF(AND(Q29=0,R29=0),"",".")</f>
        <v>.</v>
      </c>
      <c r="Q29" s="37">
        <f ca="1">$BJ8</f>
        <v>9</v>
      </c>
      <c r="R29" s="37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0.11185538873820389</v>
      </c>
      <c r="CA29" s="11">
        <f t="shared" ca="1" si="26"/>
        <v>33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0.28096730684064919</v>
      </c>
      <c r="CH29" s="11">
        <f t="shared" ca="1" si="28"/>
        <v>69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0.56936713358585411</v>
      </c>
      <c r="CO29" s="11">
        <f t="shared" ca="1" si="30"/>
        <v>40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4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0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0.13866768082681424</v>
      </c>
      <c r="CA30" s="11">
        <f t="shared" ca="1" si="26"/>
        <v>32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0.76889614984466192</v>
      </c>
      <c r="CH30" s="11">
        <f t="shared" ca="1" si="28"/>
        <v>17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0.70075601881387661</v>
      </c>
      <c r="CO30" s="11">
        <f t="shared" ca="1" si="30"/>
        <v>25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0.53647365838455241</v>
      </c>
      <c r="CA31" s="11">
        <f t="shared" ca="1" si="26"/>
        <v>16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0.20043393849385138</v>
      </c>
      <c r="CH31" s="11">
        <f t="shared" ca="1" si="28"/>
        <v>77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0.44484655783233029</v>
      </c>
      <c r="CO31" s="11">
        <f t="shared" ca="1" si="30"/>
        <v>51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5" t="str">
        <f>A1</f>
        <v>小数 ひき算 小数第二位 (1.111)－(1.111) 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0.62891724118512671</v>
      </c>
      <c r="CA32" s="11">
        <f t="shared" ca="1" si="26"/>
        <v>12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0.11858589671506448</v>
      </c>
      <c r="CH32" s="11">
        <f t="shared" ca="1" si="28"/>
        <v>90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0.26566624344419743</v>
      </c>
      <c r="CO32" s="11">
        <f t="shared" ca="1" si="30"/>
        <v>64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0.48142988165915734</v>
      </c>
      <c r="CA33" s="11">
        <f t="shared" ca="1" si="26"/>
        <v>21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0.74804536474261685</v>
      </c>
      <c r="CH33" s="11">
        <f t="shared" ca="1" si="28"/>
        <v>21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0.52952253529691284</v>
      </c>
      <c r="CO33" s="11">
        <f t="shared" ca="1" si="30"/>
        <v>42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0.84591659779990003</v>
      </c>
      <c r="CA34" s="11">
        <f t="shared" ca="1" si="26"/>
        <v>6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0.2129957006597526</v>
      </c>
      <c r="CH34" s="11">
        <f t="shared" ca="1" si="28"/>
        <v>74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0.41902073245964844</v>
      </c>
      <c r="CO34" s="11">
        <f t="shared" ca="1" si="30"/>
        <v>53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0.48963220807563845</v>
      </c>
      <c r="CA35" s="11">
        <f t="shared" ca="1" si="26"/>
        <v>20</v>
      </c>
      <c r="CB35" s="4"/>
      <c r="CC35" s="4">
        <v>35</v>
      </c>
      <c r="CD35" s="4">
        <v>9</v>
      </c>
      <c r="CE35" s="4">
        <v>7</v>
      </c>
      <c r="CG35" s="10">
        <f t="shared" ca="1" si="27"/>
        <v>9.6250908195617102E-2</v>
      </c>
      <c r="CH35" s="11">
        <f t="shared" ca="1" si="28"/>
        <v>94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0.72418445285901145</v>
      </c>
      <c r="CO35" s="11">
        <f t="shared" ca="1" si="30"/>
        <v>24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8.47－4.35＝</v>
      </c>
      <c r="D36" s="72"/>
      <c r="E36" s="72"/>
      <c r="F36" s="72"/>
      <c r="G36" s="73">
        <f ca="1">G5</f>
        <v>4.12</v>
      </c>
      <c r="H36" s="74"/>
      <c r="I36" s="59"/>
      <c r="J36" s="60"/>
      <c r="K36" s="25"/>
      <c r="L36" s="25"/>
      <c r="M36" s="71" t="str">
        <f t="shared" ref="M36" ca="1" si="33">M5</f>
        <v>7.25－4.33＝</v>
      </c>
      <c r="N36" s="72"/>
      <c r="O36" s="72"/>
      <c r="P36" s="72"/>
      <c r="Q36" s="73">
        <f ca="1">Q5</f>
        <v>2.92</v>
      </c>
      <c r="R36" s="74"/>
      <c r="S36" s="59"/>
      <c r="T36" s="28"/>
      <c r="Y36" s="4" t="s">
        <v>140</v>
      </c>
      <c r="Z36" s="4" t="str">
        <f ca="1">IF(AND($AA36=0,$AB36=0),"OKA",IF(AB36=0,"OKB","NO"))</f>
        <v>NO</v>
      </c>
      <c r="AA36" s="61">
        <f ca="1">AT1</f>
        <v>1</v>
      </c>
      <c r="AB36" s="61">
        <f ca="1">AU1</f>
        <v>2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0.67830233423379171</v>
      </c>
      <c r="CA36" s="11">
        <f t="shared" ca="1" si="26"/>
        <v>10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0.35230850703906391</v>
      </c>
      <c r="CH36" s="11">
        <f t="shared" ca="1" si="28"/>
        <v>61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0.26612589857007063</v>
      </c>
      <c r="CO36" s="11">
        <f t="shared" ca="1" si="30"/>
        <v>63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2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0.2015817676303342</v>
      </c>
      <c r="CH37" s="11">
        <f t="shared" ca="1" si="28"/>
        <v>76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0.49881970018161748</v>
      </c>
      <c r="CO37" s="11">
        <f t="shared" ca="1" si="30"/>
        <v>45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5</v>
      </c>
      <c r="S38" s="33"/>
      <c r="T38" s="28"/>
      <c r="Y38" s="4" t="s">
        <v>41</v>
      </c>
      <c r="Z38" s="4" t="str">
        <f t="shared" ca="1" si="34"/>
        <v>NO</v>
      </c>
      <c r="AA38" s="61">
        <f t="shared" ca="1" si="35"/>
        <v>5</v>
      </c>
      <c r="AB38" s="61">
        <f t="shared" ca="1" si="35"/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0.37399142134761021</v>
      </c>
      <c r="CH38" s="11">
        <f t="shared" ca="1" si="28"/>
        <v>59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0.81827623332031829</v>
      </c>
      <c r="CO38" s="11">
        <f t="shared" ca="1" si="30"/>
        <v>10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4</v>
      </c>
      <c r="P39" s="36" t="str">
        <f t="shared" ca="1" si="38"/>
        <v>.</v>
      </c>
      <c r="Q39" s="37">
        <f t="shared" ca="1" si="38"/>
        <v>3</v>
      </c>
      <c r="R39" s="37">
        <f t="shared" ca="1" si="38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0.60396322173507633</v>
      </c>
      <c r="CH39" s="11">
        <f t="shared" ca="1" si="28"/>
        <v>38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0.19785322609652267</v>
      </c>
      <c r="CO39" s="11">
        <f t="shared" ca="1" si="30"/>
        <v>67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1</v>
      </c>
      <c r="H40" s="67">
        <f t="shared" ca="1" si="36"/>
        <v>2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2</v>
      </c>
      <c r="P40" s="65" t="str">
        <f t="shared" si="38"/>
        <v>.</v>
      </c>
      <c r="Q40" s="66">
        <f t="shared" ca="1" si="38"/>
        <v>9</v>
      </c>
      <c r="R40" s="67">
        <f t="shared" ca="1" si="38"/>
        <v>2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0.96763798588368644</v>
      </c>
      <c r="CH40" s="11">
        <f t="shared" ca="1" si="28"/>
        <v>2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0.16527663039477658</v>
      </c>
      <c r="CO40" s="11">
        <f t="shared" ca="1" si="30"/>
        <v>70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0.86025467160555324</v>
      </c>
      <c r="CH41" s="11">
        <f t="shared" ca="1" si="28"/>
        <v>9</v>
      </c>
      <c r="CI41" s="4"/>
      <c r="CJ41" s="4">
        <v>41</v>
      </c>
      <c r="CK41" s="4">
        <v>4</v>
      </c>
      <c r="CL41" s="4">
        <v>0</v>
      </c>
      <c r="CN41" s="10">
        <f t="shared" ca="1" si="29"/>
        <v>7.8521616584429021E-2</v>
      </c>
      <c r="CO41" s="11">
        <f t="shared" ca="1" si="30"/>
        <v>75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0.805758346554445</v>
      </c>
      <c r="CH42" s="11">
        <f t="shared" ca="1" si="28"/>
        <v>13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0.26739652620358112</v>
      </c>
      <c r="CO42" s="11">
        <f t="shared" ca="1" si="30"/>
        <v>62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1" t="str">
        <f t="shared" ref="C43" ca="1" si="39">C12</f>
        <v>8.11－3.56＝</v>
      </c>
      <c r="D43" s="72"/>
      <c r="E43" s="72"/>
      <c r="F43" s="72"/>
      <c r="G43" s="73">
        <f ca="1">G12</f>
        <v>4.55</v>
      </c>
      <c r="H43" s="74"/>
      <c r="I43" s="59"/>
      <c r="J43" s="28"/>
      <c r="K43" s="24"/>
      <c r="L43" s="25"/>
      <c r="M43" s="71" t="str">
        <f t="shared" ref="M43" ca="1" si="40">M12</f>
        <v>3.12－2.14＝</v>
      </c>
      <c r="N43" s="72"/>
      <c r="O43" s="72"/>
      <c r="P43" s="72"/>
      <c r="Q43" s="73">
        <f ca="1">Q12</f>
        <v>0.98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0</v>
      </c>
      <c r="AB43" s="61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0.76830855342888371</v>
      </c>
      <c r="CH43" s="11">
        <f t="shared" ca="1" si="28"/>
        <v>18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0.60308187044844541</v>
      </c>
      <c r="CO43" s="11">
        <f t="shared" ca="1" si="30"/>
        <v>35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9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0.49776598853159548</v>
      </c>
      <c r="CH44" s="11">
        <f t="shared" ca="1" si="28"/>
        <v>50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0.99222064787194786</v>
      </c>
      <c r="CO44" s="11">
        <f t="shared" ca="1" si="30"/>
        <v>1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8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1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3</v>
      </c>
      <c r="P45" s="31" t="str">
        <f t="shared" ca="1" si="42"/>
        <v>.</v>
      </c>
      <c r="Q45" s="32">
        <f t="shared" ca="1" si="42"/>
        <v>1</v>
      </c>
      <c r="R45" s="32">
        <f t="shared" ca="1" si="42"/>
        <v>2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1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0.70154040173816823</v>
      </c>
      <c r="CH45" s="11">
        <f t="shared" ca="1" si="28"/>
        <v>30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0.13282938597349669</v>
      </c>
      <c r="CO45" s="11">
        <f t="shared" ca="1" si="30"/>
        <v>73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3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6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2</v>
      </c>
      <c r="P46" s="36" t="str">
        <f t="shared" ca="1" si="44"/>
        <v>.</v>
      </c>
      <c r="Q46" s="37">
        <f t="shared" ca="1" si="44"/>
        <v>1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9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0.13063296189646445</v>
      </c>
      <c r="CH46" s="11">
        <f t="shared" ca="1" si="28"/>
        <v>87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0.92751561730915999</v>
      </c>
      <c r="CO46" s="11">
        <f t="shared" ca="1" si="30"/>
        <v>5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4</v>
      </c>
      <c r="F47" s="65" t="str">
        <f t="shared" si="43"/>
        <v>.</v>
      </c>
      <c r="G47" s="66">
        <f t="shared" ca="1" si="43"/>
        <v>5</v>
      </c>
      <c r="H47" s="67">
        <f t="shared" ca="1" si="43"/>
        <v>5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0</v>
      </c>
      <c r="P47" s="65" t="str">
        <f t="shared" si="44"/>
        <v>.</v>
      </c>
      <c r="Q47" s="66">
        <f t="shared" ca="1" si="44"/>
        <v>9</v>
      </c>
      <c r="R47" s="67">
        <f t="shared" ca="1" si="44"/>
        <v>8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0.93914896122051961</v>
      </c>
      <c r="CH47" s="11">
        <f t="shared" ca="1" si="28"/>
        <v>3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0.10510360367758942</v>
      </c>
      <c r="CO47" s="11">
        <f t="shared" ca="1" si="30"/>
        <v>74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0.64577171020637103</v>
      </c>
      <c r="CH48" s="11">
        <f t="shared" ca="1" si="28"/>
        <v>36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0.67611498972437845</v>
      </c>
      <c r="CO48" s="11">
        <f t="shared" ca="1" si="30"/>
        <v>29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0.29817595441362998</v>
      </c>
      <c r="CH49" s="11">
        <f t="shared" ca="1" si="28"/>
        <v>67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0.94793202379830255</v>
      </c>
      <c r="CO49" s="11">
        <f t="shared" ca="1" si="30"/>
        <v>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1" t="str">
        <f t="shared" ref="C50" ca="1" si="45">C19</f>
        <v>5.67－3.93＝</v>
      </c>
      <c r="D50" s="72"/>
      <c r="E50" s="72"/>
      <c r="F50" s="72"/>
      <c r="G50" s="73">
        <f ca="1">G19</f>
        <v>1.74</v>
      </c>
      <c r="H50" s="74"/>
      <c r="I50" s="59"/>
      <c r="J50" s="28"/>
      <c r="K50" s="24"/>
      <c r="L50" s="25"/>
      <c r="M50" s="71" t="str">
        <f t="shared" ref="M50" ca="1" si="46">M19</f>
        <v>8.73－2.24＝</v>
      </c>
      <c r="N50" s="72"/>
      <c r="O50" s="72"/>
      <c r="P50" s="72"/>
      <c r="Q50" s="73">
        <f ca="1">Q19</f>
        <v>6.49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0.33856853751359206</v>
      </c>
      <c r="CH50" s="11">
        <f t="shared" ca="1" si="28"/>
        <v>63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0.31867031533278511</v>
      </c>
      <c r="CO50" s="11">
        <f t="shared" ca="1" si="30"/>
        <v>60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0.19239114155410719</v>
      </c>
      <c r="CH51" s="11">
        <f t="shared" ca="1" si="28"/>
        <v>80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0.38973975307262732</v>
      </c>
      <c r="CO51" s="11">
        <f t="shared" ca="1" si="30"/>
        <v>56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5</v>
      </c>
      <c r="F52" s="31" t="str">
        <f t="shared" ca="1" si="47"/>
        <v>.</v>
      </c>
      <c r="G52" s="32">
        <f t="shared" ca="1" si="47"/>
        <v>6</v>
      </c>
      <c r="H52" s="32">
        <f t="shared" ca="1" si="47"/>
        <v>7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8</v>
      </c>
      <c r="P52" s="31" t="str">
        <f t="shared" ca="1" si="48"/>
        <v>.</v>
      </c>
      <c r="Q52" s="32">
        <f t="shared" ca="1" si="48"/>
        <v>7</v>
      </c>
      <c r="R52" s="32">
        <f t="shared" ca="1" si="48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0.67832919340023057</v>
      </c>
      <c r="CH52" s="11">
        <f t="shared" ca="1" si="28"/>
        <v>32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0.72599016252925375</v>
      </c>
      <c r="CO52" s="11">
        <f t="shared" ca="1" si="30"/>
        <v>23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3</v>
      </c>
      <c r="F53" s="36" t="str">
        <f t="shared" ca="1" si="49"/>
        <v>.</v>
      </c>
      <c r="G53" s="37">
        <f t="shared" ca="1" si="49"/>
        <v>9</v>
      </c>
      <c r="H53" s="37">
        <f t="shared" ca="1" si="49"/>
        <v>3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2</v>
      </c>
      <c r="P53" s="36" t="str">
        <f t="shared" ca="1" si="50"/>
        <v>.</v>
      </c>
      <c r="Q53" s="37">
        <f t="shared" ca="1" si="50"/>
        <v>2</v>
      </c>
      <c r="R53" s="37">
        <f t="shared" ca="1" si="50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0.60196343561642973</v>
      </c>
      <c r="CH53" s="11">
        <f t="shared" ca="1" si="28"/>
        <v>39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0.77533980644218192</v>
      </c>
      <c r="CO53" s="11">
        <f t="shared" ca="1" si="30"/>
        <v>19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1</v>
      </c>
      <c r="F54" s="65" t="str">
        <f t="shared" si="49"/>
        <v>.</v>
      </c>
      <c r="G54" s="66">
        <f t="shared" ca="1" si="49"/>
        <v>7</v>
      </c>
      <c r="H54" s="67">
        <f t="shared" ca="1" si="49"/>
        <v>4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6</v>
      </c>
      <c r="P54" s="65" t="str">
        <f t="shared" si="50"/>
        <v>.</v>
      </c>
      <c r="Q54" s="66">
        <f t="shared" ca="1" si="50"/>
        <v>4</v>
      </c>
      <c r="R54" s="67">
        <f t="shared" ca="1" si="50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0.56251341495931684</v>
      </c>
      <c r="CH54" s="11">
        <f t="shared" ca="1" si="28"/>
        <v>43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0.55046862837934041</v>
      </c>
      <c r="CO54" s="11">
        <f t="shared" ca="1" si="30"/>
        <v>41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0.86174378646103744</v>
      </c>
      <c r="CH55" s="11">
        <f t="shared" ca="1" si="28"/>
        <v>8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0.46497577364157261</v>
      </c>
      <c r="CO55" s="11">
        <f t="shared" ca="1" si="30"/>
        <v>49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0.52725905246648408</v>
      </c>
      <c r="CH56" s="11">
        <f t="shared" ca="1" si="28"/>
        <v>46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0.57589036229589585</v>
      </c>
      <c r="CO56" s="11">
        <f t="shared" ca="1" si="30"/>
        <v>38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1" t="str">
        <f t="shared" ref="C57" ca="1" si="51">C26</f>
        <v>9.39－8.98＝</v>
      </c>
      <c r="D57" s="72"/>
      <c r="E57" s="72"/>
      <c r="F57" s="72"/>
      <c r="G57" s="73">
        <f ca="1">G26</f>
        <v>0.41</v>
      </c>
      <c r="H57" s="74"/>
      <c r="I57" s="59"/>
      <c r="J57" s="28"/>
      <c r="K57" s="24"/>
      <c r="L57" s="25"/>
      <c r="M57" s="71" t="str">
        <f t="shared" ref="M57" ca="1" si="52">M26</f>
        <v>9.06－7.99＝</v>
      </c>
      <c r="N57" s="72"/>
      <c r="O57" s="72"/>
      <c r="P57" s="72"/>
      <c r="Q57" s="73">
        <f ca="1">Q26</f>
        <v>1.07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0.12348443264201758</v>
      </c>
      <c r="CH57" s="11">
        <f t="shared" ca="1" si="28"/>
        <v>88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0.63878385456916709</v>
      </c>
      <c r="CO57" s="11">
        <f t="shared" ca="1" si="30"/>
        <v>31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0.16744465631158789</v>
      </c>
      <c r="CH58" s="11">
        <f t="shared" ca="1" si="28"/>
        <v>83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0.90478977486707102</v>
      </c>
      <c r="CO58" s="11">
        <f t="shared" ca="1" si="30"/>
        <v>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9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>.</v>
      </c>
      <c r="Q59" s="32">
        <f t="shared" ca="1" si="54"/>
        <v>0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0.88855469808686338</v>
      </c>
      <c r="CH59" s="11">
        <f t="shared" ca="1" si="28"/>
        <v>7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0.95124876554537752</v>
      </c>
      <c r="CO59" s="11">
        <f t="shared" ca="1" si="30"/>
        <v>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8</v>
      </c>
      <c r="F60" s="36" t="str">
        <f t="shared" ca="1" si="55"/>
        <v>.</v>
      </c>
      <c r="G60" s="37">
        <f t="shared" ca="1" si="55"/>
        <v>9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7</v>
      </c>
      <c r="P60" s="36" t="str">
        <f t="shared" ca="1" si="56"/>
        <v>.</v>
      </c>
      <c r="Q60" s="37">
        <f t="shared" ca="1" si="56"/>
        <v>9</v>
      </c>
      <c r="R60" s="37">
        <f t="shared" ca="1" si="56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0.42881491533488103</v>
      </c>
      <c r="CH60" s="11">
        <f t="shared" ca="1" si="28"/>
        <v>53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0.70056678845239462</v>
      </c>
      <c r="CO60" s="11">
        <f t="shared" ca="1" si="30"/>
        <v>26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0</v>
      </c>
      <c r="F61" s="65" t="str">
        <f t="shared" si="55"/>
        <v>.</v>
      </c>
      <c r="G61" s="66">
        <f t="shared" ca="1" si="55"/>
        <v>4</v>
      </c>
      <c r="H61" s="67">
        <f t="shared" ca="1" si="55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1</v>
      </c>
      <c r="P61" s="65" t="str">
        <f t="shared" si="56"/>
        <v>.</v>
      </c>
      <c r="Q61" s="66">
        <f t="shared" ca="1" si="56"/>
        <v>0</v>
      </c>
      <c r="R61" s="67">
        <f t="shared" ca="1" si="56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0.12287582542259279</v>
      </c>
      <c r="CH61" s="11">
        <f t="shared" ca="1" si="28"/>
        <v>89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0.79597814804689004</v>
      </c>
      <c r="CO61" s="11">
        <f t="shared" ca="1" si="30"/>
        <v>15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0.93603510959792757</v>
      </c>
      <c r="CH62" s="11">
        <f t="shared" ca="1" si="28"/>
        <v>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0.59629538619282929</v>
      </c>
      <c r="CO62" s="11">
        <f t="shared" ca="1" si="30"/>
        <v>36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0.4069691727119652</v>
      </c>
      <c r="CH63" s="11">
        <f t="shared" ca="1" si="28"/>
        <v>56</v>
      </c>
      <c r="CJ63" s="4">
        <v>63</v>
      </c>
      <c r="CK63" s="4">
        <v>6</v>
      </c>
      <c r="CL63" s="4">
        <v>2</v>
      </c>
      <c r="CN63" s="10">
        <f t="shared" ca="1" si="29"/>
        <v>0.74232053385709262</v>
      </c>
      <c r="CO63" s="11">
        <f t="shared" ca="1" si="30"/>
        <v>20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9.766599406680454E-3</v>
      </c>
      <c r="CH64" s="11">
        <f t="shared" ca="1" si="28"/>
        <v>99</v>
      </c>
      <c r="CJ64" s="4">
        <v>64</v>
      </c>
      <c r="CK64" s="4">
        <v>6</v>
      </c>
      <c r="CL64" s="4">
        <v>3</v>
      </c>
      <c r="CN64" s="10">
        <f t="shared" ca="1" si="29"/>
        <v>0.19552133261493465</v>
      </c>
      <c r="CO64" s="11">
        <f t="shared" ca="1" si="30"/>
        <v>68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0.11333657572492017</v>
      </c>
      <c r="CH65" s="11">
        <f t="shared" ca="1" si="28"/>
        <v>91</v>
      </c>
      <c r="CJ65" s="4">
        <v>65</v>
      </c>
      <c r="CK65" s="4">
        <v>6</v>
      </c>
      <c r="CL65" s="4">
        <v>4</v>
      </c>
      <c r="CN65" s="10">
        <f t="shared" ca="1" si="29"/>
        <v>0.61354744339242706</v>
      </c>
      <c r="CO65" s="11">
        <f t="shared" ca="1" si="30"/>
        <v>34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0.24901699628193308</v>
      </c>
      <c r="CH66" s="11">
        <f t="shared" ref="CH66:CH100" ca="1" si="58">RANK(CG66,$CG$1:$CG$100,)</f>
        <v>72</v>
      </c>
      <c r="CJ66" s="4">
        <v>66</v>
      </c>
      <c r="CK66" s="4">
        <v>6</v>
      </c>
      <c r="CL66" s="4">
        <v>5</v>
      </c>
      <c r="CN66" s="10">
        <f t="shared" ref="CN66:CN81" ca="1" si="59">RAND()</f>
        <v>6.4840646773107968E-2</v>
      </c>
      <c r="CO66" s="11">
        <f t="shared" ref="CO66:CO81" ca="1" si="60">RANK(CN66,$CN$1:$CN$100,)</f>
        <v>77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0.37312743219107158</v>
      </c>
      <c r="CH67" s="11">
        <f t="shared" ca="1" si="58"/>
        <v>60</v>
      </c>
      <c r="CJ67" s="4">
        <v>67</v>
      </c>
      <c r="CK67" s="4">
        <v>6</v>
      </c>
      <c r="CL67" s="4">
        <v>6</v>
      </c>
      <c r="CN67" s="10">
        <f t="shared" ca="1" si="59"/>
        <v>0.5839657950286693</v>
      </c>
      <c r="CO67" s="11">
        <f t="shared" ca="1" si="60"/>
        <v>37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5.2856511298454034E-2</v>
      </c>
      <c r="CH68" s="11">
        <f t="shared" ca="1" si="58"/>
        <v>97</v>
      </c>
      <c r="CJ68" s="4">
        <v>68</v>
      </c>
      <c r="CK68" s="4">
        <v>6</v>
      </c>
      <c r="CL68" s="4">
        <v>7</v>
      </c>
      <c r="CN68" s="10">
        <f t="shared" ca="1" si="59"/>
        <v>0.69462892256934639</v>
      </c>
      <c r="CO68" s="11">
        <f t="shared" ca="1" si="60"/>
        <v>28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0.58562408773796637</v>
      </c>
      <c r="CH69" s="11">
        <f t="shared" ca="1" si="58"/>
        <v>42</v>
      </c>
      <c r="CJ69" s="4">
        <v>69</v>
      </c>
      <c r="CK69" s="4">
        <v>6</v>
      </c>
      <c r="CL69" s="4">
        <v>8</v>
      </c>
      <c r="CN69" s="10">
        <f t="shared" ca="1" si="59"/>
        <v>0.6997367199617025</v>
      </c>
      <c r="CO69" s="11">
        <f t="shared" ca="1" si="60"/>
        <v>27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0.43986124038910612</v>
      </c>
      <c r="CH70" s="11">
        <f t="shared" ca="1" si="58"/>
        <v>51</v>
      </c>
      <c r="CJ70" s="4">
        <v>70</v>
      </c>
      <c r="CK70" s="4">
        <v>6</v>
      </c>
      <c r="CL70" s="4">
        <v>9</v>
      </c>
      <c r="CN70" s="10">
        <f t="shared" ca="1" si="59"/>
        <v>0.80514850267653781</v>
      </c>
      <c r="CO70" s="11">
        <f t="shared" ca="1" si="60"/>
        <v>14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0.72099629307438773</v>
      </c>
      <c r="CH71" s="11">
        <f t="shared" ca="1" si="58"/>
        <v>26</v>
      </c>
      <c r="CJ71" s="4">
        <v>71</v>
      </c>
      <c r="CK71" s="4">
        <v>7</v>
      </c>
      <c r="CL71" s="4">
        <v>0</v>
      </c>
      <c r="CN71" s="10">
        <f t="shared" ca="1" si="59"/>
        <v>0.17848625583470101</v>
      </c>
      <c r="CO71" s="11">
        <f t="shared" ca="1" si="60"/>
        <v>69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0.27037970323777105</v>
      </c>
      <c r="CH72" s="11">
        <f t="shared" ca="1" si="58"/>
        <v>71</v>
      </c>
      <c r="CJ72" s="4">
        <v>72</v>
      </c>
      <c r="CK72" s="4">
        <v>7</v>
      </c>
      <c r="CL72" s="4">
        <v>1</v>
      </c>
      <c r="CN72" s="10">
        <f t="shared" ca="1" si="59"/>
        <v>0.49141767126448088</v>
      </c>
      <c r="CO72" s="11">
        <f t="shared" ca="1" si="60"/>
        <v>46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0.19905594851344022</v>
      </c>
      <c r="CH73" s="11">
        <f t="shared" ca="1" si="58"/>
        <v>78</v>
      </c>
      <c r="CJ73" s="4">
        <v>73</v>
      </c>
      <c r="CK73" s="4">
        <v>7</v>
      </c>
      <c r="CL73" s="4">
        <v>2</v>
      </c>
      <c r="CN73" s="10">
        <f t="shared" ca="1" si="59"/>
        <v>4.5715890540798498E-2</v>
      </c>
      <c r="CO73" s="11">
        <f t="shared" ca="1" si="60"/>
        <v>78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6.4070101121898704E-2</v>
      </c>
      <c r="CH74" s="11">
        <f t="shared" ca="1" si="58"/>
        <v>95</v>
      </c>
      <c r="CJ74" s="4">
        <v>74</v>
      </c>
      <c r="CK74" s="4">
        <v>7</v>
      </c>
      <c r="CL74" s="4">
        <v>3</v>
      </c>
      <c r="CN74" s="10">
        <f t="shared" ca="1" si="59"/>
        <v>0.48896944196538206</v>
      </c>
      <c r="CO74" s="11">
        <f t="shared" ca="1" si="60"/>
        <v>47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0.89929927778213303</v>
      </c>
      <c r="CH75" s="11">
        <f t="shared" ca="1" si="58"/>
        <v>6</v>
      </c>
      <c r="CJ75" s="4">
        <v>75</v>
      </c>
      <c r="CK75" s="4">
        <v>7</v>
      </c>
      <c r="CL75" s="4">
        <v>4</v>
      </c>
      <c r="CN75" s="10">
        <f t="shared" ca="1" si="59"/>
        <v>0.96145999490696232</v>
      </c>
      <c r="CO75" s="11">
        <f t="shared" ca="1" si="60"/>
        <v>2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0.51130873766091467</v>
      </c>
      <c r="CH76" s="11">
        <f t="shared" ca="1" si="58"/>
        <v>48</v>
      </c>
      <c r="CJ76" s="4">
        <v>76</v>
      </c>
      <c r="CK76" s="4">
        <v>7</v>
      </c>
      <c r="CL76" s="4">
        <v>5</v>
      </c>
      <c r="CN76" s="10">
        <f t="shared" ca="1" si="59"/>
        <v>0.78968594281701487</v>
      </c>
      <c r="CO76" s="11">
        <f t="shared" ca="1" si="60"/>
        <v>17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6.0060402127759538E-4</v>
      </c>
      <c r="CH77" s="11">
        <f t="shared" ca="1" si="58"/>
        <v>100</v>
      </c>
      <c r="CJ77" s="4">
        <v>77</v>
      </c>
      <c r="CK77" s="4">
        <v>7</v>
      </c>
      <c r="CL77" s="4">
        <v>6</v>
      </c>
      <c r="CN77" s="10">
        <f t="shared" ca="1" si="59"/>
        <v>0.81702197310212255</v>
      </c>
      <c r="CO77" s="11">
        <f t="shared" ca="1" si="60"/>
        <v>11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0.74287354450064869</v>
      </c>
      <c r="CH78" s="11">
        <f t="shared" ca="1" si="58"/>
        <v>23</v>
      </c>
      <c r="CJ78" s="4">
        <v>78</v>
      </c>
      <c r="CK78" s="4">
        <v>7</v>
      </c>
      <c r="CL78" s="4">
        <v>7</v>
      </c>
      <c r="CN78" s="10">
        <f t="shared" ca="1" si="59"/>
        <v>0.67143807799360233</v>
      </c>
      <c r="CO78" s="11">
        <f t="shared" ca="1" si="60"/>
        <v>30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0.98756704519792859</v>
      </c>
      <c r="CH79" s="11">
        <f t="shared" ca="1" si="58"/>
        <v>1</v>
      </c>
      <c r="CJ79" s="4">
        <v>79</v>
      </c>
      <c r="CK79" s="4">
        <v>7</v>
      </c>
      <c r="CL79" s="4">
        <v>8</v>
      </c>
      <c r="CN79" s="10">
        <f t="shared" ca="1" si="59"/>
        <v>0.20355932796928333</v>
      </c>
      <c r="CO79" s="11">
        <f t="shared" ca="1" si="60"/>
        <v>66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0.28710921827460434</v>
      </c>
      <c r="CH80" s="11">
        <f t="shared" ca="1" si="58"/>
        <v>68</v>
      </c>
      <c r="CJ80" s="4">
        <v>80</v>
      </c>
      <c r="CK80" s="4">
        <v>7</v>
      </c>
      <c r="CL80" s="4">
        <v>9</v>
      </c>
      <c r="CN80" s="10">
        <f t="shared" ca="1" si="59"/>
        <v>0.36286058395548859</v>
      </c>
      <c r="CO80" s="11">
        <f t="shared" ca="1" si="60"/>
        <v>58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0.58595356759122985</v>
      </c>
      <c r="CH81" s="11">
        <f t="shared" ca="1" si="58"/>
        <v>41</v>
      </c>
      <c r="CJ81" s="4">
        <v>81</v>
      </c>
      <c r="CK81" s="4">
        <v>8</v>
      </c>
      <c r="CL81" s="4">
        <v>0</v>
      </c>
      <c r="CN81" s="10">
        <f t="shared" ca="1" si="59"/>
        <v>0.274853183754458</v>
      </c>
      <c r="CO81" s="11">
        <f t="shared" ca="1" si="60"/>
        <v>61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0.71070610875541262</v>
      </c>
      <c r="CH82" s="11">
        <f t="shared" ca="1" si="58"/>
        <v>27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0.67678227186631257</v>
      </c>
      <c r="CH83" s="11">
        <f t="shared" ca="1" si="58"/>
        <v>33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0.15530262689695151</v>
      </c>
      <c r="CH84" s="11">
        <f t="shared" ca="1" si="58"/>
        <v>85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0.75379992729191592</v>
      </c>
      <c r="CH85" s="11">
        <f t="shared" ca="1" si="58"/>
        <v>20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0.70453653761915891</v>
      </c>
      <c r="CH86" s="11">
        <f t="shared" ca="1" si="58"/>
        <v>29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0.69055147543480511</v>
      </c>
      <c r="CH87" s="11">
        <f t="shared" ca="1" si="58"/>
        <v>31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0.42247743858741271</v>
      </c>
      <c r="CH88" s="11">
        <f t="shared" ca="1" si="58"/>
        <v>54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0.2090339317479718</v>
      </c>
      <c r="CH89" s="11">
        <f t="shared" ca="1" si="58"/>
        <v>75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5.7550659136571425E-2</v>
      </c>
      <c r="CH90" s="11">
        <f t="shared" ca="1" si="58"/>
        <v>96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7"/>
        <v>0.40118003690315818</v>
      </c>
      <c r="CH91" s="11">
        <f t="shared" ca="1" si="58"/>
        <v>58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7"/>
        <v>0.11052715096107146</v>
      </c>
      <c r="CH92" s="11">
        <f t="shared" ca="1" si="58"/>
        <v>92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7"/>
        <v>0.13636536442841019</v>
      </c>
      <c r="CH93" s="11">
        <f t="shared" ca="1" si="58"/>
        <v>86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7"/>
        <v>0.66218008090895619</v>
      </c>
      <c r="CH94" s="11">
        <f t="shared" ca="1" si="58"/>
        <v>34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7"/>
        <v>0.41674319619085121</v>
      </c>
      <c r="CH95" s="11">
        <f t="shared" ca="1" si="58"/>
        <v>55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7"/>
        <v>0.17358521373384417</v>
      </c>
      <c r="CH96" s="11">
        <f t="shared" ca="1" si="58"/>
        <v>82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7"/>
        <v>0.79251210941019712</v>
      </c>
      <c r="CH97" s="11">
        <f t="shared" ca="1" si="58"/>
        <v>14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7"/>
        <v>9.9613311388768611E-2</v>
      </c>
      <c r="CH98" s="11">
        <f t="shared" ca="1" si="58"/>
        <v>93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7"/>
        <v>0.29911087279135529</v>
      </c>
      <c r="CH99" s="11">
        <f t="shared" ca="1" si="58"/>
        <v>66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0.34495554675397788</v>
      </c>
      <c r="CH100" s="11">
        <f t="shared" ca="1" si="58"/>
        <v>62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gxfu2thp10nnDraWNwhbvTOqUIniQ3X8/0BOdmNGyFGwlzVPteXKMuTtA2roGd1+TTx6FBz4KR5s3iWc+k01Zw==" saltValue="UHr4GMqyI1DhcL2W9FyR/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782" priority="130">
      <formula>$AF15="NO"</formula>
    </cfRule>
  </conditionalFormatting>
  <conditionalFormatting sqref="D7">
    <cfRule type="expression" dxfId="781" priority="129">
      <formula>D7=0</formula>
    </cfRule>
  </conditionalFormatting>
  <conditionalFormatting sqref="D8">
    <cfRule type="expression" dxfId="780" priority="128">
      <formula>D8=0</formula>
    </cfRule>
  </conditionalFormatting>
  <conditionalFormatting sqref="D9">
    <cfRule type="expression" dxfId="779" priority="127">
      <formula>D9=0</formula>
    </cfRule>
  </conditionalFormatting>
  <conditionalFormatting sqref="C8">
    <cfRule type="expression" dxfId="778" priority="126">
      <formula>C8=""</formula>
    </cfRule>
  </conditionalFormatting>
  <conditionalFormatting sqref="H7:I7">
    <cfRule type="expression" dxfId="777" priority="125">
      <formula>H7=0</formula>
    </cfRule>
  </conditionalFormatting>
  <conditionalFormatting sqref="H8:I8">
    <cfRule type="expression" dxfId="776" priority="124">
      <formula>H8=0</formula>
    </cfRule>
  </conditionalFormatting>
  <conditionalFormatting sqref="G7">
    <cfRule type="expression" dxfId="775" priority="123">
      <formula>AND(G7=0,H7=0)</formula>
    </cfRule>
  </conditionalFormatting>
  <conditionalFormatting sqref="G8">
    <cfRule type="expression" dxfId="774" priority="122">
      <formula>AND(G8=0,H8=0)</formula>
    </cfRule>
  </conditionalFormatting>
  <conditionalFormatting sqref="N7">
    <cfRule type="expression" dxfId="773" priority="121">
      <formula>N7=0</formula>
    </cfRule>
  </conditionalFormatting>
  <conditionalFormatting sqref="N8">
    <cfRule type="expression" dxfId="772" priority="120">
      <formula>N8=0</formula>
    </cfRule>
  </conditionalFormatting>
  <conditionalFormatting sqref="N9">
    <cfRule type="expression" dxfId="771" priority="119">
      <formula>N9=0</formula>
    </cfRule>
  </conditionalFormatting>
  <conditionalFormatting sqref="M8">
    <cfRule type="expression" dxfId="770" priority="118">
      <formula>M8=""</formula>
    </cfRule>
  </conditionalFormatting>
  <conditionalFormatting sqref="R7:S7">
    <cfRule type="expression" dxfId="769" priority="117">
      <formula>R7=0</formula>
    </cfRule>
  </conditionalFormatting>
  <conditionalFormatting sqref="R8:S8">
    <cfRule type="expression" dxfId="768" priority="116">
      <formula>R8=0</formula>
    </cfRule>
  </conditionalFormatting>
  <conditionalFormatting sqref="Q7">
    <cfRule type="expression" dxfId="767" priority="115">
      <formula>AND(Q7=0,R7=0)</formula>
    </cfRule>
  </conditionalFormatting>
  <conditionalFormatting sqref="Q8">
    <cfRule type="expression" dxfId="766" priority="114">
      <formula>AND(Q8=0,R8=0)</formula>
    </cfRule>
  </conditionalFormatting>
  <conditionalFormatting sqref="D14">
    <cfRule type="expression" dxfId="765" priority="113">
      <formula>D14=0</formula>
    </cfRule>
  </conditionalFormatting>
  <conditionalFormatting sqref="D15">
    <cfRule type="expression" dxfId="764" priority="112">
      <formula>D15=0</formula>
    </cfRule>
  </conditionalFormatting>
  <conditionalFormatting sqref="D16">
    <cfRule type="expression" dxfId="763" priority="111">
      <formula>D16=0</formula>
    </cfRule>
  </conditionalFormatting>
  <conditionalFormatting sqref="C15">
    <cfRule type="expression" dxfId="762" priority="110">
      <formula>C15=""</formula>
    </cfRule>
  </conditionalFormatting>
  <conditionalFormatting sqref="H14:I14">
    <cfRule type="expression" dxfId="761" priority="109">
      <formula>H14=0</formula>
    </cfRule>
  </conditionalFormatting>
  <conditionalFormatting sqref="H15:I15">
    <cfRule type="expression" dxfId="760" priority="108">
      <formula>H15=0</formula>
    </cfRule>
  </conditionalFormatting>
  <conditionalFormatting sqref="G14">
    <cfRule type="expression" dxfId="759" priority="107">
      <formula>AND(G14=0,H14=0)</formula>
    </cfRule>
  </conditionalFormatting>
  <conditionalFormatting sqref="G15">
    <cfRule type="expression" dxfId="758" priority="106">
      <formula>AND(G15=0,H15=0)</formula>
    </cfRule>
  </conditionalFormatting>
  <conditionalFormatting sqref="N14">
    <cfRule type="expression" dxfId="757" priority="105">
      <formula>N14=0</formula>
    </cfRule>
  </conditionalFormatting>
  <conditionalFormatting sqref="N15">
    <cfRule type="expression" dxfId="756" priority="104">
      <formula>N15=0</formula>
    </cfRule>
  </conditionalFormatting>
  <conditionalFormatting sqref="N16">
    <cfRule type="expression" dxfId="755" priority="103">
      <formula>N16=0</formula>
    </cfRule>
  </conditionalFormatting>
  <conditionalFormatting sqref="M15">
    <cfRule type="expression" dxfId="754" priority="102">
      <formula>M15=""</formula>
    </cfRule>
  </conditionalFormatting>
  <conditionalFormatting sqref="R14:S14">
    <cfRule type="expression" dxfId="753" priority="101">
      <formula>R14=0</formula>
    </cfRule>
  </conditionalFormatting>
  <conditionalFormatting sqref="R15:S15">
    <cfRule type="expression" dxfId="752" priority="100">
      <formula>R15=0</formula>
    </cfRule>
  </conditionalFormatting>
  <conditionalFormatting sqref="Q14">
    <cfRule type="expression" dxfId="751" priority="99">
      <formula>AND(Q14=0,R14=0)</formula>
    </cfRule>
  </conditionalFormatting>
  <conditionalFormatting sqref="Q15">
    <cfRule type="expression" dxfId="750" priority="98">
      <formula>AND(Q15=0,R15=0)</formula>
    </cfRule>
  </conditionalFormatting>
  <conditionalFormatting sqref="D21">
    <cfRule type="expression" dxfId="749" priority="97">
      <formula>D21=0</formula>
    </cfRule>
  </conditionalFormatting>
  <conditionalFormatting sqref="D22">
    <cfRule type="expression" dxfId="748" priority="96">
      <formula>D22=0</formula>
    </cfRule>
  </conditionalFormatting>
  <conditionalFormatting sqref="D23">
    <cfRule type="expression" dxfId="747" priority="95">
      <formula>D23=0</formula>
    </cfRule>
  </conditionalFormatting>
  <conditionalFormatting sqref="C22">
    <cfRule type="expression" dxfId="746" priority="94">
      <formula>C22=""</formula>
    </cfRule>
  </conditionalFormatting>
  <conditionalFormatting sqref="H21:I21">
    <cfRule type="expression" dxfId="745" priority="93">
      <formula>H21=0</formula>
    </cfRule>
  </conditionalFormatting>
  <conditionalFormatting sqref="H22:I22">
    <cfRule type="expression" dxfId="744" priority="92">
      <formula>H22=0</formula>
    </cfRule>
  </conditionalFormatting>
  <conditionalFormatting sqref="G21">
    <cfRule type="expression" dxfId="743" priority="91">
      <formula>AND(G21=0,H21=0)</formula>
    </cfRule>
  </conditionalFormatting>
  <conditionalFormatting sqref="G22">
    <cfRule type="expression" dxfId="742" priority="90">
      <formula>AND(G22=0,H22=0)</formula>
    </cfRule>
  </conditionalFormatting>
  <conditionalFormatting sqref="N21">
    <cfRule type="expression" dxfId="741" priority="89">
      <formula>N21=0</formula>
    </cfRule>
  </conditionalFormatting>
  <conditionalFormatting sqref="N22">
    <cfRule type="expression" dxfId="740" priority="88">
      <formula>N22=0</formula>
    </cfRule>
  </conditionalFormatting>
  <conditionalFormatting sqref="N23">
    <cfRule type="expression" dxfId="739" priority="87">
      <formula>N23=0</formula>
    </cfRule>
  </conditionalFormatting>
  <conditionalFormatting sqref="M22">
    <cfRule type="expression" dxfId="738" priority="86">
      <formula>M22=""</formula>
    </cfRule>
  </conditionalFormatting>
  <conditionalFormatting sqref="R21:S21">
    <cfRule type="expression" dxfId="737" priority="85">
      <formula>R21=0</formula>
    </cfRule>
  </conditionalFormatting>
  <conditionalFormatting sqref="R22:S22">
    <cfRule type="expression" dxfId="736" priority="84">
      <formula>R22=0</formula>
    </cfRule>
  </conditionalFormatting>
  <conditionalFormatting sqref="Q21">
    <cfRule type="expression" dxfId="735" priority="83">
      <formula>AND(Q21=0,R21=0)</formula>
    </cfRule>
  </conditionalFormatting>
  <conditionalFormatting sqref="Q22">
    <cfRule type="expression" dxfId="734" priority="82">
      <formula>AND(Q22=0,R22=0)</formula>
    </cfRule>
  </conditionalFormatting>
  <conditionalFormatting sqref="D28">
    <cfRule type="expression" dxfId="733" priority="81">
      <formula>D28=0</formula>
    </cfRule>
  </conditionalFormatting>
  <conditionalFormatting sqref="D29">
    <cfRule type="expression" dxfId="732" priority="80">
      <formula>D29=0</formula>
    </cfRule>
  </conditionalFormatting>
  <conditionalFormatting sqref="D30">
    <cfRule type="expression" dxfId="731" priority="79">
      <formula>D30=0</formula>
    </cfRule>
  </conditionalFormatting>
  <conditionalFormatting sqref="C29">
    <cfRule type="expression" dxfId="730" priority="78">
      <formula>C29=""</formula>
    </cfRule>
  </conditionalFormatting>
  <conditionalFormatting sqref="H28:I28">
    <cfRule type="expression" dxfId="729" priority="77">
      <formula>H28=0</formula>
    </cfRule>
  </conditionalFormatting>
  <conditionalFormatting sqref="H29:I29">
    <cfRule type="expression" dxfId="728" priority="76">
      <formula>H29=0</formula>
    </cfRule>
  </conditionalFormatting>
  <conditionalFormatting sqref="G28">
    <cfRule type="expression" dxfId="727" priority="75">
      <formula>AND(G28=0,H28=0)</formula>
    </cfRule>
  </conditionalFormatting>
  <conditionalFormatting sqref="G29">
    <cfRule type="expression" dxfId="726" priority="74">
      <formula>AND(G29=0,H29=0)</formula>
    </cfRule>
  </conditionalFormatting>
  <conditionalFormatting sqref="N28">
    <cfRule type="expression" dxfId="725" priority="73">
      <formula>N28=0</formula>
    </cfRule>
  </conditionalFormatting>
  <conditionalFormatting sqref="N29">
    <cfRule type="expression" dxfId="724" priority="72">
      <formula>N29=0</formula>
    </cfRule>
  </conditionalFormatting>
  <conditionalFormatting sqref="N30">
    <cfRule type="expression" dxfId="723" priority="71">
      <formula>N30=0</formula>
    </cfRule>
  </conditionalFormatting>
  <conditionalFormatting sqref="M29">
    <cfRule type="expression" dxfId="722" priority="70">
      <formula>M29=""</formula>
    </cfRule>
  </conditionalFormatting>
  <conditionalFormatting sqref="R28:S28">
    <cfRule type="expression" dxfId="721" priority="69">
      <formula>R28=0</formula>
    </cfRule>
  </conditionalFormatting>
  <conditionalFormatting sqref="R29:S29">
    <cfRule type="expression" dxfId="720" priority="68">
      <formula>R29=0</formula>
    </cfRule>
  </conditionalFormatting>
  <conditionalFormatting sqref="Q28">
    <cfRule type="expression" dxfId="719" priority="67">
      <formula>AND(Q28=0,R28=0)</formula>
    </cfRule>
  </conditionalFormatting>
  <conditionalFormatting sqref="Q29">
    <cfRule type="expression" dxfId="718" priority="66">
      <formula>AND(Q29=0,R29=0)</formula>
    </cfRule>
  </conditionalFormatting>
  <conditionalFormatting sqref="D38">
    <cfRule type="expression" dxfId="717" priority="65">
      <formula>D38=0</formula>
    </cfRule>
  </conditionalFormatting>
  <conditionalFormatting sqref="D39">
    <cfRule type="expression" dxfId="716" priority="64">
      <formula>D39=0</formula>
    </cfRule>
  </conditionalFormatting>
  <conditionalFormatting sqref="D40">
    <cfRule type="expression" dxfId="715" priority="63">
      <formula>D40=0</formula>
    </cfRule>
  </conditionalFormatting>
  <conditionalFormatting sqref="C39">
    <cfRule type="expression" dxfId="714" priority="62">
      <formula>C39=""</formula>
    </cfRule>
  </conditionalFormatting>
  <conditionalFormatting sqref="H38:I38">
    <cfRule type="expression" dxfId="713" priority="61">
      <formula>H38=0</formula>
    </cfRule>
  </conditionalFormatting>
  <conditionalFormatting sqref="H39:I39">
    <cfRule type="expression" dxfId="712" priority="60">
      <formula>H39=0</formula>
    </cfRule>
  </conditionalFormatting>
  <conditionalFormatting sqref="G38">
    <cfRule type="expression" dxfId="711" priority="59">
      <formula>AND(G38=0,H38=0)</formula>
    </cfRule>
  </conditionalFormatting>
  <conditionalFormatting sqref="G39">
    <cfRule type="expression" dxfId="710" priority="58">
      <formula>AND(G39=0,H39=0)</formula>
    </cfRule>
  </conditionalFormatting>
  <conditionalFormatting sqref="N38">
    <cfRule type="expression" dxfId="709" priority="57">
      <formula>N38=0</formula>
    </cfRule>
  </conditionalFormatting>
  <conditionalFormatting sqref="N39">
    <cfRule type="expression" dxfId="708" priority="56">
      <formula>N39=0</formula>
    </cfRule>
  </conditionalFormatting>
  <conditionalFormatting sqref="N40">
    <cfRule type="expression" dxfId="707" priority="55">
      <formula>N40=0</formula>
    </cfRule>
  </conditionalFormatting>
  <conditionalFormatting sqref="M39">
    <cfRule type="expression" dxfId="706" priority="54">
      <formula>M39=""</formula>
    </cfRule>
  </conditionalFormatting>
  <conditionalFormatting sqref="R38:S38">
    <cfRule type="expression" dxfId="705" priority="53">
      <formula>R38=0</formula>
    </cfRule>
  </conditionalFormatting>
  <conditionalFormatting sqref="R39:S39">
    <cfRule type="expression" dxfId="704" priority="52">
      <formula>R39=0</formula>
    </cfRule>
  </conditionalFormatting>
  <conditionalFormatting sqref="Q38">
    <cfRule type="expression" dxfId="703" priority="51">
      <formula>AND(Q38=0,R38=0)</formula>
    </cfRule>
  </conditionalFormatting>
  <conditionalFormatting sqref="Q39">
    <cfRule type="expression" dxfId="702" priority="50">
      <formula>AND(Q39=0,R39=0)</formula>
    </cfRule>
  </conditionalFormatting>
  <conditionalFormatting sqref="D45">
    <cfRule type="expression" dxfId="701" priority="49">
      <formula>D45=0</formula>
    </cfRule>
  </conditionalFormatting>
  <conditionalFormatting sqref="D46">
    <cfRule type="expression" dxfId="700" priority="48">
      <formula>D46=0</formula>
    </cfRule>
  </conditionalFormatting>
  <conditionalFormatting sqref="D47">
    <cfRule type="expression" dxfId="699" priority="47">
      <formula>D47=0</formula>
    </cfRule>
  </conditionalFormatting>
  <conditionalFormatting sqref="C46">
    <cfRule type="expression" dxfId="698" priority="46">
      <formula>C46=""</formula>
    </cfRule>
  </conditionalFormatting>
  <conditionalFormatting sqref="H45:I45">
    <cfRule type="expression" dxfId="697" priority="45">
      <formula>H45=0</formula>
    </cfRule>
  </conditionalFormatting>
  <conditionalFormatting sqref="H46:I46">
    <cfRule type="expression" dxfId="696" priority="44">
      <formula>H46=0</formula>
    </cfRule>
  </conditionalFormatting>
  <conditionalFormatting sqref="G45">
    <cfRule type="expression" dxfId="695" priority="43">
      <formula>AND(G45=0,H45=0)</formula>
    </cfRule>
  </conditionalFormatting>
  <conditionalFormatting sqref="G46">
    <cfRule type="expression" dxfId="694" priority="42">
      <formula>AND(G46=0,H46=0)</formula>
    </cfRule>
  </conditionalFormatting>
  <conditionalFormatting sqref="N45">
    <cfRule type="expression" dxfId="693" priority="41">
      <formula>N45=0</formula>
    </cfRule>
  </conditionalFormatting>
  <conditionalFormatting sqref="N46">
    <cfRule type="expression" dxfId="692" priority="40">
      <formula>N46=0</formula>
    </cfRule>
  </conditionalFormatting>
  <conditionalFormatting sqref="N47">
    <cfRule type="expression" dxfId="691" priority="39">
      <formula>N47=0</formula>
    </cfRule>
  </conditionalFormatting>
  <conditionalFormatting sqref="M46">
    <cfRule type="expression" dxfId="690" priority="38">
      <formula>M46=""</formula>
    </cfRule>
  </conditionalFormatting>
  <conditionalFormatting sqref="R45:S45">
    <cfRule type="expression" dxfId="689" priority="37">
      <formula>R45=0</formula>
    </cfRule>
  </conditionalFormatting>
  <conditionalFormatting sqref="R46:S46">
    <cfRule type="expression" dxfId="688" priority="36">
      <formula>R46=0</formula>
    </cfRule>
  </conditionalFormatting>
  <conditionalFormatting sqref="Q45">
    <cfRule type="expression" dxfId="687" priority="35">
      <formula>AND(Q45=0,R45=0)</formula>
    </cfRule>
  </conditionalFormatting>
  <conditionalFormatting sqref="Q46">
    <cfRule type="expression" dxfId="686" priority="34">
      <formula>AND(Q46=0,R46=0)</formula>
    </cfRule>
  </conditionalFormatting>
  <conditionalFormatting sqref="D52">
    <cfRule type="expression" dxfId="685" priority="33">
      <formula>D52=0</formula>
    </cfRule>
  </conditionalFormatting>
  <conditionalFormatting sqref="D53">
    <cfRule type="expression" dxfId="684" priority="32">
      <formula>D53=0</formula>
    </cfRule>
  </conditionalFormatting>
  <conditionalFormatting sqref="D54">
    <cfRule type="expression" dxfId="683" priority="31">
      <formula>D54=0</formula>
    </cfRule>
  </conditionalFormatting>
  <conditionalFormatting sqref="C53">
    <cfRule type="expression" dxfId="682" priority="30">
      <formula>C53=""</formula>
    </cfRule>
  </conditionalFormatting>
  <conditionalFormatting sqref="H52:I52">
    <cfRule type="expression" dxfId="681" priority="29">
      <formula>H52=0</formula>
    </cfRule>
  </conditionalFormatting>
  <conditionalFormatting sqref="H53:I53">
    <cfRule type="expression" dxfId="680" priority="28">
      <formula>H53=0</formula>
    </cfRule>
  </conditionalFormatting>
  <conditionalFormatting sqref="G52">
    <cfRule type="expression" dxfId="679" priority="27">
      <formula>AND(G52=0,H52=0)</formula>
    </cfRule>
  </conditionalFormatting>
  <conditionalFormatting sqref="G53">
    <cfRule type="expression" dxfId="678" priority="26">
      <formula>AND(G53=0,H53=0)</formula>
    </cfRule>
  </conditionalFormatting>
  <conditionalFormatting sqref="N52">
    <cfRule type="expression" dxfId="677" priority="25">
      <formula>N52=0</formula>
    </cfRule>
  </conditionalFormatting>
  <conditionalFormatting sqref="N53">
    <cfRule type="expression" dxfId="676" priority="24">
      <formula>N53=0</formula>
    </cfRule>
  </conditionalFormatting>
  <conditionalFormatting sqref="N54">
    <cfRule type="expression" dxfId="675" priority="23">
      <formula>N54=0</formula>
    </cfRule>
  </conditionalFormatting>
  <conditionalFormatting sqref="M53">
    <cfRule type="expression" dxfId="674" priority="22">
      <formula>M53=""</formula>
    </cfRule>
  </conditionalFormatting>
  <conditionalFormatting sqref="R52:S52">
    <cfRule type="expression" dxfId="673" priority="21">
      <formula>R52=0</formula>
    </cfRule>
  </conditionalFormatting>
  <conditionalFormatting sqref="R53:S53">
    <cfRule type="expression" dxfId="672" priority="20">
      <formula>R53=0</formula>
    </cfRule>
  </conditionalFormatting>
  <conditionalFormatting sqref="Q52">
    <cfRule type="expression" dxfId="671" priority="19">
      <formula>AND(Q52=0,R52=0)</formula>
    </cfRule>
  </conditionalFormatting>
  <conditionalFormatting sqref="Q53">
    <cfRule type="expression" dxfId="670" priority="18">
      <formula>AND(Q53=0,R53=0)</formula>
    </cfRule>
  </conditionalFormatting>
  <conditionalFormatting sqref="D59">
    <cfRule type="expression" dxfId="669" priority="17">
      <formula>D59=0</formula>
    </cfRule>
  </conditionalFormatting>
  <conditionalFormatting sqref="D60">
    <cfRule type="expression" dxfId="668" priority="16">
      <formula>D60=0</formula>
    </cfRule>
  </conditionalFormatting>
  <conditionalFormatting sqref="D61">
    <cfRule type="expression" dxfId="667" priority="15">
      <formula>D61=0</formula>
    </cfRule>
  </conditionalFormatting>
  <conditionalFormatting sqref="C60">
    <cfRule type="expression" dxfId="666" priority="14">
      <formula>C60=""</formula>
    </cfRule>
  </conditionalFormatting>
  <conditionalFormatting sqref="H59:I59">
    <cfRule type="expression" dxfId="665" priority="13">
      <formula>H59=0</formula>
    </cfRule>
  </conditionalFormatting>
  <conditionalFormatting sqref="H60:I60">
    <cfRule type="expression" dxfId="664" priority="12">
      <formula>H60=0</formula>
    </cfRule>
  </conditionalFormatting>
  <conditionalFormatting sqref="G59">
    <cfRule type="expression" dxfId="663" priority="11">
      <formula>AND(G59=0,H59=0)</formula>
    </cfRule>
  </conditionalFormatting>
  <conditionalFormatting sqref="G60">
    <cfRule type="expression" dxfId="662" priority="10">
      <formula>AND(G60=0,H60=0)</formula>
    </cfRule>
  </conditionalFormatting>
  <conditionalFormatting sqref="N59">
    <cfRule type="expression" dxfId="661" priority="9">
      <formula>N59=0</formula>
    </cfRule>
  </conditionalFormatting>
  <conditionalFormatting sqref="N60">
    <cfRule type="expression" dxfId="660" priority="8">
      <formula>N60=0</formula>
    </cfRule>
  </conditionalFormatting>
  <conditionalFormatting sqref="N61">
    <cfRule type="expression" dxfId="659" priority="7">
      <formula>N61=0</formula>
    </cfRule>
  </conditionalFormatting>
  <conditionalFormatting sqref="M60">
    <cfRule type="expression" dxfId="658" priority="6">
      <formula>M60=""</formula>
    </cfRule>
  </conditionalFormatting>
  <conditionalFormatting sqref="R59:S59">
    <cfRule type="expression" dxfId="657" priority="5">
      <formula>R59=0</formula>
    </cfRule>
  </conditionalFormatting>
  <conditionalFormatting sqref="R60:S60">
    <cfRule type="expression" dxfId="656" priority="4">
      <formula>R60=0</formula>
    </cfRule>
  </conditionalFormatting>
  <conditionalFormatting sqref="Q59">
    <cfRule type="expression" dxfId="655" priority="3">
      <formula>AND(Q59=0,R59=0)</formula>
    </cfRule>
  </conditionalFormatting>
  <conditionalFormatting sqref="Q60">
    <cfRule type="expression" dxfId="654" priority="2">
      <formula>AND(Q60=0,R60=0)</formula>
    </cfRule>
  </conditionalFormatting>
  <conditionalFormatting sqref="AC1:AC12">
    <cfRule type="cellIs" dxfId="65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59</v>
      </c>
      <c r="Y1" s="4">
        <f ca="1">AY1*1000+BD1*100+BI1*10+BN1</f>
        <v>632</v>
      </c>
      <c r="Z1" s="4" t="s">
        <v>50</v>
      </c>
      <c r="AA1" s="4">
        <f ca="1">AZ1*1000+BE1*100+BJ1*10+BO1</f>
        <v>233</v>
      </c>
      <c r="AB1" s="4" t="s">
        <v>54</v>
      </c>
      <c r="AC1" s="4">
        <f ca="1">Y1-AA1</f>
        <v>399</v>
      </c>
      <c r="AE1" s="4">
        <f ca="1">AY1</f>
        <v>0</v>
      </c>
      <c r="AF1" s="4">
        <f ca="1">BD1</f>
        <v>6</v>
      </c>
      <c r="AG1" s="4" t="s">
        <v>55</v>
      </c>
      <c r="AH1" s="4">
        <f ca="1">BI1</f>
        <v>3</v>
      </c>
      <c r="AI1" s="4">
        <f ca="1">BN1</f>
        <v>2</v>
      </c>
      <c r="AJ1" s="4" t="s">
        <v>56</v>
      </c>
      <c r="AK1" s="4">
        <f ca="1">AZ1</f>
        <v>0</v>
      </c>
      <c r="AL1" s="4">
        <f ca="1">BE1</f>
        <v>2</v>
      </c>
      <c r="AM1" s="4" t="s">
        <v>55</v>
      </c>
      <c r="AN1" s="4">
        <f ca="1">BJ1</f>
        <v>3</v>
      </c>
      <c r="AO1" s="4">
        <f ca="1">BO1</f>
        <v>3</v>
      </c>
      <c r="AP1" s="4" t="s">
        <v>54</v>
      </c>
      <c r="AQ1" s="4">
        <f ca="1">MOD(ROUNDDOWN(AC1/1000,0),10)</f>
        <v>0</v>
      </c>
      <c r="AR1" s="4">
        <f ca="1">MOD(ROUNDDOWN(AC1/100,0),10)</f>
        <v>3</v>
      </c>
      <c r="AS1" s="4" t="s">
        <v>55</v>
      </c>
      <c r="AT1" s="4">
        <f ca="1">MOD(ROUNDDOWN(AC1/10,0),10)</f>
        <v>9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3</v>
      </c>
      <c r="BP1" s="9"/>
      <c r="BQ1" s="9"/>
      <c r="BR1" s="7"/>
      <c r="BS1" s="10">
        <f ca="1">RAND()</f>
        <v>0.93854535749738388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0.68519676560096199</v>
      </c>
      <c r="CA1" s="11">
        <f ca="1">RANK(BZ1,$BZ$1:$BZ$100,)</f>
        <v>12</v>
      </c>
      <c r="CB1" s="4"/>
      <c r="CC1" s="4">
        <v>1</v>
      </c>
      <c r="CD1" s="4">
        <v>2</v>
      </c>
      <c r="CE1" s="4">
        <v>1</v>
      </c>
      <c r="CG1" s="10">
        <f ca="1">RAND()</f>
        <v>0.31612528006348051</v>
      </c>
      <c r="CH1" s="11">
        <f ca="1">RANK(CG1,$CG$1:$CG$100,)</f>
        <v>14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0.82723972291509429</v>
      </c>
      <c r="CO1" s="11">
        <f ca="1">RANK(CN1,$CN$1:$CN$100,)</f>
        <v>9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74</v>
      </c>
      <c r="Y2" s="4">
        <f t="shared" ref="Y2:Y12" ca="1" si="1">AY2*1000+BD2*100+BI2*10+BN2</f>
        <v>518</v>
      </c>
      <c r="Z2" s="4" t="s">
        <v>50</v>
      </c>
      <c r="AA2" s="4">
        <f t="shared" ref="AA2:AA12" ca="1" si="2">AZ2*1000+BE2*100+BJ2*10+BO2</f>
        <v>119</v>
      </c>
      <c r="AB2" s="4" t="s">
        <v>58</v>
      </c>
      <c r="AC2" s="4">
        <f t="shared" ref="AC2:AC12" ca="1" si="3">Y2-AA2</f>
        <v>399</v>
      </c>
      <c r="AE2" s="4">
        <f t="shared" ref="AE2:AE12" ca="1" si="4">AY2</f>
        <v>0</v>
      </c>
      <c r="AF2" s="4">
        <f t="shared" ref="AF2:AF12" ca="1" si="5">BD2</f>
        <v>5</v>
      </c>
      <c r="AG2" s="4" t="s">
        <v>55</v>
      </c>
      <c r="AH2" s="4">
        <f t="shared" ref="AH2:AH12" ca="1" si="6">BI2</f>
        <v>1</v>
      </c>
      <c r="AI2" s="4">
        <f t="shared" ref="AI2:AI12" ca="1" si="7">BN2</f>
        <v>8</v>
      </c>
      <c r="AJ2" s="4" t="s">
        <v>56</v>
      </c>
      <c r="AK2" s="4">
        <f t="shared" ref="AK2:AK12" ca="1" si="8">AZ2</f>
        <v>0</v>
      </c>
      <c r="AL2" s="4">
        <f t="shared" ref="AL2:AL12" ca="1" si="9">BE2</f>
        <v>1</v>
      </c>
      <c r="AM2" s="4" t="s">
        <v>55</v>
      </c>
      <c r="AN2" s="4">
        <f t="shared" ref="AN2:AN12" ca="1" si="10">BJ2</f>
        <v>1</v>
      </c>
      <c r="AO2" s="4">
        <f t="shared" ref="AO2:AO12" ca="1" si="11">BO2</f>
        <v>9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55</v>
      </c>
      <c r="AT2" s="4">
        <f t="shared" ref="AT2:AT12" ca="1" si="14">MOD(ROUNDDOWN(AC2/10,0),10)</f>
        <v>9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0.61542505859892127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0.78990700158087879</v>
      </c>
      <c r="CA2" s="11">
        <f t="shared" ref="CA2:CA36" ca="1" si="26">RANK(BZ2,$BZ$1:$BZ$100,)</f>
        <v>7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0.49944371248110464</v>
      </c>
      <c r="CH2" s="11">
        <f t="shared" ref="CH2:CH20" ca="1" si="28">RANK(CG2,$CG$1:$CG$100,)</f>
        <v>12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4.9713546889775362E-2</v>
      </c>
      <c r="CO2" s="11">
        <f t="shared" ref="CO2:CO37" ca="1" si="30">RANK(CN2,$CN$1:$CN$100,)</f>
        <v>37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73</v>
      </c>
      <c r="Y3" s="4">
        <f t="shared" ca="1" si="1"/>
        <v>966</v>
      </c>
      <c r="Z3" s="4" t="s">
        <v>50</v>
      </c>
      <c r="AA3" s="4">
        <f t="shared" ca="1" si="2"/>
        <v>867</v>
      </c>
      <c r="AB3" s="4" t="s">
        <v>54</v>
      </c>
      <c r="AC3" s="4">
        <f t="shared" ca="1" si="3"/>
        <v>99</v>
      </c>
      <c r="AE3" s="4">
        <f t="shared" ca="1" si="4"/>
        <v>0</v>
      </c>
      <c r="AF3" s="4">
        <f t="shared" ca="1" si="5"/>
        <v>9</v>
      </c>
      <c r="AG3" s="4" t="s">
        <v>55</v>
      </c>
      <c r="AH3" s="4">
        <f t="shared" ca="1" si="6"/>
        <v>6</v>
      </c>
      <c r="AI3" s="4">
        <f t="shared" ca="1" si="7"/>
        <v>6</v>
      </c>
      <c r="AJ3" s="4" t="s">
        <v>56</v>
      </c>
      <c r="AK3" s="4">
        <f t="shared" ca="1" si="8"/>
        <v>0</v>
      </c>
      <c r="AL3" s="4">
        <f t="shared" ca="1" si="9"/>
        <v>8</v>
      </c>
      <c r="AM3" s="4" t="s">
        <v>55</v>
      </c>
      <c r="AN3" s="4">
        <f t="shared" ca="1" si="10"/>
        <v>6</v>
      </c>
      <c r="AO3" s="4">
        <f t="shared" ca="1" si="11"/>
        <v>7</v>
      </c>
      <c r="AP3" s="4" t="s">
        <v>54</v>
      </c>
      <c r="AQ3" s="4">
        <f t="shared" ca="1" si="12"/>
        <v>0</v>
      </c>
      <c r="AR3" s="4">
        <f t="shared" ca="1" si="13"/>
        <v>0</v>
      </c>
      <c r="AS3" s="4" t="s">
        <v>55</v>
      </c>
      <c r="AT3" s="4">
        <f t="shared" ca="1" si="14"/>
        <v>9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8</v>
      </c>
      <c r="BF3" s="7"/>
      <c r="BH3" s="4">
        <v>3</v>
      </c>
      <c r="BI3" s="8">
        <f t="shared" ca="1" si="20"/>
        <v>6</v>
      </c>
      <c r="BJ3" s="8">
        <f t="shared" ca="1" si="0"/>
        <v>6</v>
      </c>
      <c r="BK3" s="9"/>
      <c r="BM3" s="4">
        <v>3</v>
      </c>
      <c r="BN3" s="8">
        <f t="shared" ca="1" si="21"/>
        <v>6</v>
      </c>
      <c r="BO3" s="8">
        <f t="shared" ca="1" si="22"/>
        <v>7</v>
      </c>
      <c r="BP3" s="9"/>
      <c r="BQ3" s="9"/>
      <c r="BR3" s="7"/>
      <c r="BS3" s="10">
        <f t="shared" ca="1" si="23"/>
        <v>0.24196950990434818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2.0001147187553747E-2</v>
      </c>
      <c r="CA3" s="11">
        <f t="shared" ca="1" si="26"/>
        <v>36</v>
      </c>
      <c r="CB3" s="4"/>
      <c r="CC3" s="4">
        <v>3</v>
      </c>
      <c r="CD3" s="4">
        <v>3</v>
      </c>
      <c r="CE3" s="4">
        <v>2</v>
      </c>
      <c r="CG3" s="10">
        <f t="shared" ca="1" si="27"/>
        <v>0.13680290862061817</v>
      </c>
      <c r="CH3" s="11">
        <f t="shared" ca="1" si="28"/>
        <v>17</v>
      </c>
      <c r="CI3" s="4"/>
      <c r="CJ3" s="4">
        <v>3</v>
      </c>
      <c r="CK3" s="4">
        <v>2</v>
      </c>
      <c r="CL3" s="4">
        <v>2</v>
      </c>
      <c r="CN3" s="10">
        <f t="shared" ca="1" si="29"/>
        <v>0.29361404697324112</v>
      </c>
      <c r="CO3" s="11">
        <f t="shared" ca="1" si="30"/>
        <v>32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59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74</v>
      </c>
      <c r="N4" s="17"/>
      <c r="O4" s="17"/>
      <c r="P4" s="17"/>
      <c r="Q4" s="17"/>
      <c r="R4" s="17"/>
      <c r="S4" s="17"/>
      <c r="T4" s="19"/>
      <c r="X4" s="2" t="s">
        <v>60</v>
      </c>
      <c r="Y4" s="4">
        <f t="shared" ca="1" si="1"/>
        <v>303</v>
      </c>
      <c r="Z4" s="4" t="s">
        <v>50</v>
      </c>
      <c r="AA4" s="4">
        <f t="shared" ca="1" si="2"/>
        <v>109</v>
      </c>
      <c r="AB4" s="4" t="s">
        <v>54</v>
      </c>
      <c r="AC4" s="4">
        <f t="shared" ca="1" si="3"/>
        <v>194</v>
      </c>
      <c r="AE4" s="4">
        <f t="shared" ca="1" si="4"/>
        <v>0</v>
      </c>
      <c r="AF4" s="4">
        <f t="shared" ca="1" si="5"/>
        <v>3</v>
      </c>
      <c r="AG4" s="4" t="s">
        <v>55</v>
      </c>
      <c r="AH4" s="4">
        <f t="shared" ca="1" si="6"/>
        <v>0</v>
      </c>
      <c r="AI4" s="4">
        <f t="shared" ca="1" si="7"/>
        <v>3</v>
      </c>
      <c r="AJ4" s="4" t="s">
        <v>56</v>
      </c>
      <c r="AK4" s="4">
        <f t="shared" ca="1" si="8"/>
        <v>0</v>
      </c>
      <c r="AL4" s="4">
        <f t="shared" ca="1" si="9"/>
        <v>1</v>
      </c>
      <c r="AM4" s="4" t="s">
        <v>55</v>
      </c>
      <c r="AN4" s="4">
        <f t="shared" ca="1" si="10"/>
        <v>0</v>
      </c>
      <c r="AO4" s="4">
        <f t="shared" ca="1" si="11"/>
        <v>9</v>
      </c>
      <c r="AP4" s="4" t="s">
        <v>54</v>
      </c>
      <c r="AQ4" s="4">
        <f t="shared" ca="1" si="12"/>
        <v>0</v>
      </c>
      <c r="AR4" s="4">
        <f t="shared" ca="1" si="13"/>
        <v>1</v>
      </c>
      <c r="AS4" s="4" t="s">
        <v>55</v>
      </c>
      <c r="AT4" s="4">
        <f t="shared" ca="1" si="14"/>
        <v>9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1</v>
      </c>
      <c r="BF4" s="7"/>
      <c r="BH4" s="4">
        <v>4</v>
      </c>
      <c r="BI4" s="8">
        <f t="shared" ca="1" si="20"/>
        <v>0</v>
      </c>
      <c r="BJ4" s="8">
        <f t="shared" ca="1" si="0"/>
        <v>0</v>
      </c>
      <c r="BK4" s="9"/>
      <c r="BM4" s="4">
        <v>4</v>
      </c>
      <c r="BN4" s="8">
        <f t="shared" ca="1" si="21"/>
        <v>3</v>
      </c>
      <c r="BO4" s="8">
        <f t="shared" ca="1" si="22"/>
        <v>9</v>
      </c>
      <c r="BP4" s="9"/>
      <c r="BQ4" s="9"/>
      <c r="BR4" s="7"/>
      <c r="BS4" s="10">
        <f t="shared" ca="1" si="23"/>
        <v>0.54104857393668582</v>
      </c>
      <c r="BT4" s="11">
        <f t="shared" ca="1" si="24"/>
        <v>9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0.89658291554020642</v>
      </c>
      <c r="CA4" s="11">
        <f t="shared" ca="1" si="26"/>
        <v>2</v>
      </c>
      <c r="CB4" s="4"/>
      <c r="CC4" s="4">
        <v>4</v>
      </c>
      <c r="CD4" s="4">
        <v>4</v>
      </c>
      <c r="CE4" s="4">
        <v>1</v>
      </c>
      <c r="CG4" s="10">
        <f t="shared" ca="1" si="27"/>
        <v>0.5104571204335363</v>
      </c>
      <c r="CH4" s="11">
        <f t="shared" ca="1" si="28"/>
        <v>11</v>
      </c>
      <c r="CI4" s="4"/>
      <c r="CJ4" s="4">
        <v>4</v>
      </c>
      <c r="CK4" s="4">
        <v>3</v>
      </c>
      <c r="CL4" s="4">
        <v>3</v>
      </c>
      <c r="CN4" s="10">
        <f t="shared" ca="1" si="29"/>
        <v>0.5300417517524072</v>
      </c>
      <c r="CO4" s="11">
        <f t="shared" ca="1" si="30"/>
        <v>22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8" t="str">
        <f ca="1">$Y1/100&amp;$Z1&amp;$AA1/100&amp;$AB1</f>
        <v>6.32－2.33＝</v>
      </c>
      <c r="D5" s="89"/>
      <c r="E5" s="89"/>
      <c r="F5" s="89"/>
      <c r="G5" s="82">
        <f ca="1">$AC1/100</f>
        <v>3.99</v>
      </c>
      <c r="H5" s="83"/>
      <c r="I5" s="21"/>
      <c r="J5" s="22"/>
      <c r="K5" s="20"/>
      <c r="L5" s="13"/>
      <c r="M5" s="88" t="str">
        <f ca="1">$Y2/100&amp;$Z2&amp;$AA2/100&amp;$AB2</f>
        <v>5.18－1.19＝</v>
      </c>
      <c r="N5" s="89"/>
      <c r="O5" s="89"/>
      <c r="P5" s="89"/>
      <c r="Q5" s="82">
        <f ca="1">$AC2/100</f>
        <v>3.99</v>
      </c>
      <c r="R5" s="83"/>
      <c r="S5" s="21"/>
      <c r="T5" s="23"/>
      <c r="X5" s="2" t="s">
        <v>75</v>
      </c>
      <c r="Y5" s="4">
        <f t="shared" ca="1" si="1"/>
        <v>885</v>
      </c>
      <c r="Z5" s="4" t="s">
        <v>50</v>
      </c>
      <c r="AA5" s="4">
        <f t="shared" ca="1" si="2"/>
        <v>486</v>
      </c>
      <c r="AB5" s="4" t="s">
        <v>54</v>
      </c>
      <c r="AC5" s="4">
        <f t="shared" ca="1" si="3"/>
        <v>399</v>
      </c>
      <c r="AE5" s="4">
        <f t="shared" ca="1" si="4"/>
        <v>0</v>
      </c>
      <c r="AF5" s="4">
        <f t="shared" ca="1" si="5"/>
        <v>8</v>
      </c>
      <c r="AG5" s="4" t="s">
        <v>55</v>
      </c>
      <c r="AH5" s="4">
        <f t="shared" ca="1" si="6"/>
        <v>8</v>
      </c>
      <c r="AI5" s="4">
        <f t="shared" ca="1" si="7"/>
        <v>5</v>
      </c>
      <c r="AJ5" s="4" t="s">
        <v>56</v>
      </c>
      <c r="AK5" s="4">
        <f t="shared" ca="1" si="8"/>
        <v>0</v>
      </c>
      <c r="AL5" s="4">
        <f t="shared" ca="1" si="9"/>
        <v>4</v>
      </c>
      <c r="AM5" s="4" t="s">
        <v>55</v>
      </c>
      <c r="AN5" s="4">
        <f t="shared" ca="1" si="10"/>
        <v>8</v>
      </c>
      <c r="AO5" s="4">
        <f t="shared" ca="1" si="11"/>
        <v>6</v>
      </c>
      <c r="AP5" s="4" t="s">
        <v>54</v>
      </c>
      <c r="AQ5" s="4">
        <f t="shared" ca="1" si="12"/>
        <v>0</v>
      </c>
      <c r="AR5" s="4">
        <f t="shared" ca="1" si="13"/>
        <v>3</v>
      </c>
      <c r="AS5" s="4" t="s">
        <v>55</v>
      </c>
      <c r="AT5" s="4">
        <f t="shared" ca="1" si="14"/>
        <v>9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8</v>
      </c>
      <c r="BJ5" s="8">
        <f t="shared" ca="1" si="0"/>
        <v>8</v>
      </c>
      <c r="BK5" s="9"/>
      <c r="BM5" s="4">
        <v>5</v>
      </c>
      <c r="BN5" s="8">
        <f t="shared" ca="1" si="21"/>
        <v>5</v>
      </c>
      <c r="BO5" s="8">
        <f t="shared" ca="1" si="22"/>
        <v>6</v>
      </c>
      <c r="BP5" s="9"/>
      <c r="BQ5" s="9"/>
      <c r="BR5" s="7"/>
      <c r="BS5" s="10">
        <f t="shared" ca="1" si="23"/>
        <v>0.19691217567152919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0.29174127194803356</v>
      </c>
      <c r="CA5" s="11">
        <f t="shared" ca="1" si="26"/>
        <v>25</v>
      </c>
      <c r="CB5" s="4"/>
      <c r="CC5" s="4">
        <v>5</v>
      </c>
      <c r="CD5" s="4">
        <v>4</v>
      </c>
      <c r="CE5" s="4">
        <v>2</v>
      </c>
      <c r="CG5" s="10">
        <f t="shared" ca="1" si="27"/>
        <v>0.12022358748940232</v>
      </c>
      <c r="CH5" s="11">
        <f t="shared" ca="1" si="28"/>
        <v>19</v>
      </c>
      <c r="CI5" s="4"/>
      <c r="CJ5" s="4">
        <v>5</v>
      </c>
      <c r="CK5" s="4">
        <v>4</v>
      </c>
      <c r="CL5" s="4">
        <v>4</v>
      </c>
      <c r="CN5" s="10">
        <f t="shared" ca="1" si="29"/>
        <v>0.46920582786760046</v>
      </c>
      <c r="CO5" s="11">
        <f t="shared" ca="1" si="30"/>
        <v>28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62</v>
      </c>
      <c r="Y6" s="4">
        <f t="shared" ca="1" si="1"/>
        <v>991</v>
      </c>
      <c r="Z6" s="4" t="s">
        <v>50</v>
      </c>
      <c r="AA6" s="4">
        <f t="shared" ca="1" si="2"/>
        <v>494</v>
      </c>
      <c r="AB6" s="4" t="s">
        <v>54</v>
      </c>
      <c r="AC6" s="4">
        <f t="shared" ca="1" si="3"/>
        <v>497</v>
      </c>
      <c r="AE6" s="4">
        <f t="shared" ca="1" si="4"/>
        <v>0</v>
      </c>
      <c r="AF6" s="4">
        <f t="shared" ca="1" si="5"/>
        <v>9</v>
      </c>
      <c r="AG6" s="4" t="s">
        <v>55</v>
      </c>
      <c r="AH6" s="4">
        <f t="shared" ca="1" si="6"/>
        <v>9</v>
      </c>
      <c r="AI6" s="4">
        <f t="shared" ca="1" si="7"/>
        <v>1</v>
      </c>
      <c r="AJ6" s="4" t="s">
        <v>56</v>
      </c>
      <c r="AK6" s="4">
        <f t="shared" ca="1" si="8"/>
        <v>0</v>
      </c>
      <c r="AL6" s="4">
        <f t="shared" ca="1" si="9"/>
        <v>4</v>
      </c>
      <c r="AM6" s="4" t="s">
        <v>55</v>
      </c>
      <c r="AN6" s="4">
        <f t="shared" ca="1" si="10"/>
        <v>9</v>
      </c>
      <c r="AO6" s="4">
        <f t="shared" ca="1" si="11"/>
        <v>4</v>
      </c>
      <c r="AP6" s="4" t="s">
        <v>54</v>
      </c>
      <c r="AQ6" s="4">
        <f t="shared" ca="1" si="12"/>
        <v>0</v>
      </c>
      <c r="AR6" s="4">
        <f t="shared" ca="1" si="13"/>
        <v>4</v>
      </c>
      <c r="AS6" s="4" t="s">
        <v>55</v>
      </c>
      <c r="AT6" s="4">
        <f t="shared" ca="1" si="14"/>
        <v>9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4</v>
      </c>
      <c r="BF6" s="7"/>
      <c r="BH6" s="4">
        <v>6</v>
      </c>
      <c r="BI6" s="8">
        <f t="shared" ca="1" si="20"/>
        <v>9</v>
      </c>
      <c r="BJ6" s="8">
        <f t="shared" ca="1" si="0"/>
        <v>9</v>
      </c>
      <c r="BK6" s="9"/>
      <c r="BM6" s="4">
        <v>6</v>
      </c>
      <c r="BN6" s="8">
        <f t="shared" ca="1" si="21"/>
        <v>1</v>
      </c>
      <c r="BO6" s="8">
        <f t="shared" ca="1" si="22"/>
        <v>4</v>
      </c>
      <c r="BP6" s="9"/>
      <c r="BQ6" s="9"/>
      <c r="BR6" s="7"/>
      <c r="BS6" s="10">
        <f t="shared" ca="1" si="23"/>
        <v>0.77145730991114714</v>
      </c>
      <c r="BT6" s="11">
        <f t="shared" ca="1" si="24"/>
        <v>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0.18463571476460716</v>
      </c>
      <c r="CA6" s="11">
        <f t="shared" ca="1" si="26"/>
        <v>32</v>
      </c>
      <c r="CB6" s="4"/>
      <c r="CC6" s="4">
        <v>6</v>
      </c>
      <c r="CD6" s="4">
        <v>4</v>
      </c>
      <c r="CE6" s="4">
        <v>3</v>
      </c>
      <c r="CG6" s="10">
        <f t="shared" ca="1" si="27"/>
        <v>6.4912891966109942E-2</v>
      </c>
      <c r="CH6" s="11">
        <f t="shared" ca="1" si="28"/>
        <v>20</v>
      </c>
      <c r="CI6" s="4"/>
      <c r="CJ6" s="4">
        <v>6</v>
      </c>
      <c r="CK6" s="4">
        <v>5</v>
      </c>
      <c r="CL6" s="4">
        <v>5</v>
      </c>
      <c r="CN6" s="10">
        <f t="shared" ca="1" si="29"/>
        <v>0.95697305418151835</v>
      </c>
      <c r="CO6" s="11">
        <f t="shared" ca="1" si="30"/>
        <v>3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6</v>
      </c>
      <c r="F7" s="31" t="str">
        <f ca="1">IF(AND(G7=0,H7=0),"",".")</f>
        <v>.</v>
      </c>
      <c r="G7" s="32">
        <f ca="1">$BI1</f>
        <v>3</v>
      </c>
      <c r="H7" s="32">
        <f ca="1">$BN1</f>
        <v>2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5</v>
      </c>
      <c r="P7" s="31" t="str">
        <f ca="1">IF(AND(Q7=0,R7=0),"",".")</f>
        <v>.</v>
      </c>
      <c r="Q7" s="32">
        <f ca="1">$BI2</f>
        <v>1</v>
      </c>
      <c r="R7" s="32">
        <f ca="1">$BN2</f>
        <v>8</v>
      </c>
      <c r="S7" s="33"/>
      <c r="T7" s="28"/>
      <c r="X7" s="2" t="s">
        <v>76</v>
      </c>
      <c r="Y7" s="4">
        <f t="shared" ca="1" si="1"/>
        <v>782</v>
      </c>
      <c r="Z7" s="4" t="s">
        <v>50</v>
      </c>
      <c r="AA7" s="4">
        <f t="shared" ca="1" si="2"/>
        <v>184</v>
      </c>
      <c r="AB7" s="4" t="s">
        <v>54</v>
      </c>
      <c r="AC7" s="4">
        <f t="shared" ca="1" si="3"/>
        <v>598</v>
      </c>
      <c r="AE7" s="4">
        <f t="shared" ca="1" si="4"/>
        <v>0</v>
      </c>
      <c r="AF7" s="4">
        <f t="shared" ca="1" si="5"/>
        <v>7</v>
      </c>
      <c r="AG7" s="4" t="s">
        <v>55</v>
      </c>
      <c r="AH7" s="4">
        <f t="shared" ca="1" si="6"/>
        <v>8</v>
      </c>
      <c r="AI7" s="4">
        <f t="shared" ca="1" si="7"/>
        <v>2</v>
      </c>
      <c r="AJ7" s="4" t="s">
        <v>56</v>
      </c>
      <c r="AK7" s="4">
        <f t="shared" ca="1" si="8"/>
        <v>0</v>
      </c>
      <c r="AL7" s="4">
        <f t="shared" ca="1" si="9"/>
        <v>1</v>
      </c>
      <c r="AM7" s="4" t="s">
        <v>55</v>
      </c>
      <c r="AN7" s="4">
        <f t="shared" ca="1" si="10"/>
        <v>8</v>
      </c>
      <c r="AO7" s="4">
        <f t="shared" ca="1" si="11"/>
        <v>4</v>
      </c>
      <c r="AP7" s="4" t="s">
        <v>54</v>
      </c>
      <c r="AQ7" s="4">
        <f t="shared" ca="1" si="12"/>
        <v>0</v>
      </c>
      <c r="AR7" s="4">
        <f t="shared" ca="1" si="13"/>
        <v>5</v>
      </c>
      <c r="AS7" s="4" t="s">
        <v>55</v>
      </c>
      <c r="AT7" s="4">
        <f t="shared" ca="1" si="14"/>
        <v>9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1</v>
      </c>
      <c r="BF7" s="7"/>
      <c r="BH7" s="4">
        <v>7</v>
      </c>
      <c r="BI7" s="8">
        <f t="shared" ca="1" si="20"/>
        <v>8</v>
      </c>
      <c r="BJ7" s="8">
        <f t="shared" ca="1" si="0"/>
        <v>8</v>
      </c>
      <c r="BK7" s="9"/>
      <c r="BM7" s="4">
        <v>7</v>
      </c>
      <c r="BN7" s="8">
        <f t="shared" ca="1" si="21"/>
        <v>2</v>
      </c>
      <c r="BO7" s="8">
        <f t="shared" ca="1" si="22"/>
        <v>4</v>
      </c>
      <c r="BP7" s="9"/>
      <c r="BQ7" s="9"/>
      <c r="BR7" s="7"/>
      <c r="BS7" s="10">
        <f t="shared" ca="1" si="23"/>
        <v>0.29545713148220876</v>
      </c>
      <c r="BT7" s="11">
        <f t="shared" ca="1" si="24"/>
        <v>12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0.52698318168070413</v>
      </c>
      <c r="CA7" s="11">
        <f t="shared" ca="1" si="26"/>
        <v>16</v>
      </c>
      <c r="CB7" s="4"/>
      <c r="CC7" s="4">
        <v>7</v>
      </c>
      <c r="CD7" s="4">
        <v>5</v>
      </c>
      <c r="CE7" s="4">
        <v>1</v>
      </c>
      <c r="CG7" s="10">
        <f t="shared" ca="1" si="27"/>
        <v>0.57744591546925117</v>
      </c>
      <c r="CH7" s="11">
        <f t="shared" ca="1" si="28"/>
        <v>9</v>
      </c>
      <c r="CI7" s="4"/>
      <c r="CJ7" s="4">
        <v>7</v>
      </c>
      <c r="CK7" s="4">
        <v>6</v>
      </c>
      <c r="CL7" s="4">
        <v>6</v>
      </c>
      <c r="CN7" s="10">
        <f t="shared" ca="1" si="29"/>
        <v>0.76650672715120305</v>
      </c>
      <c r="CO7" s="11">
        <f t="shared" ca="1" si="30"/>
        <v>10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2</v>
      </c>
      <c r="F8" s="36" t="str">
        <f ca="1">IF(AND(G8=0,H8=0),"",".")</f>
        <v>.</v>
      </c>
      <c r="G8" s="37">
        <f ca="1">$BJ1</f>
        <v>3</v>
      </c>
      <c r="H8" s="37">
        <f ca="1">$BO1</f>
        <v>3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1</v>
      </c>
      <c r="P8" s="36" t="str">
        <f ca="1">IF(AND(Q8=0,R8=0),"",".")</f>
        <v>.</v>
      </c>
      <c r="Q8" s="37">
        <f ca="1">$BJ2</f>
        <v>1</v>
      </c>
      <c r="R8" s="37">
        <f ca="1">$BO2</f>
        <v>9</v>
      </c>
      <c r="S8" s="33"/>
      <c r="T8" s="28"/>
      <c r="X8" s="2" t="s">
        <v>77</v>
      </c>
      <c r="Y8" s="4">
        <f t="shared" ca="1" si="1"/>
        <v>707</v>
      </c>
      <c r="Z8" s="4" t="s">
        <v>50</v>
      </c>
      <c r="AA8" s="4">
        <f t="shared" ca="1" si="2"/>
        <v>208</v>
      </c>
      <c r="AB8" s="4" t="s">
        <v>54</v>
      </c>
      <c r="AC8" s="4">
        <f t="shared" ca="1" si="3"/>
        <v>499</v>
      </c>
      <c r="AE8" s="4">
        <f t="shared" ca="1" si="4"/>
        <v>0</v>
      </c>
      <c r="AF8" s="4">
        <f t="shared" ca="1" si="5"/>
        <v>7</v>
      </c>
      <c r="AG8" s="4" t="s">
        <v>55</v>
      </c>
      <c r="AH8" s="4">
        <f t="shared" ca="1" si="6"/>
        <v>0</v>
      </c>
      <c r="AI8" s="4">
        <f t="shared" ca="1" si="7"/>
        <v>7</v>
      </c>
      <c r="AJ8" s="4" t="s">
        <v>56</v>
      </c>
      <c r="AK8" s="4">
        <f t="shared" ca="1" si="8"/>
        <v>0</v>
      </c>
      <c r="AL8" s="4">
        <f t="shared" ca="1" si="9"/>
        <v>2</v>
      </c>
      <c r="AM8" s="4" t="s">
        <v>55</v>
      </c>
      <c r="AN8" s="4">
        <f t="shared" ca="1" si="10"/>
        <v>0</v>
      </c>
      <c r="AO8" s="4">
        <f t="shared" ca="1" si="11"/>
        <v>8</v>
      </c>
      <c r="AP8" s="4" t="s">
        <v>54</v>
      </c>
      <c r="AQ8" s="4">
        <f t="shared" ca="1" si="12"/>
        <v>0</v>
      </c>
      <c r="AR8" s="4">
        <f t="shared" ca="1" si="13"/>
        <v>4</v>
      </c>
      <c r="AS8" s="4" t="s">
        <v>55</v>
      </c>
      <c r="AT8" s="4">
        <f t="shared" ca="1" si="14"/>
        <v>9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2</v>
      </c>
      <c r="BF8" s="7"/>
      <c r="BH8" s="4">
        <v>8</v>
      </c>
      <c r="BI8" s="8">
        <f t="shared" ca="1" si="20"/>
        <v>0</v>
      </c>
      <c r="BJ8" s="8">
        <f t="shared" ca="1" si="0"/>
        <v>0</v>
      </c>
      <c r="BK8" s="9"/>
      <c r="BM8" s="4">
        <v>8</v>
      </c>
      <c r="BN8" s="8">
        <f t="shared" ca="1" si="21"/>
        <v>7</v>
      </c>
      <c r="BO8" s="8">
        <f t="shared" ca="1" si="22"/>
        <v>8</v>
      </c>
      <c r="BP8" s="9"/>
      <c r="BQ8" s="9"/>
      <c r="BR8" s="7"/>
      <c r="BS8" s="10">
        <f t="shared" ca="1" si="23"/>
        <v>0.99910073887728124</v>
      </c>
      <c r="BT8" s="11">
        <f t="shared" ca="1" si="24"/>
        <v>1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0.48008417786486568</v>
      </c>
      <c r="CA8" s="11">
        <f t="shared" ca="1" si="26"/>
        <v>17</v>
      </c>
      <c r="CB8" s="4"/>
      <c r="CC8" s="4">
        <v>8</v>
      </c>
      <c r="CD8" s="4">
        <v>5</v>
      </c>
      <c r="CE8" s="4">
        <v>2</v>
      </c>
      <c r="CG8" s="10">
        <f t="shared" ca="1" si="27"/>
        <v>0.94938546838759763</v>
      </c>
      <c r="CH8" s="11">
        <f t="shared" ca="1" si="28"/>
        <v>1</v>
      </c>
      <c r="CI8" s="4"/>
      <c r="CJ8" s="4">
        <v>8</v>
      </c>
      <c r="CK8" s="4">
        <v>7</v>
      </c>
      <c r="CL8" s="4">
        <v>7</v>
      </c>
      <c r="CN8" s="10">
        <f t="shared" ca="1" si="29"/>
        <v>0.14361042788625766</v>
      </c>
      <c r="CO8" s="11">
        <f t="shared" ca="1" si="30"/>
        <v>35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9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3</v>
      </c>
      <c r="P9" s="41" t="str">
        <f>$AS2</f>
        <v>.</v>
      </c>
      <c r="Q9" s="42">
        <f ca="1">$AT2</f>
        <v>9</v>
      </c>
      <c r="R9" s="43">
        <f ca="1">$AU2</f>
        <v>9</v>
      </c>
      <c r="S9" s="33"/>
      <c r="T9" s="44"/>
      <c r="X9" s="2" t="s">
        <v>78</v>
      </c>
      <c r="Y9" s="4">
        <f t="shared" ca="1" si="1"/>
        <v>461</v>
      </c>
      <c r="Z9" s="4" t="s">
        <v>50</v>
      </c>
      <c r="AA9" s="4">
        <f t="shared" ca="1" si="2"/>
        <v>268</v>
      </c>
      <c r="AB9" s="4" t="s">
        <v>2</v>
      </c>
      <c r="AC9" s="4">
        <f t="shared" ca="1" si="3"/>
        <v>193</v>
      </c>
      <c r="AE9" s="4">
        <f t="shared" ca="1" si="4"/>
        <v>0</v>
      </c>
      <c r="AF9" s="4">
        <f t="shared" ca="1" si="5"/>
        <v>4</v>
      </c>
      <c r="AG9" s="4" t="s">
        <v>3</v>
      </c>
      <c r="AH9" s="4">
        <f t="shared" ca="1" si="6"/>
        <v>6</v>
      </c>
      <c r="AI9" s="4">
        <f t="shared" ca="1" si="7"/>
        <v>1</v>
      </c>
      <c r="AJ9" s="4" t="s">
        <v>56</v>
      </c>
      <c r="AK9" s="4">
        <f t="shared" ca="1" si="8"/>
        <v>0</v>
      </c>
      <c r="AL9" s="4">
        <f t="shared" ca="1" si="9"/>
        <v>2</v>
      </c>
      <c r="AM9" s="4" t="s">
        <v>55</v>
      </c>
      <c r="AN9" s="4">
        <f t="shared" ca="1" si="10"/>
        <v>6</v>
      </c>
      <c r="AO9" s="4">
        <f t="shared" ca="1" si="11"/>
        <v>8</v>
      </c>
      <c r="AP9" s="4" t="s">
        <v>2</v>
      </c>
      <c r="AQ9" s="4">
        <f t="shared" ca="1" si="12"/>
        <v>0</v>
      </c>
      <c r="AR9" s="4">
        <f t="shared" ca="1" si="13"/>
        <v>1</v>
      </c>
      <c r="AS9" s="4" t="s">
        <v>55</v>
      </c>
      <c r="AT9" s="4">
        <f t="shared" ca="1" si="14"/>
        <v>9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2</v>
      </c>
      <c r="BF9" s="7"/>
      <c r="BH9" s="4">
        <v>9</v>
      </c>
      <c r="BI9" s="8">
        <f t="shared" ca="1" si="20"/>
        <v>6</v>
      </c>
      <c r="BJ9" s="8">
        <f t="shared" ca="1" si="0"/>
        <v>6</v>
      </c>
      <c r="BK9" s="9"/>
      <c r="BM9" s="4">
        <v>9</v>
      </c>
      <c r="BN9" s="8">
        <f t="shared" ca="1" si="21"/>
        <v>1</v>
      </c>
      <c r="BO9" s="8">
        <f t="shared" ca="1" si="22"/>
        <v>8</v>
      </c>
      <c r="BP9" s="9"/>
      <c r="BQ9" s="9"/>
      <c r="BR9" s="7"/>
      <c r="BS9" s="10">
        <f t="shared" ca="1" si="23"/>
        <v>0.58107674527059727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0.82312113682777721</v>
      </c>
      <c r="CA9" s="11">
        <f t="shared" ca="1" si="26"/>
        <v>5</v>
      </c>
      <c r="CB9" s="4"/>
      <c r="CC9" s="4">
        <v>9</v>
      </c>
      <c r="CD9" s="4">
        <v>5</v>
      </c>
      <c r="CE9" s="4">
        <v>3</v>
      </c>
      <c r="CG9" s="10">
        <f t="shared" ca="1" si="27"/>
        <v>0.65954577791049596</v>
      </c>
      <c r="CH9" s="11">
        <f t="shared" ca="1" si="28"/>
        <v>7</v>
      </c>
      <c r="CI9" s="4"/>
      <c r="CJ9" s="4">
        <v>9</v>
      </c>
      <c r="CK9" s="4">
        <v>8</v>
      </c>
      <c r="CL9" s="4">
        <v>8</v>
      </c>
      <c r="CN9" s="10">
        <f t="shared" ca="1" si="29"/>
        <v>0.8577772197090695</v>
      </c>
      <c r="CO9" s="11">
        <f t="shared" ca="1" si="30"/>
        <v>7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79</v>
      </c>
      <c r="Y10" s="4">
        <f t="shared" ca="1" si="1"/>
        <v>775</v>
      </c>
      <c r="Z10" s="4" t="s">
        <v>50</v>
      </c>
      <c r="AA10" s="4">
        <f t="shared" ca="1" si="2"/>
        <v>378</v>
      </c>
      <c r="AB10" s="4" t="s">
        <v>54</v>
      </c>
      <c r="AC10" s="4">
        <f t="shared" ca="1" si="3"/>
        <v>397</v>
      </c>
      <c r="AE10" s="4">
        <f t="shared" ca="1" si="4"/>
        <v>0</v>
      </c>
      <c r="AF10" s="4">
        <f t="shared" ca="1" si="5"/>
        <v>7</v>
      </c>
      <c r="AG10" s="4" t="s">
        <v>55</v>
      </c>
      <c r="AH10" s="4">
        <f t="shared" ca="1" si="6"/>
        <v>7</v>
      </c>
      <c r="AI10" s="4">
        <f t="shared" ca="1" si="7"/>
        <v>5</v>
      </c>
      <c r="AJ10" s="4" t="s">
        <v>56</v>
      </c>
      <c r="AK10" s="4">
        <f t="shared" ca="1" si="8"/>
        <v>0</v>
      </c>
      <c r="AL10" s="4">
        <f t="shared" ca="1" si="9"/>
        <v>3</v>
      </c>
      <c r="AM10" s="4" t="s">
        <v>55</v>
      </c>
      <c r="AN10" s="4">
        <f t="shared" ca="1" si="10"/>
        <v>7</v>
      </c>
      <c r="AO10" s="4">
        <f t="shared" ca="1" si="11"/>
        <v>8</v>
      </c>
      <c r="AP10" s="4" t="s">
        <v>54</v>
      </c>
      <c r="AQ10" s="4">
        <f t="shared" ca="1" si="12"/>
        <v>0</v>
      </c>
      <c r="AR10" s="4">
        <f t="shared" ca="1" si="13"/>
        <v>3</v>
      </c>
      <c r="AS10" s="4" t="s">
        <v>55</v>
      </c>
      <c r="AT10" s="4">
        <f t="shared" ca="1" si="14"/>
        <v>9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3</v>
      </c>
      <c r="BF10" s="7"/>
      <c r="BH10" s="4">
        <v>10</v>
      </c>
      <c r="BI10" s="8">
        <f t="shared" ca="1" si="20"/>
        <v>7</v>
      </c>
      <c r="BJ10" s="8">
        <f t="shared" ca="1" si="0"/>
        <v>7</v>
      </c>
      <c r="BK10" s="9"/>
      <c r="BM10" s="4">
        <v>10</v>
      </c>
      <c r="BN10" s="8">
        <f t="shared" ca="1" si="21"/>
        <v>5</v>
      </c>
      <c r="BO10" s="8">
        <f t="shared" ca="1" si="22"/>
        <v>8</v>
      </c>
      <c r="BP10" s="9"/>
      <c r="BQ10" s="9"/>
      <c r="BR10" s="7"/>
      <c r="BS10" s="10">
        <f t="shared" ca="1" si="23"/>
        <v>0.22507217019198889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0.41176571713992705</v>
      </c>
      <c r="CA10" s="11">
        <f t="shared" ca="1" si="26"/>
        <v>18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0.13151752075585199</v>
      </c>
      <c r="CH10" s="11">
        <f t="shared" ca="1" si="28"/>
        <v>18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0.37132414844665673</v>
      </c>
      <c r="CO10" s="11">
        <f t="shared" ca="1" si="30"/>
        <v>30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80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82</v>
      </c>
      <c r="Y11" s="4">
        <f t="shared" ca="1" si="1"/>
        <v>331</v>
      </c>
      <c r="Z11" s="4" t="s">
        <v>50</v>
      </c>
      <c r="AA11" s="4">
        <f t="shared" ca="1" si="2"/>
        <v>237</v>
      </c>
      <c r="AB11" s="4" t="s">
        <v>2</v>
      </c>
      <c r="AC11" s="4">
        <f t="shared" ca="1" si="3"/>
        <v>94</v>
      </c>
      <c r="AE11" s="4">
        <f t="shared" ca="1" si="4"/>
        <v>0</v>
      </c>
      <c r="AF11" s="4">
        <f t="shared" ca="1" si="5"/>
        <v>3</v>
      </c>
      <c r="AG11" s="4" t="s">
        <v>55</v>
      </c>
      <c r="AH11" s="4">
        <f t="shared" ca="1" si="6"/>
        <v>3</v>
      </c>
      <c r="AI11" s="4">
        <f t="shared" ca="1" si="7"/>
        <v>1</v>
      </c>
      <c r="AJ11" s="4" t="s">
        <v>56</v>
      </c>
      <c r="AK11" s="4">
        <f t="shared" ca="1" si="8"/>
        <v>0</v>
      </c>
      <c r="AL11" s="4">
        <f t="shared" ca="1" si="9"/>
        <v>2</v>
      </c>
      <c r="AM11" s="4" t="s">
        <v>55</v>
      </c>
      <c r="AN11" s="4">
        <f t="shared" ca="1" si="10"/>
        <v>3</v>
      </c>
      <c r="AO11" s="4">
        <f t="shared" ca="1" si="11"/>
        <v>7</v>
      </c>
      <c r="AP11" s="4" t="s">
        <v>2</v>
      </c>
      <c r="AQ11" s="4">
        <f t="shared" ca="1" si="12"/>
        <v>0</v>
      </c>
      <c r="AR11" s="4">
        <f t="shared" ca="1" si="13"/>
        <v>0</v>
      </c>
      <c r="AS11" s="4" t="s">
        <v>55</v>
      </c>
      <c r="AT11" s="4">
        <f t="shared" ca="1" si="14"/>
        <v>9</v>
      </c>
      <c r="AU11" s="4">
        <f t="shared" ca="1" si="15"/>
        <v>4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2</v>
      </c>
      <c r="BF11" s="7"/>
      <c r="BH11" s="4">
        <v>11</v>
      </c>
      <c r="BI11" s="8">
        <f t="shared" ca="1" si="20"/>
        <v>3</v>
      </c>
      <c r="BJ11" s="8">
        <f t="shared" ca="1" si="0"/>
        <v>3</v>
      </c>
      <c r="BK11" s="9"/>
      <c r="BM11" s="4">
        <v>11</v>
      </c>
      <c r="BN11" s="8">
        <f t="shared" ca="1" si="21"/>
        <v>1</v>
      </c>
      <c r="BO11" s="8">
        <f t="shared" ca="1" si="22"/>
        <v>7</v>
      </c>
      <c r="BP11" s="9"/>
      <c r="BQ11" s="9"/>
      <c r="BR11" s="7"/>
      <c r="BS11" s="10">
        <f t="shared" ca="1" si="23"/>
        <v>0.10733169730135217</v>
      </c>
      <c r="BT11" s="11">
        <f t="shared" ca="1" si="24"/>
        <v>18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0.85028357542870459</v>
      </c>
      <c r="CA11" s="11">
        <f t="shared" ca="1" si="26"/>
        <v>3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0.84417827166099857</v>
      </c>
      <c r="CH11" s="11">
        <f t="shared" ca="1" si="28"/>
        <v>4</v>
      </c>
      <c r="CI11" s="4"/>
      <c r="CJ11" s="4">
        <v>11</v>
      </c>
      <c r="CK11" s="4">
        <v>0</v>
      </c>
      <c r="CL11" s="4">
        <v>0</v>
      </c>
      <c r="CN11" s="10">
        <f t="shared" ca="1" si="29"/>
        <v>0.93665974158181176</v>
      </c>
      <c r="CO11" s="11">
        <f t="shared" ca="1" si="30"/>
        <v>6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1" t="str">
        <f ca="1">$Y3/100&amp;$Z3&amp;$AA3/100&amp;$AB3</f>
        <v>9.66－8.67＝</v>
      </c>
      <c r="D12" s="72"/>
      <c r="E12" s="72"/>
      <c r="F12" s="72"/>
      <c r="G12" s="82">
        <f ca="1">$AC3/100</f>
        <v>0.99</v>
      </c>
      <c r="H12" s="83"/>
      <c r="I12" s="21"/>
      <c r="J12" s="22"/>
      <c r="K12" s="20"/>
      <c r="L12" s="13"/>
      <c r="M12" s="71" t="str">
        <f ca="1">$Y4/100&amp;$Z4&amp;$AA4/100&amp;$AB4</f>
        <v>3.03－1.09＝</v>
      </c>
      <c r="N12" s="72"/>
      <c r="O12" s="72"/>
      <c r="P12" s="72"/>
      <c r="Q12" s="82">
        <f ca="1">$AC4/100</f>
        <v>1.94</v>
      </c>
      <c r="R12" s="83"/>
      <c r="S12" s="21"/>
      <c r="T12" s="23"/>
      <c r="X12" s="2" t="s">
        <v>83</v>
      </c>
      <c r="Y12" s="4">
        <f t="shared" ca="1" si="1"/>
        <v>823</v>
      </c>
      <c r="Z12" s="4" t="s">
        <v>50</v>
      </c>
      <c r="AA12" s="4">
        <f t="shared" ca="1" si="2"/>
        <v>724</v>
      </c>
      <c r="AB12" s="4" t="s">
        <v>54</v>
      </c>
      <c r="AC12" s="4">
        <f t="shared" ca="1" si="3"/>
        <v>99</v>
      </c>
      <c r="AE12" s="4">
        <f t="shared" ca="1" si="4"/>
        <v>0</v>
      </c>
      <c r="AF12" s="4">
        <f t="shared" ca="1" si="5"/>
        <v>8</v>
      </c>
      <c r="AG12" s="4" t="s">
        <v>55</v>
      </c>
      <c r="AH12" s="4">
        <f t="shared" ca="1" si="6"/>
        <v>2</v>
      </c>
      <c r="AI12" s="4">
        <f t="shared" ca="1" si="7"/>
        <v>3</v>
      </c>
      <c r="AJ12" s="4" t="s">
        <v>56</v>
      </c>
      <c r="AK12" s="4">
        <f t="shared" ca="1" si="8"/>
        <v>0</v>
      </c>
      <c r="AL12" s="4">
        <f t="shared" ca="1" si="9"/>
        <v>7</v>
      </c>
      <c r="AM12" s="4" t="s">
        <v>55</v>
      </c>
      <c r="AN12" s="4">
        <f t="shared" ca="1" si="10"/>
        <v>2</v>
      </c>
      <c r="AO12" s="4">
        <f t="shared" ca="1" si="11"/>
        <v>4</v>
      </c>
      <c r="AP12" s="4" t="s">
        <v>54</v>
      </c>
      <c r="AQ12" s="4">
        <f t="shared" ca="1" si="12"/>
        <v>0</v>
      </c>
      <c r="AR12" s="4">
        <f t="shared" ca="1" si="13"/>
        <v>0</v>
      </c>
      <c r="AS12" s="4" t="s">
        <v>55</v>
      </c>
      <c r="AT12" s="4">
        <f t="shared" ca="1" si="14"/>
        <v>9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7</v>
      </c>
      <c r="BF12" s="7"/>
      <c r="BH12" s="4">
        <v>12</v>
      </c>
      <c r="BI12" s="8">
        <f t="shared" ca="1" si="20"/>
        <v>2</v>
      </c>
      <c r="BJ12" s="8">
        <f t="shared" ca="1" si="0"/>
        <v>2</v>
      </c>
      <c r="BK12" s="9"/>
      <c r="BM12" s="4">
        <v>12</v>
      </c>
      <c r="BN12" s="8">
        <f t="shared" ca="1" si="21"/>
        <v>3</v>
      </c>
      <c r="BO12" s="8">
        <f t="shared" ca="1" si="22"/>
        <v>4</v>
      </c>
      <c r="BP12" s="9"/>
      <c r="BQ12" s="9"/>
      <c r="BR12" s="7"/>
      <c r="BS12" s="10">
        <f t="shared" ca="1" si="23"/>
        <v>0.1271788878488489</v>
      </c>
      <c r="BT12" s="11">
        <f t="shared" ca="1" si="24"/>
        <v>17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0.26634377846138391</v>
      </c>
      <c r="CA12" s="11">
        <f t="shared" ca="1" si="26"/>
        <v>28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0.85862231511199938</v>
      </c>
      <c r="CH12" s="11">
        <f t="shared" ca="1" si="28"/>
        <v>3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0.63565276359936274</v>
      </c>
      <c r="CO12" s="11">
        <f t="shared" ca="1" si="30"/>
        <v>17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0.49796434503233622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0.19387249508498439</v>
      </c>
      <c r="CA13" s="11">
        <f t="shared" ca="1" si="26"/>
        <v>31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0.92755700775203076</v>
      </c>
      <c r="CH13" s="11">
        <f t="shared" ca="1" si="28"/>
        <v>2</v>
      </c>
      <c r="CI13" s="4"/>
      <c r="CJ13" s="4">
        <v>13</v>
      </c>
      <c r="CK13" s="4">
        <v>2</v>
      </c>
      <c r="CL13" s="4">
        <v>2</v>
      </c>
      <c r="CN13" s="10">
        <f t="shared" ca="1" si="29"/>
        <v>0.49055791498716672</v>
      </c>
      <c r="CO13" s="11">
        <f t="shared" ca="1" si="30"/>
        <v>26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$BI3</f>
        <v>6</v>
      </c>
      <c r="H14" s="32">
        <f ca="1">$BN3</f>
        <v>6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3</v>
      </c>
      <c r="P14" s="31" t="str">
        <f ca="1">IF(AND(Q14=0,R14=0),"",".")</f>
        <v>.</v>
      </c>
      <c r="Q14" s="32">
        <f ca="1">$BI4</f>
        <v>0</v>
      </c>
      <c r="R14" s="3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0.73318728525929833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0.27400708919031913</v>
      </c>
      <c r="CA14" s="11">
        <f t="shared" ca="1" si="26"/>
        <v>27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0.75518963220974034</v>
      </c>
      <c r="CH14" s="11">
        <f t="shared" ca="1" si="28"/>
        <v>6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0.9634930951037638</v>
      </c>
      <c r="CO14" s="11">
        <f t="shared" ca="1" si="30"/>
        <v>2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8</v>
      </c>
      <c r="F15" s="36" t="str">
        <f ca="1">IF(AND(G15=0,H15=0),"",".")</f>
        <v>.</v>
      </c>
      <c r="G15" s="37">
        <f ca="1">$BJ3</f>
        <v>6</v>
      </c>
      <c r="H15" s="37">
        <f ca="1">$BO3</f>
        <v>7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1</v>
      </c>
      <c r="P15" s="36" t="str">
        <f ca="1">IF(AND(Q15=0,R15=0),"",".")</f>
        <v>.</v>
      </c>
      <c r="Q15" s="37">
        <f ca="1">$BJ4</f>
        <v>0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0.39363985799025936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0.80897397825637563</v>
      </c>
      <c r="CA15" s="11">
        <f t="shared" ca="1" si="26"/>
        <v>6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0.76790095398560121</v>
      </c>
      <c r="CH15" s="11">
        <f t="shared" ca="1" si="28"/>
        <v>5</v>
      </c>
      <c r="CI15" s="4"/>
      <c r="CJ15" s="4">
        <v>15</v>
      </c>
      <c r="CK15" s="4">
        <v>4</v>
      </c>
      <c r="CL15" s="4">
        <v>4</v>
      </c>
      <c r="CN15" s="10">
        <f t="shared" ca="1" si="29"/>
        <v>5.8960647823824153E-2</v>
      </c>
      <c r="CO15" s="11">
        <f t="shared" ca="1" si="30"/>
        <v>36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9</v>
      </c>
      <c r="H16" s="43">
        <f ca="1">$AU3</f>
        <v>9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9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0.7410788632272497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0.28620097889881524</v>
      </c>
      <c r="CA16" s="11">
        <f t="shared" ca="1" si="26"/>
        <v>26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0.29638862017937928</v>
      </c>
      <c r="CH16" s="11">
        <f t="shared" ca="1" si="28"/>
        <v>15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0.30814418277711575</v>
      </c>
      <c r="CO16" s="11">
        <f t="shared" ca="1" si="30"/>
        <v>31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0.55919970456811285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6.2368523256875141E-2</v>
      </c>
      <c r="CA17" s="11">
        <f t="shared" ca="1" si="26"/>
        <v>35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0.55184932327104874</v>
      </c>
      <c r="CH17" s="11">
        <f t="shared" ca="1" si="28"/>
        <v>10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0.68646935308852786</v>
      </c>
      <c r="CO17" s="11">
        <f t="shared" ca="1" si="30"/>
        <v>13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84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85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0.19112559713194177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0.30334852886664032</v>
      </c>
      <c r="CA18" s="11">
        <f t="shared" ca="1" si="26"/>
        <v>24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0.1740830503958104</v>
      </c>
      <c r="CH18" s="11">
        <f t="shared" ca="1" si="28"/>
        <v>16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0.84123910834146831</v>
      </c>
      <c r="CO18" s="11">
        <f t="shared" ca="1" si="30"/>
        <v>8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1" t="str">
        <f ca="1">$Y5/100&amp;$Z5&amp;$AA5/100&amp;$AB5</f>
        <v>8.85－4.86＝</v>
      </c>
      <c r="D19" s="72"/>
      <c r="E19" s="72"/>
      <c r="F19" s="72"/>
      <c r="G19" s="82">
        <f ca="1">$AC5/100</f>
        <v>3.99</v>
      </c>
      <c r="H19" s="83"/>
      <c r="I19" s="21"/>
      <c r="J19" s="22"/>
      <c r="K19" s="20"/>
      <c r="L19" s="13"/>
      <c r="M19" s="71" t="str">
        <f ca="1">$Y6/100&amp;$Z6&amp;$AA6/100&amp;$AB6</f>
        <v>9.91－4.94＝</v>
      </c>
      <c r="N19" s="72"/>
      <c r="O19" s="72"/>
      <c r="P19" s="72"/>
      <c r="Q19" s="82">
        <f ca="1">$AC6/100</f>
        <v>4.97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0.84072652903985656</v>
      </c>
      <c r="CA19" s="11">
        <f t="shared" ca="1" si="26"/>
        <v>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0.59962341460695612</v>
      </c>
      <c r="CH19" s="11">
        <f t="shared" ca="1" si="28"/>
        <v>8</v>
      </c>
      <c r="CI19" s="4"/>
      <c r="CJ19" s="4">
        <v>19</v>
      </c>
      <c r="CK19" s="4">
        <v>8</v>
      </c>
      <c r="CL19" s="4">
        <v>8</v>
      </c>
      <c r="CN19" s="10">
        <f t="shared" ca="1" si="29"/>
        <v>0.60324294831910652</v>
      </c>
      <c r="CO19" s="11">
        <f t="shared" ca="1" si="30"/>
        <v>19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0.76235060111514508</v>
      </c>
      <c r="CA20" s="11">
        <f t="shared" ca="1" si="26"/>
        <v>10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0.44776159131276327</v>
      </c>
      <c r="CH20" s="11">
        <f t="shared" ca="1" si="28"/>
        <v>13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0.63628155919397922</v>
      </c>
      <c r="CO20" s="11">
        <f t="shared" ca="1" si="30"/>
        <v>16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8</v>
      </c>
      <c r="H21" s="32">
        <f ca="1">$BN5</f>
        <v>5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>.</v>
      </c>
      <c r="Q21" s="32">
        <f ca="1">$BI6</f>
        <v>9</v>
      </c>
      <c r="R21" s="3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0.61996821062054253</v>
      </c>
      <c r="CA21" s="11">
        <f t="shared" ca="1" si="26"/>
        <v>13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0.51963909600146541</v>
      </c>
      <c r="CO21" s="11">
        <f t="shared" ca="1" si="30"/>
        <v>23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4</v>
      </c>
      <c r="F22" s="36" t="str">
        <f ca="1">IF(AND(G22=0,H22=0),"",".")</f>
        <v>.</v>
      </c>
      <c r="G22" s="37">
        <f ca="1">$BJ5</f>
        <v>8</v>
      </c>
      <c r="H22" s="37">
        <f ca="1">$BO5</f>
        <v>6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4</v>
      </c>
      <c r="P22" s="36" t="str">
        <f ca="1">IF(AND(Q22=0,R22=0),"",".")</f>
        <v>.</v>
      </c>
      <c r="Q22" s="37">
        <f ca="1">$BJ6</f>
        <v>9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0.10207894403552775</v>
      </c>
      <c r="CA22" s="11">
        <f t="shared" ca="1" si="26"/>
        <v>33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0.67278912633292465</v>
      </c>
      <c r="CO22" s="11">
        <f t="shared" ca="1" si="30"/>
        <v>15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9</v>
      </c>
      <c r="H23" s="43">
        <f ca="1">$AU5</f>
        <v>9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4</v>
      </c>
      <c r="P23" s="41" t="str">
        <f>$AS6</f>
        <v>.</v>
      </c>
      <c r="Q23" s="42">
        <f ca="1">$AT6</f>
        <v>9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0.76693238890136273</v>
      </c>
      <c r="CA23" s="11">
        <f t="shared" ca="1" si="26"/>
        <v>9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0.67775103480442922</v>
      </c>
      <c r="CO23" s="11">
        <f t="shared" ca="1" si="30"/>
        <v>14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0.25335785931514254</v>
      </c>
      <c r="CA24" s="11">
        <f t="shared" ca="1" si="26"/>
        <v>29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0.49591244052038397</v>
      </c>
      <c r="CO24" s="11">
        <f t="shared" ca="1" si="30"/>
        <v>25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0.78891779057638356</v>
      </c>
      <c r="CA25" s="11">
        <f t="shared" ca="1" si="26"/>
        <v>8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0.49923035367673751</v>
      </c>
      <c r="CO25" s="11">
        <f t="shared" ca="1" si="30"/>
        <v>24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1" t="str">
        <f ca="1">$Y7/100&amp;$Z7&amp;$AA7/100&amp;$AB7</f>
        <v>7.82－1.84＝</v>
      </c>
      <c r="D26" s="72"/>
      <c r="E26" s="72"/>
      <c r="F26" s="72"/>
      <c r="G26" s="82">
        <f ca="1">$AC7/100</f>
        <v>5.98</v>
      </c>
      <c r="H26" s="83"/>
      <c r="I26" s="21"/>
      <c r="J26" s="22"/>
      <c r="K26" s="20"/>
      <c r="L26" s="13"/>
      <c r="M26" s="71" t="str">
        <f ca="1">$Y8/100&amp;$Z8&amp;$AA8/100&amp;$AB8</f>
        <v>7.07－2.08＝</v>
      </c>
      <c r="N26" s="72"/>
      <c r="O26" s="72"/>
      <c r="P26" s="72"/>
      <c r="Q26" s="82">
        <f ca="1">$AC8/100</f>
        <v>4.99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0.24733916624444785</v>
      </c>
      <c r="CA26" s="11">
        <f t="shared" ca="1" si="26"/>
        <v>30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0.94930736082694422</v>
      </c>
      <c r="CO26" s="11">
        <f t="shared" ca="1" si="30"/>
        <v>4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0.57746664088675193</v>
      </c>
      <c r="CA27" s="11">
        <f t="shared" ca="1" si="26"/>
        <v>14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0.42341796499761497</v>
      </c>
      <c r="CO27" s="11">
        <f t="shared" ca="1" si="30"/>
        <v>29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$BI7</f>
        <v>8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7</v>
      </c>
      <c r="P28" s="31" t="str">
        <f ca="1">IF(AND(Q28=0,R28=0),"",".")</f>
        <v>.</v>
      </c>
      <c r="Q28" s="32">
        <f ca="1">$BI8</f>
        <v>0</v>
      </c>
      <c r="R28" s="3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0.33442578883043206</v>
      </c>
      <c r="CA28" s="11">
        <f t="shared" ca="1" si="26"/>
        <v>23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0.98694827808242502</v>
      </c>
      <c r="CO28" s="11">
        <f t="shared" ca="1" si="30"/>
        <v>1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1</v>
      </c>
      <c r="F29" s="36" t="str">
        <f ca="1">IF(AND(G29=0,H29=0),"",".")</f>
        <v>.</v>
      </c>
      <c r="G29" s="37">
        <f ca="1">$BJ7</f>
        <v>8</v>
      </c>
      <c r="H29" s="37">
        <f ca="1">$BO7</f>
        <v>4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2</v>
      </c>
      <c r="P29" s="36" t="str">
        <f ca="1">IF(AND(Q29=0,R29=0),"",".")</f>
        <v>.</v>
      </c>
      <c r="Q29" s="37">
        <f ca="1">$BJ8</f>
        <v>0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0.70698612075180389</v>
      </c>
      <c r="CA29" s="11">
        <f t="shared" ca="1" si="26"/>
        <v>11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0.56068141118240467</v>
      </c>
      <c r="CO29" s="11">
        <f t="shared" ca="1" si="30"/>
        <v>21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5</v>
      </c>
      <c r="F30" s="41" t="str">
        <f>$AS7</f>
        <v>.</v>
      </c>
      <c r="G30" s="42">
        <f ca="1">$AT7</f>
        <v>9</v>
      </c>
      <c r="H30" s="43">
        <f ca="1">$AU7</f>
        <v>8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4</v>
      </c>
      <c r="P30" s="41" t="str">
        <f>$AS8</f>
        <v>.</v>
      </c>
      <c r="Q30" s="42">
        <f ca="1">$AT8</f>
        <v>9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0.92649649193324357</v>
      </c>
      <c r="CA30" s="11">
        <f t="shared" ca="1" si="26"/>
        <v>1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0.73327297662318969</v>
      </c>
      <c r="CO30" s="11">
        <f t="shared" ca="1" si="30"/>
        <v>11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0.41076707933148238</v>
      </c>
      <c r="CA31" s="11">
        <f t="shared" ca="1" si="26"/>
        <v>19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0.94636882516799004</v>
      </c>
      <c r="CO31" s="11">
        <f t="shared" ca="1" si="30"/>
        <v>5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5" t="str">
        <f>A1</f>
        <v>小数 ひき算 小数第二位 (1.11)－(1.11) 連続くり下がり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0.37550767406630992</v>
      </c>
      <c r="CA32" s="11">
        <f t="shared" ca="1" si="26"/>
        <v>21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0.62611537966350073</v>
      </c>
      <c r="CO32" s="11">
        <f t="shared" ca="1" si="30"/>
        <v>18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0.33572220262370533</v>
      </c>
      <c r="CA33" s="11">
        <f t="shared" ca="1" si="26"/>
        <v>22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0.24601961031302522</v>
      </c>
      <c r="CO33" s="11">
        <f t="shared" ca="1" si="30"/>
        <v>33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0.37928866607971623</v>
      </c>
      <c r="CA34" s="11">
        <f t="shared" ca="1" si="26"/>
        <v>20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0.48527642466808119</v>
      </c>
      <c r="CO34" s="11">
        <f t="shared" ca="1" si="30"/>
        <v>27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0.56378157563727516</v>
      </c>
      <c r="CA35" s="11">
        <f t="shared" ca="1" si="26"/>
        <v>15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0.71660666510676119</v>
      </c>
      <c r="CO35" s="11">
        <f t="shared" ca="1" si="30"/>
        <v>12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71" t="str">
        <f t="shared" ref="C36" ca="1" si="32">C5</f>
        <v>6.32－2.33＝</v>
      </c>
      <c r="D36" s="72"/>
      <c r="E36" s="72"/>
      <c r="F36" s="72"/>
      <c r="G36" s="73">
        <f ca="1">G5</f>
        <v>3.99</v>
      </c>
      <c r="H36" s="74"/>
      <c r="I36" s="59"/>
      <c r="J36" s="60"/>
      <c r="K36" s="25"/>
      <c r="L36" s="25"/>
      <c r="M36" s="71" t="str">
        <f t="shared" ref="M36" ca="1" si="33">M5</f>
        <v>5.18－1.19＝</v>
      </c>
      <c r="N36" s="72"/>
      <c r="O36" s="72"/>
      <c r="P36" s="72"/>
      <c r="Q36" s="73">
        <f ca="1">Q5</f>
        <v>3.99</v>
      </c>
      <c r="R36" s="74"/>
      <c r="S36" s="59"/>
      <c r="T36" s="28"/>
      <c r="Y36" s="4" t="s">
        <v>88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9.8278761158380412E-2</v>
      </c>
      <c r="CA36" s="11">
        <f t="shared" ca="1" si="26"/>
        <v>34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0.56651614534712502</v>
      </c>
      <c r="CO36" s="11">
        <f t="shared" ca="1" si="30"/>
        <v>20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0.19302353043173204</v>
      </c>
      <c r="CO37" s="11">
        <f t="shared" ca="1" si="30"/>
        <v>34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6</v>
      </c>
      <c r="F38" s="31" t="str">
        <f t="shared" ca="1" si="36"/>
        <v>.</v>
      </c>
      <c r="G38" s="32">
        <f t="shared" ca="1" si="36"/>
        <v>3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8</v>
      </c>
      <c r="S38" s="33"/>
      <c r="T38" s="28"/>
      <c r="Y38" s="4" t="s">
        <v>89</v>
      </c>
      <c r="Z38" s="4" t="str">
        <f t="shared" ca="1" si="34"/>
        <v>NO</v>
      </c>
      <c r="AA38" s="61">
        <f t="shared" ca="1" si="35"/>
        <v>9</v>
      </c>
      <c r="AB38" s="61">
        <f t="shared" ca="1" si="35"/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1</v>
      </c>
      <c r="R39" s="37">
        <f t="shared" ca="1" si="38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9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3</v>
      </c>
      <c r="P40" s="65" t="str">
        <f t="shared" si="38"/>
        <v>.</v>
      </c>
      <c r="Q40" s="66">
        <f t="shared" ca="1" si="38"/>
        <v>9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9</v>
      </c>
      <c r="AB40" s="61">
        <f t="shared" ca="1" si="35"/>
        <v>9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9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1" t="str">
        <f t="shared" ref="C43" ca="1" si="39">C12</f>
        <v>9.66－8.67＝</v>
      </c>
      <c r="D43" s="72"/>
      <c r="E43" s="72"/>
      <c r="F43" s="72"/>
      <c r="G43" s="73">
        <f ca="1">G12</f>
        <v>0.99</v>
      </c>
      <c r="H43" s="74"/>
      <c r="I43" s="59"/>
      <c r="J43" s="28"/>
      <c r="K43" s="24"/>
      <c r="L43" s="25"/>
      <c r="M43" s="71" t="str">
        <f t="shared" ref="M43" ca="1" si="40">M12</f>
        <v>3.03－1.09＝</v>
      </c>
      <c r="N43" s="72"/>
      <c r="O43" s="72"/>
      <c r="P43" s="72"/>
      <c r="Q43" s="73">
        <f ca="1">Q12</f>
        <v>1.94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9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9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3</v>
      </c>
      <c r="P45" s="31" t="str">
        <f t="shared" ca="1" si="42"/>
        <v>.</v>
      </c>
      <c r="Q45" s="32">
        <f t="shared" ca="1" si="42"/>
        <v>0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9</v>
      </c>
      <c r="AB45" s="61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8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7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1</v>
      </c>
      <c r="P46" s="36" t="str">
        <f t="shared" ca="1" si="44"/>
        <v>.</v>
      </c>
      <c r="Q46" s="37">
        <f t="shared" ca="1" si="44"/>
        <v>0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9</v>
      </c>
      <c r="AB46" s="61">
        <f t="shared" ca="1" si="35"/>
        <v>4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0</v>
      </c>
      <c r="F47" s="65" t="str">
        <f t="shared" si="43"/>
        <v>.</v>
      </c>
      <c r="G47" s="66">
        <f t="shared" ca="1" si="43"/>
        <v>9</v>
      </c>
      <c r="H47" s="67">
        <f t="shared" ca="1" si="43"/>
        <v>9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1</v>
      </c>
      <c r="P47" s="65" t="str">
        <f t="shared" si="44"/>
        <v>.</v>
      </c>
      <c r="Q47" s="66">
        <f t="shared" ca="1" si="44"/>
        <v>9</v>
      </c>
      <c r="R47" s="67">
        <f t="shared" ca="1" si="44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8.85－4.86＝</v>
      </c>
      <c r="D50" s="72"/>
      <c r="E50" s="72"/>
      <c r="F50" s="72"/>
      <c r="G50" s="73">
        <f ca="1">G19</f>
        <v>3.99</v>
      </c>
      <c r="H50" s="74"/>
      <c r="I50" s="59"/>
      <c r="J50" s="28"/>
      <c r="K50" s="24"/>
      <c r="L50" s="25"/>
      <c r="M50" s="71" t="str">
        <f t="shared" ref="M50" ca="1" si="46">M19</f>
        <v>9.91－4.94＝</v>
      </c>
      <c r="N50" s="72"/>
      <c r="O50" s="72"/>
      <c r="P50" s="72"/>
      <c r="Q50" s="73">
        <f ca="1">Q19</f>
        <v>4.97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8</v>
      </c>
      <c r="H52" s="32">
        <f t="shared" ca="1" si="47"/>
        <v>5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9</v>
      </c>
      <c r="R52" s="32">
        <f t="shared" ca="1" si="48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4</v>
      </c>
      <c r="P53" s="36" t="str">
        <f t="shared" ca="1" si="50"/>
        <v>.</v>
      </c>
      <c r="Q53" s="37">
        <f t="shared" ca="1" si="50"/>
        <v>9</v>
      </c>
      <c r="R53" s="37">
        <f t="shared" ca="1" si="50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3</v>
      </c>
      <c r="F54" s="65" t="str">
        <f t="shared" si="49"/>
        <v>.</v>
      </c>
      <c r="G54" s="66">
        <f t="shared" ca="1" si="49"/>
        <v>9</v>
      </c>
      <c r="H54" s="67">
        <f t="shared" ca="1" si="49"/>
        <v>9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4</v>
      </c>
      <c r="P54" s="65" t="str">
        <f t="shared" si="50"/>
        <v>.</v>
      </c>
      <c r="Q54" s="66">
        <f t="shared" ca="1" si="50"/>
        <v>9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7.82－1.84＝</v>
      </c>
      <c r="D57" s="72"/>
      <c r="E57" s="72"/>
      <c r="F57" s="72"/>
      <c r="G57" s="73">
        <f ca="1">G26</f>
        <v>5.98</v>
      </c>
      <c r="H57" s="74"/>
      <c r="I57" s="59"/>
      <c r="J57" s="28"/>
      <c r="K57" s="24"/>
      <c r="L57" s="25"/>
      <c r="M57" s="71" t="str">
        <f t="shared" ref="M57" ca="1" si="52">M26</f>
        <v>7.07－2.08＝</v>
      </c>
      <c r="N57" s="72"/>
      <c r="O57" s="72"/>
      <c r="P57" s="72"/>
      <c r="Q57" s="73">
        <f ca="1">Q26</f>
        <v>4.99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7</v>
      </c>
      <c r="F59" s="31" t="str">
        <f t="shared" ca="1" si="53"/>
        <v>.</v>
      </c>
      <c r="G59" s="32">
        <f t="shared" ca="1" si="53"/>
        <v>8</v>
      </c>
      <c r="H59" s="32">
        <f t="shared" ca="1" si="53"/>
        <v>2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7</v>
      </c>
      <c r="P59" s="31" t="str">
        <f t="shared" ca="1" si="54"/>
        <v>.</v>
      </c>
      <c r="Q59" s="32">
        <f t="shared" ca="1" si="54"/>
        <v>0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1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4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2</v>
      </c>
      <c r="P60" s="36" t="str">
        <f t="shared" ca="1" si="56"/>
        <v>.</v>
      </c>
      <c r="Q60" s="37">
        <f t="shared" ca="1" si="56"/>
        <v>0</v>
      </c>
      <c r="R60" s="37">
        <f t="shared" ca="1" si="56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5</v>
      </c>
      <c r="F61" s="65" t="str">
        <f t="shared" si="55"/>
        <v>.</v>
      </c>
      <c r="G61" s="66">
        <f t="shared" ca="1" si="55"/>
        <v>9</v>
      </c>
      <c r="H61" s="67">
        <f t="shared" ca="1" si="55"/>
        <v>8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4</v>
      </c>
      <c r="P61" s="65" t="str">
        <f t="shared" si="56"/>
        <v>.</v>
      </c>
      <c r="Q61" s="66">
        <f t="shared" ca="1" si="56"/>
        <v>9</v>
      </c>
      <c r="R61" s="67">
        <f t="shared" ca="1" si="56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5ynTIRy+38YeGtDrf81h/4JhDfv1J5Ygm451VeAL5jA/iXVv/MLHldVGE/zQq6D5IhiYr+JQd83XrYENlMS2gw==" saltValue="4OTeZK4Yt5BZN/5gmjR2U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652" priority="130">
      <formula>$AF15="NO"</formula>
    </cfRule>
  </conditionalFormatting>
  <conditionalFormatting sqref="D7">
    <cfRule type="expression" dxfId="651" priority="129">
      <formula>D7=0</formula>
    </cfRule>
  </conditionalFormatting>
  <conditionalFormatting sqref="D8">
    <cfRule type="expression" dxfId="650" priority="128">
      <formula>D8=0</formula>
    </cfRule>
  </conditionalFormatting>
  <conditionalFormatting sqref="D9">
    <cfRule type="expression" dxfId="649" priority="127">
      <formula>D9=0</formula>
    </cfRule>
  </conditionalFormatting>
  <conditionalFormatting sqref="C8">
    <cfRule type="expression" dxfId="648" priority="126">
      <formula>C8=""</formula>
    </cfRule>
  </conditionalFormatting>
  <conditionalFormatting sqref="H7:I7">
    <cfRule type="expression" dxfId="647" priority="125">
      <formula>H7=0</formula>
    </cfRule>
  </conditionalFormatting>
  <conditionalFormatting sqref="H8:I8">
    <cfRule type="expression" dxfId="646" priority="124">
      <formula>H8=0</formula>
    </cfRule>
  </conditionalFormatting>
  <conditionalFormatting sqref="G7">
    <cfRule type="expression" dxfId="645" priority="123">
      <formula>AND(G7=0,H7=0)</formula>
    </cfRule>
  </conditionalFormatting>
  <conditionalFormatting sqref="G8">
    <cfRule type="expression" dxfId="644" priority="122">
      <formula>AND(G8=0,H8=0)</formula>
    </cfRule>
  </conditionalFormatting>
  <conditionalFormatting sqref="N7">
    <cfRule type="expression" dxfId="643" priority="121">
      <formula>N7=0</formula>
    </cfRule>
  </conditionalFormatting>
  <conditionalFormatting sqref="N8">
    <cfRule type="expression" dxfId="642" priority="120">
      <formula>N8=0</formula>
    </cfRule>
  </conditionalFormatting>
  <conditionalFormatting sqref="N9">
    <cfRule type="expression" dxfId="641" priority="119">
      <formula>N9=0</formula>
    </cfRule>
  </conditionalFormatting>
  <conditionalFormatting sqref="M8">
    <cfRule type="expression" dxfId="640" priority="118">
      <formula>M8=""</formula>
    </cfRule>
  </conditionalFormatting>
  <conditionalFormatting sqref="R7:S7">
    <cfRule type="expression" dxfId="639" priority="117">
      <formula>R7=0</formula>
    </cfRule>
  </conditionalFormatting>
  <conditionalFormatting sqref="R8:S8">
    <cfRule type="expression" dxfId="638" priority="116">
      <formula>R8=0</formula>
    </cfRule>
  </conditionalFormatting>
  <conditionalFormatting sqref="Q7">
    <cfRule type="expression" dxfId="637" priority="115">
      <formula>AND(Q7=0,R7=0)</formula>
    </cfRule>
  </conditionalFormatting>
  <conditionalFormatting sqref="Q8">
    <cfRule type="expression" dxfId="636" priority="114">
      <formula>AND(Q8=0,R8=0)</formula>
    </cfRule>
  </conditionalFormatting>
  <conditionalFormatting sqref="D14">
    <cfRule type="expression" dxfId="635" priority="113">
      <formula>D14=0</formula>
    </cfRule>
  </conditionalFormatting>
  <conditionalFormatting sqref="D15">
    <cfRule type="expression" dxfId="634" priority="112">
      <formula>D15=0</formula>
    </cfRule>
  </conditionalFormatting>
  <conditionalFormatting sqref="D16">
    <cfRule type="expression" dxfId="633" priority="111">
      <formula>D16=0</formula>
    </cfRule>
  </conditionalFormatting>
  <conditionalFormatting sqref="C15">
    <cfRule type="expression" dxfId="632" priority="110">
      <formula>C15=""</formula>
    </cfRule>
  </conditionalFormatting>
  <conditionalFormatting sqref="H14:I14">
    <cfRule type="expression" dxfId="631" priority="109">
      <formula>H14=0</formula>
    </cfRule>
  </conditionalFormatting>
  <conditionalFormatting sqref="H15:I15">
    <cfRule type="expression" dxfId="630" priority="108">
      <formula>H15=0</formula>
    </cfRule>
  </conditionalFormatting>
  <conditionalFormatting sqref="G14">
    <cfRule type="expression" dxfId="629" priority="107">
      <formula>AND(G14=0,H14=0)</formula>
    </cfRule>
  </conditionalFormatting>
  <conditionalFormatting sqref="G15">
    <cfRule type="expression" dxfId="628" priority="106">
      <formula>AND(G15=0,H15=0)</formula>
    </cfRule>
  </conditionalFormatting>
  <conditionalFormatting sqref="N14">
    <cfRule type="expression" dxfId="627" priority="105">
      <formula>N14=0</formula>
    </cfRule>
  </conditionalFormatting>
  <conditionalFormatting sqref="N15">
    <cfRule type="expression" dxfId="626" priority="104">
      <formula>N15=0</formula>
    </cfRule>
  </conditionalFormatting>
  <conditionalFormatting sqref="N16">
    <cfRule type="expression" dxfId="625" priority="103">
      <formula>N16=0</formula>
    </cfRule>
  </conditionalFormatting>
  <conditionalFormatting sqref="M15">
    <cfRule type="expression" dxfId="624" priority="102">
      <formula>M15=""</formula>
    </cfRule>
  </conditionalFormatting>
  <conditionalFormatting sqref="R14:S14">
    <cfRule type="expression" dxfId="623" priority="101">
      <formula>R14=0</formula>
    </cfRule>
  </conditionalFormatting>
  <conditionalFormatting sqref="R15:S15">
    <cfRule type="expression" dxfId="622" priority="100">
      <formula>R15=0</formula>
    </cfRule>
  </conditionalFormatting>
  <conditionalFormatting sqref="Q14">
    <cfRule type="expression" dxfId="621" priority="99">
      <formula>AND(Q14=0,R14=0)</formula>
    </cfRule>
  </conditionalFormatting>
  <conditionalFormatting sqref="Q15">
    <cfRule type="expression" dxfId="620" priority="98">
      <formula>AND(Q15=0,R15=0)</formula>
    </cfRule>
  </conditionalFormatting>
  <conditionalFormatting sqref="D21">
    <cfRule type="expression" dxfId="619" priority="97">
      <formula>D21=0</formula>
    </cfRule>
  </conditionalFormatting>
  <conditionalFormatting sqref="D22">
    <cfRule type="expression" dxfId="618" priority="96">
      <formula>D22=0</formula>
    </cfRule>
  </conditionalFormatting>
  <conditionalFormatting sqref="D23">
    <cfRule type="expression" dxfId="617" priority="95">
      <formula>D23=0</formula>
    </cfRule>
  </conditionalFormatting>
  <conditionalFormatting sqref="C22">
    <cfRule type="expression" dxfId="616" priority="94">
      <formula>C22=""</formula>
    </cfRule>
  </conditionalFormatting>
  <conditionalFormatting sqref="H21:I21">
    <cfRule type="expression" dxfId="615" priority="93">
      <formula>H21=0</formula>
    </cfRule>
  </conditionalFormatting>
  <conditionalFormatting sqref="H22:I22">
    <cfRule type="expression" dxfId="614" priority="92">
      <formula>H22=0</formula>
    </cfRule>
  </conditionalFormatting>
  <conditionalFormatting sqref="G21">
    <cfRule type="expression" dxfId="613" priority="91">
      <formula>AND(G21=0,H21=0)</formula>
    </cfRule>
  </conditionalFormatting>
  <conditionalFormatting sqref="G22">
    <cfRule type="expression" dxfId="612" priority="90">
      <formula>AND(G22=0,H22=0)</formula>
    </cfRule>
  </conditionalFormatting>
  <conditionalFormatting sqref="N21">
    <cfRule type="expression" dxfId="611" priority="89">
      <formula>N21=0</formula>
    </cfRule>
  </conditionalFormatting>
  <conditionalFormatting sqref="N22">
    <cfRule type="expression" dxfId="610" priority="88">
      <formula>N22=0</formula>
    </cfRule>
  </conditionalFormatting>
  <conditionalFormatting sqref="N23">
    <cfRule type="expression" dxfId="609" priority="87">
      <formula>N23=0</formula>
    </cfRule>
  </conditionalFormatting>
  <conditionalFormatting sqref="M22">
    <cfRule type="expression" dxfId="608" priority="86">
      <formula>M22=""</formula>
    </cfRule>
  </conditionalFormatting>
  <conditionalFormatting sqref="R21:S21">
    <cfRule type="expression" dxfId="607" priority="85">
      <formula>R21=0</formula>
    </cfRule>
  </conditionalFormatting>
  <conditionalFormatting sqref="R22:S22">
    <cfRule type="expression" dxfId="606" priority="84">
      <formula>R22=0</formula>
    </cfRule>
  </conditionalFormatting>
  <conditionalFormatting sqref="Q21">
    <cfRule type="expression" dxfId="605" priority="83">
      <formula>AND(Q21=0,R21=0)</formula>
    </cfRule>
  </conditionalFormatting>
  <conditionalFormatting sqref="Q22">
    <cfRule type="expression" dxfId="604" priority="82">
      <formula>AND(Q22=0,R22=0)</formula>
    </cfRule>
  </conditionalFormatting>
  <conditionalFormatting sqref="D28">
    <cfRule type="expression" dxfId="603" priority="81">
      <formula>D28=0</formula>
    </cfRule>
  </conditionalFormatting>
  <conditionalFormatting sqref="D29">
    <cfRule type="expression" dxfId="602" priority="80">
      <formula>D29=0</formula>
    </cfRule>
  </conditionalFormatting>
  <conditionalFormatting sqref="D30">
    <cfRule type="expression" dxfId="601" priority="79">
      <formula>D30=0</formula>
    </cfRule>
  </conditionalFormatting>
  <conditionalFormatting sqref="C29">
    <cfRule type="expression" dxfId="600" priority="78">
      <formula>C29=""</formula>
    </cfRule>
  </conditionalFormatting>
  <conditionalFormatting sqref="H28:I28">
    <cfRule type="expression" dxfId="599" priority="77">
      <formula>H28=0</formula>
    </cfRule>
  </conditionalFormatting>
  <conditionalFormatting sqref="H29:I29">
    <cfRule type="expression" dxfId="598" priority="76">
      <formula>H29=0</formula>
    </cfRule>
  </conditionalFormatting>
  <conditionalFormatting sqref="G28">
    <cfRule type="expression" dxfId="597" priority="75">
      <formula>AND(G28=0,H28=0)</formula>
    </cfRule>
  </conditionalFormatting>
  <conditionalFormatting sqref="G29">
    <cfRule type="expression" dxfId="596" priority="74">
      <formula>AND(G29=0,H29=0)</formula>
    </cfRule>
  </conditionalFormatting>
  <conditionalFormatting sqref="N28">
    <cfRule type="expression" dxfId="595" priority="73">
      <formula>N28=0</formula>
    </cfRule>
  </conditionalFormatting>
  <conditionalFormatting sqref="N29">
    <cfRule type="expression" dxfId="594" priority="72">
      <formula>N29=0</formula>
    </cfRule>
  </conditionalFormatting>
  <conditionalFormatting sqref="N30">
    <cfRule type="expression" dxfId="593" priority="71">
      <formula>N30=0</formula>
    </cfRule>
  </conditionalFormatting>
  <conditionalFormatting sqref="M29">
    <cfRule type="expression" dxfId="592" priority="70">
      <formula>M29=""</formula>
    </cfRule>
  </conditionalFormatting>
  <conditionalFormatting sqref="R28:S28">
    <cfRule type="expression" dxfId="591" priority="69">
      <formula>R28=0</formula>
    </cfRule>
  </conditionalFormatting>
  <conditionalFormatting sqref="R29:S29">
    <cfRule type="expression" dxfId="590" priority="68">
      <formula>R29=0</formula>
    </cfRule>
  </conditionalFormatting>
  <conditionalFormatting sqref="Q28">
    <cfRule type="expression" dxfId="589" priority="67">
      <formula>AND(Q28=0,R28=0)</formula>
    </cfRule>
  </conditionalFormatting>
  <conditionalFormatting sqref="Q29">
    <cfRule type="expression" dxfId="588" priority="66">
      <formula>AND(Q29=0,R29=0)</formula>
    </cfRule>
  </conditionalFormatting>
  <conditionalFormatting sqref="D38">
    <cfRule type="expression" dxfId="587" priority="65">
      <formula>D38=0</formula>
    </cfRule>
  </conditionalFormatting>
  <conditionalFormatting sqref="D39">
    <cfRule type="expression" dxfId="586" priority="64">
      <formula>D39=0</formula>
    </cfRule>
  </conditionalFormatting>
  <conditionalFormatting sqref="D40">
    <cfRule type="expression" dxfId="585" priority="63">
      <formula>D40=0</formula>
    </cfRule>
  </conditionalFormatting>
  <conditionalFormatting sqref="C39">
    <cfRule type="expression" dxfId="584" priority="62">
      <formula>C39=""</formula>
    </cfRule>
  </conditionalFormatting>
  <conditionalFormatting sqref="H38:I38">
    <cfRule type="expression" dxfId="583" priority="61">
      <formula>H38=0</formula>
    </cfRule>
  </conditionalFormatting>
  <conditionalFormatting sqref="H39:I39">
    <cfRule type="expression" dxfId="582" priority="60">
      <formula>H39=0</formula>
    </cfRule>
  </conditionalFormatting>
  <conditionalFormatting sqref="G38">
    <cfRule type="expression" dxfId="581" priority="59">
      <formula>AND(G38=0,H38=0)</formula>
    </cfRule>
  </conditionalFormatting>
  <conditionalFormatting sqref="G39">
    <cfRule type="expression" dxfId="580" priority="58">
      <formula>AND(G39=0,H39=0)</formula>
    </cfRule>
  </conditionalFormatting>
  <conditionalFormatting sqref="N38">
    <cfRule type="expression" dxfId="579" priority="57">
      <formula>N38=0</formula>
    </cfRule>
  </conditionalFormatting>
  <conditionalFormatting sqref="N39">
    <cfRule type="expression" dxfId="578" priority="56">
      <formula>N39=0</formula>
    </cfRule>
  </conditionalFormatting>
  <conditionalFormatting sqref="N40">
    <cfRule type="expression" dxfId="577" priority="55">
      <formula>N40=0</formula>
    </cfRule>
  </conditionalFormatting>
  <conditionalFormatting sqref="M39">
    <cfRule type="expression" dxfId="576" priority="54">
      <formula>M39=""</formula>
    </cfRule>
  </conditionalFormatting>
  <conditionalFormatting sqref="R38:S38">
    <cfRule type="expression" dxfId="575" priority="53">
      <formula>R38=0</formula>
    </cfRule>
  </conditionalFormatting>
  <conditionalFormatting sqref="R39:S39">
    <cfRule type="expression" dxfId="574" priority="52">
      <formula>R39=0</formula>
    </cfRule>
  </conditionalFormatting>
  <conditionalFormatting sqref="Q38">
    <cfRule type="expression" dxfId="573" priority="51">
      <formula>AND(Q38=0,R38=0)</formula>
    </cfRule>
  </conditionalFormatting>
  <conditionalFormatting sqref="Q39">
    <cfRule type="expression" dxfId="572" priority="50">
      <formula>AND(Q39=0,R39=0)</formula>
    </cfRule>
  </conditionalFormatting>
  <conditionalFormatting sqref="D45">
    <cfRule type="expression" dxfId="571" priority="49">
      <formula>D45=0</formula>
    </cfRule>
  </conditionalFormatting>
  <conditionalFormatting sqref="D46">
    <cfRule type="expression" dxfId="570" priority="48">
      <formula>D46=0</formula>
    </cfRule>
  </conditionalFormatting>
  <conditionalFormatting sqref="D47">
    <cfRule type="expression" dxfId="569" priority="47">
      <formula>D47=0</formula>
    </cfRule>
  </conditionalFormatting>
  <conditionalFormatting sqref="C46">
    <cfRule type="expression" dxfId="568" priority="46">
      <formula>C46=""</formula>
    </cfRule>
  </conditionalFormatting>
  <conditionalFormatting sqref="H45:I45">
    <cfRule type="expression" dxfId="567" priority="45">
      <formula>H45=0</formula>
    </cfRule>
  </conditionalFormatting>
  <conditionalFormatting sqref="H46:I46">
    <cfRule type="expression" dxfId="566" priority="44">
      <formula>H46=0</formula>
    </cfRule>
  </conditionalFormatting>
  <conditionalFormatting sqref="G45">
    <cfRule type="expression" dxfId="565" priority="43">
      <formula>AND(G45=0,H45=0)</formula>
    </cfRule>
  </conditionalFormatting>
  <conditionalFormatting sqref="G46">
    <cfRule type="expression" dxfId="564" priority="42">
      <formula>AND(G46=0,H46=0)</formula>
    </cfRule>
  </conditionalFormatting>
  <conditionalFormatting sqref="N45">
    <cfRule type="expression" dxfId="563" priority="41">
      <formula>N45=0</formula>
    </cfRule>
  </conditionalFormatting>
  <conditionalFormatting sqref="N46">
    <cfRule type="expression" dxfId="562" priority="40">
      <formula>N46=0</formula>
    </cfRule>
  </conditionalFormatting>
  <conditionalFormatting sqref="N47">
    <cfRule type="expression" dxfId="561" priority="39">
      <formula>N47=0</formula>
    </cfRule>
  </conditionalFormatting>
  <conditionalFormatting sqref="M46">
    <cfRule type="expression" dxfId="560" priority="38">
      <formula>M46=""</formula>
    </cfRule>
  </conditionalFormatting>
  <conditionalFormatting sqref="R45:S45">
    <cfRule type="expression" dxfId="559" priority="37">
      <formula>R45=0</formula>
    </cfRule>
  </conditionalFormatting>
  <conditionalFormatting sqref="R46:S46">
    <cfRule type="expression" dxfId="558" priority="36">
      <formula>R46=0</formula>
    </cfRule>
  </conditionalFormatting>
  <conditionalFormatting sqref="Q45">
    <cfRule type="expression" dxfId="557" priority="35">
      <formula>AND(Q45=0,R45=0)</formula>
    </cfRule>
  </conditionalFormatting>
  <conditionalFormatting sqref="Q46">
    <cfRule type="expression" dxfId="556" priority="34">
      <formula>AND(Q46=0,R46=0)</formula>
    </cfRule>
  </conditionalFormatting>
  <conditionalFormatting sqref="D52">
    <cfRule type="expression" dxfId="555" priority="33">
      <formula>D52=0</formula>
    </cfRule>
  </conditionalFormatting>
  <conditionalFormatting sqref="D53">
    <cfRule type="expression" dxfId="554" priority="32">
      <formula>D53=0</formula>
    </cfRule>
  </conditionalFormatting>
  <conditionalFormatting sqref="D54">
    <cfRule type="expression" dxfId="553" priority="31">
      <formula>D54=0</formula>
    </cfRule>
  </conditionalFormatting>
  <conditionalFormatting sqref="C53">
    <cfRule type="expression" dxfId="552" priority="30">
      <formula>C53=""</formula>
    </cfRule>
  </conditionalFormatting>
  <conditionalFormatting sqref="H52:I52">
    <cfRule type="expression" dxfId="551" priority="29">
      <formula>H52=0</formula>
    </cfRule>
  </conditionalFormatting>
  <conditionalFormatting sqref="H53:I53">
    <cfRule type="expression" dxfId="550" priority="28">
      <formula>H53=0</formula>
    </cfRule>
  </conditionalFormatting>
  <conditionalFormatting sqref="G52">
    <cfRule type="expression" dxfId="549" priority="27">
      <formula>AND(G52=0,H52=0)</formula>
    </cfRule>
  </conditionalFormatting>
  <conditionalFormatting sqref="G53">
    <cfRule type="expression" dxfId="548" priority="26">
      <formula>AND(G53=0,H53=0)</formula>
    </cfRule>
  </conditionalFormatting>
  <conditionalFormatting sqref="N52">
    <cfRule type="expression" dxfId="547" priority="25">
      <formula>N52=0</formula>
    </cfRule>
  </conditionalFormatting>
  <conditionalFormatting sqref="N53">
    <cfRule type="expression" dxfId="546" priority="24">
      <formula>N53=0</formula>
    </cfRule>
  </conditionalFormatting>
  <conditionalFormatting sqref="N54">
    <cfRule type="expression" dxfId="545" priority="23">
      <formula>N54=0</formula>
    </cfRule>
  </conditionalFormatting>
  <conditionalFormatting sqref="M53">
    <cfRule type="expression" dxfId="544" priority="22">
      <formula>M53=""</formula>
    </cfRule>
  </conditionalFormatting>
  <conditionalFormatting sqref="R52:S52">
    <cfRule type="expression" dxfId="543" priority="21">
      <formula>R52=0</formula>
    </cfRule>
  </conditionalFormatting>
  <conditionalFormatting sqref="R53:S53">
    <cfRule type="expression" dxfId="542" priority="20">
      <formula>R53=0</formula>
    </cfRule>
  </conditionalFormatting>
  <conditionalFormatting sqref="Q52">
    <cfRule type="expression" dxfId="541" priority="19">
      <formula>AND(Q52=0,R52=0)</formula>
    </cfRule>
  </conditionalFormatting>
  <conditionalFormatting sqref="Q53">
    <cfRule type="expression" dxfId="540" priority="18">
      <formula>AND(Q53=0,R53=0)</formula>
    </cfRule>
  </conditionalFormatting>
  <conditionalFormatting sqref="D59">
    <cfRule type="expression" dxfId="539" priority="17">
      <formula>D59=0</formula>
    </cfRule>
  </conditionalFormatting>
  <conditionalFormatting sqref="D60">
    <cfRule type="expression" dxfId="538" priority="16">
      <formula>D60=0</formula>
    </cfRule>
  </conditionalFormatting>
  <conditionalFormatting sqref="D61">
    <cfRule type="expression" dxfId="537" priority="15">
      <formula>D61=0</formula>
    </cfRule>
  </conditionalFormatting>
  <conditionalFormatting sqref="C60">
    <cfRule type="expression" dxfId="536" priority="14">
      <formula>C60=""</formula>
    </cfRule>
  </conditionalFormatting>
  <conditionalFormatting sqref="H59:I59">
    <cfRule type="expression" dxfId="535" priority="13">
      <formula>H59=0</formula>
    </cfRule>
  </conditionalFormatting>
  <conditionalFormatting sqref="H60:I60">
    <cfRule type="expression" dxfId="534" priority="12">
      <formula>H60=0</formula>
    </cfRule>
  </conditionalFormatting>
  <conditionalFormatting sqref="G59">
    <cfRule type="expression" dxfId="533" priority="11">
      <formula>AND(G59=0,H59=0)</formula>
    </cfRule>
  </conditionalFormatting>
  <conditionalFormatting sqref="G60">
    <cfRule type="expression" dxfId="532" priority="10">
      <formula>AND(G60=0,H60=0)</formula>
    </cfRule>
  </conditionalFormatting>
  <conditionalFormatting sqref="N59">
    <cfRule type="expression" dxfId="531" priority="9">
      <formula>N59=0</formula>
    </cfRule>
  </conditionalFormatting>
  <conditionalFormatting sqref="N60">
    <cfRule type="expression" dxfId="530" priority="8">
      <formula>N60=0</formula>
    </cfRule>
  </conditionalFormatting>
  <conditionalFormatting sqref="N61">
    <cfRule type="expression" dxfId="529" priority="7">
      <formula>N61=0</formula>
    </cfRule>
  </conditionalFormatting>
  <conditionalFormatting sqref="M60">
    <cfRule type="expression" dxfId="528" priority="6">
      <formula>M60=""</formula>
    </cfRule>
  </conditionalFormatting>
  <conditionalFormatting sqref="R59:S59">
    <cfRule type="expression" dxfId="527" priority="5">
      <formula>R59=0</formula>
    </cfRule>
  </conditionalFormatting>
  <conditionalFormatting sqref="R60:S60">
    <cfRule type="expression" dxfId="526" priority="4">
      <formula>R60=0</formula>
    </cfRule>
  </conditionalFormatting>
  <conditionalFormatting sqref="Q59">
    <cfRule type="expression" dxfId="525" priority="3">
      <formula>AND(Q59=0,R59=0)</formula>
    </cfRule>
  </conditionalFormatting>
  <conditionalFormatting sqref="Q60">
    <cfRule type="expression" dxfId="524" priority="2">
      <formula>AND(Q60=0,R60=0)</formula>
    </cfRule>
  </conditionalFormatting>
  <conditionalFormatting sqref="AC1:AC12">
    <cfRule type="cellIs" dxfId="52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7" t="s">
        <v>142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X1" s="3" t="s">
        <v>38</v>
      </c>
      <c r="Y1" s="4">
        <f ca="1">AY1*1000+BD1*100+BI1*10+BN1</f>
        <v>700</v>
      </c>
      <c r="Z1" s="4" t="s">
        <v>50</v>
      </c>
      <c r="AA1" s="4">
        <f ca="1">AZ1*1000+BE1*100+BJ1*10+BO1</f>
        <v>123</v>
      </c>
      <c r="AB1" s="4" t="s">
        <v>54</v>
      </c>
      <c r="AC1" s="4">
        <f ca="1">Y1-AA1</f>
        <v>577</v>
      </c>
      <c r="AE1" s="4">
        <f ca="1">AY1</f>
        <v>0</v>
      </c>
      <c r="AF1" s="4">
        <f ca="1">BD1</f>
        <v>7</v>
      </c>
      <c r="AG1" s="4" t="s">
        <v>3</v>
      </c>
      <c r="AH1" s="4">
        <f ca="1">BI1</f>
        <v>0</v>
      </c>
      <c r="AI1" s="4">
        <f ca="1">BN1</f>
        <v>0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2</v>
      </c>
      <c r="AO1" s="4">
        <f ca="1">BO1</f>
        <v>3</v>
      </c>
      <c r="AP1" s="4" t="s">
        <v>54</v>
      </c>
      <c r="AQ1" s="4">
        <f ca="1">MOD(ROUNDDOWN(AC1/1000,0),10)</f>
        <v>0</v>
      </c>
      <c r="AR1" s="4">
        <f ca="1">MOD(ROUNDDOWN(AC1/100,0),10)</f>
        <v>5</v>
      </c>
      <c r="AS1" s="4" t="s">
        <v>3</v>
      </c>
      <c r="AT1" s="4">
        <f ca="1">MOD(ROUNDDOWN(AC1/10,0),10)</f>
        <v>7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3</v>
      </c>
      <c r="BP1" s="9"/>
      <c r="BQ1" s="9"/>
      <c r="BR1" s="7"/>
      <c r="BS1" s="10">
        <f ca="1">RAND()</f>
        <v>0.91538614627353232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0.52337412657167182</v>
      </c>
      <c r="CA1" s="11">
        <f ca="1">RANK(BZ1,$BZ$1:$BZ$100,)</f>
        <v>16</v>
      </c>
      <c r="CB1" s="4"/>
      <c r="CC1" s="4">
        <v>1</v>
      </c>
      <c r="CD1" s="4">
        <v>2</v>
      </c>
      <c r="CE1" s="4">
        <v>1</v>
      </c>
      <c r="CG1" s="10">
        <f ca="1">RAND()</f>
        <v>0.54510879781264476</v>
      </c>
      <c r="CH1" s="11">
        <f ca="1">RANK(CG1,$CG$1:$CG$100,)</f>
        <v>11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0.93976385856205558</v>
      </c>
      <c r="CO1" s="11">
        <f ca="1">RANK(CN1,$CN$1:$CN$100,)</f>
        <v>3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90" t="s">
        <v>36</v>
      </c>
      <c r="B2" s="91"/>
      <c r="C2" s="91"/>
      <c r="D2" s="91"/>
      <c r="E2" s="92"/>
      <c r="F2" s="93" t="s">
        <v>37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X2" s="2" t="s">
        <v>143</v>
      </c>
      <c r="Y2" s="4">
        <f t="shared" ref="Y2:Y12" ca="1" si="1">AY2*1000+BD2*100+BI2*10+BN2</f>
        <v>300</v>
      </c>
      <c r="Z2" s="4" t="s">
        <v>50</v>
      </c>
      <c r="AA2" s="4">
        <f t="shared" ref="AA2:AA12" ca="1" si="2">AZ2*1000+BE2*100+BJ2*10+BO2</f>
        <v>293</v>
      </c>
      <c r="AB2" s="4" t="s">
        <v>144</v>
      </c>
      <c r="AC2" s="4">
        <f t="shared" ref="AC2:AC12" ca="1" si="3">Y2-AA2</f>
        <v>7</v>
      </c>
      <c r="AE2" s="4">
        <f t="shared" ref="AE2:AE12" ca="1" si="4">AY2</f>
        <v>0</v>
      </c>
      <c r="AF2" s="4">
        <f t="shared" ref="AF2:AF12" ca="1" si="5">BD2</f>
        <v>3</v>
      </c>
      <c r="AG2" s="4" t="s">
        <v>3</v>
      </c>
      <c r="AH2" s="4">
        <f t="shared" ref="AH2:AH12" ca="1" si="6">BI2</f>
        <v>0</v>
      </c>
      <c r="AI2" s="4">
        <f t="shared" ref="AI2:AI12" ca="1" si="7">BN2</f>
        <v>0</v>
      </c>
      <c r="AJ2" s="4" t="s">
        <v>56</v>
      </c>
      <c r="AK2" s="4">
        <f t="shared" ref="AK2:AK12" ca="1" si="8">AZ2</f>
        <v>0</v>
      </c>
      <c r="AL2" s="4">
        <f t="shared" ref="AL2:AL12" ca="1" si="9">BE2</f>
        <v>2</v>
      </c>
      <c r="AM2" s="4" t="s">
        <v>55</v>
      </c>
      <c r="AN2" s="4">
        <f t="shared" ref="AN2:AN12" ca="1" si="10">BJ2</f>
        <v>9</v>
      </c>
      <c r="AO2" s="4">
        <f t="shared" ref="AO2:AO12" ca="1" si="11">BO2</f>
        <v>3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3</v>
      </c>
      <c r="AT2" s="4">
        <f t="shared" ref="AT2:AT12" ca="1" si="14">MOD(ROUNDDOWN(AC2/10,0),10)</f>
        <v>0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3.7563078701374875E-2</v>
      </c>
      <c r="BT2" s="11">
        <f t="shared" ref="BT2:BT18" ca="1" si="24">RANK(BS2,$BS$1:$BS$100,)</f>
        <v>17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0.83380249010818719</v>
      </c>
      <c r="CA2" s="11">
        <f t="shared" ref="CA2:CA36" ca="1" si="26">RANK(BZ2,$BZ$1:$BZ$100,)</f>
        <v>3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0.13946468453735361</v>
      </c>
      <c r="CH2" s="11">
        <f t="shared" ref="CH2:CH18" ca="1" si="28">RANK(CG2,$CG$1:$CG$100,)</f>
        <v>18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0.44149010292255697</v>
      </c>
      <c r="CO2" s="11">
        <f t="shared" ref="CO2:CO18" ca="1" si="30">RANK(CN2,$CN$1:$CN$100,)</f>
        <v>12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900</v>
      </c>
      <c r="Z3" s="4" t="s">
        <v>50</v>
      </c>
      <c r="AA3" s="4">
        <f t="shared" ca="1" si="2"/>
        <v>452</v>
      </c>
      <c r="AB3" s="4" t="s">
        <v>58</v>
      </c>
      <c r="AC3" s="4">
        <f t="shared" ca="1" si="3"/>
        <v>448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3</v>
      </c>
      <c r="AN3" s="4">
        <f t="shared" ca="1" si="10"/>
        <v>5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55</v>
      </c>
      <c r="AT3" s="4">
        <f t="shared" ca="1" si="14"/>
        <v>4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4</v>
      </c>
      <c r="BF3" s="7"/>
      <c r="BH3" s="4">
        <v>3</v>
      </c>
      <c r="BI3" s="8">
        <f t="shared" ca="1" si="20"/>
        <v>0</v>
      </c>
      <c r="BJ3" s="8">
        <f t="shared" ca="1" si="0"/>
        <v>5</v>
      </c>
      <c r="BK3" s="9"/>
      <c r="BM3" s="4">
        <v>3</v>
      </c>
      <c r="BN3" s="8">
        <f t="shared" ca="1" si="21"/>
        <v>0</v>
      </c>
      <c r="BO3" s="8">
        <f t="shared" ca="1" si="22"/>
        <v>2</v>
      </c>
      <c r="BP3" s="9"/>
      <c r="BQ3" s="9"/>
      <c r="BR3" s="7"/>
      <c r="BS3" s="10">
        <f t="shared" ca="1" si="23"/>
        <v>0.68858874858646102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0.15856842703268403</v>
      </c>
      <c r="CA3" s="11">
        <f t="shared" ca="1" si="26"/>
        <v>32</v>
      </c>
      <c r="CB3" s="4"/>
      <c r="CC3" s="4">
        <v>3</v>
      </c>
      <c r="CD3" s="4">
        <v>3</v>
      </c>
      <c r="CE3" s="4">
        <v>2</v>
      </c>
      <c r="CG3" s="10">
        <f t="shared" ca="1" si="27"/>
        <v>0.28966098397005058</v>
      </c>
      <c r="CH3" s="11">
        <f t="shared" ca="1" si="28"/>
        <v>14</v>
      </c>
      <c r="CI3" s="4"/>
      <c r="CJ3" s="4">
        <v>3</v>
      </c>
      <c r="CK3" s="4">
        <v>0</v>
      </c>
      <c r="CL3" s="4">
        <v>3</v>
      </c>
      <c r="CN3" s="10">
        <f t="shared" ca="1" si="29"/>
        <v>0.47289298092487875</v>
      </c>
      <c r="CO3" s="11">
        <f t="shared" ca="1" si="30"/>
        <v>11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145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600</v>
      </c>
      <c r="Z4" s="4" t="s">
        <v>50</v>
      </c>
      <c r="AA4" s="4">
        <f t="shared" ca="1" si="2"/>
        <v>591</v>
      </c>
      <c r="AB4" s="4" t="s">
        <v>58</v>
      </c>
      <c r="AC4" s="4">
        <f t="shared" ca="1" si="3"/>
        <v>9</v>
      </c>
      <c r="AE4" s="4">
        <f t="shared" ca="1" si="4"/>
        <v>0</v>
      </c>
      <c r="AF4" s="4">
        <f t="shared" ca="1" si="5"/>
        <v>6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146</v>
      </c>
      <c r="AN4" s="4">
        <f t="shared" ca="1" si="10"/>
        <v>9</v>
      </c>
      <c r="AO4" s="4">
        <f t="shared" ca="1" si="11"/>
        <v>1</v>
      </c>
      <c r="AP4" s="4" t="s">
        <v>54</v>
      </c>
      <c r="AQ4" s="4">
        <f t="shared" ca="1" si="12"/>
        <v>0</v>
      </c>
      <c r="AR4" s="4">
        <f t="shared" ca="1" si="13"/>
        <v>0</v>
      </c>
      <c r="AS4" s="4" t="s">
        <v>3</v>
      </c>
      <c r="AT4" s="4">
        <f t="shared" ca="1" si="14"/>
        <v>0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5</v>
      </c>
      <c r="BF4" s="7"/>
      <c r="BH4" s="4">
        <v>4</v>
      </c>
      <c r="BI4" s="8">
        <f t="shared" ca="1" si="20"/>
        <v>0</v>
      </c>
      <c r="BJ4" s="8">
        <f t="shared" ca="1" si="0"/>
        <v>9</v>
      </c>
      <c r="BK4" s="9"/>
      <c r="BM4" s="4">
        <v>4</v>
      </c>
      <c r="BN4" s="8">
        <f t="shared" ca="1" si="21"/>
        <v>0</v>
      </c>
      <c r="BO4" s="8">
        <f t="shared" ca="1" si="22"/>
        <v>1</v>
      </c>
      <c r="BP4" s="9"/>
      <c r="BQ4" s="9"/>
      <c r="BR4" s="7"/>
      <c r="BS4" s="10">
        <f t="shared" ca="1" si="23"/>
        <v>0.19745335279609411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0.53063619307618182</v>
      </c>
      <c r="CA4" s="11">
        <f t="shared" ca="1" si="26"/>
        <v>15</v>
      </c>
      <c r="CB4" s="4"/>
      <c r="CC4" s="4">
        <v>4</v>
      </c>
      <c r="CD4" s="4">
        <v>4</v>
      </c>
      <c r="CE4" s="4">
        <v>1</v>
      </c>
      <c r="CG4" s="10">
        <f t="shared" ca="1" si="27"/>
        <v>0.55778176056101514</v>
      </c>
      <c r="CH4" s="11">
        <f t="shared" ca="1" si="28"/>
        <v>9</v>
      </c>
      <c r="CI4" s="4"/>
      <c r="CJ4" s="4">
        <v>4</v>
      </c>
      <c r="CK4" s="4">
        <v>0</v>
      </c>
      <c r="CL4" s="4">
        <v>4</v>
      </c>
      <c r="CN4" s="10">
        <f t="shared" ca="1" si="29"/>
        <v>0.55919411194406698</v>
      </c>
      <c r="CO4" s="11">
        <f t="shared" ca="1" si="30"/>
        <v>10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88" t="str">
        <f ca="1">$Y1/100&amp;$Z1&amp;$AA1/100&amp;$AB1</f>
        <v>7－1.23＝</v>
      </c>
      <c r="D5" s="89"/>
      <c r="E5" s="89"/>
      <c r="F5" s="89"/>
      <c r="G5" s="82">
        <f ca="1">$AC1/100</f>
        <v>5.77</v>
      </c>
      <c r="H5" s="83"/>
      <c r="I5" s="21"/>
      <c r="J5" s="22"/>
      <c r="K5" s="20"/>
      <c r="L5" s="13"/>
      <c r="M5" s="88" t="str">
        <f ca="1">$Y2/100&amp;$Z2&amp;$AA2/100&amp;$AB2</f>
        <v>3－2.93＝</v>
      </c>
      <c r="N5" s="89"/>
      <c r="O5" s="89"/>
      <c r="P5" s="89"/>
      <c r="Q5" s="82">
        <f ca="1">$AC2/100</f>
        <v>7.0000000000000007E-2</v>
      </c>
      <c r="R5" s="83"/>
      <c r="S5" s="21"/>
      <c r="T5" s="23"/>
      <c r="X5" s="2" t="s">
        <v>16</v>
      </c>
      <c r="Y5" s="4">
        <f t="shared" ca="1" si="1"/>
        <v>200</v>
      </c>
      <c r="Z5" s="4" t="s">
        <v>50</v>
      </c>
      <c r="AA5" s="4">
        <f t="shared" ca="1" si="2"/>
        <v>165</v>
      </c>
      <c r="AB5" s="4" t="s">
        <v>2</v>
      </c>
      <c r="AC5" s="4">
        <f t="shared" ca="1" si="3"/>
        <v>35</v>
      </c>
      <c r="AE5" s="4">
        <f t="shared" ca="1" si="4"/>
        <v>0</v>
      </c>
      <c r="AF5" s="4">
        <f t="shared" ca="1" si="5"/>
        <v>2</v>
      </c>
      <c r="AG5" s="4" t="s">
        <v>3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6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1</v>
      </c>
      <c r="BF5" s="7"/>
      <c r="BH5" s="4">
        <v>5</v>
      </c>
      <c r="BI5" s="8">
        <f t="shared" ca="1" si="20"/>
        <v>0</v>
      </c>
      <c r="BJ5" s="8">
        <f t="shared" ca="1" si="0"/>
        <v>6</v>
      </c>
      <c r="BK5" s="9"/>
      <c r="BM5" s="4">
        <v>5</v>
      </c>
      <c r="BN5" s="8">
        <f t="shared" ca="1" si="21"/>
        <v>0</v>
      </c>
      <c r="BO5" s="8">
        <f t="shared" ca="1" si="22"/>
        <v>5</v>
      </c>
      <c r="BP5" s="9"/>
      <c r="BQ5" s="9"/>
      <c r="BR5" s="7"/>
      <c r="BS5" s="10">
        <f t="shared" ca="1" si="23"/>
        <v>0.83688602877473162</v>
      </c>
      <c r="BT5" s="11">
        <f t="shared" ca="1" si="24"/>
        <v>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0.99956578220123993</v>
      </c>
      <c r="CA5" s="11">
        <f t="shared" ca="1" si="26"/>
        <v>1</v>
      </c>
      <c r="CB5" s="4"/>
      <c r="CC5" s="4">
        <v>5</v>
      </c>
      <c r="CD5" s="4">
        <v>4</v>
      </c>
      <c r="CE5" s="4">
        <v>2</v>
      </c>
      <c r="CG5" s="10">
        <f t="shared" ca="1" si="27"/>
        <v>0.2720568589234339</v>
      </c>
      <c r="CH5" s="11">
        <f t="shared" ca="1" si="28"/>
        <v>15</v>
      </c>
      <c r="CI5" s="4"/>
      <c r="CJ5" s="4">
        <v>5</v>
      </c>
      <c r="CK5" s="4">
        <v>0</v>
      </c>
      <c r="CL5" s="4">
        <v>5</v>
      </c>
      <c r="CN5" s="10">
        <f t="shared" ca="1" si="29"/>
        <v>0.87641394068160028</v>
      </c>
      <c r="CO5" s="11">
        <f t="shared" ca="1" si="30"/>
        <v>5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800</v>
      </c>
      <c r="Z6" s="4" t="s">
        <v>50</v>
      </c>
      <c r="AA6" s="4">
        <f t="shared" ca="1" si="2"/>
        <v>617</v>
      </c>
      <c r="AB6" s="4" t="s">
        <v>2</v>
      </c>
      <c r="AC6" s="4">
        <f t="shared" ca="1" si="3"/>
        <v>183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0</v>
      </c>
      <c r="AI6" s="4">
        <f t="shared" ca="1" si="7"/>
        <v>0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1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8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6</v>
      </c>
      <c r="BF6" s="7"/>
      <c r="BH6" s="4">
        <v>6</v>
      </c>
      <c r="BI6" s="8">
        <f t="shared" ca="1" si="20"/>
        <v>0</v>
      </c>
      <c r="BJ6" s="8">
        <f t="shared" ca="1" si="0"/>
        <v>1</v>
      </c>
      <c r="BK6" s="9"/>
      <c r="BM6" s="4">
        <v>6</v>
      </c>
      <c r="BN6" s="8">
        <f t="shared" ca="1" si="21"/>
        <v>0</v>
      </c>
      <c r="BO6" s="8">
        <f t="shared" ca="1" si="22"/>
        <v>7</v>
      </c>
      <c r="BP6" s="9"/>
      <c r="BQ6" s="9"/>
      <c r="BR6" s="7"/>
      <c r="BS6" s="10">
        <f t="shared" ca="1" si="23"/>
        <v>0.55253136707891237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0.21873255908635181</v>
      </c>
      <c r="CA6" s="11">
        <f t="shared" ca="1" si="26"/>
        <v>27</v>
      </c>
      <c r="CB6" s="4"/>
      <c r="CC6" s="4">
        <v>6</v>
      </c>
      <c r="CD6" s="4">
        <v>4</v>
      </c>
      <c r="CE6" s="4">
        <v>3</v>
      </c>
      <c r="CG6" s="10">
        <f t="shared" ca="1" si="27"/>
        <v>0.54724483553198933</v>
      </c>
      <c r="CH6" s="11">
        <f t="shared" ca="1" si="28"/>
        <v>10</v>
      </c>
      <c r="CI6" s="4"/>
      <c r="CJ6" s="4">
        <v>6</v>
      </c>
      <c r="CK6" s="4">
        <v>0</v>
      </c>
      <c r="CL6" s="4">
        <v>6</v>
      </c>
      <c r="CN6" s="10">
        <f t="shared" ca="1" si="29"/>
        <v>9.0691652362594133E-2</v>
      </c>
      <c r="CO6" s="11">
        <f t="shared" ca="1" si="30"/>
        <v>16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7</v>
      </c>
      <c r="F7" s="31" t="str">
        <f ca="1">IF(AND(G7=0,H7=0),"",".")</f>
        <v/>
      </c>
      <c r="G7" s="32">
        <f ca="1">$BI1</f>
        <v>0</v>
      </c>
      <c r="H7" s="32">
        <f ca="1">$BN1</f>
        <v>0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3</v>
      </c>
      <c r="P7" s="31" t="str">
        <f ca="1">IF(AND(Q7=0,R7=0),"",".")</f>
        <v/>
      </c>
      <c r="Q7" s="32">
        <f ca="1">$BI2</f>
        <v>0</v>
      </c>
      <c r="R7" s="32">
        <f ca="1">$BN2</f>
        <v>0</v>
      </c>
      <c r="S7" s="33"/>
      <c r="T7" s="28"/>
      <c r="X7" s="2" t="s">
        <v>18</v>
      </c>
      <c r="Y7" s="4">
        <f t="shared" ca="1" si="1"/>
        <v>900</v>
      </c>
      <c r="Z7" s="4" t="s">
        <v>50</v>
      </c>
      <c r="AA7" s="4">
        <f t="shared" ca="1" si="2"/>
        <v>314</v>
      </c>
      <c r="AB7" s="4" t="s">
        <v>2</v>
      </c>
      <c r="AC7" s="4">
        <f t="shared" ca="1" si="3"/>
        <v>586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1</v>
      </c>
      <c r="AO7" s="4">
        <f t="shared" ca="1" si="11"/>
        <v>4</v>
      </c>
      <c r="AP7" s="4" t="s">
        <v>2</v>
      </c>
      <c r="AQ7" s="4">
        <f t="shared" ca="1" si="12"/>
        <v>0</v>
      </c>
      <c r="AR7" s="4">
        <f t="shared" ca="1" si="13"/>
        <v>5</v>
      </c>
      <c r="AS7" s="4" t="s">
        <v>3</v>
      </c>
      <c r="AT7" s="4">
        <f t="shared" ca="1" si="14"/>
        <v>8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3</v>
      </c>
      <c r="BF7" s="7"/>
      <c r="BH7" s="4">
        <v>7</v>
      </c>
      <c r="BI7" s="8">
        <f t="shared" ca="1" si="20"/>
        <v>0</v>
      </c>
      <c r="BJ7" s="8">
        <f t="shared" ca="1" si="0"/>
        <v>1</v>
      </c>
      <c r="BK7" s="9"/>
      <c r="BM7" s="4">
        <v>7</v>
      </c>
      <c r="BN7" s="8">
        <f t="shared" ca="1" si="21"/>
        <v>0</v>
      </c>
      <c r="BO7" s="8">
        <f t="shared" ca="1" si="22"/>
        <v>4</v>
      </c>
      <c r="BP7" s="9"/>
      <c r="BQ7" s="9"/>
      <c r="BR7" s="7"/>
      <c r="BS7" s="10">
        <f t="shared" ca="1" si="23"/>
        <v>0.26059793564703371</v>
      </c>
      <c r="BT7" s="11">
        <f t="shared" ca="1" si="24"/>
        <v>13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0.19450767499776322</v>
      </c>
      <c r="CA7" s="11">
        <f t="shared" ca="1" si="26"/>
        <v>31</v>
      </c>
      <c r="CB7" s="4"/>
      <c r="CC7" s="4">
        <v>7</v>
      </c>
      <c r="CD7" s="4">
        <v>5</v>
      </c>
      <c r="CE7" s="4">
        <v>1</v>
      </c>
      <c r="CG7" s="10">
        <f t="shared" ca="1" si="27"/>
        <v>0.93664079707513559</v>
      </c>
      <c r="CH7" s="11">
        <f t="shared" ca="1" si="28"/>
        <v>1</v>
      </c>
      <c r="CI7" s="4"/>
      <c r="CJ7" s="4">
        <v>7</v>
      </c>
      <c r="CK7" s="4">
        <v>0</v>
      </c>
      <c r="CL7" s="4">
        <v>7</v>
      </c>
      <c r="CN7" s="10">
        <f t="shared" ca="1" si="29"/>
        <v>0.91777199289972666</v>
      </c>
      <c r="CO7" s="11">
        <f t="shared" ca="1" si="30"/>
        <v>4</v>
      </c>
      <c r="CP7" s="4"/>
      <c r="CQ7" s="4">
        <v>7</v>
      </c>
      <c r="CR7" s="4">
        <v>0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1</v>
      </c>
      <c r="F8" s="36" t="str">
        <f ca="1">IF(AND(G8=0,H8=0),"",".")</f>
        <v>.</v>
      </c>
      <c r="G8" s="37">
        <f ca="1">$BJ1</f>
        <v>2</v>
      </c>
      <c r="H8" s="37">
        <f ca="1">$BO1</f>
        <v>3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2</v>
      </c>
      <c r="P8" s="36" t="str">
        <f ca="1">IF(AND(Q8=0,R8=0),"",".")</f>
        <v>.</v>
      </c>
      <c r="Q8" s="37">
        <f ca="1">$BJ2</f>
        <v>9</v>
      </c>
      <c r="R8" s="37">
        <f ca="1">$BO2</f>
        <v>3</v>
      </c>
      <c r="S8" s="33"/>
      <c r="T8" s="28"/>
      <c r="X8" s="2" t="s">
        <v>20</v>
      </c>
      <c r="Y8" s="4">
        <f t="shared" ca="1" si="1"/>
        <v>900</v>
      </c>
      <c r="Z8" s="4" t="s">
        <v>50</v>
      </c>
      <c r="AA8" s="4">
        <f t="shared" ca="1" si="2"/>
        <v>172</v>
      </c>
      <c r="AB8" s="4" t="s">
        <v>2</v>
      </c>
      <c r="AC8" s="4">
        <f t="shared" ca="1" si="3"/>
        <v>728</v>
      </c>
      <c r="AE8" s="4">
        <f t="shared" ca="1" si="4"/>
        <v>0</v>
      </c>
      <c r="AF8" s="4">
        <f t="shared" ca="1" si="5"/>
        <v>9</v>
      </c>
      <c r="AG8" s="4" t="s">
        <v>3</v>
      </c>
      <c r="AH8" s="4">
        <f t="shared" ca="1" si="6"/>
        <v>0</v>
      </c>
      <c r="AI8" s="4">
        <f t="shared" ca="1" si="7"/>
        <v>0</v>
      </c>
      <c r="AJ8" s="4" t="s">
        <v>1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7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7</v>
      </c>
      <c r="AS8" s="4" t="s">
        <v>3</v>
      </c>
      <c r="AT8" s="4">
        <f t="shared" ca="1" si="14"/>
        <v>2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1</v>
      </c>
      <c r="BF8" s="7"/>
      <c r="BH8" s="4">
        <v>8</v>
      </c>
      <c r="BI8" s="8">
        <f t="shared" ca="1" si="20"/>
        <v>0</v>
      </c>
      <c r="BJ8" s="8">
        <f t="shared" ca="1" si="0"/>
        <v>7</v>
      </c>
      <c r="BK8" s="9"/>
      <c r="BM8" s="4">
        <v>8</v>
      </c>
      <c r="BN8" s="8">
        <f t="shared" ca="1" si="21"/>
        <v>0</v>
      </c>
      <c r="BO8" s="8">
        <f t="shared" ca="1" si="22"/>
        <v>2</v>
      </c>
      <c r="BP8" s="9"/>
      <c r="BQ8" s="9"/>
      <c r="BR8" s="7"/>
      <c r="BS8" s="10">
        <f t="shared" ca="1" si="23"/>
        <v>0.25378866060162553</v>
      </c>
      <c r="BT8" s="11">
        <f t="shared" ca="1" si="24"/>
        <v>14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0.20792715111782478</v>
      </c>
      <c r="CA8" s="11">
        <f t="shared" ca="1" si="26"/>
        <v>29</v>
      </c>
      <c r="CB8" s="4"/>
      <c r="CC8" s="4">
        <v>8</v>
      </c>
      <c r="CD8" s="4">
        <v>5</v>
      </c>
      <c r="CE8" s="4">
        <v>2</v>
      </c>
      <c r="CG8" s="10">
        <f t="shared" ca="1" si="27"/>
        <v>0.62903145331778432</v>
      </c>
      <c r="CH8" s="11">
        <f t="shared" ca="1" si="28"/>
        <v>7</v>
      </c>
      <c r="CI8" s="4"/>
      <c r="CJ8" s="4">
        <v>8</v>
      </c>
      <c r="CK8" s="4">
        <v>0</v>
      </c>
      <c r="CL8" s="4">
        <v>8</v>
      </c>
      <c r="CN8" s="10">
        <f t="shared" ca="1" si="29"/>
        <v>0.95690557456913539</v>
      </c>
      <c r="CO8" s="11">
        <f t="shared" ca="1" si="30"/>
        <v>2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5</v>
      </c>
      <c r="F9" s="41" t="str">
        <f>$AS1</f>
        <v>.</v>
      </c>
      <c r="G9" s="42">
        <f ca="1">$AT1</f>
        <v>7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0</v>
      </c>
      <c r="R9" s="43">
        <f ca="1">$AU2</f>
        <v>7</v>
      </c>
      <c r="S9" s="33"/>
      <c r="T9" s="44"/>
      <c r="X9" s="2" t="s">
        <v>78</v>
      </c>
      <c r="Y9" s="4">
        <f t="shared" ca="1" si="1"/>
        <v>400</v>
      </c>
      <c r="Z9" s="4" t="s">
        <v>50</v>
      </c>
      <c r="AA9" s="4">
        <f t="shared" ca="1" si="2"/>
        <v>261</v>
      </c>
      <c r="AB9" s="4" t="s">
        <v>2</v>
      </c>
      <c r="AC9" s="4">
        <f t="shared" ca="1" si="3"/>
        <v>139</v>
      </c>
      <c r="AE9" s="4">
        <f t="shared" ca="1" si="4"/>
        <v>0</v>
      </c>
      <c r="AF9" s="4">
        <f t="shared" ca="1" si="5"/>
        <v>4</v>
      </c>
      <c r="AG9" s="4" t="s">
        <v>3</v>
      </c>
      <c r="AH9" s="4">
        <f t="shared" ca="1" si="6"/>
        <v>0</v>
      </c>
      <c r="AI9" s="4">
        <f t="shared" ca="1" si="7"/>
        <v>0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3</v>
      </c>
      <c r="AN9" s="4">
        <f t="shared" ca="1" si="10"/>
        <v>6</v>
      </c>
      <c r="AO9" s="4">
        <f t="shared" ca="1" si="11"/>
        <v>1</v>
      </c>
      <c r="AP9" s="4" t="s">
        <v>2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3</v>
      </c>
      <c r="AU9" s="4">
        <f t="shared" ca="1" si="15"/>
        <v>9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2</v>
      </c>
      <c r="BF9" s="7"/>
      <c r="BH9" s="4">
        <v>9</v>
      </c>
      <c r="BI9" s="8">
        <f t="shared" ca="1" si="20"/>
        <v>0</v>
      </c>
      <c r="BJ9" s="8">
        <f t="shared" ca="1" si="0"/>
        <v>6</v>
      </c>
      <c r="BK9" s="9"/>
      <c r="BM9" s="4">
        <v>9</v>
      </c>
      <c r="BN9" s="8">
        <f t="shared" ca="1" si="21"/>
        <v>0</v>
      </c>
      <c r="BO9" s="8">
        <f t="shared" ca="1" si="22"/>
        <v>1</v>
      </c>
      <c r="BP9" s="9"/>
      <c r="BQ9" s="9"/>
      <c r="BR9" s="7"/>
      <c r="BS9" s="10">
        <f t="shared" ca="1" si="23"/>
        <v>0.7410075203967581</v>
      </c>
      <c r="BT9" s="11">
        <f t="shared" ca="1" si="24"/>
        <v>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0.78361032606376257</v>
      </c>
      <c r="CA9" s="11">
        <f t="shared" ca="1" si="26"/>
        <v>5</v>
      </c>
      <c r="CB9" s="4"/>
      <c r="CC9" s="4">
        <v>9</v>
      </c>
      <c r="CD9" s="4">
        <v>5</v>
      </c>
      <c r="CE9" s="4">
        <v>3</v>
      </c>
      <c r="CG9" s="10">
        <f t="shared" ca="1" si="27"/>
        <v>0.70151379632708044</v>
      </c>
      <c r="CH9" s="11">
        <f t="shared" ca="1" si="28"/>
        <v>6</v>
      </c>
      <c r="CI9" s="4"/>
      <c r="CJ9" s="4">
        <v>9</v>
      </c>
      <c r="CK9" s="4">
        <v>0</v>
      </c>
      <c r="CL9" s="4">
        <v>9</v>
      </c>
      <c r="CN9" s="10">
        <f t="shared" ca="1" si="29"/>
        <v>0.98179644942901456</v>
      </c>
      <c r="CO9" s="11">
        <f t="shared" ca="1" si="30"/>
        <v>1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800</v>
      </c>
      <c r="Z10" s="4" t="s">
        <v>50</v>
      </c>
      <c r="AA10" s="4">
        <f t="shared" ca="1" si="2"/>
        <v>146</v>
      </c>
      <c r="AB10" s="4" t="s">
        <v>2</v>
      </c>
      <c r="AC10" s="4">
        <f t="shared" ca="1" si="3"/>
        <v>654</v>
      </c>
      <c r="AE10" s="4">
        <f t="shared" ca="1" si="4"/>
        <v>0</v>
      </c>
      <c r="AF10" s="4">
        <f t="shared" ca="1" si="5"/>
        <v>8</v>
      </c>
      <c r="AG10" s="4" t="s">
        <v>3</v>
      </c>
      <c r="AH10" s="4">
        <f t="shared" ca="1" si="6"/>
        <v>0</v>
      </c>
      <c r="AI10" s="4">
        <f t="shared" ca="1" si="7"/>
        <v>0</v>
      </c>
      <c r="AJ10" s="4" t="s">
        <v>56</v>
      </c>
      <c r="AK10" s="4">
        <f t="shared" ca="1" si="8"/>
        <v>0</v>
      </c>
      <c r="AL10" s="4">
        <f t="shared" ca="1" si="9"/>
        <v>1</v>
      </c>
      <c r="AM10" s="4" t="s">
        <v>55</v>
      </c>
      <c r="AN10" s="4">
        <f t="shared" ca="1" si="10"/>
        <v>4</v>
      </c>
      <c r="AO10" s="4">
        <f t="shared" ca="1" si="11"/>
        <v>6</v>
      </c>
      <c r="AP10" s="4" t="s">
        <v>54</v>
      </c>
      <c r="AQ10" s="4">
        <f t="shared" ca="1" si="12"/>
        <v>0</v>
      </c>
      <c r="AR10" s="4">
        <f t="shared" ca="1" si="13"/>
        <v>6</v>
      </c>
      <c r="AS10" s="4" t="s">
        <v>3</v>
      </c>
      <c r="AT10" s="4">
        <f t="shared" ca="1" si="14"/>
        <v>5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1</v>
      </c>
      <c r="BF10" s="7"/>
      <c r="BH10" s="4">
        <v>10</v>
      </c>
      <c r="BI10" s="8">
        <f t="shared" ca="1" si="20"/>
        <v>0</v>
      </c>
      <c r="BJ10" s="8">
        <f t="shared" ca="1" si="0"/>
        <v>4</v>
      </c>
      <c r="BK10" s="9"/>
      <c r="BM10" s="4">
        <v>10</v>
      </c>
      <c r="BN10" s="8">
        <f t="shared" ca="1" si="21"/>
        <v>0</v>
      </c>
      <c r="BO10" s="8">
        <f t="shared" ca="1" si="22"/>
        <v>6</v>
      </c>
      <c r="BP10" s="9"/>
      <c r="BQ10" s="9"/>
      <c r="BR10" s="7"/>
      <c r="BS10" s="10">
        <f t="shared" ca="1" si="23"/>
        <v>0.45744851435780487</v>
      </c>
      <c r="BT10" s="11">
        <f t="shared" ca="1" si="24"/>
        <v>12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0.4113468331192609</v>
      </c>
      <c r="CA10" s="11">
        <f t="shared" ca="1" si="26"/>
        <v>22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0.37032328245126622</v>
      </c>
      <c r="CH10" s="11">
        <f t="shared" ca="1" si="28"/>
        <v>13</v>
      </c>
      <c r="CI10" s="4"/>
      <c r="CJ10" s="4">
        <v>10</v>
      </c>
      <c r="CK10" s="4">
        <v>0</v>
      </c>
      <c r="CL10" s="4">
        <v>1</v>
      </c>
      <c r="CN10" s="10">
        <f t="shared" ca="1" si="29"/>
        <v>0.10351939472116511</v>
      </c>
      <c r="CO10" s="11">
        <f t="shared" ca="1" si="30"/>
        <v>15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300</v>
      </c>
      <c r="Z11" s="4" t="s">
        <v>50</v>
      </c>
      <c r="AA11" s="4">
        <f t="shared" ca="1" si="2"/>
        <v>139</v>
      </c>
      <c r="AB11" s="4" t="s">
        <v>2</v>
      </c>
      <c r="AC11" s="4">
        <f t="shared" ca="1" si="3"/>
        <v>161</v>
      </c>
      <c r="AE11" s="4">
        <f t="shared" ca="1" si="4"/>
        <v>0</v>
      </c>
      <c r="AF11" s="4">
        <f t="shared" ca="1" si="5"/>
        <v>3</v>
      </c>
      <c r="AG11" s="4" t="s">
        <v>55</v>
      </c>
      <c r="AH11" s="4">
        <f t="shared" ca="1" si="6"/>
        <v>0</v>
      </c>
      <c r="AI11" s="4">
        <f t="shared" ca="1" si="7"/>
        <v>0</v>
      </c>
      <c r="AJ11" s="4" t="s">
        <v>56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3</v>
      </c>
      <c r="AO11" s="4">
        <f t="shared" ca="1" si="11"/>
        <v>9</v>
      </c>
      <c r="AP11" s="4" t="s">
        <v>54</v>
      </c>
      <c r="AQ11" s="4">
        <f t="shared" ca="1" si="12"/>
        <v>0</v>
      </c>
      <c r="AR11" s="4">
        <f t="shared" ca="1" si="13"/>
        <v>1</v>
      </c>
      <c r="AS11" s="4" t="s">
        <v>55</v>
      </c>
      <c r="AT11" s="4">
        <f t="shared" ca="1" si="14"/>
        <v>6</v>
      </c>
      <c r="AU11" s="4">
        <f t="shared" ca="1" si="15"/>
        <v>1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1</v>
      </c>
      <c r="BF11" s="7"/>
      <c r="BH11" s="4">
        <v>11</v>
      </c>
      <c r="BI11" s="8">
        <f t="shared" ca="1" si="20"/>
        <v>0</v>
      </c>
      <c r="BJ11" s="8">
        <f t="shared" ca="1" si="0"/>
        <v>3</v>
      </c>
      <c r="BK11" s="9"/>
      <c r="BM11" s="4">
        <v>11</v>
      </c>
      <c r="BN11" s="8">
        <f t="shared" ca="1" si="21"/>
        <v>0</v>
      </c>
      <c r="BO11" s="8">
        <f t="shared" ca="1" si="22"/>
        <v>9</v>
      </c>
      <c r="BP11" s="9"/>
      <c r="BQ11" s="9"/>
      <c r="BR11" s="7"/>
      <c r="BS11" s="10">
        <f t="shared" ca="1" si="23"/>
        <v>0.52199767656390084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0.86070173430488583</v>
      </c>
      <c r="CA11" s="11">
        <f t="shared" ca="1" si="26"/>
        <v>2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0.48139455024947642</v>
      </c>
      <c r="CH11" s="11">
        <f t="shared" ca="1" si="28"/>
        <v>12</v>
      </c>
      <c r="CI11" s="4"/>
      <c r="CJ11" s="4">
        <v>11</v>
      </c>
      <c r="CK11" s="4">
        <v>0</v>
      </c>
      <c r="CL11" s="4">
        <v>2</v>
      </c>
      <c r="CN11" s="10">
        <f t="shared" ca="1" si="29"/>
        <v>7.8273242330498594E-2</v>
      </c>
      <c r="CO11" s="11">
        <f t="shared" ca="1" si="30"/>
        <v>18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71" t="str">
        <f ca="1">$Y3/100&amp;$Z3&amp;$AA3/100&amp;$AB3</f>
        <v>9－4.52＝</v>
      </c>
      <c r="D12" s="72"/>
      <c r="E12" s="72"/>
      <c r="F12" s="72"/>
      <c r="G12" s="82">
        <f ca="1">$AC3/100</f>
        <v>4.4800000000000004</v>
      </c>
      <c r="H12" s="83"/>
      <c r="I12" s="21"/>
      <c r="J12" s="22"/>
      <c r="K12" s="20"/>
      <c r="L12" s="13"/>
      <c r="M12" s="71" t="str">
        <f ca="1">$Y4/100&amp;$Z4&amp;$AA4/100&amp;$AB4</f>
        <v>6－5.91＝</v>
      </c>
      <c r="N12" s="72"/>
      <c r="O12" s="72"/>
      <c r="P12" s="72"/>
      <c r="Q12" s="82">
        <f ca="1">$AC4/100</f>
        <v>0.09</v>
      </c>
      <c r="R12" s="83"/>
      <c r="S12" s="21"/>
      <c r="T12" s="23"/>
      <c r="X12" s="2" t="s">
        <v>24</v>
      </c>
      <c r="Y12" s="4">
        <f t="shared" ca="1" si="1"/>
        <v>800</v>
      </c>
      <c r="Z12" s="4" t="s">
        <v>50</v>
      </c>
      <c r="AA12" s="4">
        <f t="shared" ca="1" si="2"/>
        <v>745</v>
      </c>
      <c r="AB12" s="4" t="s">
        <v>2</v>
      </c>
      <c r="AC12" s="4">
        <f t="shared" ca="1" si="3"/>
        <v>55</v>
      </c>
      <c r="AE12" s="4">
        <f t="shared" ca="1" si="4"/>
        <v>0</v>
      </c>
      <c r="AF12" s="4">
        <f t="shared" ca="1" si="5"/>
        <v>8</v>
      </c>
      <c r="AG12" s="4" t="s">
        <v>55</v>
      </c>
      <c r="AH12" s="4">
        <f t="shared" ca="1" si="6"/>
        <v>0</v>
      </c>
      <c r="AI12" s="4">
        <f t="shared" ca="1" si="7"/>
        <v>0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55</v>
      </c>
      <c r="AN12" s="4">
        <f t="shared" ca="1" si="10"/>
        <v>4</v>
      </c>
      <c r="AO12" s="4">
        <f t="shared" ca="1" si="11"/>
        <v>5</v>
      </c>
      <c r="AP12" s="4" t="s">
        <v>2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5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7</v>
      </c>
      <c r="BF12" s="7"/>
      <c r="BH12" s="4">
        <v>12</v>
      </c>
      <c r="BI12" s="8">
        <f t="shared" ca="1" si="20"/>
        <v>0</v>
      </c>
      <c r="BJ12" s="8">
        <f t="shared" ca="1" si="0"/>
        <v>4</v>
      </c>
      <c r="BK12" s="9"/>
      <c r="BM12" s="4">
        <v>12</v>
      </c>
      <c r="BN12" s="8">
        <f t="shared" ca="1" si="21"/>
        <v>0</v>
      </c>
      <c r="BO12" s="8">
        <f t="shared" ca="1" si="22"/>
        <v>5</v>
      </c>
      <c r="BP12" s="9"/>
      <c r="BQ12" s="9"/>
      <c r="BR12" s="7"/>
      <c r="BS12" s="10">
        <f t="shared" ca="1" si="23"/>
        <v>0.83320231679092882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0.21262939611740417</v>
      </c>
      <c r="CA12" s="11">
        <f t="shared" ca="1" si="26"/>
        <v>28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0.83303881791323398</v>
      </c>
      <c r="CH12" s="11">
        <f t="shared" ca="1" si="28"/>
        <v>4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0.14161751862198013</v>
      </c>
      <c r="CO12" s="11">
        <f t="shared" ca="1" si="30"/>
        <v>14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0.56235254741663399</v>
      </c>
      <c r="BT13" s="11">
        <f t="shared" ca="1" si="24"/>
        <v>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0.10846129775456259</v>
      </c>
      <c r="CA13" s="11">
        <f t="shared" ca="1" si="26"/>
        <v>34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0.14451897304930672</v>
      </c>
      <c r="CH13" s="11">
        <f t="shared" ca="1" si="28"/>
        <v>17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0.7969805893930435</v>
      </c>
      <c r="CO13" s="11">
        <f t="shared" ca="1" si="30"/>
        <v>6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/>
      </c>
      <c r="G14" s="32">
        <f ca="1">$BI3</f>
        <v>0</v>
      </c>
      <c r="H14" s="32">
        <f ca="1">$BN3</f>
        <v>0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6</v>
      </c>
      <c r="P14" s="31" t="str">
        <f ca="1">IF(AND(Q14=0,R14=0),"",".")</f>
        <v/>
      </c>
      <c r="Q14" s="32">
        <f ca="1">$BI4</f>
        <v>0</v>
      </c>
      <c r="R14" s="32">
        <f ca="1">$BN4</f>
        <v>0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0.86380553552842887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0.21945018013970541</v>
      </c>
      <c r="CA14" s="11">
        <f t="shared" ca="1" si="26"/>
        <v>26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0.93283987581171279</v>
      </c>
      <c r="CH14" s="11">
        <f t="shared" ca="1" si="28"/>
        <v>2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0.33527722289372008</v>
      </c>
      <c r="CO14" s="11">
        <f t="shared" ca="1" si="30"/>
        <v>13</v>
      </c>
      <c r="CP14" s="4"/>
      <c r="CQ14" s="4">
        <v>14</v>
      </c>
      <c r="CR14" s="4">
        <v>0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4</v>
      </c>
      <c r="F15" s="36" t="str">
        <f ca="1">IF(AND(G15=0,H15=0),"",".")</f>
        <v>.</v>
      </c>
      <c r="G15" s="37">
        <f ca="1">$BJ3</f>
        <v>5</v>
      </c>
      <c r="H15" s="37">
        <f ca="1">$BO3</f>
        <v>2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5</v>
      </c>
      <c r="P15" s="36" t="str">
        <f ca="1">IF(AND(Q15=0,R15=0),"",".")</f>
        <v>.</v>
      </c>
      <c r="Q15" s="37">
        <f ca="1">$BJ4</f>
        <v>9</v>
      </c>
      <c r="R15" s="37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0.84533549246038064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0.49192233763985749</v>
      </c>
      <c r="CA15" s="11">
        <f t="shared" ca="1" si="26"/>
        <v>18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0.72817211881874644</v>
      </c>
      <c r="CH15" s="11">
        <f t="shared" ca="1" si="28"/>
        <v>5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0.72675391443430648</v>
      </c>
      <c r="CO15" s="11">
        <f t="shared" ca="1" si="30"/>
        <v>8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4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0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9.0120454444616693E-2</v>
      </c>
      <c r="BT16" s="11">
        <f t="shared" ca="1" si="24"/>
        <v>16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6.3785561369160693E-3</v>
      </c>
      <c r="CA16" s="11">
        <f t="shared" ca="1" si="26"/>
        <v>36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0.85926523883727712</v>
      </c>
      <c r="CH16" s="11">
        <f t="shared" ca="1" si="28"/>
        <v>3</v>
      </c>
      <c r="CI16" s="4"/>
      <c r="CJ16" s="4">
        <v>16</v>
      </c>
      <c r="CK16" s="4">
        <v>0</v>
      </c>
      <c r="CL16" s="4">
        <v>7</v>
      </c>
      <c r="CN16" s="10">
        <f t="shared" ca="1" si="29"/>
        <v>0.68309934456140675</v>
      </c>
      <c r="CO16" s="11">
        <f t="shared" ca="1" si="30"/>
        <v>9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2.3249501625949409E-2</v>
      </c>
      <c r="BT17" s="11">
        <f t="shared" ca="1" si="24"/>
        <v>18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0.73533044391347857</v>
      </c>
      <c r="CA17" s="11">
        <f t="shared" ca="1" si="26"/>
        <v>7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0.61634639075134778</v>
      </c>
      <c r="CH17" s="11">
        <f t="shared" ca="1" si="28"/>
        <v>8</v>
      </c>
      <c r="CI17" s="4"/>
      <c r="CJ17" s="4">
        <v>17</v>
      </c>
      <c r="CK17" s="4">
        <v>0</v>
      </c>
      <c r="CL17" s="4">
        <v>8</v>
      </c>
      <c r="CN17" s="10">
        <f t="shared" ca="1" si="29"/>
        <v>0.79512035147167759</v>
      </c>
      <c r="CO17" s="11">
        <f t="shared" ca="1" si="30"/>
        <v>7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85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0.51568879214564978</v>
      </c>
      <c r="BT18" s="11">
        <f t="shared" ca="1" si="24"/>
        <v>11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0.71691622877757211</v>
      </c>
      <c r="CA18" s="11">
        <f t="shared" ca="1" si="26"/>
        <v>8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0.17493409562001683</v>
      </c>
      <c r="CH18" s="11">
        <f t="shared" ca="1" si="28"/>
        <v>16</v>
      </c>
      <c r="CI18" s="4"/>
      <c r="CJ18" s="4">
        <v>18</v>
      </c>
      <c r="CK18" s="4">
        <v>0</v>
      </c>
      <c r="CL18" s="4">
        <v>9</v>
      </c>
      <c r="CN18" s="10">
        <f t="shared" ca="1" si="29"/>
        <v>8.4791933510778517E-2</v>
      </c>
      <c r="CO18" s="11">
        <f t="shared" ca="1" si="30"/>
        <v>17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71" t="str">
        <f ca="1">$Y5/100&amp;$Z5&amp;$AA5/100&amp;$AB5</f>
        <v>2－1.65＝</v>
      </c>
      <c r="D19" s="72"/>
      <c r="E19" s="72"/>
      <c r="F19" s="72"/>
      <c r="G19" s="82">
        <f ca="1">$AC5/100</f>
        <v>0.35</v>
      </c>
      <c r="H19" s="83"/>
      <c r="I19" s="21"/>
      <c r="J19" s="22"/>
      <c r="K19" s="20"/>
      <c r="L19" s="13"/>
      <c r="M19" s="71" t="str">
        <f ca="1">$Y6/100&amp;$Z6&amp;$AA6/100&amp;$AB6</f>
        <v>8－6.17＝</v>
      </c>
      <c r="N19" s="72"/>
      <c r="O19" s="72"/>
      <c r="P19" s="72"/>
      <c r="Q19" s="82">
        <f ca="1">$AC6/100</f>
        <v>1.83</v>
      </c>
      <c r="R19" s="83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5.3567778911711161E-2</v>
      </c>
      <c r="CA19" s="11">
        <f t="shared" ca="1" si="26"/>
        <v>35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0.46700239661546383</v>
      </c>
      <c r="CA20" s="11">
        <f t="shared" ca="1" si="26"/>
        <v>20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2</v>
      </c>
      <c r="F21" s="31" t="str">
        <f ca="1">IF(AND(G21=0,H21=0),"",".")</f>
        <v/>
      </c>
      <c r="G21" s="32">
        <f ca="1">$BI5</f>
        <v>0</v>
      </c>
      <c r="H21" s="32">
        <f ca="1">$BN5</f>
        <v>0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8</v>
      </c>
      <c r="P21" s="31" t="str">
        <f ca="1">IF(AND(Q21=0,R21=0),"",".")</f>
        <v/>
      </c>
      <c r="Q21" s="32">
        <f ca="1">$BI6</f>
        <v>0</v>
      </c>
      <c r="R21" s="32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0.57778657441049053</v>
      </c>
      <c r="CA21" s="11">
        <f t="shared" ca="1" si="26"/>
        <v>14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1</v>
      </c>
      <c r="F22" s="36" t="str">
        <f ca="1">IF(AND(G22=0,H22=0),"",".")</f>
        <v>.</v>
      </c>
      <c r="G22" s="37">
        <f ca="1">$BJ5</f>
        <v>6</v>
      </c>
      <c r="H22" s="37">
        <f ca="1">$BO5</f>
        <v>5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6</v>
      </c>
      <c r="P22" s="36" t="str">
        <f ca="1">IF(AND(Q22=0,R22=0),"",".")</f>
        <v>.</v>
      </c>
      <c r="Q22" s="37">
        <f ca="1">$BJ6</f>
        <v>1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0.63773757056062996</v>
      </c>
      <c r="CA22" s="11">
        <f t="shared" ca="1" si="26"/>
        <v>9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3</v>
      </c>
      <c r="H23" s="43">
        <f ca="1">$AU5</f>
        <v>5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8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0.37059624049086337</v>
      </c>
      <c r="CA23" s="11">
        <f t="shared" ca="1" si="26"/>
        <v>23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0.62167578813386581</v>
      </c>
      <c r="CA24" s="11">
        <f t="shared" ca="1" si="26"/>
        <v>11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86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0.61490283303013771</v>
      </c>
      <c r="CA25" s="11">
        <f t="shared" ca="1" si="26"/>
        <v>12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71" t="str">
        <f ca="1">$Y7/100&amp;$Z7&amp;$AA7/100&amp;$AB7</f>
        <v>9－3.14＝</v>
      </c>
      <c r="D26" s="72"/>
      <c r="E26" s="72"/>
      <c r="F26" s="72"/>
      <c r="G26" s="82">
        <f ca="1">$AC7/100</f>
        <v>5.86</v>
      </c>
      <c r="H26" s="83"/>
      <c r="I26" s="21"/>
      <c r="J26" s="22"/>
      <c r="K26" s="20"/>
      <c r="L26" s="13"/>
      <c r="M26" s="71" t="str">
        <f ca="1">$Y8/100&amp;$Z8&amp;$AA8/100&amp;$AB8</f>
        <v>9－1.72＝</v>
      </c>
      <c r="N26" s="72"/>
      <c r="O26" s="72"/>
      <c r="P26" s="72"/>
      <c r="Q26" s="82">
        <f ca="1">$AC8/100</f>
        <v>7.28</v>
      </c>
      <c r="R26" s="83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0.60151942104385292</v>
      </c>
      <c r="CA26" s="11">
        <f t="shared" ca="1" si="26"/>
        <v>13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0.14514225359570254</v>
      </c>
      <c r="CA27" s="11">
        <f t="shared" ca="1" si="26"/>
        <v>33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/>
      </c>
      <c r="G28" s="32">
        <f ca="1">$BI7</f>
        <v>0</v>
      </c>
      <c r="H28" s="32">
        <f ca="1">$BN7</f>
        <v>0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9</v>
      </c>
      <c r="P28" s="31" t="str">
        <f ca="1">IF(AND(Q28=0,R28=0),"",".")</f>
        <v/>
      </c>
      <c r="Q28" s="32">
        <f ca="1">$BI8</f>
        <v>0</v>
      </c>
      <c r="R28" s="32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0.20598910279411087</v>
      </c>
      <c r="CA28" s="11">
        <f t="shared" ca="1" si="26"/>
        <v>30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3</v>
      </c>
      <c r="F29" s="36" t="str">
        <f ca="1">IF(AND(G29=0,H29=0),"",".")</f>
        <v>.</v>
      </c>
      <c r="G29" s="37">
        <f ca="1">$BJ7</f>
        <v>1</v>
      </c>
      <c r="H29" s="37">
        <f ca="1">$BO7</f>
        <v>4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1</v>
      </c>
      <c r="P29" s="36" t="str">
        <f ca="1">IF(AND(Q29=0,R29=0),"",".")</f>
        <v>.</v>
      </c>
      <c r="Q29" s="37">
        <f ca="1">$BJ8</f>
        <v>7</v>
      </c>
      <c r="R29" s="37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0.27819396534852747</v>
      </c>
      <c r="CA29" s="11">
        <f t="shared" ca="1" si="26"/>
        <v>24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5</v>
      </c>
      <c r="F30" s="41" t="str">
        <f>$AS7</f>
        <v>.</v>
      </c>
      <c r="G30" s="42">
        <f ca="1">$AT7</f>
        <v>8</v>
      </c>
      <c r="H30" s="43">
        <f ca="1">$AU7</f>
        <v>6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7</v>
      </c>
      <c r="P30" s="41" t="str">
        <f>$AS8</f>
        <v>.</v>
      </c>
      <c r="Q30" s="42">
        <f ca="1">$AT8</f>
        <v>2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0.23043153049558462</v>
      </c>
      <c r="CA30" s="11">
        <f t="shared" ca="1" si="26"/>
        <v>25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0.47216850758143669</v>
      </c>
      <c r="CA31" s="11">
        <f t="shared" ca="1" si="26"/>
        <v>19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5" t="str">
        <f>A1</f>
        <v>小数 ひき算 小数第二位 (1)－(1.11) くり下がり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0.63658466514877954</v>
      </c>
      <c r="CA32" s="11">
        <f t="shared" ca="1" si="26"/>
        <v>10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5" t="str">
        <f t="shared" ref="A33" si="31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0.51259460258462342</v>
      </c>
      <c r="CA33" s="11">
        <f t="shared" ca="1" si="26"/>
        <v>17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0.43380732166378944</v>
      </c>
      <c r="CA34" s="11">
        <f t="shared" ca="1" si="26"/>
        <v>21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0.81210641000677308</v>
      </c>
      <c r="CA35" s="11">
        <f t="shared" ca="1" si="26"/>
        <v>4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71" t="str">
        <f t="shared" ref="C36" ca="1" si="32">C5</f>
        <v>7－1.23＝</v>
      </c>
      <c r="D36" s="72"/>
      <c r="E36" s="72"/>
      <c r="F36" s="72"/>
      <c r="G36" s="73">
        <f ca="1">G5</f>
        <v>5.77</v>
      </c>
      <c r="H36" s="74"/>
      <c r="I36" s="59"/>
      <c r="J36" s="60"/>
      <c r="K36" s="25"/>
      <c r="L36" s="25"/>
      <c r="M36" s="71" t="str">
        <f t="shared" ref="M36" ca="1" si="33">M5</f>
        <v>3－2.93＝</v>
      </c>
      <c r="N36" s="72"/>
      <c r="O36" s="72"/>
      <c r="P36" s="72"/>
      <c r="Q36" s="73">
        <f ca="1">Q5</f>
        <v>7.0000000000000007E-2</v>
      </c>
      <c r="R36" s="74"/>
      <c r="S36" s="59"/>
      <c r="T36" s="28"/>
      <c r="Y36" s="4" t="s">
        <v>88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0.76504034545282595</v>
      </c>
      <c r="CA36" s="11">
        <f t="shared" ca="1" si="26"/>
        <v>6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0</v>
      </c>
      <c r="AB37" s="61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7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89</v>
      </c>
      <c r="Z38" s="4" t="str">
        <f t="shared" ca="1" si="34"/>
        <v>NO</v>
      </c>
      <c r="AA38" s="61">
        <f t="shared" ca="1" si="35"/>
        <v>4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2</v>
      </c>
      <c r="P39" s="36" t="str">
        <f t="shared" ca="1" si="38"/>
        <v>.</v>
      </c>
      <c r="Q39" s="37">
        <f t="shared" ca="1" si="38"/>
        <v>9</v>
      </c>
      <c r="R39" s="37">
        <f t="shared" ca="1" si="38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0</v>
      </c>
      <c r="AB39" s="61">
        <f t="shared" ca="1" si="35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5</v>
      </c>
      <c r="F40" s="65" t="str">
        <f t="shared" si="36"/>
        <v>.</v>
      </c>
      <c r="G40" s="66">
        <f t="shared" ca="1" si="36"/>
        <v>7</v>
      </c>
      <c r="H40" s="67">
        <f t="shared" ca="1" si="36"/>
        <v>7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0</v>
      </c>
      <c r="P40" s="65" t="str">
        <f t="shared" si="38"/>
        <v>.</v>
      </c>
      <c r="Q40" s="66">
        <f t="shared" ca="1" si="38"/>
        <v>0</v>
      </c>
      <c r="R40" s="67">
        <f t="shared" ca="1" si="38"/>
        <v>7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5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8</v>
      </c>
      <c r="AB42" s="61">
        <f t="shared" ca="1" si="35"/>
        <v>6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1" t="str">
        <f t="shared" ref="C43" ca="1" si="39">C12</f>
        <v>9－4.52＝</v>
      </c>
      <c r="D43" s="72"/>
      <c r="E43" s="72"/>
      <c r="F43" s="72"/>
      <c r="G43" s="73">
        <f ca="1">G12</f>
        <v>4.4800000000000004</v>
      </c>
      <c r="H43" s="74"/>
      <c r="I43" s="59"/>
      <c r="J43" s="28"/>
      <c r="K43" s="24"/>
      <c r="L43" s="25"/>
      <c r="M43" s="71" t="str">
        <f t="shared" ref="M43" ca="1" si="40">M12</f>
        <v>6－5.91＝</v>
      </c>
      <c r="N43" s="72"/>
      <c r="O43" s="72"/>
      <c r="P43" s="72"/>
      <c r="Q43" s="73">
        <f ca="1">Q12</f>
        <v>0.09</v>
      </c>
      <c r="R43" s="7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2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9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9</v>
      </c>
      <c r="F45" s="31" t="str">
        <f t="shared" ca="1" si="41"/>
        <v/>
      </c>
      <c r="G45" s="32">
        <f t="shared" ca="1" si="41"/>
        <v>0</v>
      </c>
      <c r="H45" s="32">
        <f t="shared" ca="1" si="41"/>
        <v>0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/>
      </c>
      <c r="Q45" s="32">
        <f t="shared" ca="1" si="42"/>
        <v>0</v>
      </c>
      <c r="R45" s="32">
        <f t="shared" ca="1" si="42"/>
        <v>0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4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4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2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5</v>
      </c>
      <c r="P46" s="36" t="str">
        <f t="shared" ca="1" si="44"/>
        <v>.</v>
      </c>
      <c r="Q46" s="37">
        <f t="shared" ca="1" si="44"/>
        <v>9</v>
      </c>
      <c r="R46" s="37">
        <f t="shared" ca="1" si="44"/>
        <v>1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6</v>
      </c>
      <c r="AB46" s="61">
        <f t="shared" ca="1" si="35"/>
        <v>1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4</v>
      </c>
      <c r="F47" s="65" t="str">
        <f t="shared" si="43"/>
        <v>.</v>
      </c>
      <c r="G47" s="66">
        <f t="shared" ca="1" si="43"/>
        <v>4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0</v>
      </c>
      <c r="P47" s="65" t="str">
        <f t="shared" si="44"/>
        <v>.</v>
      </c>
      <c r="Q47" s="66">
        <f t="shared" ca="1" si="44"/>
        <v>0</v>
      </c>
      <c r="R47" s="67">
        <f t="shared" ca="1" si="44"/>
        <v>9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1" t="str">
        <f t="shared" ref="C50" ca="1" si="45">C19</f>
        <v>2－1.65＝</v>
      </c>
      <c r="D50" s="72"/>
      <c r="E50" s="72"/>
      <c r="F50" s="72"/>
      <c r="G50" s="73">
        <f ca="1">G19</f>
        <v>0.35</v>
      </c>
      <c r="H50" s="74"/>
      <c r="I50" s="59"/>
      <c r="J50" s="28"/>
      <c r="K50" s="24"/>
      <c r="L50" s="25"/>
      <c r="M50" s="71" t="str">
        <f t="shared" ref="M50" ca="1" si="46">M19</f>
        <v>8－6.17＝</v>
      </c>
      <c r="N50" s="72"/>
      <c r="O50" s="72"/>
      <c r="P50" s="72"/>
      <c r="Q50" s="73">
        <f ca="1">Q19</f>
        <v>1.83</v>
      </c>
      <c r="R50" s="7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2</v>
      </c>
      <c r="F52" s="31" t="str">
        <f t="shared" ca="1" si="47"/>
        <v/>
      </c>
      <c r="G52" s="32">
        <f t="shared" ca="1" si="47"/>
        <v>0</v>
      </c>
      <c r="H52" s="32">
        <f t="shared" ca="1" si="47"/>
        <v>0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8</v>
      </c>
      <c r="P52" s="31" t="str">
        <f t="shared" ca="1" si="48"/>
        <v/>
      </c>
      <c r="Q52" s="32">
        <f t="shared" ca="1" si="48"/>
        <v>0</v>
      </c>
      <c r="R52" s="32">
        <f t="shared" ca="1" si="48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1</v>
      </c>
      <c r="F53" s="36" t="str">
        <f t="shared" ca="1" si="49"/>
        <v>.</v>
      </c>
      <c r="G53" s="37">
        <f t="shared" ca="1" si="49"/>
        <v>6</v>
      </c>
      <c r="H53" s="37">
        <f t="shared" ca="1" si="49"/>
        <v>5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6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0</v>
      </c>
      <c r="F54" s="65" t="str">
        <f t="shared" si="49"/>
        <v>.</v>
      </c>
      <c r="G54" s="66">
        <f t="shared" ca="1" si="49"/>
        <v>3</v>
      </c>
      <c r="H54" s="67">
        <f t="shared" ca="1" si="49"/>
        <v>5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1</v>
      </c>
      <c r="P54" s="65" t="str">
        <f t="shared" si="50"/>
        <v>.</v>
      </c>
      <c r="Q54" s="66">
        <f t="shared" ca="1" si="50"/>
        <v>8</v>
      </c>
      <c r="R54" s="67">
        <f t="shared" ca="1" si="50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1" t="str">
        <f t="shared" ref="C57" ca="1" si="51">C26</f>
        <v>9－3.14＝</v>
      </c>
      <c r="D57" s="72"/>
      <c r="E57" s="72"/>
      <c r="F57" s="72"/>
      <c r="G57" s="73">
        <f ca="1">G26</f>
        <v>5.86</v>
      </c>
      <c r="H57" s="74"/>
      <c r="I57" s="59"/>
      <c r="J57" s="28"/>
      <c r="K57" s="24"/>
      <c r="L57" s="25"/>
      <c r="M57" s="71" t="str">
        <f t="shared" ref="M57" ca="1" si="52">M26</f>
        <v>9－1.72＝</v>
      </c>
      <c r="N57" s="72"/>
      <c r="O57" s="72"/>
      <c r="P57" s="72"/>
      <c r="Q57" s="73">
        <f ca="1">Q26</f>
        <v>7.28</v>
      </c>
      <c r="R57" s="7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/>
      </c>
      <c r="G59" s="32">
        <f t="shared" ca="1" si="53"/>
        <v>0</v>
      </c>
      <c r="H59" s="32">
        <f t="shared" ca="1" si="53"/>
        <v>0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/>
      </c>
      <c r="Q59" s="32">
        <f t="shared" ca="1" si="54"/>
        <v>0</v>
      </c>
      <c r="R59" s="32">
        <f t="shared" ca="1" si="54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1</v>
      </c>
      <c r="H60" s="37">
        <f t="shared" ca="1" si="55"/>
        <v>4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7</v>
      </c>
      <c r="R60" s="37">
        <f t="shared" ca="1" si="56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5</v>
      </c>
      <c r="F61" s="65" t="str">
        <f t="shared" si="55"/>
        <v>.</v>
      </c>
      <c r="G61" s="66">
        <f t="shared" ca="1" si="55"/>
        <v>8</v>
      </c>
      <c r="H61" s="67">
        <f t="shared" ca="1" si="55"/>
        <v>6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7</v>
      </c>
      <c r="P61" s="65" t="str">
        <f t="shared" si="56"/>
        <v>.</v>
      </c>
      <c r="Q61" s="66">
        <f t="shared" ca="1" si="56"/>
        <v>2</v>
      </c>
      <c r="R61" s="67">
        <f t="shared" ca="1" si="56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kLsfytZ3R2gqIBZDuEkCB4iN9sojrT7+1FcrnuwL9AXWfpTslESk2ZC8dd0LHHLUAHC+QJZJzRuQnYY9R/s4JA==" saltValue="21Rrg+jG4/lHGw6Ucw1fk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522" priority="130">
      <formula>$AF15="NO"</formula>
    </cfRule>
  </conditionalFormatting>
  <conditionalFormatting sqref="D7">
    <cfRule type="expression" dxfId="521" priority="129">
      <formula>D7=0</formula>
    </cfRule>
  </conditionalFormatting>
  <conditionalFormatting sqref="D8">
    <cfRule type="expression" dxfId="520" priority="128">
      <formula>D8=0</formula>
    </cfRule>
  </conditionalFormatting>
  <conditionalFormatting sqref="D9">
    <cfRule type="expression" dxfId="519" priority="127">
      <formula>D9=0</formula>
    </cfRule>
  </conditionalFormatting>
  <conditionalFormatting sqref="C8">
    <cfRule type="expression" dxfId="518" priority="126">
      <formula>C8=""</formula>
    </cfRule>
  </conditionalFormatting>
  <conditionalFormatting sqref="H7:I7">
    <cfRule type="expression" dxfId="517" priority="125">
      <formula>H7=0</formula>
    </cfRule>
  </conditionalFormatting>
  <conditionalFormatting sqref="H8:I8">
    <cfRule type="expression" dxfId="516" priority="124">
      <formula>H8=0</formula>
    </cfRule>
  </conditionalFormatting>
  <conditionalFormatting sqref="G7">
    <cfRule type="expression" dxfId="515" priority="123">
      <formula>AND(G7=0,H7=0)</formula>
    </cfRule>
  </conditionalFormatting>
  <conditionalFormatting sqref="G8">
    <cfRule type="expression" dxfId="514" priority="122">
      <formula>AND(G8=0,H8=0)</formula>
    </cfRule>
  </conditionalFormatting>
  <conditionalFormatting sqref="N7">
    <cfRule type="expression" dxfId="513" priority="121">
      <formula>N7=0</formula>
    </cfRule>
  </conditionalFormatting>
  <conditionalFormatting sqref="N8">
    <cfRule type="expression" dxfId="512" priority="120">
      <formula>N8=0</formula>
    </cfRule>
  </conditionalFormatting>
  <conditionalFormatting sqref="N9">
    <cfRule type="expression" dxfId="511" priority="119">
      <formula>N9=0</formula>
    </cfRule>
  </conditionalFormatting>
  <conditionalFormatting sqref="M8">
    <cfRule type="expression" dxfId="510" priority="118">
      <formula>M8=""</formula>
    </cfRule>
  </conditionalFormatting>
  <conditionalFormatting sqref="R7:S7">
    <cfRule type="expression" dxfId="509" priority="117">
      <formula>R7=0</formula>
    </cfRule>
  </conditionalFormatting>
  <conditionalFormatting sqref="R8:S8">
    <cfRule type="expression" dxfId="508" priority="116">
      <formula>R8=0</formula>
    </cfRule>
  </conditionalFormatting>
  <conditionalFormatting sqref="Q7">
    <cfRule type="expression" dxfId="507" priority="115">
      <formula>AND(Q7=0,R7=0)</formula>
    </cfRule>
  </conditionalFormatting>
  <conditionalFormatting sqref="Q8">
    <cfRule type="expression" dxfId="506" priority="114">
      <formula>AND(Q8=0,R8=0)</formula>
    </cfRule>
  </conditionalFormatting>
  <conditionalFormatting sqref="D14">
    <cfRule type="expression" dxfId="505" priority="113">
      <formula>D14=0</formula>
    </cfRule>
  </conditionalFormatting>
  <conditionalFormatting sqref="D15">
    <cfRule type="expression" dxfId="504" priority="112">
      <formula>D15=0</formula>
    </cfRule>
  </conditionalFormatting>
  <conditionalFormatting sqref="D16">
    <cfRule type="expression" dxfId="503" priority="111">
      <formula>D16=0</formula>
    </cfRule>
  </conditionalFormatting>
  <conditionalFormatting sqref="C15">
    <cfRule type="expression" dxfId="502" priority="110">
      <formula>C15=""</formula>
    </cfRule>
  </conditionalFormatting>
  <conditionalFormatting sqref="H14:I14">
    <cfRule type="expression" dxfId="501" priority="109">
      <formula>H14=0</formula>
    </cfRule>
  </conditionalFormatting>
  <conditionalFormatting sqref="H15:I15">
    <cfRule type="expression" dxfId="500" priority="108">
      <formula>H15=0</formula>
    </cfRule>
  </conditionalFormatting>
  <conditionalFormatting sqref="G14">
    <cfRule type="expression" dxfId="499" priority="107">
      <formula>AND(G14=0,H14=0)</formula>
    </cfRule>
  </conditionalFormatting>
  <conditionalFormatting sqref="G15">
    <cfRule type="expression" dxfId="498" priority="106">
      <formula>AND(G15=0,H15=0)</formula>
    </cfRule>
  </conditionalFormatting>
  <conditionalFormatting sqref="N14">
    <cfRule type="expression" dxfId="497" priority="105">
      <formula>N14=0</formula>
    </cfRule>
  </conditionalFormatting>
  <conditionalFormatting sqref="N15">
    <cfRule type="expression" dxfId="496" priority="104">
      <formula>N15=0</formula>
    </cfRule>
  </conditionalFormatting>
  <conditionalFormatting sqref="N16">
    <cfRule type="expression" dxfId="495" priority="103">
      <formula>N16=0</formula>
    </cfRule>
  </conditionalFormatting>
  <conditionalFormatting sqref="M15">
    <cfRule type="expression" dxfId="494" priority="102">
      <formula>M15=""</formula>
    </cfRule>
  </conditionalFormatting>
  <conditionalFormatting sqref="R14:S14">
    <cfRule type="expression" dxfId="493" priority="101">
      <formula>R14=0</formula>
    </cfRule>
  </conditionalFormatting>
  <conditionalFormatting sqref="R15:S15">
    <cfRule type="expression" dxfId="492" priority="100">
      <formula>R15=0</formula>
    </cfRule>
  </conditionalFormatting>
  <conditionalFormatting sqref="Q14">
    <cfRule type="expression" dxfId="491" priority="99">
      <formula>AND(Q14=0,R14=0)</formula>
    </cfRule>
  </conditionalFormatting>
  <conditionalFormatting sqref="Q15">
    <cfRule type="expression" dxfId="490" priority="98">
      <formula>AND(Q15=0,R15=0)</formula>
    </cfRule>
  </conditionalFormatting>
  <conditionalFormatting sqref="D21">
    <cfRule type="expression" dxfId="489" priority="97">
      <formula>D21=0</formula>
    </cfRule>
  </conditionalFormatting>
  <conditionalFormatting sqref="D22">
    <cfRule type="expression" dxfId="488" priority="96">
      <formula>D22=0</formula>
    </cfRule>
  </conditionalFormatting>
  <conditionalFormatting sqref="D23">
    <cfRule type="expression" dxfId="487" priority="95">
      <formula>D23=0</formula>
    </cfRule>
  </conditionalFormatting>
  <conditionalFormatting sqref="C22">
    <cfRule type="expression" dxfId="486" priority="94">
      <formula>C22=""</formula>
    </cfRule>
  </conditionalFormatting>
  <conditionalFormatting sqref="H21:I21">
    <cfRule type="expression" dxfId="485" priority="93">
      <formula>H21=0</formula>
    </cfRule>
  </conditionalFormatting>
  <conditionalFormatting sqref="H22:I22">
    <cfRule type="expression" dxfId="484" priority="92">
      <formula>H22=0</formula>
    </cfRule>
  </conditionalFormatting>
  <conditionalFormatting sqref="G21">
    <cfRule type="expression" dxfId="483" priority="91">
      <formula>AND(G21=0,H21=0)</formula>
    </cfRule>
  </conditionalFormatting>
  <conditionalFormatting sqref="G22">
    <cfRule type="expression" dxfId="482" priority="90">
      <formula>AND(G22=0,H22=0)</formula>
    </cfRule>
  </conditionalFormatting>
  <conditionalFormatting sqref="N21">
    <cfRule type="expression" dxfId="481" priority="89">
      <formula>N21=0</formula>
    </cfRule>
  </conditionalFormatting>
  <conditionalFormatting sqref="N22">
    <cfRule type="expression" dxfId="480" priority="88">
      <formula>N22=0</formula>
    </cfRule>
  </conditionalFormatting>
  <conditionalFormatting sqref="N23">
    <cfRule type="expression" dxfId="479" priority="87">
      <formula>N23=0</formula>
    </cfRule>
  </conditionalFormatting>
  <conditionalFormatting sqref="M22">
    <cfRule type="expression" dxfId="478" priority="86">
      <formula>M22=""</formula>
    </cfRule>
  </conditionalFormatting>
  <conditionalFormatting sqref="R21:S21">
    <cfRule type="expression" dxfId="477" priority="85">
      <formula>R21=0</formula>
    </cfRule>
  </conditionalFormatting>
  <conditionalFormatting sqref="R22:S22">
    <cfRule type="expression" dxfId="476" priority="84">
      <formula>R22=0</formula>
    </cfRule>
  </conditionalFormatting>
  <conditionalFormatting sqref="Q21">
    <cfRule type="expression" dxfId="475" priority="83">
      <formula>AND(Q21=0,R21=0)</formula>
    </cfRule>
  </conditionalFormatting>
  <conditionalFormatting sqref="Q22">
    <cfRule type="expression" dxfId="474" priority="82">
      <formula>AND(Q22=0,R22=0)</formula>
    </cfRule>
  </conditionalFormatting>
  <conditionalFormatting sqref="D28">
    <cfRule type="expression" dxfId="473" priority="81">
      <formula>D28=0</formula>
    </cfRule>
  </conditionalFormatting>
  <conditionalFormatting sqref="D29">
    <cfRule type="expression" dxfId="472" priority="80">
      <formula>D29=0</formula>
    </cfRule>
  </conditionalFormatting>
  <conditionalFormatting sqref="D30">
    <cfRule type="expression" dxfId="471" priority="79">
      <formula>D30=0</formula>
    </cfRule>
  </conditionalFormatting>
  <conditionalFormatting sqref="C29">
    <cfRule type="expression" dxfId="470" priority="78">
      <formula>C29=""</formula>
    </cfRule>
  </conditionalFormatting>
  <conditionalFormatting sqref="H28:I28">
    <cfRule type="expression" dxfId="469" priority="77">
      <formula>H28=0</formula>
    </cfRule>
  </conditionalFormatting>
  <conditionalFormatting sqref="H29:I29">
    <cfRule type="expression" dxfId="468" priority="76">
      <formula>H29=0</formula>
    </cfRule>
  </conditionalFormatting>
  <conditionalFormatting sqref="G28">
    <cfRule type="expression" dxfId="467" priority="75">
      <formula>AND(G28=0,H28=0)</formula>
    </cfRule>
  </conditionalFormatting>
  <conditionalFormatting sqref="G29">
    <cfRule type="expression" dxfId="466" priority="74">
      <formula>AND(G29=0,H29=0)</formula>
    </cfRule>
  </conditionalFormatting>
  <conditionalFormatting sqref="N28">
    <cfRule type="expression" dxfId="465" priority="73">
      <formula>N28=0</formula>
    </cfRule>
  </conditionalFormatting>
  <conditionalFormatting sqref="N29">
    <cfRule type="expression" dxfId="464" priority="72">
      <formula>N29=0</formula>
    </cfRule>
  </conditionalFormatting>
  <conditionalFormatting sqref="N30">
    <cfRule type="expression" dxfId="463" priority="71">
      <formula>N30=0</formula>
    </cfRule>
  </conditionalFormatting>
  <conditionalFormatting sqref="M29">
    <cfRule type="expression" dxfId="462" priority="70">
      <formula>M29=""</formula>
    </cfRule>
  </conditionalFormatting>
  <conditionalFormatting sqref="R28:S28">
    <cfRule type="expression" dxfId="461" priority="69">
      <formula>R28=0</formula>
    </cfRule>
  </conditionalFormatting>
  <conditionalFormatting sqref="R29:S29">
    <cfRule type="expression" dxfId="460" priority="68">
      <formula>R29=0</formula>
    </cfRule>
  </conditionalFormatting>
  <conditionalFormatting sqref="Q28">
    <cfRule type="expression" dxfId="459" priority="67">
      <formula>AND(Q28=0,R28=0)</formula>
    </cfRule>
  </conditionalFormatting>
  <conditionalFormatting sqref="Q29">
    <cfRule type="expression" dxfId="458" priority="66">
      <formula>AND(Q29=0,R29=0)</formula>
    </cfRule>
  </conditionalFormatting>
  <conditionalFormatting sqref="D38">
    <cfRule type="expression" dxfId="457" priority="65">
      <formula>D38=0</formula>
    </cfRule>
  </conditionalFormatting>
  <conditionalFormatting sqref="D39">
    <cfRule type="expression" dxfId="456" priority="64">
      <formula>D39=0</formula>
    </cfRule>
  </conditionalFormatting>
  <conditionalFormatting sqref="D40">
    <cfRule type="expression" dxfId="455" priority="63">
      <formula>D40=0</formula>
    </cfRule>
  </conditionalFormatting>
  <conditionalFormatting sqref="C39">
    <cfRule type="expression" dxfId="454" priority="62">
      <formula>C39=""</formula>
    </cfRule>
  </conditionalFormatting>
  <conditionalFormatting sqref="H38:I38">
    <cfRule type="expression" dxfId="453" priority="61">
      <formula>H38=0</formula>
    </cfRule>
  </conditionalFormatting>
  <conditionalFormatting sqref="H39:I39">
    <cfRule type="expression" dxfId="452" priority="60">
      <formula>H39=0</formula>
    </cfRule>
  </conditionalFormatting>
  <conditionalFormatting sqref="G38">
    <cfRule type="expression" dxfId="451" priority="59">
      <formula>AND(G38=0,H38=0)</formula>
    </cfRule>
  </conditionalFormatting>
  <conditionalFormatting sqref="G39">
    <cfRule type="expression" dxfId="450" priority="58">
      <formula>AND(G39=0,H39=0)</formula>
    </cfRule>
  </conditionalFormatting>
  <conditionalFormatting sqref="N38">
    <cfRule type="expression" dxfId="449" priority="57">
      <formula>N38=0</formula>
    </cfRule>
  </conditionalFormatting>
  <conditionalFormatting sqref="N39">
    <cfRule type="expression" dxfId="448" priority="56">
      <formula>N39=0</formula>
    </cfRule>
  </conditionalFormatting>
  <conditionalFormatting sqref="N40">
    <cfRule type="expression" dxfId="447" priority="55">
      <formula>N40=0</formula>
    </cfRule>
  </conditionalFormatting>
  <conditionalFormatting sqref="M39">
    <cfRule type="expression" dxfId="446" priority="54">
      <formula>M39=""</formula>
    </cfRule>
  </conditionalFormatting>
  <conditionalFormatting sqref="R38:S38">
    <cfRule type="expression" dxfId="445" priority="53">
      <formula>R38=0</formula>
    </cfRule>
  </conditionalFormatting>
  <conditionalFormatting sqref="R39:S39">
    <cfRule type="expression" dxfId="444" priority="52">
      <formula>R39=0</formula>
    </cfRule>
  </conditionalFormatting>
  <conditionalFormatting sqref="Q38">
    <cfRule type="expression" dxfId="443" priority="51">
      <formula>AND(Q38=0,R38=0)</formula>
    </cfRule>
  </conditionalFormatting>
  <conditionalFormatting sqref="Q39">
    <cfRule type="expression" dxfId="442" priority="50">
      <formula>AND(Q39=0,R39=0)</formula>
    </cfRule>
  </conditionalFormatting>
  <conditionalFormatting sqref="D45">
    <cfRule type="expression" dxfId="441" priority="49">
      <formula>D45=0</formula>
    </cfRule>
  </conditionalFormatting>
  <conditionalFormatting sqref="D46">
    <cfRule type="expression" dxfId="440" priority="48">
      <formula>D46=0</formula>
    </cfRule>
  </conditionalFormatting>
  <conditionalFormatting sqref="D47">
    <cfRule type="expression" dxfId="439" priority="47">
      <formula>D47=0</formula>
    </cfRule>
  </conditionalFormatting>
  <conditionalFormatting sqref="C46">
    <cfRule type="expression" dxfId="438" priority="46">
      <formula>C46=""</formula>
    </cfRule>
  </conditionalFormatting>
  <conditionalFormatting sqref="H45:I45">
    <cfRule type="expression" dxfId="437" priority="45">
      <formula>H45=0</formula>
    </cfRule>
  </conditionalFormatting>
  <conditionalFormatting sqref="H46:I46">
    <cfRule type="expression" dxfId="436" priority="44">
      <formula>H46=0</formula>
    </cfRule>
  </conditionalFormatting>
  <conditionalFormatting sqref="G45">
    <cfRule type="expression" dxfId="435" priority="43">
      <formula>AND(G45=0,H45=0)</formula>
    </cfRule>
  </conditionalFormatting>
  <conditionalFormatting sqref="G46">
    <cfRule type="expression" dxfId="434" priority="42">
      <formula>AND(G46=0,H46=0)</formula>
    </cfRule>
  </conditionalFormatting>
  <conditionalFormatting sqref="N45">
    <cfRule type="expression" dxfId="433" priority="41">
      <formula>N45=0</formula>
    </cfRule>
  </conditionalFormatting>
  <conditionalFormatting sqref="N46">
    <cfRule type="expression" dxfId="432" priority="40">
      <formula>N46=0</formula>
    </cfRule>
  </conditionalFormatting>
  <conditionalFormatting sqref="N47">
    <cfRule type="expression" dxfId="431" priority="39">
      <formula>N47=0</formula>
    </cfRule>
  </conditionalFormatting>
  <conditionalFormatting sqref="M46">
    <cfRule type="expression" dxfId="430" priority="38">
      <formula>M46=""</formula>
    </cfRule>
  </conditionalFormatting>
  <conditionalFormatting sqref="R45:S45">
    <cfRule type="expression" dxfId="429" priority="37">
      <formula>R45=0</formula>
    </cfRule>
  </conditionalFormatting>
  <conditionalFormatting sqref="R46:S46">
    <cfRule type="expression" dxfId="428" priority="36">
      <formula>R46=0</formula>
    </cfRule>
  </conditionalFormatting>
  <conditionalFormatting sqref="Q45">
    <cfRule type="expression" dxfId="427" priority="35">
      <formula>AND(Q45=0,R45=0)</formula>
    </cfRule>
  </conditionalFormatting>
  <conditionalFormatting sqref="Q46">
    <cfRule type="expression" dxfId="426" priority="34">
      <formula>AND(Q46=0,R46=0)</formula>
    </cfRule>
  </conditionalFormatting>
  <conditionalFormatting sqref="D52">
    <cfRule type="expression" dxfId="425" priority="33">
      <formula>D52=0</formula>
    </cfRule>
  </conditionalFormatting>
  <conditionalFormatting sqref="D53">
    <cfRule type="expression" dxfId="424" priority="32">
      <formula>D53=0</formula>
    </cfRule>
  </conditionalFormatting>
  <conditionalFormatting sqref="D54">
    <cfRule type="expression" dxfId="423" priority="31">
      <formula>D54=0</formula>
    </cfRule>
  </conditionalFormatting>
  <conditionalFormatting sqref="C53">
    <cfRule type="expression" dxfId="422" priority="30">
      <formula>C53=""</formula>
    </cfRule>
  </conditionalFormatting>
  <conditionalFormatting sqref="H52:I52">
    <cfRule type="expression" dxfId="421" priority="29">
      <formula>H52=0</formula>
    </cfRule>
  </conditionalFormatting>
  <conditionalFormatting sqref="H53:I53">
    <cfRule type="expression" dxfId="420" priority="28">
      <formula>H53=0</formula>
    </cfRule>
  </conditionalFormatting>
  <conditionalFormatting sqref="G52">
    <cfRule type="expression" dxfId="419" priority="27">
      <formula>AND(G52=0,H52=0)</formula>
    </cfRule>
  </conditionalFormatting>
  <conditionalFormatting sqref="G53">
    <cfRule type="expression" dxfId="418" priority="26">
      <formula>AND(G53=0,H53=0)</formula>
    </cfRule>
  </conditionalFormatting>
  <conditionalFormatting sqref="N52">
    <cfRule type="expression" dxfId="417" priority="25">
      <formula>N52=0</formula>
    </cfRule>
  </conditionalFormatting>
  <conditionalFormatting sqref="N53">
    <cfRule type="expression" dxfId="416" priority="24">
      <formula>N53=0</formula>
    </cfRule>
  </conditionalFormatting>
  <conditionalFormatting sqref="N54">
    <cfRule type="expression" dxfId="415" priority="23">
      <formula>N54=0</formula>
    </cfRule>
  </conditionalFormatting>
  <conditionalFormatting sqref="M53">
    <cfRule type="expression" dxfId="414" priority="22">
      <formula>M53=""</formula>
    </cfRule>
  </conditionalFormatting>
  <conditionalFormatting sqref="R52:S52">
    <cfRule type="expression" dxfId="413" priority="21">
      <formula>R52=0</formula>
    </cfRule>
  </conditionalFormatting>
  <conditionalFormatting sqref="R53:S53">
    <cfRule type="expression" dxfId="412" priority="20">
      <formula>R53=0</formula>
    </cfRule>
  </conditionalFormatting>
  <conditionalFormatting sqref="Q52">
    <cfRule type="expression" dxfId="411" priority="19">
      <formula>AND(Q52=0,R52=0)</formula>
    </cfRule>
  </conditionalFormatting>
  <conditionalFormatting sqref="Q53">
    <cfRule type="expression" dxfId="410" priority="18">
      <formula>AND(Q53=0,R53=0)</formula>
    </cfRule>
  </conditionalFormatting>
  <conditionalFormatting sqref="D59">
    <cfRule type="expression" dxfId="409" priority="17">
      <formula>D59=0</formula>
    </cfRule>
  </conditionalFormatting>
  <conditionalFormatting sqref="D60">
    <cfRule type="expression" dxfId="408" priority="16">
      <formula>D60=0</formula>
    </cfRule>
  </conditionalFormatting>
  <conditionalFormatting sqref="D61">
    <cfRule type="expression" dxfId="407" priority="15">
      <formula>D61=0</formula>
    </cfRule>
  </conditionalFormatting>
  <conditionalFormatting sqref="C60">
    <cfRule type="expression" dxfId="406" priority="14">
      <formula>C60=""</formula>
    </cfRule>
  </conditionalFormatting>
  <conditionalFormatting sqref="H59:I59">
    <cfRule type="expression" dxfId="405" priority="13">
      <formula>H59=0</formula>
    </cfRule>
  </conditionalFormatting>
  <conditionalFormatting sqref="H60:I60">
    <cfRule type="expression" dxfId="404" priority="12">
      <formula>H60=0</formula>
    </cfRule>
  </conditionalFormatting>
  <conditionalFormatting sqref="G59">
    <cfRule type="expression" dxfId="403" priority="11">
      <formula>AND(G59=0,H59=0)</formula>
    </cfRule>
  </conditionalFormatting>
  <conditionalFormatting sqref="G60">
    <cfRule type="expression" dxfId="402" priority="10">
      <formula>AND(G60=0,H60=0)</formula>
    </cfRule>
  </conditionalFormatting>
  <conditionalFormatting sqref="N59">
    <cfRule type="expression" dxfId="401" priority="9">
      <formula>N59=0</formula>
    </cfRule>
  </conditionalFormatting>
  <conditionalFormatting sqref="N60">
    <cfRule type="expression" dxfId="400" priority="8">
      <formula>N60=0</formula>
    </cfRule>
  </conditionalFormatting>
  <conditionalFormatting sqref="N61">
    <cfRule type="expression" dxfId="399" priority="7">
      <formula>N61=0</formula>
    </cfRule>
  </conditionalFormatting>
  <conditionalFormatting sqref="M60">
    <cfRule type="expression" dxfId="398" priority="6">
      <formula>M60=""</formula>
    </cfRule>
  </conditionalFormatting>
  <conditionalFormatting sqref="R59:S59">
    <cfRule type="expression" dxfId="397" priority="5">
      <formula>R59=0</formula>
    </cfRule>
  </conditionalFormatting>
  <conditionalFormatting sqref="R60:S60">
    <cfRule type="expression" dxfId="396" priority="4">
      <formula>R60=0</formula>
    </cfRule>
  </conditionalFormatting>
  <conditionalFormatting sqref="Q59">
    <cfRule type="expression" dxfId="395" priority="3">
      <formula>AND(Q59=0,R59=0)</formula>
    </cfRule>
  </conditionalFormatting>
  <conditionalFormatting sqref="Q60">
    <cfRule type="expression" dxfId="394" priority="2">
      <formula>AND(Q60=0,R60=0)</formula>
    </cfRule>
  </conditionalFormatting>
  <conditionalFormatting sqref="AC1:AC12">
    <cfRule type="cellIs" dxfId="393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60</vt:i4>
      </vt:variant>
    </vt:vector>
  </HeadingPairs>
  <TitlesOfParts>
    <vt:vector size="72" baseType="lpstr">
      <vt:lpstr>①(0.111)くり下がりなし</vt:lpstr>
      <vt:lpstr>②(1.11)－(0.11)くり下がりなし</vt:lpstr>
      <vt:lpstr>③(1.11)－(0.11)くり下がり</vt:lpstr>
      <vt:lpstr>④(1.11)－(0.11)ミックス</vt:lpstr>
      <vt:lpstr>⑤(1.11)－(1.11)くり下がりなし</vt:lpstr>
      <vt:lpstr>⑥(1.11)－(1.11)くり下がり</vt:lpstr>
      <vt:lpstr>⑦(1.111)－(1.111)ミックス</vt:lpstr>
      <vt:lpstr>⑧(1.11)－(1.11)連続くり下がり</vt:lpstr>
      <vt:lpstr>⑨(1)－(1.11)くり下がり</vt:lpstr>
      <vt:lpstr>⑩(11.11)－(1.11)ミックス</vt:lpstr>
      <vt:lpstr>⑪(11.11)－(1.11) 差整数</vt:lpstr>
      <vt:lpstr>⑫オールミックス</vt:lpstr>
      <vt:lpstr>'②(1.11)－(0.11)くり下がりなし'!NO</vt:lpstr>
      <vt:lpstr>'③(1.11)－(0.11)くり下がり'!NO</vt:lpstr>
      <vt:lpstr>'④(1.11)－(0.11)ミックス'!NO</vt:lpstr>
      <vt:lpstr>'⑤(1.11)－(1.11)くり下がりなし'!NO</vt:lpstr>
      <vt:lpstr>'⑥(1.11)－(1.11)くり下がり'!NO</vt:lpstr>
      <vt:lpstr>'⑦(1.111)－(1.111)ミックス'!NO</vt:lpstr>
      <vt:lpstr>'⑧(1.11)－(1.11)連続くり下がり'!NO</vt:lpstr>
      <vt:lpstr>'⑨(1)－(1.11)くり下がり'!NO</vt:lpstr>
      <vt:lpstr>'⑩(11.11)－(1.11)ミックス'!NO</vt:lpstr>
      <vt:lpstr>'⑪(11.11)－(1.11) 差整数'!NO</vt:lpstr>
      <vt:lpstr>⑫オールミックス!NO</vt:lpstr>
      <vt:lpstr>NO</vt:lpstr>
      <vt:lpstr>'②(1.11)－(0.11)くり下がりなし'!OKA</vt:lpstr>
      <vt:lpstr>'③(1.11)－(0.11)くり下がり'!OKA</vt:lpstr>
      <vt:lpstr>'④(1.11)－(0.11)ミックス'!OKA</vt:lpstr>
      <vt:lpstr>'⑤(1.11)－(1.11)くり下がりなし'!OKA</vt:lpstr>
      <vt:lpstr>'⑥(1.11)－(1.11)くり下がり'!OKA</vt:lpstr>
      <vt:lpstr>'⑦(1.111)－(1.111)ミックス'!OKA</vt:lpstr>
      <vt:lpstr>'⑧(1.11)－(1.11)連続くり下がり'!OKA</vt:lpstr>
      <vt:lpstr>'⑨(1)－(1.11)くり下がり'!OKA</vt:lpstr>
      <vt:lpstr>'⑩(11.11)－(1.11)ミックス'!OKA</vt:lpstr>
      <vt:lpstr>'⑪(11.11)－(1.11) 差整数'!OKA</vt:lpstr>
      <vt:lpstr>⑫オールミックス!OKA</vt:lpstr>
      <vt:lpstr>OKA</vt:lpstr>
      <vt:lpstr>'②(1.11)－(0.11)くり下がりなし'!OKB</vt:lpstr>
      <vt:lpstr>'③(1.11)－(0.11)くり下がり'!OKB</vt:lpstr>
      <vt:lpstr>'④(1.11)－(0.11)ミックス'!OKB</vt:lpstr>
      <vt:lpstr>'⑤(1.11)－(1.11)くり下がりなし'!OKB</vt:lpstr>
      <vt:lpstr>'⑥(1.11)－(1.11)くり下がり'!OKB</vt:lpstr>
      <vt:lpstr>'⑦(1.111)－(1.111)ミックス'!OKB</vt:lpstr>
      <vt:lpstr>'⑧(1.11)－(1.11)連続くり下がり'!OKB</vt:lpstr>
      <vt:lpstr>'⑨(1)－(1.11)くり下がり'!OKB</vt:lpstr>
      <vt:lpstr>'⑩(11.11)－(1.11)ミックス'!OKB</vt:lpstr>
      <vt:lpstr>'⑪(11.11)－(1.11) 差整数'!OKB</vt:lpstr>
      <vt:lpstr>⑫オールミックス!OKB</vt:lpstr>
      <vt:lpstr>OKB</vt:lpstr>
      <vt:lpstr>'②(1.11)－(0.11)くり下がりなし'!ONA</vt:lpstr>
      <vt:lpstr>'③(1.11)－(0.11)くり下がり'!ONA</vt:lpstr>
      <vt:lpstr>'④(1.11)－(0.11)ミックス'!ONA</vt:lpstr>
      <vt:lpstr>'⑤(1.11)－(1.11)くり下がりなし'!ONA</vt:lpstr>
      <vt:lpstr>'⑥(1.11)－(1.11)くり下がり'!ONA</vt:lpstr>
      <vt:lpstr>'⑦(1.111)－(1.111)ミックス'!ONA</vt:lpstr>
      <vt:lpstr>'⑧(1.11)－(1.11)連続くり下がり'!ONA</vt:lpstr>
      <vt:lpstr>'⑨(1)－(1.11)くり下がり'!ONA</vt:lpstr>
      <vt:lpstr>'⑩(11.11)－(1.11)ミックス'!ONA</vt:lpstr>
      <vt:lpstr>'⑪(11.11)－(1.11) 差整数'!ONA</vt:lpstr>
      <vt:lpstr>⑫オールミックス!ONA</vt:lpstr>
      <vt:lpstr>ONA</vt:lpstr>
      <vt:lpstr>'①(0.111)くり下がりなし'!Print_Area</vt:lpstr>
      <vt:lpstr>'②(1.11)－(0.11)くり下がりなし'!Print_Area</vt:lpstr>
      <vt:lpstr>'③(1.11)－(0.11)くり下がり'!Print_Area</vt:lpstr>
      <vt:lpstr>'④(1.11)－(0.11)ミックス'!Print_Area</vt:lpstr>
      <vt:lpstr>'⑤(1.11)－(1.11)くり下がりなし'!Print_Area</vt:lpstr>
      <vt:lpstr>'⑥(1.11)－(1.11)くり下がり'!Print_Area</vt:lpstr>
      <vt:lpstr>'⑦(1.111)－(1.111)ミックス'!Print_Area</vt:lpstr>
      <vt:lpstr>'⑧(1.11)－(1.11)連続くり下がり'!Print_Area</vt:lpstr>
      <vt:lpstr>'⑨(1)－(1.11)くり下がり'!Print_Area</vt:lpstr>
      <vt:lpstr>'⑩(11.11)－(1.11)ミックス'!Print_Area</vt:lpstr>
      <vt:lpstr>'⑪(11.11)－(1.11)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2024-03-30T16:13:48Z</dcterms:modified>
</cp:coreProperties>
</file>