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⑦(1.111)－(1.111)ミックス" sheetId="1" r:id="rId1"/>
  </sheets>
  <definedNames>
    <definedName name="go" localSheetId="0">INDIRECT('⑦(1.111)－(1.111)ミックス'!$Z$40)</definedName>
    <definedName name="hati" localSheetId="0">INDIRECT('⑦(1.111)－(1.111)ミックス'!$Z$43)</definedName>
    <definedName name="iti" localSheetId="0">INDIRECT('⑦(1.111)－(1.111)ミックス'!$Z$36)</definedName>
    <definedName name="nana" localSheetId="0">INDIRECT('⑦(1.111)－(1.111)ミックス'!$Z$42)</definedName>
    <definedName name="ni" localSheetId="0">INDIRECT('⑦(1.111)－(1.111)ミックス'!$Z$37)</definedName>
    <definedName name="NO">'⑦(1.111)－(1.111)ミックス'!$V$38</definedName>
    <definedName name="OKA">'⑦(1.111)－(1.111)ミックス'!$V$39</definedName>
    <definedName name="OKB">'⑦(1.111)－(1.111)ミックス'!$V$40</definedName>
    <definedName name="ONA">'⑦(1.111)－(1.111)ミックス'!$V$39</definedName>
    <definedName name="_xlnm.Print_Area" localSheetId="0">'⑦(1.111)－(1.111)ミックス'!$A$1:$T$62</definedName>
    <definedName name="roku" localSheetId="0">INDIRECT('⑦(1.111)－(1.111)ミックス'!$Z$41)</definedName>
    <definedName name="san" localSheetId="0">INDIRECT('⑦(1.111)－(1.111)ミックス'!$Z$38)</definedName>
    <definedName name="si" localSheetId="0">INDIRECT('⑦(1.111)－(1.111)ミックス'!$Z$39)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100" i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CN80" i="1"/>
  <c r="CG80" i="1"/>
  <c r="CN79" i="1"/>
  <c r="CG79" i="1"/>
  <c r="CN78" i="1"/>
  <c r="CG78" i="1"/>
  <c r="CN77" i="1"/>
  <c r="CG77" i="1"/>
  <c r="CN76" i="1"/>
  <c r="CG76" i="1"/>
  <c r="CN75" i="1"/>
  <c r="CG75" i="1"/>
  <c r="CN74" i="1"/>
  <c r="CG74" i="1"/>
  <c r="CN73" i="1"/>
  <c r="CG73" i="1"/>
  <c r="CN72" i="1"/>
  <c r="CG72" i="1"/>
  <c r="CN71" i="1"/>
  <c r="CG71" i="1"/>
  <c r="CN70" i="1"/>
  <c r="CG70" i="1"/>
  <c r="CN69" i="1"/>
  <c r="CG69" i="1"/>
  <c r="CN68" i="1"/>
  <c r="CG68" i="1"/>
  <c r="CN67" i="1"/>
  <c r="CG67" i="1"/>
  <c r="CN66" i="1"/>
  <c r="CG66" i="1"/>
  <c r="CN65" i="1"/>
  <c r="CG65" i="1"/>
  <c r="CN64" i="1"/>
  <c r="CG64" i="1"/>
  <c r="CN63" i="1"/>
  <c r="CG63" i="1"/>
  <c r="CN62" i="1"/>
  <c r="CG62" i="1"/>
  <c r="CN61" i="1"/>
  <c r="CG61" i="1"/>
  <c r="CN60" i="1"/>
  <c r="CG60" i="1"/>
  <c r="CN59" i="1"/>
  <c r="CG59" i="1"/>
  <c r="CN58" i="1"/>
  <c r="CG58" i="1"/>
  <c r="CN57" i="1"/>
  <c r="CG57" i="1"/>
  <c r="CN56" i="1"/>
  <c r="CG56" i="1"/>
  <c r="CN55" i="1"/>
  <c r="CG55" i="1"/>
  <c r="CN54" i="1"/>
  <c r="CG54" i="1"/>
  <c r="CN53" i="1"/>
  <c r="CG53" i="1"/>
  <c r="CN52" i="1"/>
  <c r="CG52" i="1"/>
  <c r="CN51" i="1"/>
  <c r="CG51" i="1"/>
  <c r="CN50" i="1"/>
  <c r="CG50" i="1"/>
  <c r="CN49" i="1"/>
  <c r="CG49" i="1"/>
  <c r="CN48" i="1"/>
  <c r="CG48" i="1"/>
  <c r="CN47" i="1"/>
  <c r="CG47" i="1"/>
  <c r="CN46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H70" i="1"/>
  <c r="CH74" i="1"/>
  <c r="CH78" i="1"/>
  <c r="CH86" i="1"/>
  <c r="CH90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25" i="1"/>
  <c r="CA23" i="1"/>
  <c r="CA21" i="1"/>
  <c r="CA15" i="1"/>
  <c r="CA20" i="1"/>
  <c r="CA16" i="1"/>
  <c r="CA10" i="1"/>
  <c r="CA5" i="1"/>
  <c r="CA6" i="1"/>
  <c r="CH9" i="1"/>
  <c r="CA12" i="1"/>
  <c r="CA17" i="1"/>
  <c r="CO44" i="1"/>
  <c r="CO71" i="1"/>
  <c r="CO75" i="1"/>
  <c r="CH82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A19" i="1"/>
  <c r="CO40" i="1"/>
  <c r="CO7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A28" i="1"/>
  <c r="CH29" i="1"/>
  <c r="CO30" i="1"/>
  <c r="CA32" i="1"/>
  <c r="CH33" i="1"/>
  <c r="CO34" i="1"/>
  <c r="CO53" i="1"/>
  <c r="CH64" i="1"/>
  <c r="CA27" i="1"/>
  <c r="CH28" i="1"/>
  <c r="CO29" i="1"/>
  <c r="CA31" i="1"/>
  <c r="CH32" i="1"/>
  <c r="CO33" i="1"/>
  <c r="CA35" i="1"/>
  <c r="CA36" i="1"/>
  <c r="CH49" i="1"/>
  <c r="CH56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O45" i="1"/>
  <c r="CO47" i="1"/>
  <c r="CH50" i="1"/>
  <c r="CO55" i="1"/>
  <c r="CH58" i="1"/>
  <c r="CO63" i="1"/>
  <c r="CH66" i="1"/>
  <c r="CH69" i="1"/>
  <c r="CO70" i="1"/>
  <c r="CH73" i="1"/>
  <c r="CO74" i="1"/>
  <c r="CH77" i="1"/>
  <c r="CO78" i="1"/>
  <c r="CH81" i="1"/>
  <c r="CH85" i="1"/>
  <c r="CH89" i="1"/>
  <c r="CH93" i="1"/>
  <c r="CH97" i="1"/>
  <c r="CO49" i="1"/>
  <c r="CH52" i="1"/>
  <c r="CO57" i="1"/>
  <c r="CH60" i="1"/>
  <c r="CO65" i="1"/>
  <c r="CH68" i="1"/>
  <c r="CO69" i="1"/>
  <c r="CH72" i="1"/>
  <c r="CO73" i="1"/>
  <c r="CH76" i="1"/>
  <c r="CO77" i="1"/>
  <c r="CH80" i="1"/>
  <c r="CO81" i="1"/>
  <c r="CH84" i="1"/>
  <c r="CH88" i="1"/>
  <c r="CH92" i="1"/>
  <c r="CH96" i="1"/>
  <c r="CH100" i="1"/>
  <c r="CO46" i="1"/>
  <c r="CO51" i="1"/>
  <c r="CH54" i="1"/>
  <c r="CO59" i="1"/>
  <c r="CH62" i="1"/>
  <c r="CO67" i="1"/>
  <c r="CH71" i="1"/>
  <c r="CO72" i="1"/>
  <c r="CH75" i="1"/>
  <c r="CO76" i="1"/>
  <c r="CH79" i="1"/>
  <c r="CO80" i="1"/>
  <c r="CH83" i="1"/>
  <c r="CH87" i="1"/>
  <c r="CH91" i="1"/>
  <c r="CH95" i="1"/>
  <c r="CH99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N53" i="1" s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<sst xmlns="http://schemas.openxmlformats.org/spreadsheetml/2006/main" count="127" uniqueCount="52">
  <si>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</si>
  <si>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</si>
  <si>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</si>
  <si>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</si>
  <si>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</si>
  <si>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</si>
  <si>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</si>
  <si>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</si>
  <si>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</si>
  <si>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</si>
  <si>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</si>
  <si>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</si>
  <si>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</si>
  <si>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</si>
  <si>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</si>
  <si>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</si>
  <si>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</si>
  <si>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</si>
  <si>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</si>
  <si>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</si>
  <si>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</si>
  <si>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</si>
  <si>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</si>
  <si>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</si>
  <si>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</si>
  <si>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</si>
  <si>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</si>
  <si>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</si>
  <si>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</si>
  <si>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</si>
  <si>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</si>
  <si>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</si>
  <si>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</si>
  <si>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</si>
  <si>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</si>
  <si>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</si>
  <si>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</si>
  <si>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</si>
  <si>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</si>
  <si>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</si>
  <si>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</si>
  <si>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</si>
  <si>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</si>
  <si>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</si>
  <si>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</si>
  <si>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</si>
  <si>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</si>
  <si>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</si>
  <si>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</si>
  <si>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</si>
  <si>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</si>
  <si>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5" eb="36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</si>
</sst>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4" t="s">
        <v>51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3">
        <v>1</v>
      </c>
      <c r="T1" s="73"/>
      <c r="U1" s="1"/>
      <c r="X1" s="3" t="s">
        <v>0</v>
      </c>
      <c r="Y1" s="4">
        <f ca="1">AY1*1000+BD1*100+BI1*10+BN1</f>
        <v>863</v>
      </c>
      <c r="Z1" s="4" t="s">
        <v>50</v>
      </c>
      <c r="AA1" s="4">
        <f ca="1">AZ1*1000+BE1*100+BJ1*10+BO1</f>
        <v>458</v>
      </c>
      <c r="AB1" s="4" t="s">
        <v>2</v>
      </c>
      <c r="AC1" s="4">
        <f ca="1">Y1-AA1</f>
        <v>405</v>
      </c>
      <c r="AE1" s="4">
        <f ca="1">AY1</f>
        <v>0</v>
      </c>
      <c r="AF1" s="4">
        <f ca="1">BD1</f>
        <v>8</v>
      </c>
      <c r="AG1" s="4" t="s">
        <v>3</v>
      </c>
      <c r="AH1" s="4">
        <f ca="1">BI1</f>
        <v>6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4</v>
      </c>
      <c r="AM1" s="4" t="s">
        <v>3</v>
      </c>
      <c r="AN1" s="4">
        <f ca="1">BJ1</f>
        <v>5</v>
      </c>
      <c r="AO1" s="4">
        <f ca="1">BO1</f>
        <v>8</v>
      </c>
      <c r="AP1" s="4" t="s">
        <v>2</v>
      </c>
      <c r="AQ1" s="4">
        <f ca="1">MOD(ROUNDDOWN(AC1/1000,0),10)</f>
        <v>0</v>
      </c>
      <c r="AR1" s="4">
        <f ca="1">MOD(ROUNDDOWN(AC1/100,0),10)</f>
        <v>4</v>
      </c>
      <c r="AS1" s="4" t="s">
        <v>3</v>
      </c>
      <c r="AT1" s="4">
        <f ca="1">MOD(ROUNDDOWN(AC1/10,0),10)</f>
        <v>0</v>
      </c>
      <c r="AU1" s="4">
        <f ca="1">MOD(ROUNDDOWN(AC1/1,0),10)</f>
        <v>5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4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8</v>
      </c>
      <c r="BP1" s="9"/>
      <c r="BQ1" s="9"/>
      <c r="BR1" s="7"/>
      <c r="BS1" s="10">
        <f ca="1">RAND()</f>
        <v>0.26380276762307386</v>
      </c>
      <c r="BT1" s="11">
        <f ca="1">RANK(BS1,$BS$1:$BS$100,)</f>
        <v>11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0.30877436828030413</v>
      </c>
      <c r="CA1" s="11">
        <f ca="1">RANK(BZ1,$BZ$1:$BZ$100,)</f>
        <v>25</v>
      </c>
      <c r="CB1" s="4"/>
      <c r="CC1" s="4">
        <v>1</v>
      </c>
      <c r="CD1" s="4">
        <v>2</v>
      </c>
      <c r="CE1" s="4">
        <v>1</v>
      </c>
      <c r="CG1" s="10">
        <f ca="1">RAND()</f>
        <v>0.28751466065446107</v>
      </c>
      <c r="CH1" s="11">
        <f ca="1">RANK(CG1,$CG$1:$CG$100,)</f>
        <v>66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0.64303379458831222</v>
      </c>
      <c r="CO1" s="11">
        <f ca="1">RANK(CN1,$CN$1:$CN$100,)</f>
        <v>26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9" t="s">
        <v>36</v>
      </c>
      <c r="B2" s="80"/>
      <c r="C2" s="80"/>
      <c r="D2" s="80"/>
      <c r="E2" s="81"/>
      <c r="F2" s="82" t="s">
        <v>37</v>
      </c>
      <c r="G2" s="82"/>
      <c r="H2" s="82"/>
      <c r="I2" s="83"/>
      <c r="J2" s="84"/>
      <c r="K2" s="84"/>
      <c r="L2" s="84"/>
      <c r="M2" s="84"/>
      <c r="N2" s="84"/>
      <c r="O2" s="84"/>
      <c r="P2" s="84"/>
      <c r="Q2" s="84"/>
      <c r="R2" s="84"/>
      <c r="S2" s="84"/>
      <c r="T2" s="85"/>
      <c r="X2" s="2" t="s">
        <v>8</v>
      </c>
      <c r="Y2" s="4">
        <f t="shared" ref="Y2:Y12" ca="1" si="1">AY2*1000+BD2*100+BI2*10+BN2</f>
        <v>733</v>
      </c>
      <c r="Z2" s="4" t="s">
        <v>50</v>
      </c>
      <c r="AA2" s="4">
        <f t="shared" ref="AA2:AA12" ca="1" si="2">AZ2*1000+BE2*100+BJ2*10+BO2</f>
        <v>281</v>
      </c>
      <c r="AB2" s="4" t="s">
        <v>10</v>
      </c>
      <c r="AC2" s="4">
        <f t="shared" ref="AC2:AC12" ca="1" si="3">Y2-AA2</f>
        <v>452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3</v>
      </c>
      <c r="AI2" s="4">
        <f t="shared" ref="AI2:AI12" ca="1" si="7">BN2</f>
        <v>3</v>
      </c>
      <c r="AJ2" s="4" t="s">
        <v>9</v>
      </c>
      <c r="AK2" s="4">
        <f t="shared" ref="AK2:AK12" ca="1" si="8">AZ2</f>
        <v>0</v>
      </c>
      <c r="AL2" s="4">
        <f t="shared" ref="AL2:AL12" ca="1" si="9">BE2</f>
        <v>2</v>
      </c>
      <c r="AM2" s="4" t="s">
        <v>11</v>
      </c>
      <c r="AN2" s="4">
        <f t="shared" ref="AN2:AN12" ca="1" si="10">BJ2</f>
        <v>8</v>
      </c>
      <c r="AO2" s="4">
        <f t="shared" ref="AO2:AO12" ca="1" si="11">BO2</f>
        <v>1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11</v>
      </c>
      <c r="AT2" s="4">
        <f t="shared" ref="AT2:AT12" ca="1" si="14">MOD(ROUNDDOWN(AC2/10,0),10)</f>
        <v>5</v>
      </c>
      <c r="AU2" s="4">
        <f t="shared" ref="AU2:AU12" ca="1" si="15">MOD(ROUNDDOWN(AC2/1,0),10)</f>
        <v>2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3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0.208265588247596</v>
      </c>
      <c r="BT2" s="11">
        <f t="shared" ref="BT2:BT18" ca="1" si="24">RANK(BS2,$BS$1:$BS$100,)</f>
        <v>13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0.58858111145490977</v>
      </c>
      <c r="CA2" s="11">
        <f t="shared" ref="CA2:CA36" ca="1" si="26">RANK(BZ2,$BZ$1:$BZ$100,)</f>
        <v>17</v>
      </c>
      <c r="CB2" s="4"/>
      <c r="CC2" s="4">
        <v>2</v>
      </c>
      <c r="CD2" s="4">
        <v>3</v>
      </c>
      <c r="CE2" s="4">
        <v>1</v>
      </c>
      <c r="CG2" s="10">
        <f t="shared" ref="CG2:CG65" ca="1" si="27">RAND()</f>
        <v>0.5865152751553645</v>
      </c>
      <c r="CH2" s="11">
        <f t="shared" ref="CH2:CH65" ca="1" si="28">RANK(CG2,$CG$1:$CG$100,)</f>
        <v>39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0.71035985806544688</v>
      </c>
      <c r="CO2" s="11">
        <f t="shared" ref="CO2:CO65" ca="1" si="30">RANK(CN2,$CN$1:$CN$100,)</f>
        <v>19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579</v>
      </c>
      <c r="Z3" s="4" t="s">
        <v>50</v>
      </c>
      <c r="AA3" s="4">
        <f t="shared" ca="1" si="2"/>
        <v>494</v>
      </c>
      <c r="AB3" s="4" t="s">
        <v>2</v>
      </c>
      <c r="AC3" s="4">
        <f t="shared" ca="1" si="3"/>
        <v>85</v>
      </c>
      <c r="AE3" s="4">
        <f t="shared" ca="1" si="4"/>
        <v>0</v>
      </c>
      <c r="AF3" s="4">
        <f t="shared" ca="1" si="5"/>
        <v>5</v>
      </c>
      <c r="AG3" s="4" t="s">
        <v>3</v>
      </c>
      <c r="AH3" s="4">
        <f t="shared" ca="1" si="6"/>
        <v>7</v>
      </c>
      <c r="AI3" s="4">
        <f t="shared" ca="1" si="7"/>
        <v>9</v>
      </c>
      <c r="AJ3" s="4" t="s">
        <v>1</v>
      </c>
      <c r="AK3" s="4">
        <f t="shared" ca="1" si="8"/>
        <v>0</v>
      </c>
      <c r="AL3" s="4">
        <f t="shared" ca="1" si="9"/>
        <v>4</v>
      </c>
      <c r="AM3" s="4" t="s">
        <v>14</v>
      </c>
      <c r="AN3" s="4">
        <f t="shared" ca="1" si="10"/>
        <v>9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8</v>
      </c>
      <c r="AU3" s="4">
        <f t="shared" ca="1" si="15"/>
        <v>5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5</v>
      </c>
      <c r="BE3" s="6">
        <f t="shared" ca="1" si="19"/>
        <v>4</v>
      </c>
      <c r="BF3" s="7"/>
      <c r="BH3" s="4">
        <v>3</v>
      </c>
      <c r="BI3" s="8">
        <f t="shared" ca="1" si="20"/>
        <v>7</v>
      </c>
      <c r="BJ3" s="8">
        <f t="shared" ca="1" si="0"/>
        <v>9</v>
      </c>
      <c r="BK3" s="9"/>
      <c r="BM3" s="4">
        <v>3</v>
      </c>
      <c r="BN3" s="8">
        <f t="shared" ca="1" si="21"/>
        <v>9</v>
      </c>
      <c r="BO3" s="8">
        <f t="shared" ca="1" si="22"/>
        <v>4</v>
      </c>
      <c r="BP3" s="9"/>
      <c r="BQ3" s="9"/>
      <c r="BR3" s="7"/>
      <c r="BS3" s="10">
        <f t="shared" ca="1" si="23"/>
        <v>0.9527421200375964</v>
      </c>
      <c r="BT3" s="11">
        <f t="shared" ca="1" si="24"/>
        <v>1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0.74068348530111228</v>
      </c>
      <c r="CA3" s="11">
        <f t="shared" ca="1" si="26"/>
        <v>10</v>
      </c>
      <c r="CB3" s="4"/>
      <c r="CC3" s="4">
        <v>3</v>
      </c>
      <c r="CD3" s="4">
        <v>3</v>
      </c>
      <c r="CE3" s="4">
        <v>2</v>
      </c>
      <c r="CG3" s="10">
        <f t="shared" ca="1" si="27"/>
        <v>0.18461189905229181</v>
      </c>
      <c r="CH3" s="11">
        <f t="shared" ca="1" si="28"/>
        <v>80</v>
      </c>
      <c r="CI3" s="4"/>
      <c r="CJ3" s="4">
        <v>3</v>
      </c>
      <c r="CK3" s="4">
        <v>0</v>
      </c>
      <c r="CL3" s="4">
        <v>2</v>
      </c>
      <c r="CN3" s="10">
        <f t="shared" ca="1" si="29"/>
        <v>0.13229516534537356</v>
      </c>
      <c r="CO3" s="11">
        <f t="shared" ca="1" si="30"/>
        <v>76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787</v>
      </c>
      <c r="Z4" s="4" t="s">
        <v>50</v>
      </c>
      <c r="AA4" s="4">
        <f t="shared" ca="1" si="2"/>
        <v>427</v>
      </c>
      <c r="AB4" s="4" t="s">
        <v>2</v>
      </c>
      <c r="AC4" s="4">
        <f t="shared" ca="1" si="3"/>
        <v>360</v>
      </c>
      <c r="AE4" s="4">
        <f t="shared" ca="1" si="4"/>
        <v>0</v>
      </c>
      <c r="AF4" s="4">
        <f t="shared" ca="1" si="5"/>
        <v>7</v>
      </c>
      <c r="AG4" s="4" t="s">
        <v>3</v>
      </c>
      <c r="AH4" s="4">
        <f t="shared" ca="1" si="6"/>
        <v>8</v>
      </c>
      <c r="AI4" s="4">
        <f t="shared" ca="1" si="7"/>
        <v>7</v>
      </c>
      <c r="AJ4" s="4" t="s">
        <v>1</v>
      </c>
      <c r="AK4" s="4">
        <f t="shared" ca="1" si="8"/>
        <v>0</v>
      </c>
      <c r="AL4" s="4">
        <f t="shared" ca="1" si="9"/>
        <v>4</v>
      </c>
      <c r="AM4" s="4" t="s">
        <v>3</v>
      </c>
      <c r="AN4" s="4">
        <f t="shared" ca="1" si="10"/>
        <v>2</v>
      </c>
      <c r="AO4" s="4">
        <f t="shared" ca="1" si="11"/>
        <v>7</v>
      </c>
      <c r="AP4" s="4" t="s">
        <v>2</v>
      </c>
      <c r="AQ4" s="4">
        <f t="shared" ca="1" si="12"/>
        <v>0</v>
      </c>
      <c r="AR4" s="4">
        <f t="shared" ca="1" si="13"/>
        <v>3</v>
      </c>
      <c r="AS4" s="4" t="s">
        <v>14</v>
      </c>
      <c r="AT4" s="4">
        <f t="shared" ca="1" si="14"/>
        <v>6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7</v>
      </c>
      <c r="BE4" s="6">
        <f t="shared" ca="1" si="19"/>
        <v>4</v>
      </c>
      <c r="BF4" s="7"/>
      <c r="BH4" s="4">
        <v>4</v>
      </c>
      <c r="BI4" s="8">
        <f t="shared" ca="1" si="20"/>
        <v>8</v>
      </c>
      <c r="BJ4" s="8">
        <f t="shared" ca="1" si="0"/>
        <v>2</v>
      </c>
      <c r="BK4" s="9"/>
      <c r="BM4" s="4">
        <v>4</v>
      </c>
      <c r="BN4" s="8">
        <f t="shared" ca="1" si="21"/>
        <v>7</v>
      </c>
      <c r="BO4" s="8">
        <f t="shared" ca="1" si="22"/>
        <v>7</v>
      </c>
      <c r="BP4" s="9"/>
      <c r="BQ4" s="9"/>
      <c r="BR4" s="7"/>
      <c r="BS4" s="10">
        <f t="shared" ca="1" si="23"/>
        <v>3.5100151070881269E-2</v>
      </c>
      <c r="BT4" s="11">
        <f t="shared" ca="1" si="24"/>
        <v>17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0.55570165382327585</v>
      </c>
      <c r="CA4" s="11">
        <f t="shared" ca="1" si="26"/>
        <v>19</v>
      </c>
      <c r="CB4" s="4"/>
      <c r="CC4" s="4">
        <v>4</v>
      </c>
      <c r="CD4" s="4">
        <v>4</v>
      </c>
      <c r="CE4" s="4">
        <v>1</v>
      </c>
      <c r="CG4" s="10">
        <f t="shared" ca="1" si="27"/>
        <v>0.14442945125115714</v>
      </c>
      <c r="CH4" s="11">
        <f t="shared" ca="1" si="28"/>
        <v>83</v>
      </c>
      <c r="CI4" s="4"/>
      <c r="CJ4" s="4">
        <v>4</v>
      </c>
      <c r="CK4" s="4">
        <v>0</v>
      </c>
      <c r="CL4" s="4">
        <v>3</v>
      </c>
      <c r="CN4" s="10">
        <f t="shared" ca="1" si="29"/>
        <v>0.2588751160633801</v>
      </c>
      <c r="CO4" s="11">
        <f t="shared" ca="1" si="30"/>
        <v>61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5" t="str">
        <f ca="1">$Y1/100&amp;$Z1&amp;$AA1/100&amp;$AB1</f>
        <v>8.63－4.58＝</v>
      </c>
      <c r="D5" s="76"/>
      <c r="E5" s="76"/>
      <c r="F5" s="76"/>
      <c r="G5" s="77">
        <f ca="1">$AC1/100</f>
        <v>4.05</v>
      </c>
      <c r="H5" s="78"/>
      <c r="I5" s="21"/>
      <c r="J5" s="22"/>
      <c r="K5" s="20"/>
      <c r="L5" s="13"/>
      <c r="M5" s="75" t="str">
        <f ca="1">$Y2/100&amp;$Z2&amp;$AA2/100&amp;$AB2</f>
        <v>7.33－2.81＝</v>
      </c>
      <c r="N5" s="76"/>
      <c r="O5" s="76"/>
      <c r="P5" s="76"/>
      <c r="Q5" s="77">
        <f ca="1">$AC2/100</f>
        <v>4.5199999999999996</v>
      </c>
      <c r="R5" s="78"/>
      <c r="S5" s="21"/>
      <c r="T5" s="23"/>
      <c r="X5" s="2" t="s">
        <v>16</v>
      </c>
      <c r="Y5" s="4">
        <f t="shared" ca="1" si="1"/>
        <v>729</v>
      </c>
      <c r="Z5" s="4" t="s">
        <v>50</v>
      </c>
      <c r="AA5" s="4">
        <f t="shared" ca="1" si="2"/>
        <v>516</v>
      </c>
      <c r="AB5" s="4" t="s">
        <v>2</v>
      </c>
      <c r="AC5" s="4">
        <f t="shared" ca="1" si="3"/>
        <v>213</v>
      </c>
      <c r="AE5" s="4">
        <f t="shared" ca="1" si="4"/>
        <v>0</v>
      </c>
      <c r="AF5" s="4">
        <f t="shared" ca="1" si="5"/>
        <v>7</v>
      </c>
      <c r="AG5" s="4" t="s">
        <v>14</v>
      </c>
      <c r="AH5" s="4">
        <f t="shared" ca="1" si="6"/>
        <v>2</v>
      </c>
      <c r="AI5" s="4">
        <f t="shared" ca="1" si="7"/>
        <v>9</v>
      </c>
      <c r="AJ5" s="4" t="s">
        <v>1</v>
      </c>
      <c r="AK5" s="4">
        <f t="shared" ca="1" si="8"/>
        <v>0</v>
      </c>
      <c r="AL5" s="4">
        <f t="shared" ca="1" si="9"/>
        <v>5</v>
      </c>
      <c r="AM5" s="4" t="s">
        <v>3</v>
      </c>
      <c r="AN5" s="4">
        <f t="shared" ca="1" si="10"/>
        <v>1</v>
      </c>
      <c r="AO5" s="4">
        <f t="shared" ca="1" si="11"/>
        <v>6</v>
      </c>
      <c r="AP5" s="4" t="s">
        <v>2</v>
      </c>
      <c r="AQ5" s="4">
        <f t="shared" ca="1" si="12"/>
        <v>0</v>
      </c>
      <c r="AR5" s="4">
        <f t="shared" ca="1" si="13"/>
        <v>2</v>
      </c>
      <c r="AS5" s="4" t="s">
        <v>3</v>
      </c>
      <c r="AT5" s="4">
        <f t="shared" ca="1" si="14"/>
        <v>1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5</v>
      </c>
      <c r="BF5" s="7"/>
      <c r="BH5" s="4">
        <v>5</v>
      </c>
      <c r="BI5" s="8">
        <f t="shared" ca="1" si="20"/>
        <v>2</v>
      </c>
      <c r="BJ5" s="8">
        <f t="shared" ca="1" si="0"/>
        <v>1</v>
      </c>
      <c r="BK5" s="9"/>
      <c r="BM5" s="4">
        <v>5</v>
      </c>
      <c r="BN5" s="8">
        <f t="shared" ca="1" si="21"/>
        <v>9</v>
      </c>
      <c r="BO5" s="8">
        <f t="shared" ca="1" si="22"/>
        <v>6</v>
      </c>
      <c r="BP5" s="9"/>
      <c r="BQ5" s="9"/>
      <c r="BR5" s="7"/>
      <c r="BS5" s="10">
        <f t="shared" ca="1" si="23"/>
        <v>0.65706394866782303</v>
      </c>
      <c r="BT5" s="11">
        <f t="shared" ca="1" si="24"/>
        <v>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0.4925930831350106</v>
      </c>
      <c r="CA5" s="11">
        <f t="shared" ca="1" si="26"/>
        <v>20</v>
      </c>
      <c r="CB5" s="4"/>
      <c r="CC5" s="4">
        <v>5</v>
      </c>
      <c r="CD5" s="4">
        <v>4</v>
      </c>
      <c r="CE5" s="4">
        <v>2</v>
      </c>
      <c r="CG5" s="10">
        <f t="shared" ca="1" si="27"/>
        <v>0.77382519306249875</v>
      </c>
      <c r="CH5" s="11">
        <f t="shared" ca="1" si="28"/>
        <v>22</v>
      </c>
      <c r="CI5" s="4"/>
      <c r="CJ5" s="4">
        <v>5</v>
      </c>
      <c r="CK5" s="4">
        <v>0</v>
      </c>
      <c r="CL5" s="4">
        <v>4</v>
      </c>
      <c r="CN5" s="10">
        <f t="shared" ca="1" si="29"/>
        <v>0.11036288562757479</v>
      </c>
      <c r="CO5" s="11">
        <f t="shared" ca="1" si="30"/>
        <v>78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734</v>
      </c>
      <c r="Z6" s="4" t="s">
        <v>50</v>
      </c>
      <c r="AA6" s="4">
        <f t="shared" ca="1" si="2"/>
        <v>113</v>
      </c>
      <c r="AB6" s="4" t="s">
        <v>2</v>
      </c>
      <c r="AC6" s="4">
        <f t="shared" ca="1" si="3"/>
        <v>621</v>
      </c>
      <c r="AE6" s="4">
        <f t="shared" ca="1" si="4"/>
        <v>0</v>
      </c>
      <c r="AF6" s="4">
        <f t="shared" ca="1" si="5"/>
        <v>7</v>
      </c>
      <c r="AG6" s="4" t="s">
        <v>3</v>
      </c>
      <c r="AH6" s="4">
        <f t="shared" ca="1" si="6"/>
        <v>3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1</v>
      </c>
      <c r="AM6" s="4" t="s">
        <v>3</v>
      </c>
      <c r="AN6" s="4">
        <f t="shared" ca="1" si="10"/>
        <v>1</v>
      </c>
      <c r="AO6" s="4">
        <f t="shared" ca="1" si="11"/>
        <v>3</v>
      </c>
      <c r="AP6" s="4" t="s">
        <v>2</v>
      </c>
      <c r="AQ6" s="4">
        <f t="shared" ca="1" si="12"/>
        <v>0</v>
      </c>
      <c r="AR6" s="4">
        <f t="shared" ca="1" si="13"/>
        <v>6</v>
      </c>
      <c r="AS6" s="4" t="s">
        <v>3</v>
      </c>
      <c r="AT6" s="4">
        <f t="shared" ca="1" si="14"/>
        <v>2</v>
      </c>
      <c r="AU6" s="4">
        <f t="shared" ca="1" si="15"/>
        <v>1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1</v>
      </c>
      <c r="BF6" s="7"/>
      <c r="BH6" s="4">
        <v>6</v>
      </c>
      <c r="BI6" s="8">
        <f t="shared" ca="1" si="20"/>
        <v>3</v>
      </c>
      <c r="BJ6" s="8">
        <f t="shared" ca="1" si="0"/>
        <v>1</v>
      </c>
      <c r="BK6" s="9"/>
      <c r="BM6" s="4">
        <v>6</v>
      </c>
      <c r="BN6" s="8">
        <f t="shared" ca="1" si="21"/>
        <v>4</v>
      </c>
      <c r="BO6" s="8">
        <f t="shared" ca="1" si="22"/>
        <v>3</v>
      </c>
      <c r="BP6" s="9"/>
      <c r="BQ6" s="9"/>
      <c r="BR6" s="7"/>
      <c r="BS6" s="10">
        <f t="shared" ca="1" si="23"/>
        <v>3.7539078318470254E-2</v>
      </c>
      <c r="BT6" s="11">
        <f t="shared" ca="1" si="24"/>
        <v>16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0.61694635134140974</v>
      </c>
      <c r="CA6" s="11">
        <f t="shared" ca="1" si="26"/>
        <v>16</v>
      </c>
      <c r="CB6" s="4"/>
      <c r="CC6" s="4">
        <v>6</v>
      </c>
      <c r="CD6" s="4">
        <v>4</v>
      </c>
      <c r="CE6" s="4">
        <v>3</v>
      </c>
      <c r="CG6" s="10">
        <f t="shared" ca="1" si="27"/>
        <v>0.6638524948171306</v>
      </c>
      <c r="CH6" s="11">
        <f t="shared" ca="1" si="28"/>
        <v>32</v>
      </c>
      <c r="CI6" s="4"/>
      <c r="CJ6" s="4">
        <v>6</v>
      </c>
      <c r="CK6" s="4">
        <v>0</v>
      </c>
      <c r="CL6" s="4">
        <v>5</v>
      </c>
      <c r="CN6" s="10">
        <f t="shared" ca="1" si="29"/>
        <v>0.61832136021013251</v>
      </c>
      <c r="CO6" s="11">
        <f t="shared" ca="1" si="30"/>
        <v>30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8</v>
      </c>
      <c r="F7" s="41" t="str">
        <f ca="1">IF(AND(G7=0,H7=0),"",".")</f>
        <v>.</v>
      </c>
      <c r="G7" s="42">
        <f ca="1">$BI1</f>
        <v>6</v>
      </c>
      <c r="H7" s="42">
        <f ca="1">$BN1</f>
        <v>3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7</v>
      </c>
      <c r="P7" s="41" t="str">
        <f ca="1">IF(AND(Q7=0,R7=0),"",".")</f>
        <v>.</v>
      </c>
      <c r="Q7" s="42">
        <f ca="1">$BI2</f>
        <v>3</v>
      </c>
      <c r="R7" s="42">
        <f ca="1">$BN2</f>
        <v>3</v>
      </c>
      <c r="S7" s="33"/>
      <c r="T7" s="28"/>
      <c r="X7" s="2" t="s">
        <v>18</v>
      </c>
      <c r="Y7" s="4">
        <f t="shared" ca="1" si="1"/>
        <v>528</v>
      </c>
      <c r="Z7" s="4" t="s">
        <v>50</v>
      </c>
      <c r="AA7" s="4">
        <f t="shared" ca="1" si="2"/>
        <v>297</v>
      </c>
      <c r="AB7" s="4" t="s">
        <v>2</v>
      </c>
      <c r="AC7" s="4">
        <f t="shared" ca="1" si="3"/>
        <v>231</v>
      </c>
      <c r="AE7" s="4">
        <f t="shared" ca="1" si="4"/>
        <v>0</v>
      </c>
      <c r="AF7" s="4">
        <f t="shared" ca="1" si="5"/>
        <v>5</v>
      </c>
      <c r="AG7" s="4" t="s">
        <v>3</v>
      </c>
      <c r="AH7" s="4">
        <f t="shared" ca="1" si="6"/>
        <v>2</v>
      </c>
      <c r="AI7" s="4">
        <f t="shared" ca="1" si="7"/>
        <v>8</v>
      </c>
      <c r="AJ7" s="4" t="s">
        <v>1</v>
      </c>
      <c r="AK7" s="4">
        <f t="shared" ca="1" si="8"/>
        <v>0</v>
      </c>
      <c r="AL7" s="4">
        <f t="shared" ca="1" si="9"/>
        <v>2</v>
      </c>
      <c r="AM7" s="4" t="s">
        <v>3</v>
      </c>
      <c r="AN7" s="4">
        <f t="shared" ca="1" si="10"/>
        <v>9</v>
      </c>
      <c r="AO7" s="4">
        <f t="shared" ca="1" si="11"/>
        <v>7</v>
      </c>
      <c r="AP7" s="4" t="s">
        <v>19</v>
      </c>
      <c r="AQ7" s="4">
        <f t="shared" ca="1" si="12"/>
        <v>0</v>
      </c>
      <c r="AR7" s="4">
        <f t="shared" ca="1" si="13"/>
        <v>2</v>
      </c>
      <c r="AS7" s="4" t="s">
        <v>3</v>
      </c>
      <c r="AT7" s="4">
        <f t="shared" ca="1" si="14"/>
        <v>3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2</v>
      </c>
      <c r="BF7" s="7"/>
      <c r="BH7" s="4">
        <v>7</v>
      </c>
      <c r="BI7" s="8">
        <f t="shared" ca="1" si="20"/>
        <v>2</v>
      </c>
      <c r="BJ7" s="8">
        <f t="shared" ca="1" si="0"/>
        <v>9</v>
      </c>
      <c r="BK7" s="9"/>
      <c r="BM7" s="4">
        <v>7</v>
      </c>
      <c r="BN7" s="8">
        <f t="shared" ca="1" si="21"/>
        <v>8</v>
      </c>
      <c r="BO7" s="8">
        <f t="shared" ca="1" si="22"/>
        <v>7</v>
      </c>
      <c r="BP7" s="9"/>
      <c r="BQ7" s="9"/>
      <c r="BR7" s="7"/>
      <c r="BS7" s="10">
        <f t="shared" ca="1" si="23"/>
        <v>2.2442870828992545E-2</v>
      </c>
      <c r="BT7" s="11">
        <f t="shared" ca="1" si="24"/>
        <v>18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0.74567091956719944</v>
      </c>
      <c r="CA7" s="11">
        <f t="shared" ca="1" si="26"/>
        <v>8</v>
      </c>
      <c r="CB7" s="4"/>
      <c r="CC7" s="4">
        <v>7</v>
      </c>
      <c r="CD7" s="4">
        <v>5</v>
      </c>
      <c r="CE7" s="4">
        <v>1</v>
      </c>
      <c r="CG7" s="10">
        <f t="shared" ca="1" si="27"/>
        <v>0.67193791524150648</v>
      </c>
      <c r="CH7" s="11">
        <f t="shared" ca="1" si="28"/>
        <v>30</v>
      </c>
      <c r="CI7" s="4"/>
      <c r="CJ7" s="4">
        <v>7</v>
      </c>
      <c r="CK7" s="4">
        <v>0</v>
      </c>
      <c r="CL7" s="4">
        <v>6</v>
      </c>
      <c r="CN7" s="10">
        <f t="shared" ca="1" si="29"/>
        <v>0.20829316708396284</v>
      </c>
      <c r="CO7" s="11">
        <f t="shared" ca="1" si="30"/>
        <v>70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4</v>
      </c>
      <c r="F8" s="71" t="str">
        <f ca="1">IF(AND(G8=0,H8=0),"",".")</f>
        <v>.</v>
      </c>
      <c r="G8" s="72">
        <f ca="1">$BJ1</f>
        <v>5</v>
      </c>
      <c r="H8" s="72">
        <f ca="1">$BO1</f>
        <v>8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2</v>
      </c>
      <c r="P8" s="71" t="str">
        <f ca="1">IF(AND(Q8=0,R8=0),"",".")</f>
        <v>.</v>
      </c>
      <c r="Q8" s="72">
        <f ca="1">$BJ2</f>
        <v>8</v>
      </c>
      <c r="R8" s="72">
        <f ca="1">$BO2</f>
        <v>1</v>
      </c>
      <c r="S8" s="33"/>
      <c r="T8" s="28"/>
      <c r="X8" s="2" t="s">
        <v>20</v>
      </c>
      <c r="Y8" s="4">
        <f t="shared" ca="1" si="1"/>
        <v>701</v>
      </c>
      <c r="Z8" s="4" t="s">
        <v>50</v>
      </c>
      <c r="AA8" s="4">
        <f t="shared" ca="1" si="2"/>
        <v>366</v>
      </c>
      <c r="AB8" s="4" t="s">
        <v>2</v>
      </c>
      <c r="AC8" s="4">
        <f t="shared" ca="1" si="3"/>
        <v>335</v>
      </c>
      <c r="AE8" s="4">
        <f t="shared" ca="1" si="4"/>
        <v>0</v>
      </c>
      <c r="AF8" s="4">
        <f t="shared" ca="1" si="5"/>
        <v>7</v>
      </c>
      <c r="AG8" s="4" t="s">
        <v>14</v>
      </c>
      <c r="AH8" s="4">
        <f t="shared" ca="1" si="6"/>
        <v>0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3</v>
      </c>
      <c r="AM8" s="4" t="s">
        <v>3</v>
      </c>
      <c r="AN8" s="4">
        <f t="shared" ca="1" si="10"/>
        <v>6</v>
      </c>
      <c r="AO8" s="4">
        <f t="shared" ca="1" si="11"/>
        <v>6</v>
      </c>
      <c r="AP8" s="4" t="s">
        <v>2</v>
      </c>
      <c r="AQ8" s="4">
        <f t="shared" ca="1" si="12"/>
        <v>0</v>
      </c>
      <c r="AR8" s="4">
        <f t="shared" ca="1" si="13"/>
        <v>3</v>
      </c>
      <c r="AS8" s="4" t="s">
        <v>3</v>
      </c>
      <c r="AT8" s="4">
        <f t="shared" ca="1" si="14"/>
        <v>3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7</v>
      </c>
      <c r="BE8" s="6">
        <f t="shared" ca="1" si="19"/>
        <v>3</v>
      </c>
      <c r="BF8" s="7"/>
      <c r="BH8" s="4">
        <v>8</v>
      </c>
      <c r="BI8" s="8">
        <f t="shared" ca="1" si="20"/>
        <v>0</v>
      </c>
      <c r="BJ8" s="8">
        <f t="shared" ca="1" si="0"/>
        <v>6</v>
      </c>
      <c r="BK8" s="9"/>
      <c r="BM8" s="4">
        <v>8</v>
      </c>
      <c r="BN8" s="8">
        <f t="shared" ca="1" si="21"/>
        <v>1</v>
      </c>
      <c r="BO8" s="8">
        <f t="shared" ca="1" si="22"/>
        <v>6</v>
      </c>
      <c r="BP8" s="9"/>
      <c r="BQ8" s="9"/>
      <c r="BR8" s="7"/>
      <c r="BS8" s="10">
        <f t="shared" ca="1" si="23"/>
        <v>0.93723433613528928</v>
      </c>
      <c r="BT8" s="11">
        <f t="shared" ca="1" si="24"/>
        <v>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0.58832003473403305</v>
      </c>
      <c r="CA8" s="11">
        <f t="shared" ca="1" si="26"/>
        <v>18</v>
      </c>
      <c r="CB8" s="4"/>
      <c r="CC8" s="4">
        <v>8</v>
      </c>
      <c r="CD8" s="4">
        <v>5</v>
      </c>
      <c r="CE8" s="4">
        <v>2</v>
      </c>
      <c r="CG8" s="10">
        <f t="shared" ca="1" si="27"/>
        <v>0.92516313215785928</v>
      </c>
      <c r="CH8" s="11">
        <f t="shared" ca="1" si="28"/>
        <v>7</v>
      </c>
      <c r="CI8" s="4"/>
      <c r="CJ8" s="4">
        <v>8</v>
      </c>
      <c r="CK8" s="4">
        <v>0</v>
      </c>
      <c r="CL8" s="4">
        <v>7</v>
      </c>
      <c r="CN8" s="10">
        <f t="shared" ca="1" si="29"/>
        <v>0.93251375226894917</v>
      </c>
      <c r="CO8" s="11">
        <f t="shared" ca="1" si="30"/>
        <v>6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4</v>
      </c>
      <c r="F9" s="41" t="str">
        <f>$AS1</f>
        <v>.</v>
      </c>
      <c r="G9" s="42">
        <f ca="1">$AT1</f>
        <v>0</v>
      </c>
      <c r="H9" s="43">
        <f ca="1">$AU1</f>
        <v>5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4</v>
      </c>
      <c r="P9" s="41" t="str">
        <f>$AS2</f>
        <v>.</v>
      </c>
      <c r="Q9" s="42">
        <f ca="1">$AT2</f>
        <v>5</v>
      </c>
      <c r="R9" s="43">
        <f ca="1">$AU2</f>
        <v>2</v>
      </c>
      <c r="S9" s="33"/>
      <c r="T9" s="44"/>
      <c r="X9" s="2" t="s">
        <v>21</v>
      </c>
      <c r="Y9" s="4">
        <f t="shared" ca="1" si="1"/>
        <v>507</v>
      </c>
      <c r="Z9" s="4" t="s">
        <v>50</v>
      </c>
      <c r="AA9" s="4">
        <f t="shared" ca="1" si="2"/>
        <v>306</v>
      </c>
      <c r="AB9" s="4" t="s">
        <v>2</v>
      </c>
      <c r="AC9" s="4">
        <f t="shared" ca="1" si="3"/>
        <v>201</v>
      </c>
      <c r="AE9" s="4">
        <f t="shared" ca="1" si="4"/>
        <v>0</v>
      </c>
      <c r="AF9" s="4">
        <f t="shared" ca="1" si="5"/>
        <v>5</v>
      </c>
      <c r="AG9" s="4" t="s">
        <v>3</v>
      </c>
      <c r="AH9" s="4">
        <f t="shared" ca="1" si="6"/>
        <v>0</v>
      </c>
      <c r="AI9" s="4">
        <f t="shared" ca="1" si="7"/>
        <v>7</v>
      </c>
      <c r="AJ9" s="4" t="s">
        <v>1</v>
      </c>
      <c r="AK9" s="4">
        <f t="shared" ca="1" si="8"/>
        <v>0</v>
      </c>
      <c r="AL9" s="4">
        <f t="shared" ca="1" si="9"/>
        <v>3</v>
      </c>
      <c r="AM9" s="4" t="s">
        <v>3</v>
      </c>
      <c r="AN9" s="4">
        <f t="shared" ca="1" si="10"/>
        <v>0</v>
      </c>
      <c r="AO9" s="4">
        <f t="shared" ca="1" si="11"/>
        <v>6</v>
      </c>
      <c r="AP9" s="4" t="s">
        <v>19</v>
      </c>
      <c r="AQ9" s="4">
        <f t="shared" ca="1" si="12"/>
        <v>0</v>
      </c>
      <c r="AR9" s="4">
        <f t="shared" ca="1" si="13"/>
        <v>2</v>
      </c>
      <c r="AS9" s="4" t="s">
        <v>3</v>
      </c>
      <c r="AT9" s="4">
        <f t="shared" ca="1" si="14"/>
        <v>0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5</v>
      </c>
      <c r="BE9" s="6">
        <f t="shared" ca="1" si="19"/>
        <v>3</v>
      </c>
      <c r="BF9" s="7"/>
      <c r="BH9" s="4">
        <v>9</v>
      </c>
      <c r="BI9" s="8">
        <f t="shared" ca="1" si="20"/>
        <v>0</v>
      </c>
      <c r="BJ9" s="8">
        <f t="shared" ca="1" si="0"/>
        <v>0</v>
      </c>
      <c r="BK9" s="9"/>
      <c r="BM9" s="4">
        <v>9</v>
      </c>
      <c r="BN9" s="8">
        <f t="shared" ca="1" si="21"/>
        <v>7</v>
      </c>
      <c r="BO9" s="8">
        <f t="shared" ca="1" si="22"/>
        <v>6</v>
      </c>
      <c r="BP9" s="9"/>
      <c r="BQ9" s="9"/>
      <c r="BR9" s="7"/>
      <c r="BS9" s="10">
        <f t="shared" ca="1" si="23"/>
        <v>0.6945659622649144</v>
      </c>
      <c r="BT9" s="11">
        <f t="shared" ca="1" si="24"/>
        <v>4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0.74422448714173028</v>
      </c>
      <c r="CA9" s="11">
        <f t="shared" ca="1" si="26"/>
        <v>9</v>
      </c>
      <c r="CB9" s="4"/>
      <c r="CC9" s="4">
        <v>9</v>
      </c>
      <c r="CD9" s="4">
        <v>5</v>
      </c>
      <c r="CE9" s="4">
        <v>3</v>
      </c>
      <c r="CG9" s="10">
        <f t="shared" ca="1" si="27"/>
        <v>0.9932670237681277</v>
      </c>
      <c r="CH9" s="11">
        <f t="shared" ca="1" si="28"/>
        <v>1</v>
      </c>
      <c r="CI9" s="4"/>
      <c r="CJ9" s="4">
        <v>9</v>
      </c>
      <c r="CK9" s="4">
        <v>0</v>
      </c>
      <c r="CL9" s="4">
        <v>8</v>
      </c>
      <c r="CN9" s="10">
        <f t="shared" ca="1" si="29"/>
        <v>0.26643721150936184</v>
      </c>
      <c r="CO9" s="11">
        <f t="shared" ca="1" si="30"/>
        <v>60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256</v>
      </c>
      <c r="Z10" s="4" t="s">
        <v>50</v>
      </c>
      <c r="AA10" s="4">
        <f t="shared" ca="1" si="2"/>
        <v>156</v>
      </c>
      <c r="AB10" s="4" t="s">
        <v>2</v>
      </c>
      <c r="AC10" s="4">
        <f t="shared" ca="1" si="3"/>
        <v>100</v>
      </c>
      <c r="AE10" s="4">
        <f t="shared" ca="1" si="4"/>
        <v>0</v>
      </c>
      <c r="AF10" s="4">
        <f t="shared" ca="1" si="5"/>
        <v>2</v>
      </c>
      <c r="AG10" s="4" t="s">
        <v>14</v>
      </c>
      <c r="AH10" s="4">
        <f t="shared" ca="1" si="6"/>
        <v>5</v>
      </c>
      <c r="AI10" s="4">
        <f t="shared" ca="1" si="7"/>
        <v>6</v>
      </c>
      <c r="AJ10" s="4" t="s">
        <v>13</v>
      </c>
      <c r="AK10" s="4">
        <f t="shared" ca="1" si="8"/>
        <v>0</v>
      </c>
      <c r="AL10" s="4">
        <f t="shared" ca="1" si="9"/>
        <v>1</v>
      </c>
      <c r="AM10" s="4" t="s">
        <v>14</v>
      </c>
      <c r="AN10" s="4">
        <f t="shared" ca="1" si="10"/>
        <v>5</v>
      </c>
      <c r="AO10" s="4">
        <f t="shared" ca="1" si="11"/>
        <v>6</v>
      </c>
      <c r="AP10" s="4" t="s">
        <v>19</v>
      </c>
      <c r="AQ10" s="4">
        <f t="shared" ca="1" si="12"/>
        <v>0</v>
      </c>
      <c r="AR10" s="4">
        <f t="shared" ca="1" si="13"/>
        <v>1</v>
      </c>
      <c r="AS10" s="4" t="s">
        <v>3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2</v>
      </c>
      <c r="BE10" s="6">
        <f t="shared" ca="1" si="19"/>
        <v>1</v>
      </c>
      <c r="BF10" s="7"/>
      <c r="BH10" s="4">
        <v>10</v>
      </c>
      <c r="BI10" s="8">
        <f t="shared" ca="1" si="20"/>
        <v>5</v>
      </c>
      <c r="BJ10" s="8">
        <f t="shared" ca="1" si="0"/>
        <v>5</v>
      </c>
      <c r="BK10" s="9"/>
      <c r="BM10" s="4">
        <v>10</v>
      </c>
      <c r="BN10" s="8">
        <f t="shared" ca="1" si="21"/>
        <v>6</v>
      </c>
      <c r="BO10" s="8">
        <f t="shared" ca="1" si="22"/>
        <v>6</v>
      </c>
      <c r="BP10" s="9"/>
      <c r="BQ10" s="9"/>
      <c r="BR10" s="7"/>
      <c r="BS10" s="10">
        <f t="shared" ca="1" si="23"/>
        <v>0.22719671848675516</v>
      </c>
      <c r="BT10" s="11">
        <f t="shared" ca="1" si="24"/>
        <v>12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0.96557134912487286</v>
      </c>
      <c r="CA10" s="11">
        <f t="shared" ca="1" si="26"/>
        <v>1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0.39042150037232903</v>
      </c>
      <c r="CH10" s="11">
        <f t="shared" ca="1" si="28"/>
        <v>56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0.37271708499180345</v>
      </c>
      <c r="CO10" s="11">
        <f t="shared" ca="1" si="30"/>
        <v>51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815</v>
      </c>
      <c r="Z11" s="4" t="s">
        <v>50</v>
      </c>
      <c r="AA11" s="4">
        <f t="shared" ca="1" si="2"/>
        <v>758</v>
      </c>
      <c r="AB11" s="4" t="s">
        <v>2</v>
      </c>
      <c r="AC11" s="4">
        <f t="shared" ca="1" si="3"/>
        <v>57</v>
      </c>
      <c r="AE11" s="4">
        <f t="shared" ca="1" si="4"/>
        <v>0</v>
      </c>
      <c r="AF11" s="4">
        <f t="shared" ca="1" si="5"/>
        <v>8</v>
      </c>
      <c r="AG11" s="4" t="s">
        <v>3</v>
      </c>
      <c r="AH11" s="4">
        <f t="shared" ca="1" si="6"/>
        <v>1</v>
      </c>
      <c r="AI11" s="4">
        <f t="shared" ca="1" si="7"/>
        <v>5</v>
      </c>
      <c r="AJ11" s="4" t="s">
        <v>1</v>
      </c>
      <c r="AK11" s="4">
        <f t="shared" ca="1" si="8"/>
        <v>0</v>
      </c>
      <c r="AL11" s="4">
        <f t="shared" ca="1" si="9"/>
        <v>7</v>
      </c>
      <c r="AM11" s="4" t="s">
        <v>3</v>
      </c>
      <c r="AN11" s="4">
        <f t="shared" ca="1" si="10"/>
        <v>5</v>
      </c>
      <c r="AO11" s="4">
        <f t="shared" ca="1" si="11"/>
        <v>8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5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7</v>
      </c>
      <c r="BF11" s="7"/>
      <c r="BH11" s="4">
        <v>11</v>
      </c>
      <c r="BI11" s="8">
        <f t="shared" ca="1" si="20"/>
        <v>1</v>
      </c>
      <c r="BJ11" s="8">
        <f t="shared" ca="1" si="0"/>
        <v>5</v>
      </c>
      <c r="BK11" s="9"/>
      <c r="BM11" s="4">
        <v>11</v>
      </c>
      <c r="BN11" s="8">
        <f t="shared" ca="1" si="21"/>
        <v>5</v>
      </c>
      <c r="BO11" s="8">
        <f t="shared" ca="1" si="22"/>
        <v>8</v>
      </c>
      <c r="BP11" s="9"/>
      <c r="BQ11" s="9"/>
      <c r="BR11" s="7"/>
      <c r="BS11" s="10">
        <f t="shared" ca="1" si="23"/>
        <v>0.73715959238988071</v>
      </c>
      <c r="BT11" s="11">
        <f t="shared" ca="1" si="24"/>
        <v>3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0.27392124190118505</v>
      </c>
      <c r="CA11" s="11">
        <f t="shared" ca="1" si="26"/>
        <v>28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0.85022096000159209</v>
      </c>
      <c r="CH11" s="11">
        <f t="shared" ca="1" si="28"/>
        <v>16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0.39305169683879893</v>
      </c>
      <c r="CO11" s="11">
        <f t="shared" ca="1" si="30"/>
        <v>44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6" t="str">
        <f ca="1">$Y3/100&amp;$Z3&amp;$AA3/100&amp;$AB3</f>
        <v>5.79－4.94＝</v>
      </c>
      <c r="D12" s="87"/>
      <c r="E12" s="87"/>
      <c r="F12" s="87"/>
      <c r="G12" s="77">
        <f ca="1">$AC3/100</f>
        <v>0.85</v>
      </c>
      <c r="H12" s="78"/>
      <c r="I12" s="21"/>
      <c r="J12" s="22"/>
      <c r="K12" s="20"/>
      <c r="L12" s="13"/>
      <c r="M12" s="86" t="str">
        <f ca="1">$Y4/100&amp;$Z4&amp;$AA4/100&amp;$AB4</f>
        <v>7.87－4.27＝</v>
      </c>
      <c r="N12" s="87"/>
      <c r="O12" s="87"/>
      <c r="P12" s="87"/>
      <c r="Q12" s="77">
        <f ca="1">$AC4/100</f>
        <v>3.6</v>
      </c>
      <c r="R12" s="78"/>
      <c r="S12" s="21"/>
      <c r="T12" s="23"/>
      <c r="X12" s="2" t="s">
        <v>24</v>
      </c>
      <c r="Y12" s="4">
        <f t="shared" ca="1" si="1"/>
        <v>347</v>
      </c>
      <c r="Z12" s="4" t="s">
        <v>50</v>
      </c>
      <c r="AA12" s="4">
        <f t="shared" ca="1" si="2"/>
        <v>248</v>
      </c>
      <c r="AB12" s="4" t="s">
        <v>2</v>
      </c>
      <c r="AC12" s="4">
        <f t="shared" ca="1" si="3"/>
        <v>99</v>
      </c>
      <c r="AE12" s="4">
        <f t="shared" ca="1" si="4"/>
        <v>0</v>
      </c>
      <c r="AF12" s="4">
        <f t="shared" ca="1" si="5"/>
        <v>3</v>
      </c>
      <c r="AG12" s="4" t="s">
        <v>3</v>
      </c>
      <c r="AH12" s="4">
        <f t="shared" ca="1" si="6"/>
        <v>4</v>
      </c>
      <c r="AI12" s="4">
        <f t="shared" ca="1" si="7"/>
        <v>7</v>
      </c>
      <c r="AJ12" s="4" t="s">
        <v>1</v>
      </c>
      <c r="AK12" s="4">
        <f t="shared" ca="1" si="8"/>
        <v>0</v>
      </c>
      <c r="AL12" s="4">
        <f t="shared" ca="1" si="9"/>
        <v>2</v>
      </c>
      <c r="AM12" s="4" t="s">
        <v>3</v>
      </c>
      <c r="AN12" s="4">
        <f t="shared" ca="1" si="10"/>
        <v>4</v>
      </c>
      <c r="AO12" s="4">
        <f t="shared" ca="1" si="11"/>
        <v>8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9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3</v>
      </c>
      <c r="BE12" s="6">
        <f t="shared" ca="1" si="19"/>
        <v>2</v>
      </c>
      <c r="BF12" s="7"/>
      <c r="BH12" s="4">
        <v>12</v>
      </c>
      <c r="BI12" s="8">
        <f t="shared" ca="1" si="20"/>
        <v>4</v>
      </c>
      <c r="BJ12" s="8">
        <f t="shared" ca="1" si="0"/>
        <v>4</v>
      </c>
      <c r="BK12" s="9"/>
      <c r="BM12" s="4">
        <v>12</v>
      </c>
      <c r="BN12" s="8">
        <f t="shared" ca="1" si="21"/>
        <v>7</v>
      </c>
      <c r="BO12" s="8">
        <f t="shared" ca="1" si="22"/>
        <v>8</v>
      </c>
      <c r="BP12" s="9"/>
      <c r="BQ12" s="9"/>
      <c r="BR12" s="7"/>
      <c r="BS12" s="10">
        <f t="shared" ca="1" si="23"/>
        <v>0.50479818768806717</v>
      </c>
      <c r="BT12" s="11">
        <f t="shared" ca="1" si="24"/>
        <v>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0.88118663329870772</v>
      </c>
      <c r="CA12" s="11">
        <f t="shared" ca="1" si="26"/>
        <v>3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0.50837866766787221</v>
      </c>
      <c r="CH12" s="11">
        <f t="shared" ca="1" si="28"/>
        <v>45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0.25420851471422334</v>
      </c>
      <c r="CO12" s="11">
        <f t="shared" ca="1" si="30"/>
        <v>62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4.2317221192644139E-2</v>
      </c>
      <c r="BT13" s="11">
        <f t="shared" ca="1" si="24"/>
        <v>15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0.39148362065434072</v>
      </c>
      <c r="CA13" s="11">
        <f t="shared" ca="1" si="26"/>
        <v>23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0.92267350526048109</v>
      </c>
      <c r="CH13" s="11">
        <f t="shared" ca="1" si="28"/>
        <v>8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0.37810585694918053</v>
      </c>
      <c r="CO13" s="11">
        <f t="shared" ca="1" si="30"/>
        <v>48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5</v>
      </c>
      <c r="F14" s="41" t="str">
        <f ca="1">IF(AND(G14=0,H14=0),"",".")</f>
        <v>.</v>
      </c>
      <c r="G14" s="42">
        <f ca="1">$BI3</f>
        <v>7</v>
      </c>
      <c r="H14" s="42">
        <f ca="1">$BN3</f>
        <v>9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7</v>
      </c>
      <c r="P14" s="41" t="str">
        <f ca="1">IF(AND(Q14=0,R14=0),"",".")</f>
        <v>.</v>
      </c>
      <c r="Q14" s="42">
        <f ca="1">$BI4</f>
        <v>8</v>
      </c>
      <c r="R14" s="42">
        <f ca="1">$BN4</f>
        <v>7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0.18228104826739455</v>
      </c>
      <c r="BT14" s="11">
        <f t="shared" ca="1" si="24"/>
        <v>14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0.79772364939146057</v>
      </c>
      <c r="CA14" s="11">
        <f t="shared" ca="1" si="26"/>
        <v>6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0.69641026852802146</v>
      </c>
      <c r="CH14" s="11">
        <f t="shared" ca="1" si="28"/>
        <v>27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0.34970714626223998</v>
      </c>
      <c r="CO14" s="11">
        <f t="shared" ca="1" si="30"/>
        <v>54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4</v>
      </c>
      <c r="F15" s="71" t="str">
        <f ca="1">IF(AND(G15=0,H15=0),"",".")</f>
        <v>.</v>
      </c>
      <c r="G15" s="72">
        <f ca="1">$BJ3</f>
        <v>9</v>
      </c>
      <c r="H15" s="72">
        <f ca="1">$BO3</f>
        <v>4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4</v>
      </c>
      <c r="P15" s="71" t="str">
        <f ca="1">IF(AND(Q15=0,R15=0),"",".")</f>
        <v>.</v>
      </c>
      <c r="Q15" s="72">
        <f ca="1">$BJ4</f>
        <v>2</v>
      </c>
      <c r="R15" s="72">
        <f ca="1">$BO4</f>
        <v>7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0.68760220559524354</v>
      </c>
      <c r="BT15" s="11">
        <f t="shared" ca="1" si="24"/>
        <v>5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5.5927843256863174E-2</v>
      </c>
      <c r="CA15" s="11">
        <f t="shared" ca="1" si="26"/>
        <v>34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0.22152507416150669</v>
      </c>
      <c r="CH15" s="11">
        <f t="shared" ca="1" si="28"/>
        <v>74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0.4060015953756293</v>
      </c>
      <c r="CO15" s="11">
        <f t="shared" ca="1" si="30"/>
        <v>42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8</v>
      </c>
      <c r="H16" s="43">
        <f ca="1">$AU3</f>
        <v>5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3</v>
      </c>
      <c r="P16" s="41" t="str">
        <f>$AS4</f>
        <v>.</v>
      </c>
      <c r="Q16" s="42">
        <f ca="1">$AT4</f>
        <v>6</v>
      </c>
      <c r="R16" s="43">
        <f ca="1">$AU4</f>
        <v>0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0.26751477350753883</v>
      </c>
      <c r="BT16" s="11">
        <f t="shared" ca="1" si="24"/>
        <v>10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0.20167886223722964</v>
      </c>
      <c r="CA16" s="11">
        <f t="shared" ca="1" si="26"/>
        <v>30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0.12115125546137251</v>
      </c>
      <c r="CH16" s="11">
        <f t="shared" ca="1" si="28"/>
        <v>87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0.97923053287820561</v>
      </c>
      <c r="CO16" s="11">
        <f t="shared" ca="1" si="30"/>
        <v>2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0.54508336660980072</v>
      </c>
      <c r="BT17" s="11">
        <f t="shared" ca="1" si="24"/>
        <v>7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0.92885793433993702</v>
      </c>
      <c r="CA17" s="11">
        <f t="shared" ca="1" si="26"/>
        <v>2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0.2943924397787645</v>
      </c>
      <c r="CH17" s="11">
        <f t="shared" ca="1" si="28"/>
        <v>65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0.6194388737305182</v>
      </c>
      <c r="CO17" s="11">
        <f t="shared" ca="1" si="30"/>
        <v>29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0.41764152453033521</v>
      </c>
      <c r="BT18" s="11">
        <f t="shared" ca="1" si="24"/>
        <v>9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0.29768180852113002</v>
      </c>
      <c r="CA18" s="11">
        <f t="shared" ca="1" si="26"/>
        <v>26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0.12695141066544813</v>
      </c>
      <c r="CH18" s="11">
        <f t="shared" ca="1" si="28"/>
        <v>86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0.58202826995842338</v>
      </c>
      <c r="CO18" s="11">
        <f t="shared" ca="1" si="30"/>
        <v>32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86" t="str">
        <f ca="1">$Y5/100&amp;$Z5&amp;$AA5/100&amp;$AB5</f>
        <v>7.29－5.16＝</v>
      </c>
      <c r="D19" s="87"/>
      <c r="E19" s="87"/>
      <c r="F19" s="87"/>
      <c r="G19" s="77">
        <f ca="1">$AC5/100</f>
        <v>2.13</v>
      </c>
      <c r="H19" s="78"/>
      <c r="I19" s="21"/>
      <c r="J19" s="22"/>
      <c r="K19" s="20"/>
      <c r="L19" s="13"/>
      <c r="M19" s="86" t="str">
        <f ca="1">$Y6/100&amp;$Z6&amp;$AA6/100&amp;$AB6</f>
        <v>7.34－1.13＝</v>
      </c>
      <c r="N19" s="87"/>
      <c r="O19" s="87"/>
      <c r="P19" s="87"/>
      <c r="Q19" s="77">
        <f ca="1">$AC6/100</f>
        <v>6.21</v>
      </c>
      <c r="R19" s="78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0.32811409028741112</v>
      </c>
      <c r="CA19" s="11">
        <f t="shared" ca="1" si="26"/>
        <v>24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0.10716553096496351</v>
      </c>
      <c r="CH19" s="11">
        <f t="shared" ca="1" si="28"/>
        <v>90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0.49044389319988169</v>
      </c>
      <c r="CO19" s="11">
        <f t="shared" ca="1" si="30"/>
        <v>37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0.68846913893997663</v>
      </c>
      <c r="CA20" s="11">
        <f t="shared" ca="1" si="26"/>
        <v>14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0.88379189808745073</v>
      </c>
      <c r="CH20" s="11">
        <f t="shared" ca="1" si="28"/>
        <v>12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0.80657677516864579</v>
      </c>
      <c r="CO20" s="11">
        <f t="shared" ca="1" si="30"/>
        <v>13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7</v>
      </c>
      <c r="F21" s="41" t="str">
        <f ca="1">IF(AND(G21=0,H21=0),"",".")</f>
        <v>.</v>
      </c>
      <c r="G21" s="42">
        <f ca="1">$BI5</f>
        <v>2</v>
      </c>
      <c r="H21" s="42">
        <f ca="1">$BN5</f>
        <v>9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7</v>
      </c>
      <c r="P21" s="41" t="str">
        <f ca="1">IF(AND(Q21=0,R21=0),"",".")</f>
        <v>.</v>
      </c>
      <c r="Q21" s="42">
        <f ca="1">$BI6</f>
        <v>3</v>
      </c>
      <c r="R21" s="42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0.48322114486555479</v>
      </c>
      <c r="CA21" s="11">
        <f t="shared" ca="1" si="26"/>
        <v>21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0.79147842456149353</v>
      </c>
      <c r="CH21" s="11">
        <f t="shared" ca="1" si="28"/>
        <v>20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0.12176852780738645</v>
      </c>
      <c r="CO21" s="11">
        <f t="shared" ca="1" si="30"/>
        <v>77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5</v>
      </c>
      <c r="F22" s="71" t="str">
        <f ca="1">IF(AND(G22=0,H22=0),"",".")</f>
        <v>.</v>
      </c>
      <c r="G22" s="72">
        <f ca="1">$BJ5</f>
        <v>1</v>
      </c>
      <c r="H22" s="72">
        <f ca="1">$BO5</f>
        <v>6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1</v>
      </c>
      <c r="P22" s="71" t="str">
        <f ca="1">IF(AND(Q22=0,R22=0),"",".")</f>
        <v>.</v>
      </c>
      <c r="Q22" s="72">
        <f ca="1">$BJ6</f>
        <v>1</v>
      </c>
      <c r="R22" s="72">
        <f ca="1">$BO6</f>
        <v>3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0.65766591444867895</v>
      </c>
      <c r="CA22" s="11">
        <f t="shared" ca="1" si="26"/>
        <v>15</v>
      </c>
      <c r="CB22" s="4"/>
      <c r="CC22" s="4">
        <v>22</v>
      </c>
      <c r="CD22" s="4">
        <v>8</v>
      </c>
      <c r="CE22" s="4">
        <v>1</v>
      </c>
      <c r="CG22" s="10">
        <f t="shared" ca="1" si="27"/>
        <v>3.1682530896844918E-3</v>
      </c>
      <c r="CH22" s="11">
        <f t="shared" ca="1" si="28"/>
        <v>100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0.79244049405533468</v>
      </c>
      <c r="CO22" s="11">
        <f t="shared" ca="1" si="30"/>
        <v>14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2</v>
      </c>
      <c r="F23" s="41" t="str">
        <f>$AS5</f>
        <v>.</v>
      </c>
      <c r="G23" s="42">
        <f ca="1">$AT5</f>
        <v>1</v>
      </c>
      <c r="H23" s="43">
        <f ca="1">$AU5</f>
        <v>3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6</v>
      </c>
      <c r="P23" s="41" t="str">
        <f>$AS6</f>
        <v>.</v>
      </c>
      <c r="Q23" s="42">
        <f ca="1">$AT6</f>
        <v>2</v>
      </c>
      <c r="R23" s="43">
        <f ca="1">$AU6</f>
        <v>1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1.8157869718936626E-2</v>
      </c>
      <c r="CA23" s="11">
        <f t="shared" ca="1" si="26"/>
        <v>36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0.94002277515929999</v>
      </c>
      <c r="CH23" s="11">
        <f t="shared" ca="1" si="28"/>
        <v>6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0.92827621409578887</v>
      </c>
      <c r="CO23" s="11">
        <f t="shared" ca="1" si="30"/>
        <v>7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0.87487221510182034</v>
      </c>
      <c r="CA24" s="11">
        <f t="shared" ca="1" si="26"/>
        <v>4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0.50924741177095334</v>
      </c>
      <c r="CH24" s="11">
        <f t="shared" ca="1" si="28"/>
        <v>44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0.90370824269285666</v>
      </c>
      <c r="CO24" s="11">
        <f t="shared" ca="1" si="30"/>
        <v>8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0.15084549604390229</v>
      </c>
      <c r="CA25" s="11">
        <f t="shared" ca="1" si="26"/>
        <v>31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0.27363119526964297</v>
      </c>
      <c r="CH25" s="11">
        <f t="shared" ca="1" si="28"/>
        <v>67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0.24917886388124444</v>
      </c>
      <c r="CO25" s="11">
        <f t="shared" ca="1" si="30"/>
        <v>64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86" t="str">
        <f ca="1">$Y7/100&amp;$Z7&amp;$AA7/100&amp;$AB7</f>
        <v>5.28－2.97＝</v>
      </c>
      <c r="D26" s="87"/>
      <c r="E26" s="87"/>
      <c r="F26" s="87"/>
      <c r="G26" s="77">
        <f ca="1">$AC7/100</f>
        <v>2.31</v>
      </c>
      <c r="H26" s="78"/>
      <c r="I26" s="21"/>
      <c r="J26" s="22"/>
      <c r="K26" s="20"/>
      <c r="L26" s="13"/>
      <c r="M26" s="86" t="str">
        <f ca="1">$Y8/100&amp;$Z8&amp;$AA8/100&amp;$AB8</f>
        <v>7.01－3.66＝</v>
      </c>
      <c r="N26" s="87"/>
      <c r="O26" s="87"/>
      <c r="P26" s="87"/>
      <c r="Q26" s="77">
        <f ca="1">$AC8/100</f>
        <v>3.35</v>
      </c>
      <c r="R26" s="78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3.5484782758566924E-2</v>
      </c>
      <c r="CA26" s="11">
        <f t="shared" ca="1" si="26"/>
        <v>35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0.8991869762554503</v>
      </c>
      <c r="CH26" s="11">
        <f t="shared" ca="1" si="28"/>
        <v>11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0.35126129741674983</v>
      </c>
      <c r="CO26" s="11">
        <f t="shared" ca="1" si="30"/>
        <v>53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0.26437089193405205</v>
      </c>
      <c r="CA27" s="11">
        <f t="shared" ca="1" si="26"/>
        <v>29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0.96672923626374707</v>
      </c>
      <c r="CH27" s="11">
        <f t="shared" ca="1" si="28"/>
        <v>3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0.6799551882263668</v>
      </c>
      <c r="CO27" s="11">
        <f t="shared" ca="1" si="30"/>
        <v>22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5</v>
      </c>
      <c r="F28" s="41" t="str">
        <f ca="1">IF(AND(G28=0,H28=0),"",".")</f>
        <v>.</v>
      </c>
      <c r="G28" s="42">
        <f ca="1">$BI7</f>
        <v>2</v>
      </c>
      <c r="H28" s="42">
        <f ca="1">$BN7</f>
        <v>8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7</v>
      </c>
      <c r="P28" s="41" t="str">
        <f ca="1">IF(AND(Q28=0,R28=0),"",".")</f>
        <v>.</v>
      </c>
      <c r="Q28" s="42">
        <f ca="1">$BI8</f>
        <v>0</v>
      </c>
      <c r="R28" s="4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0.39940600007235494</v>
      </c>
      <c r="CA28" s="11">
        <f t="shared" ca="1" si="26"/>
        <v>22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0.24581975137769685</v>
      </c>
      <c r="CH28" s="11">
        <f t="shared" ca="1" si="28"/>
        <v>72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0.154670657167709</v>
      </c>
      <c r="CO28" s="11">
        <f t="shared" ca="1" si="30"/>
        <v>74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2</v>
      </c>
      <c r="F29" s="71" t="str">
        <f ca="1">IF(AND(G29=0,H29=0),"",".")</f>
        <v>.</v>
      </c>
      <c r="G29" s="72">
        <f ca="1">$BJ7</f>
        <v>9</v>
      </c>
      <c r="H29" s="72">
        <f ca="1">$BO7</f>
        <v>7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3</v>
      </c>
      <c r="P29" s="71" t="str">
        <f ca="1">IF(AND(Q29=0,R29=0),"",".")</f>
        <v>.</v>
      </c>
      <c r="Q29" s="72">
        <f ca="1">$BJ8</f>
        <v>6</v>
      </c>
      <c r="R29" s="72">
        <f ca="1">$BO8</f>
        <v>6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0.69729394742197759</v>
      </c>
      <c r="CA29" s="11">
        <f t="shared" ca="1" si="26"/>
        <v>13</v>
      </c>
      <c r="CB29" s="4"/>
      <c r="CC29" s="4">
        <v>29</v>
      </c>
      <c r="CD29" s="4">
        <v>9</v>
      </c>
      <c r="CE29" s="4">
        <v>1</v>
      </c>
      <c r="CG29" s="10">
        <f t="shared" ca="1" si="27"/>
        <v>9.2575368107020939E-2</v>
      </c>
      <c r="CH29" s="11">
        <f t="shared" ca="1" si="28"/>
        <v>95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0.37773205406644383</v>
      </c>
      <c r="CO29" s="11">
        <f t="shared" ca="1" si="30"/>
        <v>49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2</v>
      </c>
      <c r="F30" s="41" t="str">
        <f>$AS7</f>
        <v>.</v>
      </c>
      <c r="G30" s="42">
        <f ca="1">$AT7</f>
        <v>3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3</v>
      </c>
      <c r="P30" s="41" t="str">
        <f>$AS8</f>
        <v>.</v>
      </c>
      <c r="Q30" s="42">
        <f ca="1">$AT8</f>
        <v>3</v>
      </c>
      <c r="R30" s="43">
        <f ca="1">$AU8</f>
        <v>5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0.84576659555643696</v>
      </c>
      <c r="CA30" s="11">
        <f t="shared" ca="1" si="26"/>
        <v>5</v>
      </c>
      <c r="CB30" s="4"/>
      <c r="CC30" s="4">
        <v>30</v>
      </c>
      <c r="CD30" s="4">
        <v>9</v>
      </c>
      <c r="CE30" s="4">
        <v>2</v>
      </c>
      <c r="CG30" s="10">
        <f t="shared" ca="1" si="27"/>
        <v>0.40686425158854223</v>
      </c>
      <c r="CH30" s="11">
        <f t="shared" ca="1" si="28"/>
        <v>50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0.37498728581796659</v>
      </c>
      <c r="CO30" s="11">
        <f t="shared" ca="1" si="30"/>
        <v>50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8.0033154814993401E-2</v>
      </c>
      <c r="CA31" s="11">
        <f t="shared" ca="1" si="26"/>
        <v>33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0.1954829018677231</v>
      </c>
      <c r="CH31" s="11">
        <f t="shared" ca="1" si="28"/>
        <v>78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0.73973786506548167</v>
      </c>
      <c r="CO31" s="11">
        <f t="shared" ca="1" si="30"/>
        <v>16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9" t="str">
        <f>A1</f>
        <v>小数 ひき算 小数第二位 (1.111)－(1.111) ミックス ８問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8">
        <f>S1</f>
        <v>1</v>
      </c>
      <c r="T32" s="8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0.69896319012921149</v>
      </c>
      <c r="CA32" s="11">
        <f t="shared" ca="1" si="26"/>
        <v>12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0.39379074172615924</v>
      </c>
      <c r="CH32" s="11">
        <f t="shared" ca="1" si="28"/>
        <v>55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0.34727584230654041</v>
      </c>
      <c r="CO32" s="11">
        <f t="shared" ca="1" si="30"/>
        <v>55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90" t="str">
        <f t="shared" ref="A33" si="31">A2</f>
        <v>　　月  　 　日</v>
      </c>
      <c r="B33" s="91"/>
      <c r="C33" s="91"/>
      <c r="D33" s="91"/>
      <c r="E33" s="92"/>
      <c r="F33" s="93" t="str">
        <f>F2</f>
        <v>名前</v>
      </c>
      <c r="G33" s="93"/>
      <c r="H33" s="93"/>
      <c r="I33" s="94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6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0.29504585777598791</v>
      </c>
      <c r="CA33" s="11">
        <f t="shared" ca="1" si="26"/>
        <v>27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0.1197377949701216</v>
      </c>
      <c r="CH33" s="11">
        <f t="shared" ca="1" si="28"/>
        <v>88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0.48364547931361834</v>
      </c>
      <c r="CO33" s="11">
        <f t="shared" ca="1" si="30"/>
        <v>39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0.75547630228683371</v>
      </c>
      <c r="CA34" s="11">
        <f t="shared" ca="1" si="26"/>
        <v>7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0.61762985186492003</v>
      </c>
      <c r="CH34" s="11">
        <f t="shared" ca="1" si="28"/>
        <v>37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0.39799835391050664</v>
      </c>
      <c r="CO34" s="11">
        <f t="shared" ca="1" si="30"/>
        <v>43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0.14260493352808756</v>
      </c>
      <c r="CA35" s="11">
        <f t="shared" ca="1" si="26"/>
        <v>32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0.94248136701968654</v>
      </c>
      <c r="CH35" s="11">
        <f t="shared" ca="1" si="28"/>
        <v>5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0.22287191149225538</v>
      </c>
      <c r="CO35" s="11">
        <f t="shared" ca="1" si="30"/>
        <v>68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86" t="str">
        <f t="shared" ref="C36" ca="1" si="32">C5</f>
        <v>8.63－4.58＝</v>
      </c>
      <c r="D36" s="87"/>
      <c r="E36" s="87"/>
      <c r="F36" s="87"/>
      <c r="G36" s="97">
        <f ca="1">G5</f>
        <v>4.05</v>
      </c>
      <c r="H36" s="98"/>
      <c r="I36" s="59"/>
      <c r="J36" s="60"/>
      <c r="K36" s="25"/>
      <c r="L36" s="25"/>
      <c r="M36" s="86" t="str">
        <f t="shared" ref="M36" ca="1" si="33">M5</f>
        <v>7.33－2.81＝</v>
      </c>
      <c r="N36" s="87"/>
      <c r="O36" s="87"/>
      <c r="P36" s="87"/>
      <c r="Q36" s="97">
        <f ca="1">Q5</f>
        <v>4.5199999999999996</v>
      </c>
      <c r="R36" s="98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0</v>
      </c>
      <c r="AB36" s="61">
        <f ca="1">AU1</f>
        <v>5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0.69983575500788864</v>
      </c>
      <c r="CA36" s="11">
        <f t="shared" ca="1" si="26"/>
        <v>11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0.52869234870492798</v>
      </c>
      <c r="CH36" s="11">
        <f t="shared" ca="1" si="28"/>
        <v>43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0.34193371922932769</v>
      </c>
      <c r="CO36" s="11">
        <f t="shared" ca="1" si="30"/>
        <v>56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5</v>
      </c>
      <c r="AB37" s="61">
        <f t="shared" ca="1" si="35"/>
        <v>2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0.95774795765030052</v>
      </c>
      <c r="CH37" s="11">
        <f t="shared" ca="1" si="28"/>
        <v>4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0.53465713467958031</v>
      </c>
      <c r="CO37" s="11">
        <f t="shared" ca="1" si="30"/>
        <v>34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6</v>
      </c>
      <c r="H38" s="32">
        <f t="shared" ca="1" si="36"/>
        <v>3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3</v>
      </c>
      <c r="R38" s="32">
        <f t="shared" ca="1" si="37"/>
        <v>3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8</v>
      </c>
      <c r="AB38" s="61">
        <f t="shared" ref="AB38" ca="1" si="39">AU3</f>
        <v>5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0.81444991386537025</v>
      </c>
      <c r="CH38" s="11">
        <f t="shared" ca="1" si="28"/>
        <v>19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0.1898345411719794</v>
      </c>
      <c r="CO38" s="11">
        <f t="shared" ca="1" si="30"/>
        <v>71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4</v>
      </c>
      <c r="F39" s="36" t="str">
        <f t="shared" ca="1" si="36"/>
        <v>.</v>
      </c>
      <c r="G39" s="37">
        <f t="shared" ca="1" si="36"/>
        <v>5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2</v>
      </c>
      <c r="P39" s="36" t="str">
        <f t="shared" ca="1" si="40"/>
        <v>.</v>
      </c>
      <c r="Q39" s="37">
        <f t="shared" ca="1" si="40"/>
        <v>8</v>
      </c>
      <c r="R39" s="37">
        <f t="shared" ca="1" si="40"/>
        <v>1</v>
      </c>
      <c r="S39" s="33"/>
      <c r="T39" s="28"/>
      <c r="V39" s="62"/>
      <c r="Y39" s="4" t="s">
        <v>27</v>
      </c>
      <c r="Z39" s="4" t="str">
        <f t="shared" ca="1" si="34"/>
        <v>OKB</v>
      </c>
      <c r="AA39" s="61">
        <f t="shared" ca="1" si="35"/>
        <v>6</v>
      </c>
      <c r="AB39" s="61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0.36747429314091551</v>
      </c>
      <c r="CH39" s="11">
        <f t="shared" ca="1" si="28"/>
        <v>58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0.55593217805385375</v>
      </c>
      <c r="CO39" s="11">
        <f t="shared" ca="1" si="30"/>
        <v>33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4</v>
      </c>
      <c r="F40" s="65" t="str">
        <f t="shared" si="36"/>
        <v>.</v>
      </c>
      <c r="G40" s="66">
        <f t="shared" ca="1" si="36"/>
        <v>0</v>
      </c>
      <c r="H40" s="67">
        <f t="shared" ca="1" si="36"/>
        <v>5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4</v>
      </c>
      <c r="P40" s="65" t="str">
        <f t="shared" si="40"/>
        <v>.</v>
      </c>
      <c r="Q40" s="66">
        <f t="shared" ca="1" si="40"/>
        <v>5</v>
      </c>
      <c r="R40" s="67">
        <f t="shared" ca="1" si="40"/>
        <v>2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1</v>
      </c>
      <c r="AB40" s="61">
        <f t="shared" ca="1" si="35"/>
        <v>3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0.74026392797733709</v>
      </c>
      <c r="CH40" s="11">
        <f t="shared" ca="1" si="28"/>
        <v>25</v>
      </c>
      <c r="CI40" s="4"/>
      <c r="CJ40" s="4">
        <v>40</v>
      </c>
      <c r="CK40" s="4">
        <v>3</v>
      </c>
      <c r="CL40" s="4">
        <v>9</v>
      </c>
      <c r="CN40" s="10">
        <f t="shared" ca="1" si="29"/>
        <v>5.0337916645745606E-2</v>
      </c>
      <c r="CO40" s="11">
        <f t="shared" ca="1" si="30"/>
        <v>80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2</v>
      </c>
      <c r="AB41" s="61">
        <f t="shared" ca="1" si="35"/>
        <v>1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0.71097187136998696</v>
      </c>
      <c r="CH41" s="11">
        <f t="shared" ca="1" si="28"/>
        <v>26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0.37832567397577288</v>
      </c>
      <c r="CO41" s="11">
        <f t="shared" ca="1" si="30"/>
        <v>47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3</v>
      </c>
      <c r="AB42" s="61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0.18502547715228612</v>
      </c>
      <c r="CH42" s="11">
        <f t="shared" ca="1" si="28"/>
        <v>79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0.51256211853659117</v>
      </c>
      <c r="CO42" s="11">
        <f t="shared" ca="1" si="30"/>
        <v>35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86" t="str">
        <f t="shared" ref="C43" ca="1" si="41">C12</f>
        <v>5.79－4.94＝</v>
      </c>
      <c r="D43" s="87"/>
      <c r="E43" s="87"/>
      <c r="F43" s="87"/>
      <c r="G43" s="97">
        <f ca="1">G12</f>
        <v>0.85</v>
      </c>
      <c r="H43" s="98"/>
      <c r="I43" s="59"/>
      <c r="J43" s="28"/>
      <c r="K43" s="24"/>
      <c r="L43" s="25"/>
      <c r="M43" s="86" t="str">
        <f t="shared" ref="M43" ca="1" si="42">M12</f>
        <v>7.87－4.27＝</v>
      </c>
      <c r="N43" s="87"/>
      <c r="O43" s="87"/>
      <c r="P43" s="87"/>
      <c r="Q43" s="97">
        <f ca="1">Q12</f>
        <v>3.6</v>
      </c>
      <c r="R43" s="98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3</v>
      </c>
      <c r="AB43" s="61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0.56679712837800733</v>
      </c>
      <c r="CH43" s="11">
        <f t="shared" ca="1" si="28"/>
        <v>42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0.38289783963077972</v>
      </c>
      <c r="CO43" s="11">
        <f t="shared" ca="1" si="30"/>
        <v>46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0</v>
      </c>
      <c r="AB44" s="61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0.40625835934148935</v>
      </c>
      <c r="CH44" s="11">
        <f t="shared" ca="1" si="28"/>
        <v>51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0.75864639618908392</v>
      </c>
      <c r="CO44" s="11">
        <f t="shared" ca="1" si="30"/>
        <v>15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5</v>
      </c>
      <c r="F45" s="31" t="str">
        <f t="shared" ca="1" si="43"/>
        <v>.</v>
      </c>
      <c r="G45" s="32">
        <f t="shared" ca="1" si="43"/>
        <v>7</v>
      </c>
      <c r="H45" s="32">
        <f t="shared" ca="1" si="43"/>
        <v>9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7</v>
      </c>
      <c r="P45" s="31" t="str">
        <f t="shared" ca="1" si="44"/>
        <v>.</v>
      </c>
      <c r="Q45" s="32">
        <f t="shared" ca="1" si="44"/>
        <v>8</v>
      </c>
      <c r="R45" s="32">
        <f t="shared" ca="1" si="44"/>
        <v>7</v>
      </c>
      <c r="S45" s="33"/>
      <c r="T45" s="28"/>
      <c r="Y45" s="4" t="s">
        <v>33</v>
      </c>
      <c r="Z45" s="4" t="str">
        <f t="shared" ca="1" si="34"/>
        <v>OKA</v>
      </c>
      <c r="AA45" s="61">
        <f t="shared" ca="1" si="35"/>
        <v>0</v>
      </c>
      <c r="AB45" s="61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0.21712936578068798</v>
      </c>
      <c r="CH45" s="11">
        <f t="shared" ca="1" si="28"/>
        <v>75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0.28398671602072756</v>
      </c>
      <c r="CO45" s="11">
        <f t="shared" ca="1" si="30"/>
        <v>59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4</v>
      </c>
      <c r="F46" s="36" t="str">
        <f t="shared" ca="1" si="45"/>
        <v>.</v>
      </c>
      <c r="G46" s="37">
        <f t="shared" ca="1" si="45"/>
        <v>9</v>
      </c>
      <c r="H46" s="37">
        <f t="shared" ca="1" si="45"/>
        <v>4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4</v>
      </c>
      <c r="P46" s="36" t="str">
        <f t="shared" ca="1" si="46"/>
        <v>.</v>
      </c>
      <c r="Q46" s="37">
        <f t="shared" ca="1" si="46"/>
        <v>2</v>
      </c>
      <c r="R46" s="37">
        <f t="shared" ca="1" si="46"/>
        <v>7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5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0.20154166349330827</v>
      </c>
      <c r="CH46" s="11">
        <f t="shared" ca="1" si="28"/>
        <v>77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0.70172820911240896</v>
      </c>
      <c r="CO46" s="11">
        <f t="shared" ca="1" si="30"/>
        <v>21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0</v>
      </c>
      <c r="F47" s="65" t="str">
        <f t="shared" si="45"/>
        <v>.</v>
      </c>
      <c r="G47" s="66">
        <f t="shared" ca="1" si="45"/>
        <v>8</v>
      </c>
      <c r="H47" s="67">
        <f t="shared" ca="1" si="45"/>
        <v>5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3</v>
      </c>
      <c r="P47" s="65" t="str">
        <f t="shared" si="46"/>
        <v>.</v>
      </c>
      <c r="Q47" s="66">
        <f t="shared" ca="1" si="46"/>
        <v>6</v>
      </c>
      <c r="R47" s="67">
        <f t="shared" ca="1" si="46"/>
        <v>0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9</v>
      </c>
      <c r="AB47" s="61">
        <f t="shared" ca="1" si="35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0.10292248510406798</v>
      </c>
      <c r="CH47" s="11">
        <f t="shared" ca="1" si="28"/>
        <v>91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0.1446898569490489</v>
      </c>
      <c r="CO47" s="11">
        <f t="shared" ca="1" si="30"/>
        <v>75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0.68697593835240456</v>
      </c>
      <c r="CH48" s="11">
        <f t="shared" ca="1" si="28"/>
        <v>28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0.38449115713688731</v>
      </c>
      <c r="CO48" s="11">
        <f t="shared" ca="1" si="30"/>
        <v>45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0.57285281548182687</v>
      </c>
      <c r="CH49" s="11">
        <f t="shared" ca="1" si="28"/>
        <v>41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0.67638138522638347</v>
      </c>
      <c r="CO49" s="11">
        <f t="shared" ca="1" si="30"/>
        <v>23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86" t="str">
        <f t="shared" ref="C50" ca="1" si="47">C19</f>
        <v>7.29－5.16＝</v>
      </c>
      <c r="D50" s="87"/>
      <c r="E50" s="87"/>
      <c r="F50" s="87"/>
      <c r="G50" s="97">
        <f ca="1">G19</f>
        <v>2.13</v>
      </c>
      <c r="H50" s="98"/>
      <c r="I50" s="59"/>
      <c r="J50" s="28"/>
      <c r="K50" s="24"/>
      <c r="L50" s="25"/>
      <c r="M50" s="86" t="str">
        <f t="shared" ref="M50" ca="1" si="48">M19</f>
        <v>7.34－1.13＝</v>
      </c>
      <c r="N50" s="87"/>
      <c r="O50" s="87"/>
      <c r="P50" s="87"/>
      <c r="Q50" s="97">
        <f ca="1">Q19</f>
        <v>6.21</v>
      </c>
      <c r="R50" s="98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0.4020537267856733</v>
      </c>
      <c r="CH50" s="11">
        <f t="shared" ca="1" si="28"/>
        <v>53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0.3573971563389654</v>
      </c>
      <c r="CO50" s="11">
        <f t="shared" ca="1" si="30"/>
        <v>52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0.57474604147503139</v>
      </c>
      <c r="CH51" s="11">
        <f t="shared" ca="1" si="28"/>
        <v>40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0.49790135505862276</v>
      </c>
      <c r="CO51" s="11">
        <f t="shared" ca="1" si="30"/>
        <v>36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7</v>
      </c>
      <c r="F52" s="31" t="str">
        <f t="shared" ca="1" si="49"/>
        <v>.</v>
      </c>
      <c r="G52" s="32">
        <f t="shared" ca="1" si="49"/>
        <v>2</v>
      </c>
      <c r="H52" s="32">
        <f t="shared" ca="1" si="49"/>
        <v>9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7</v>
      </c>
      <c r="P52" s="31" t="str">
        <f t="shared" ca="1" si="50"/>
        <v>.</v>
      </c>
      <c r="Q52" s="32">
        <f t="shared" ca="1" si="50"/>
        <v>3</v>
      </c>
      <c r="R52" s="32">
        <f t="shared" ca="1" si="50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2.3561996007876784E-2</v>
      </c>
      <c r="CH52" s="11">
        <f t="shared" ca="1" si="28"/>
        <v>98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0.82332940675732569</v>
      </c>
      <c r="CO52" s="11">
        <f t="shared" ca="1" si="30"/>
        <v>11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5</v>
      </c>
      <c r="F53" s="36" t="str">
        <f t="shared" ca="1" si="51"/>
        <v>.</v>
      </c>
      <c r="G53" s="37">
        <f t="shared" ca="1" si="51"/>
        <v>1</v>
      </c>
      <c r="H53" s="37">
        <f t="shared" ca="1" si="51"/>
        <v>6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1</v>
      </c>
      <c r="P53" s="36" t="str">
        <f t="shared" ca="1" si="52"/>
        <v>.</v>
      </c>
      <c r="Q53" s="37">
        <f t="shared" ca="1" si="52"/>
        <v>1</v>
      </c>
      <c r="R53" s="37">
        <f t="shared" ca="1" si="52"/>
        <v>3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0.64271417382855278</v>
      </c>
      <c r="CH53" s="11">
        <f t="shared" ca="1" si="28"/>
        <v>34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0.48402838055409203</v>
      </c>
      <c r="CO53" s="11">
        <f t="shared" ca="1" si="30"/>
        <v>38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2</v>
      </c>
      <c r="F54" s="65" t="str">
        <f t="shared" si="51"/>
        <v>.</v>
      </c>
      <c r="G54" s="66">
        <f t="shared" ca="1" si="51"/>
        <v>1</v>
      </c>
      <c r="H54" s="67">
        <f t="shared" ca="1" si="51"/>
        <v>3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6</v>
      </c>
      <c r="P54" s="65" t="str">
        <f t="shared" si="52"/>
        <v>.</v>
      </c>
      <c r="Q54" s="66">
        <f t="shared" ca="1" si="52"/>
        <v>2</v>
      </c>
      <c r="R54" s="67">
        <f t="shared" ca="1" si="52"/>
        <v>1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0.85831006210907124</v>
      </c>
      <c r="CH54" s="11">
        <f t="shared" ca="1" si="28"/>
        <v>15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0.18712136942798296</v>
      </c>
      <c r="CO54" s="11">
        <f t="shared" ca="1" si="30"/>
        <v>72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0.46841039743401192</v>
      </c>
      <c r="CH55" s="11">
        <f t="shared" ca="1" si="28"/>
        <v>47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0.15691142571403438</v>
      </c>
      <c r="CO55" s="11">
        <f t="shared" ca="1" si="30"/>
        <v>73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0.40026274389315186</v>
      </c>
      <c r="CH56" s="11">
        <f t="shared" ca="1" si="28"/>
        <v>54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0.71695116577108065</v>
      </c>
      <c r="CO56" s="11">
        <f t="shared" ca="1" si="30"/>
        <v>17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86" t="str">
        <f t="shared" ref="C57" ca="1" si="53">C26</f>
        <v>5.28－2.97＝</v>
      </c>
      <c r="D57" s="87"/>
      <c r="E57" s="87"/>
      <c r="F57" s="87"/>
      <c r="G57" s="97">
        <f ca="1">G26</f>
        <v>2.31</v>
      </c>
      <c r="H57" s="98"/>
      <c r="I57" s="59"/>
      <c r="J57" s="28"/>
      <c r="K57" s="24"/>
      <c r="L57" s="25"/>
      <c r="M57" s="86" t="str">
        <f t="shared" ref="M57" ca="1" si="54">M26</f>
        <v>7.01－3.66＝</v>
      </c>
      <c r="N57" s="87"/>
      <c r="O57" s="87"/>
      <c r="P57" s="87"/>
      <c r="Q57" s="97">
        <f ca="1">Q26</f>
        <v>3.35</v>
      </c>
      <c r="R57" s="98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0.88056902857125574</v>
      </c>
      <c r="CH57" s="11">
        <f t="shared" ca="1" si="28"/>
        <v>13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0.93867208322129803</v>
      </c>
      <c r="CO57" s="11">
        <f t="shared" ca="1" si="30"/>
        <v>5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0.26511309878412703</v>
      </c>
      <c r="CH58" s="11">
        <f t="shared" ca="1" si="28"/>
        <v>68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0.80732466382801038</v>
      </c>
      <c r="CO58" s="11">
        <f t="shared" ca="1" si="30"/>
        <v>12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5</v>
      </c>
      <c r="F59" s="31" t="str">
        <f t="shared" ca="1" si="55"/>
        <v>.</v>
      </c>
      <c r="G59" s="32">
        <f t="shared" ca="1" si="55"/>
        <v>2</v>
      </c>
      <c r="H59" s="32">
        <f t="shared" ca="1" si="55"/>
        <v>8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7</v>
      </c>
      <c r="P59" s="31" t="str">
        <f t="shared" ca="1" si="56"/>
        <v>.</v>
      </c>
      <c r="Q59" s="32">
        <f t="shared" ca="1" si="56"/>
        <v>0</v>
      </c>
      <c r="R59" s="32">
        <f t="shared" ca="1" si="56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9.4202979032610656E-2</v>
      </c>
      <c r="CH59" s="11">
        <f t="shared" ca="1" si="28"/>
        <v>94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0.6382160560584742</v>
      </c>
      <c r="CO59" s="11">
        <f t="shared" ca="1" si="30"/>
        <v>27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2</v>
      </c>
      <c r="F60" s="36" t="str">
        <f t="shared" ca="1" si="57"/>
        <v>.</v>
      </c>
      <c r="G60" s="37">
        <f t="shared" ca="1" si="57"/>
        <v>9</v>
      </c>
      <c r="H60" s="37">
        <f t="shared" ca="1" si="57"/>
        <v>7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3</v>
      </c>
      <c r="P60" s="36" t="str">
        <f t="shared" ca="1" si="58"/>
        <v>.</v>
      </c>
      <c r="Q60" s="37">
        <f t="shared" ca="1" si="58"/>
        <v>6</v>
      </c>
      <c r="R60" s="37">
        <f t="shared" ca="1" si="58"/>
        <v>6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9.8363427271540793E-2</v>
      </c>
      <c r="CH60" s="11">
        <f t="shared" ca="1" si="28"/>
        <v>93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0.97791787750976789</v>
      </c>
      <c r="CO60" s="11">
        <f t="shared" ca="1" si="30"/>
        <v>3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2</v>
      </c>
      <c r="F61" s="65" t="str">
        <f t="shared" si="57"/>
        <v>.</v>
      </c>
      <c r="G61" s="66">
        <f t="shared" ca="1" si="57"/>
        <v>3</v>
      </c>
      <c r="H61" s="67">
        <f t="shared" ca="1" si="57"/>
        <v>1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3</v>
      </c>
      <c r="P61" s="65" t="str">
        <f t="shared" si="58"/>
        <v>.</v>
      </c>
      <c r="Q61" s="66">
        <f t="shared" ca="1" si="58"/>
        <v>3</v>
      </c>
      <c r="R61" s="67">
        <f t="shared" ca="1" si="58"/>
        <v>5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0.90695883966199053</v>
      </c>
      <c r="CH61" s="11">
        <f t="shared" ca="1" si="28"/>
        <v>10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0.21047886470709476</v>
      </c>
      <c r="CO61" s="11">
        <f t="shared" ca="1" si="30"/>
        <v>69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0.33821273926112327</v>
      </c>
      <c r="CH62" s="11">
        <f t="shared" ca="1" si="28"/>
        <v>60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0.98188984275060021</v>
      </c>
      <c r="CO62" s="11">
        <f t="shared" ca="1" si="30"/>
        <v>1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0.31564905888808115</v>
      </c>
      <c r="CH63" s="11">
        <f t="shared" ca="1" si="28"/>
        <v>63</v>
      </c>
      <c r="CJ63" s="4">
        <v>63</v>
      </c>
      <c r="CK63" s="4">
        <v>6</v>
      </c>
      <c r="CL63" s="4">
        <v>2</v>
      </c>
      <c r="CN63" s="10">
        <f t="shared" ca="1" si="29"/>
        <v>0.28412506990476027</v>
      </c>
      <c r="CO63" s="11">
        <f t="shared" ca="1" si="30"/>
        <v>58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0.13916455819148299</v>
      </c>
      <c r="CH64" s="11">
        <f t="shared" ca="1" si="28"/>
        <v>84</v>
      </c>
      <c r="CJ64" s="4">
        <v>64</v>
      </c>
      <c r="CK64" s="4">
        <v>6</v>
      </c>
      <c r="CL64" s="4">
        <v>3</v>
      </c>
      <c r="CN64" s="10">
        <f t="shared" ca="1" si="29"/>
        <v>0.7093953061042152</v>
      </c>
      <c r="CO64" s="11">
        <f t="shared" ca="1" si="30"/>
        <v>20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0.62744624469745225</v>
      </c>
      <c r="CH65" s="11">
        <f t="shared" ca="1" si="28"/>
        <v>35</v>
      </c>
      <c r="CJ65" s="4">
        <v>65</v>
      </c>
      <c r="CK65" s="4">
        <v>6</v>
      </c>
      <c r="CL65" s="4">
        <v>4</v>
      </c>
      <c r="CN65" s="10">
        <f t="shared" ca="1" si="29"/>
        <v>0.33735057559749926</v>
      </c>
      <c r="CO65" s="11">
        <f t="shared" ca="1" si="30"/>
        <v>57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9">RAND()</f>
        <v>0.46785916418151474</v>
      </c>
      <c r="CH66" s="11">
        <f t="shared" ref="CH66:CH100" ca="1" si="60">RANK(CG66,$CG$1:$CG$100,)</f>
        <v>48</v>
      </c>
      <c r="CJ66" s="4">
        <v>66</v>
      </c>
      <c r="CK66" s="4">
        <v>6</v>
      </c>
      <c r="CL66" s="4">
        <v>5</v>
      </c>
      <c r="CN66" s="10">
        <f t="shared" ref="CN66:CN81" ca="1" si="61">RAND()</f>
        <v>0.66275092836752691</v>
      </c>
      <c r="CO66" s="11">
        <f t="shared" ref="CO66:CO81" ca="1" si="62">RANK(CN66,$CN$1:$CN$100,)</f>
        <v>24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9"/>
        <v>0.82018448223395057</v>
      </c>
      <c r="CH67" s="11">
        <f t="shared" ca="1" si="60"/>
        <v>18</v>
      </c>
      <c r="CJ67" s="4">
        <v>67</v>
      </c>
      <c r="CK67" s="4">
        <v>6</v>
      </c>
      <c r="CL67" s="4">
        <v>6</v>
      </c>
      <c r="CN67" s="10">
        <f t="shared" ca="1" si="61"/>
        <v>0.22546000581738879</v>
      </c>
      <c r="CO67" s="11">
        <f t="shared" ca="1" si="62"/>
        <v>65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9"/>
        <v>0.98719236049846903</v>
      </c>
      <c r="CH68" s="11">
        <f t="shared" ca="1" si="60"/>
        <v>2</v>
      </c>
      <c r="CJ68" s="4">
        <v>68</v>
      </c>
      <c r="CK68" s="4">
        <v>6</v>
      </c>
      <c r="CL68" s="4">
        <v>7</v>
      </c>
      <c r="CN68" s="10">
        <f t="shared" ca="1" si="61"/>
        <v>0.42058029331272107</v>
      </c>
      <c r="CO68" s="11">
        <f t="shared" ca="1" si="62"/>
        <v>40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9"/>
        <v>0.4650945615262011</v>
      </c>
      <c r="CH69" s="11">
        <f t="shared" ca="1" si="60"/>
        <v>49</v>
      </c>
      <c r="CJ69" s="4">
        <v>69</v>
      </c>
      <c r="CK69" s="4">
        <v>6</v>
      </c>
      <c r="CL69" s="4">
        <v>8</v>
      </c>
      <c r="CN69" s="10">
        <f t="shared" ca="1" si="61"/>
        <v>0.59590531654081103</v>
      </c>
      <c r="CO69" s="11">
        <f t="shared" ca="1" si="62"/>
        <v>31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9"/>
        <v>0.25945774205437255</v>
      </c>
      <c r="CH70" s="11">
        <f t="shared" ca="1" si="60"/>
        <v>71</v>
      </c>
      <c r="CJ70" s="4">
        <v>70</v>
      </c>
      <c r="CK70" s="4">
        <v>6</v>
      </c>
      <c r="CL70" s="4">
        <v>9</v>
      </c>
      <c r="CN70" s="10">
        <f t="shared" ca="1" si="61"/>
        <v>0.22474500170373135</v>
      </c>
      <c r="CO70" s="11">
        <f t="shared" ca="1" si="62"/>
        <v>66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9"/>
        <v>0.25999074393674249</v>
      </c>
      <c r="CH71" s="11">
        <f t="shared" ca="1" si="60"/>
        <v>70</v>
      </c>
      <c r="CJ71" s="4">
        <v>71</v>
      </c>
      <c r="CK71" s="4">
        <v>7</v>
      </c>
      <c r="CL71" s="4">
        <v>0</v>
      </c>
      <c r="CN71" s="10">
        <f t="shared" ca="1" si="61"/>
        <v>0.41842338445456084</v>
      </c>
      <c r="CO71" s="11">
        <f t="shared" ca="1" si="62"/>
        <v>41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9"/>
        <v>0.10088382944132157</v>
      </c>
      <c r="CH72" s="11">
        <f t="shared" ca="1" si="60"/>
        <v>92</v>
      </c>
      <c r="CJ72" s="4">
        <v>72</v>
      </c>
      <c r="CK72" s="4">
        <v>7</v>
      </c>
      <c r="CL72" s="4">
        <v>1</v>
      </c>
      <c r="CN72" s="10">
        <f t="shared" ca="1" si="61"/>
        <v>0.97553375981659174</v>
      </c>
      <c r="CO72" s="11">
        <f t="shared" ca="1" si="62"/>
        <v>4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9"/>
        <v>0.67666721466070456</v>
      </c>
      <c r="CH73" s="11">
        <f t="shared" ca="1" si="60"/>
        <v>29</v>
      </c>
      <c r="CJ73" s="4">
        <v>73</v>
      </c>
      <c r="CK73" s="4">
        <v>7</v>
      </c>
      <c r="CL73" s="4">
        <v>2</v>
      </c>
      <c r="CN73" s="10">
        <f t="shared" ca="1" si="61"/>
        <v>0.84763512341270086</v>
      </c>
      <c r="CO73" s="11">
        <f t="shared" ca="1" si="62"/>
        <v>9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9"/>
        <v>0.65532637724364196</v>
      </c>
      <c r="CH74" s="11">
        <f t="shared" ca="1" si="60"/>
        <v>33</v>
      </c>
      <c r="CJ74" s="4">
        <v>74</v>
      </c>
      <c r="CK74" s="4">
        <v>7</v>
      </c>
      <c r="CL74" s="4">
        <v>3</v>
      </c>
      <c r="CN74" s="10">
        <f t="shared" ca="1" si="61"/>
        <v>0.84321391788005584</v>
      </c>
      <c r="CO74" s="11">
        <f t="shared" ca="1" si="62"/>
        <v>10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9"/>
        <v>0.37514673702363055</v>
      </c>
      <c r="CH75" s="11">
        <f t="shared" ca="1" si="60"/>
        <v>57</v>
      </c>
      <c r="CJ75" s="4">
        <v>75</v>
      </c>
      <c r="CK75" s="4">
        <v>7</v>
      </c>
      <c r="CL75" s="4">
        <v>4</v>
      </c>
      <c r="CN75" s="10">
        <f t="shared" ca="1" si="61"/>
        <v>0.71148693750921843</v>
      </c>
      <c r="CO75" s="11">
        <f t="shared" ca="1" si="62"/>
        <v>18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9"/>
        <v>0.82889199475121889</v>
      </c>
      <c r="CH76" s="11">
        <f t="shared" ca="1" si="60"/>
        <v>17</v>
      </c>
      <c r="CJ76" s="4">
        <v>76</v>
      </c>
      <c r="CK76" s="4">
        <v>7</v>
      </c>
      <c r="CL76" s="4">
        <v>5</v>
      </c>
      <c r="CN76" s="10">
        <f t="shared" ca="1" si="61"/>
        <v>2.2578969266928262E-2</v>
      </c>
      <c r="CO76" s="11">
        <f t="shared" ca="1" si="62"/>
        <v>81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9"/>
        <v>0.90955764427947206</v>
      </c>
      <c r="CH77" s="11">
        <f t="shared" ca="1" si="60"/>
        <v>9</v>
      </c>
      <c r="CJ77" s="4">
        <v>77</v>
      </c>
      <c r="CK77" s="4">
        <v>7</v>
      </c>
      <c r="CL77" s="4">
        <v>6</v>
      </c>
      <c r="CN77" s="10">
        <f t="shared" ca="1" si="61"/>
        <v>0.22374294644442394</v>
      </c>
      <c r="CO77" s="11">
        <f t="shared" ca="1" si="62"/>
        <v>67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9"/>
        <v>7.1802453506525032E-2</v>
      </c>
      <c r="CH78" s="11">
        <f t="shared" ca="1" si="60"/>
        <v>96</v>
      </c>
      <c r="CJ78" s="4">
        <v>78</v>
      </c>
      <c r="CK78" s="4">
        <v>7</v>
      </c>
      <c r="CL78" s="4">
        <v>7</v>
      </c>
      <c r="CN78" s="10">
        <f t="shared" ca="1" si="61"/>
        <v>8.2384116375650684E-2</v>
      </c>
      <c r="CO78" s="11">
        <f t="shared" ca="1" si="62"/>
        <v>79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9"/>
        <v>0.35777618550059531</v>
      </c>
      <c r="CH79" s="11">
        <f t="shared" ca="1" si="60"/>
        <v>59</v>
      </c>
      <c r="CJ79" s="4">
        <v>79</v>
      </c>
      <c r="CK79" s="4">
        <v>7</v>
      </c>
      <c r="CL79" s="4">
        <v>8</v>
      </c>
      <c r="CN79" s="10">
        <f t="shared" ca="1" si="61"/>
        <v>0.649666009650265</v>
      </c>
      <c r="CO79" s="11">
        <f t="shared" ca="1" si="62"/>
        <v>25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9"/>
        <v>0.86571747486609207</v>
      </c>
      <c r="CH80" s="11">
        <f t="shared" ca="1" si="60"/>
        <v>14</v>
      </c>
      <c r="CJ80" s="4">
        <v>80</v>
      </c>
      <c r="CK80" s="4">
        <v>7</v>
      </c>
      <c r="CL80" s="4">
        <v>9</v>
      </c>
      <c r="CN80" s="10">
        <f t="shared" ca="1" si="61"/>
        <v>0.62691191257992118</v>
      </c>
      <c r="CO80" s="11">
        <f t="shared" ca="1" si="62"/>
        <v>28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9"/>
        <v>0.10717725376442166</v>
      </c>
      <c r="CH81" s="11">
        <f t="shared" ca="1" si="60"/>
        <v>89</v>
      </c>
      <c r="CJ81" s="4">
        <v>81</v>
      </c>
      <c r="CK81" s="4">
        <v>8</v>
      </c>
      <c r="CL81" s="4">
        <v>0</v>
      </c>
      <c r="CN81" s="10">
        <f t="shared" ca="1" si="61"/>
        <v>0.25205191384340486</v>
      </c>
      <c r="CO81" s="11">
        <f t="shared" ca="1" si="62"/>
        <v>63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9"/>
        <v>0.40325086758238382</v>
      </c>
      <c r="CH82" s="11">
        <f t="shared" ca="1" si="60"/>
        <v>52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9"/>
        <v>0.30637666345016978</v>
      </c>
      <c r="CH83" s="11">
        <f t="shared" ca="1" si="60"/>
        <v>64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9"/>
        <v>0.75302167233115969</v>
      </c>
      <c r="CH84" s="11">
        <f t="shared" ca="1" si="60"/>
        <v>24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9"/>
        <v>0.21113770710821467</v>
      </c>
      <c r="CH85" s="11">
        <f t="shared" ca="1" si="60"/>
        <v>76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9"/>
        <v>0.31695149941384737</v>
      </c>
      <c r="CH86" s="11">
        <f t="shared" ca="1" si="60"/>
        <v>62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9"/>
        <v>0.75522672901805921</v>
      </c>
      <c r="CH87" s="11">
        <f t="shared" ca="1" si="60"/>
        <v>23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9"/>
        <v>0.59059937346763702</v>
      </c>
      <c r="CH88" s="11">
        <f t="shared" ca="1" si="60"/>
        <v>38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9"/>
        <v>0.15730409371542597</v>
      </c>
      <c r="CH89" s="11">
        <f t="shared" ca="1" si="60"/>
        <v>81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9"/>
        <v>0.26413286160431404</v>
      </c>
      <c r="CH90" s="11">
        <f t="shared" ca="1" si="60"/>
        <v>69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9"/>
        <v>0.13785617774424519</v>
      </c>
      <c r="CH91" s="11">
        <f t="shared" ca="1" si="60"/>
        <v>85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9"/>
        <v>5.5563405056838655E-2</v>
      </c>
      <c r="CH92" s="11">
        <f t="shared" ca="1" si="60"/>
        <v>97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9"/>
        <v>0.48286035987036491</v>
      </c>
      <c r="CH93" s="11">
        <f t="shared" ca="1" si="60"/>
        <v>46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9"/>
        <v>0.6253466022264329</v>
      </c>
      <c r="CH94" s="11">
        <f t="shared" ca="1" si="60"/>
        <v>36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9"/>
        <v>0.15374159995115</v>
      </c>
      <c r="CH95" s="11">
        <f t="shared" ca="1" si="60"/>
        <v>82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59"/>
        <v>0.77863579733000354</v>
      </c>
      <c r="CH96" s="11">
        <f t="shared" ca="1" si="60"/>
        <v>21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59"/>
        <v>0.33353756574185622</v>
      </c>
      <c r="CH97" s="11">
        <f t="shared" ca="1" si="60"/>
        <v>61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59"/>
        <v>1.4790706366239914E-2</v>
      </c>
      <c r="CH98" s="11">
        <f t="shared" ca="1" si="60"/>
        <v>99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59"/>
        <v>0.22694001066004466</v>
      </c>
      <c r="CH99" s="11">
        <f t="shared" ca="1" si="60"/>
        <v>73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0.6672991531959156</v>
      </c>
      <c r="CH100" s="11">
        <f t="shared" ca="1" si="60"/>
        <v>31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hdZMUmp52GSrmRYI+vrrRP1gefnCDEvfWQzLk44gdYJSr9gL9aKXiVkPwP5LVjeNgYsA8G1nSZMK/HDyJHuqHA==" saltValue="GUEgub5p5LkTzJyLfAyy9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⑦(1.111)－(1.111)ミックス</vt:lpstr>
      <vt:lpstr>NO</vt:lpstr>
      <vt:lpstr>OKA</vt:lpstr>
      <vt:lpstr>OKB</vt:lpstr>
      <vt:lpstr>ONA</vt:lpstr>
      <vt:lpstr>'⑦(1.111)－(1.111)ミックス'!Print_Area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2024-03-30T15:48:33Z</dcterms:modified>
</cp:coreProperties>
</file>