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workbookProtection workbookAlgorithmName="SHA-512" workbookHashValue="GufH1VZruPAWKifSjrsVTzkz8FYi74I61hmGP97Dn1K96WX/rdKyJRQUxyN+2stCVKPnxojwPN9Hnwrnt6qLFg==" workbookSaltValue="nVa9hWtG7GL5CkCPrf9ZyQ==" workbookSpinCount="100000" lockStructure="1"/>
  <bookViews>
    <workbookView xWindow="0" yWindow="0" windowWidth="14025" windowHeight="6165"/>
  </bookViews>
  <sheets>
    <sheet name="①(0.111)くり下がりなし" sheetId="1" r:id="rId1"/>
    <sheet name="②(1.11)－(0.11)くり下がりなし" sheetId="2" r:id="rId2"/>
    <sheet name="③(1.11)－(0.11)くり下がり" sheetId="3" r:id="rId3"/>
    <sheet name="④(1.11)－(0.11)ミックス" sheetId="4" r:id="rId4"/>
    <sheet name="⑤(1.11)－(1.11)くり下がりなし" sheetId="5" r:id="rId5"/>
    <sheet name="⑥(1.11)－(1.11)くり下がり" sheetId="6" r:id="rId6"/>
    <sheet name="⑦(1.111)－(1.111)ミックス" sheetId="7" r:id="rId7"/>
    <sheet name="⑧(1.11)－(1.11)連続くり下がり" sheetId="8" r:id="rId8"/>
    <sheet name="⑨(1)－(1.11)くり下がり" sheetId="9" r:id="rId9"/>
    <sheet name="⑩(11.11)－(1.11)ミックス" sheetId="10" r:id="rId10"/>
    <sheet name="⑪(11.11)－(1.11) 差整数" sheetId="11" r:id="rId11"/>
    <sheet name="⑫オールミックス" sheetId="12" r:id="rId12"/>
  </sheets>
  <definedNames>
    <definedName name="go" localSheetId="0">INDIRECT('①(0.111)くり下がりなし'!$Z$40)</definedName>
    <definedName name="go" localSheetId="1">INDIRECT('②(1.11)－(0.11)くり下がりなし'!$Z$40)</definedName>
    <definedName name="go" localSheetId="2">INDIRECT('③(1.11)－(0.11)くり下がり'!$Z$40)</definedName>
    <definedName name="go" localSheetId="3">INDIRECT('④(1.11)－(0.11)ミックス'!$Z$40)</definedName>
    <definedName name="go" localSheetId="4">INDIRECT('⑤(1.11)－(1.11)くり下がりなし'!$Z$40)</definedName>
    <definedName name="go" localSheetId="5">INDIRECT('⑥(1.11)－(1.11)くり下がり'!$Z$40)</definedName>
    <definedName name="go" localSheetId="6">INDIRECT('⑦(1.111)－(1.111)ミックス'!$Z$40)</definedName>
    <definedName name="go" localSheetId="7">INDIRECT('⑧(1.11)－(1.11)連続くり下がり'!$Z$40)</definedName>
    <definedName name="go" localSheetId="8">INDIRECT('⑨(1)－(1.11)くり下がり'!$Z$40)</definedName>
    <definedName name="go" localSheetId="9">INDIRECT('⑩(11.11)－(1.11)ミックス'!$Z$40)</definedName>
    <definedName name="go" localSheetId="10">INDIRECT('⑪(11.11)－(1.11) 差整数'!$Z$40)</definedName>
    <definedName name="go" localSheetId="11">INDIRECT(⑫オールミックス!$AG$40)</definedName>
    <definedName name="hati" localSheetId="0">INDIRECT('①(0.111)くり下がりなし'!$Z$43)</definedName>
    <definedName name="hati" localSheetId="1">INDIRECT('②(1.11)－(0.11)くり下がりなし'!$Z$43)</definedName>
    <definedName name="hati" localSheetId="2">INDIRECT('③(1.11)－(0.11)くり下がり'!$Z$43)</definedName>
    <definedName name="hati" localSheetId="3">INDIRECT('④(1.11)－(0.11)ミックス'!$Z$43)</definedName>
    <definedName name="hati" localSheetId="4">INDIRECT('⑤(1.11)－(1.11)くり下がりなし'!$Z$43)</definedName>
    <definedName name="hati" localSheetId="5">INDIRECT('⑥(1.11)－(1.11)くり下がり'!$Z$43)</definedName>
    <definedName name="hati" localSheetId="6">INDIRECT('⑦(1.111)－(1.111)ミックス'!$Z$43)</definedName>
    <definedName name="hati" localSheetId="7">INDIRECT('⑧(1.11)－(1.11)連続くり下がり'!$Z$43)</definedName>
    <definedName name="hati" localSheetId="8">INDIRECT('⑨(1)－(1.11)くり下がり'!$Z$43)</definedName>
    <definedName name="hati" localSheetId="9">INDIRECT('⑩(11.11)－(1.11)ミックス'!$Z$43)</definedName>
    <definedName name="hati" localSheetId="10">INDIRECT('⑪(11.11)－(1.11) 差整数'!$Z$43)</definedName>
    <definedName name="hati" localSheetId="11">INDIRECT(⑫オールミックス!$AG$43)</definedName>
    <definedName name="iti" localSheetId="0">INDIRECT('①(0.111)くり下がりなし'!$Z$36)</definedName>
    <definedName name="iti" localSheetId="1">INDIRECT('②(1.11)－(0.11)くり下がりなし'!$Z$36)</definedName>
    <definedName name="iti" localSheetId="2">INDIRECT('③(1.11)－(0.11)くり下がり'!$Z$36)</definedName>
    <definedName name="iti" localSheetId="3">INDIRECT('④(1.11)－(0.11)ミックス'!$Z$36)</definedName>
    <definedName name="iti" localSheetId="4">INDIRECT('⑤(1.11)－(1.11)くり下がりなし'!$Z$36)</definedName>
    <definedName name="iti" localSheetId="5">INDIRECT('⑥(1.11)－(1.11)くり下がり'!$Z$36)</definedName>
    <definedName name="iti" localSheetId="6">INDIRECT('⑦(1.111)－(1.111)ミックス'!$Z$36)</definedName>
    <definedName name="iti" localSheetId="7">INDIRECT('⑧(1.11)－(1.11)連続くり下がり'!$Z$36)</definedName>
    <definedName name="iti" localSheetId="8">INDIRECT('⑨(1)－(1.11)くり下がり'!$Z$36)</definedName>
    <definedName name="iti" localSheetId="9">INDIRECT('⑩(11.11)－(1.11)ミックス'!$Z$36)</definedName>
    <definedName name="iti" localSheetId="10">INDIRECT('⑪(11.11)－(1.11) 差整数'!$Z$36)</definedName>
    <definedName name="iti" localSheetId="11">INDIRECT(⑫オールミックス!$AG$36)</definedName>
    <definedName name="nana" localSheetId="0">INDIRECT('①(0.111)くり下がりなし'!$Z$42)</definedName>
    <definedName name="nana" localSheetId="1">INDIRECT('②(1.11)－(0.11)くり下がりなし'!$Z$42)</definedName>
    <definedName name="nana" localSheetId="2">INDIRECT('③(1.11)－(0.11)くり下がり'!$Z$42)</definedName>
    <definedName name="nana" localSheetId="3">INDIRECT('④(1.11)－(0.11)ミックス'!$Z$42)</definedName>
    <definedName name="nana" localSheetId="4">INDIRECT('⑤(1.11)－(1.11)くり下がりなし'!$Z$42)</definedName>
    <definedName name="nana" localSheetId="5">INDIRECT('⑥(1.11)－(1.11)くり下がり'!$Z$42)</definedName>
    <definedName name="nana" localSheetId="6">INDIRECT('⑦(1.111)－(1.111)ミックス'!$Z$42)</definedName>
    <definedName name="nana" localSheetId="7">INDIRECT('⑧(1.11)－(1.11)連続くり下がり'!$Z$42)</definedName>
    <definedName name="nana" localSheetId="8">INDIRECT('⑨(1)－(1.11)くり下がり'!$Z$42)</definedName>
    <definedName name="nana" localSheetId="9">INDIRECT('⑩(11.11)－(1.11)ミックス'!$Z$42)</definedName>
    <definedName name="nana" localSheetId="10">INDIRECT('⑪(11.11)－(1.11) 差整数'!$Z$42)</definedName>
    <definedName name="nana" localSheetId="11">INDIRECT(⑫オールミックス!$AG$42)</definedName>
    <definedName name="ni" localSheetId="0">INDIRECT('①(0.111)くり下がりなし'!$Z$37)</definedName>
    <definedName name="ni" localSheetId="1">INDIRECT('②(1.11)－(0.11)くり下がりなし'!$Z$37)</definedName>
    <definedName name="ni" localSheetId="2">INDIRECT('③(1.11)－(0.11)くり下がり'!$Z$37)</definedName>
    <definedName name="ni" localSheetId="3">INDIRECT('④(1.11)－(0.11)ミックス'!$Z$37)</definedName>
    <definedName name="ni" localSheetId="4">INDIRECT('⑤(1.11)－(1.11)くり下がりなし'!$Z$37)</definedName>
    <definedName name="ni" localSheetId="5">INDIRECT('⑥(1.11)－(1.11)くり下がり'!$Z$37)</definedName>
    <definedName name="ni" localSheetId="6">INDIRECT('⑦(1.111)－(1.111)ミックス'!$Z$37)</definedName>
    <definedName name="ni" localSheetId="7">INDIRECT('⑧(1.11)－(1.11)連続くり下がり'!$Z$37)</definedName>
    <definedName name="ni" localSheetId="8">INDIRECT('⑨(1)－(1.11)くり下がり'!$Z$37)</definedName>
    <definedName name="ni" localSheetId="9">INDIRECT('⑩(11.11)－(1.11)ミックス'!$Z$37)</definedName>
    <definedName name="ni" localSheetId="10">INDIRECT('⑪(11.11)－(1.11) 差整数'!$Z$37)</definedName>
    <definedName name="ni" localSheetId="11">INDIRECT(⑫オールミックス!$AG$37)</definedName>
    <definedName name="NO" localSheetId="1">'②(1.11)－(0.11)くり下がりなし'!$V$38</definedName>
    <definedName name="NO" localSheetId="2">'③(1.11)－(0.11)くり下がり'!$V$38</definedName>
    <definedName name="NO" localSheetId="3">'④(1.11)－(0.11)ミックス'!$V$38</definedName>
    <definedName name="NO" localSheetId="4">'⑤(1.11)－(1.11)くり下がりなし'!$V$38</definedName>
    <definedName name="NO" localSheetId="5">'⑥(1.11)－(1.11)くり下がり'!$V$38</definedName>
    <definedName name="NO" localSheetId="6">'⑦(1.111)－(1.111)ミックス'!$V$38</definedName>
    <definedName name="NO" localSheetId="7">'⑧(1.11)－(1.11)連続くり下がり'!$V$38</definedName>
    <definedName name="NO" localSheetId="8">'⑨(1)－(1.11)くり下がり'!$V$38</definedName>
    <definedName name="NO" localSheetId="9">'⑩(11.11)－(1.11)ミックス'!$V$38</definedName>
    <definedName name="NO" localSheetId="10">'⑪(11.11)－(1.11) 差整数'!$V$38</definedName>
    <definedName name="NO" localSheetId="11">⑫オールミックス!$V$38</definedName>
    <definedName name="NO">'①(0.111)くり下がりなし'!$V$38</definedName>
    <definedName name="OKA" localSheetId="1">'②(1.11)－(0.11)くり下がりなし'!$V$39</definedName>
    <definedName name="OKA" localSheetId="2">'③(1.11)－(0.11)くり下がり'!$V$39</definedName>
    <definedName name="OKA" localSheetId="3">'④(1.11)－(0.11)ミックス'!$V$39</definedName>
    <definedName name="OKA" localSheetId="4">'⑤(1.11)－(1.11)くり下がりなし'!$V$39</definedName>
    <definedName name="OKA" localSheetId="5">'⑥(1.11)－(1.11)くり下がり'!$V$39</definedName>
    <definedName name="OKA" localSheetId="6">'⑦(1.111)－(1.111)ミックス'!$V$39</definedName>
    <definedName name="OKA" localSheetId="7">'⑧(1.11)－(1.11)連続くり下がり'!$V$39</definedName>
    <definedName name="OKA" localSheetId="8">'⑨(1)－(1.11)くり下がり'!$V$39</definedName>
    <definedName name="OKA" localSheetId="9">'⑩(11.11)－(1.11)ミックス'!$V$39</definedName>
    <definedName name="OKA" localSheetId="10">'⑪(11.11)－(1.11) 差整数'!$V$39</definedName>
    <definedName name="OKA" localSheetId="11">⑫オールミックス!$V$39</definedName>
    <definedName name="OKA">'①(0.111)くり下がりなし'!$V$39</definedName>
    <definedName name="OKB" localSheetId="1">'②(1.11)－(0.11)くり下がりなし'!$V$40</definedName>
    <definedName name="OKB" localSheetId="2">'③(1.11)－(0.11)くり下がり'!$V$40</definedName>
    <definedName name="OKB" localSheetId="3">'④(1.11)－(0.11)ミックス'!$V$40</definedName>
    <definedName name="OKB" localSheetId="4">'⑤(1.11)－(1.11)くり下がりなし'!$V$40</definedName>
    <definedName name="OKB" localSheetId="5">'⑥(1.11)－(1.11)くり下がり'!$V$40</definedName>
    <definedName name="OKB" localSheetId="6">'⑦(1.111)－(1.111)ミックス'!$V$40</definedName>
    <definedName name="OKB" localSheetId="7">'⑧(1.11)－(1.11)連続くり下がり'!$V$40</definedName>
    <definedName name="OKB" localSheetId="8">'⑨(1)－(1.11)くり下がり'!$V$40</definedName>
    <definedName name="OKB" localSheetId="9">'⑩(11.11)－(1.11)ミックス'!$V$40</definedName>
    <definedName name="OKB" localSheetId="10">'⑪(11.11)－(1.11) 差整数'!$V$40</definedName>
    <definedName name="OKB" localSheetId="11">⑫オールミックス!$V$40</definedName>
    <definedName name="OKB">'①(0.111)くり下がりなし'!$V$40</definedName>
    <definedName name="ONA" localSheetId="1">'②(1.11)－(0.11)くり下がりなし'!$V$39</definedName>
    <definedName name="ONA" localSheetId="2">'③(1.11)－(0.11)くり下がり'!$V$39</definedName>
    <definedName name="ONA" localSheetId="3">'④(1.11)－(0.11)ミックス'!$V$39</definedName>
    <definedName name="ONA" localSheetId="4">'⑤(1.11)－(1.11)くり下がりなし'!$V$39</definedName>
    <definedName name="ONA" localSheetId="5">'⑥(1.11)－(1.11)くり下がり'!$V$39</definedName>
    <definedName name="ONA" localSheetId="6">'⑦(1.111)－(1.111)ミックス'!$V$39</definedName>
    <definedName name="ONA" localSheetId="7">'⑧(1.11)－(1.11)連続くり下がり'!$V$39</definedName>
    <definedName name="ONA" localSheetId="8">'⑨(1)－(1.11)くり下がり'!$V$39</definedName>
    <definedName name="ONA" localSheetId="9">'⑩(11.11)－(1.11)ミックス'!$V$39</definedName>
    <definedName name="ONA" localSheetId="10">'⑪(11.11)－(1.11) 差整数'!$V$39</definedName>
    <definedName name="ONA" localSheetId="11">⑫オールミックス!$V$39</definedName>
    <definedName name="ONA">'①(0.111)くり下がりなし'!$V$39</definedName>
    <definedName name="_xlnm.Print_Area" localSheetId="0">'①(0.111)くり下がりなし'!$A$1:$T$62</definedName>
    <definedName name="_xlnm.Print_Area" localSheetId="1">'②(1.11)－(0.11)くり下がりなし'!$A$1:$T$62</definedName>
    <definedName name="_xlnm.Print_Area" localSheetId="2">'③(1.11)－(0.11)くり下がり'!$A$1:$T$62</definedName>
    <definedName name="_xlnm.Print_Area" localSheetId="3">'④(1.11)－(0.11)ミックス'!$A$1:$T$62</definedName>
    <definedName name="_xlnm.Print_Area" localSheetId="4">'⑤(1.11)－(1.11)くり下がりなし'!$A$1:$T$62</definedName>
    <definedName name="_xlnm.Print_Area" localSheetId="5">'⑥(1.11)－(1.11)くり下がり'!$A$1:$T$62</definedName>
    <definedName name="_xlnm.Print_Area" localSheetId="6">'⑦(1.111)－(1.111)ミックス'!$A$1:$T$62</definedName>
    <definedName name="_xlnm.Print_Area" localSheetId="7">'⑧(1.11)－(1.11)連続くり下がり'!$A$1:$T$62</definedName>
    <definedName name="_xlnm.Print_Area" localSheetId="8">'⑨(1)－(1.11)くり下がり'!$A$1:$T$62</definedName>
    <definedName name="_xlnm.Print_Area" localSheetId="9">'⑩(11.11)－(1.11)ミックス'!$A$1:$T$62</definedName>
    <definedName name="_xlnm.Print_Area" localSheetId="10">'⑪(11.11)－(1.11) 差整数'!$A$1:$T$62</definedName>
    <definedName name="_xlnm.Print_Area" localSheetId="11">⑫オールミックス!$A$1:$T$62</definedName>
    <definedName name="roku" localSheetId="0">INDIRECT('①(0.111)くり下がりなし'!$Z$41)</definedName>
    <definedName name="roku" localSheetId="1">INDIRECT('②(1.11)－(0.11)くり下がりなし'!$Z$41)</definedName>
    <definedName name="roku" localSheetId="2">INDIRECT('③(1.11)－(0.11)くり下がり'!$Z$41)</definedName>
    <definedName name="roku" localSheetId="3">INDIRECT('④(1.11)－(0.11)ミックス'!$Z$41)</definedName>
    <definedName name="roku" localSheetId="4">INDIRECT('⑤(1.11)－(1.11)くり下がりなし'!$Z$41)</definedName>
    <definedName name="roku" localSheetId="5">INDIRECT('⑥(1.11)－(1.11)くり下がり'!$Z$41)</definedName>
    <definedName name="roku" localSheetId="6">INDIRECT('⑦(1.111)－(1.111)ミックス'!$Z$41)</definedName>
    <definedName name="roku" localSheetId="7">INDIRECT('⑧(1.11)－(1.11)連続くり下がり'!$Z$41)</definedName>
    <definedName name="roku" localSheetId="8">INDIRECT('⑨(1)－(1.11)くり下がり'!$Z$41)</definedName>
    <definedName name="roku" localSheetId="9">INDIRECT('⑩(11.11)－(1.11)ミックス'!$Z$41)</definedName>
    <definedName name="roku" localSheetId="10">INDIRECT('⑪(11.11)－(1.11) 差整数'!$Z$41)</definedName>
    <definedName name="roku" localSheetId="11">INDIRECT(⑫オールミックス!$AG$41)</definedName>
    <definedName name="san" localSheetId="0">INDIRECT('①(0.111)くり下がりなし'!$Z$38)</definedName>
    <definedName name="san" localSheetId="1">INDIRECT('②(1.11)－(0.11)くり下がりなし'!$Z$38)</definedName>
    <definedName name="san" localSheetId="2">INDIRECT('③(1.11)－(0.11)くり下がり'!$Z$38)</definedName>
    <definedName name="san" localSheetId="3">INDIRECT('④(1.11)－(0.11)ミックス'!$Z$38)</definedName>
    <definedName name="san" localSheetId="4">INDIRECT('⑤(1.11)－(1.11)くり下がりなし'!$Z$38)</definedName>
    <definedName name="san" localSheetId="5">INDIRECT('⑥(1.11)－(1.11)くり下がり'!$Z$38)</definedName>
    <definedName name="san" localSheetId="6">INDIRECT('⑦(1.111)－(1.111)ミックス'!$Z$38)</definedName>
    <definedName name="san" localSheetId="7">INDIRECT('⑧(1.11)－(1.11)連続くり下がり'!$Z$38)</definedName>
    <definedName name="san" localSheetId="8">INDIRECT('⑨(1)－(1.11)くり下がり'!$Z$38)</definedName>
    <definedName name="san" localSheetId="9">INDIRECT('⑩(11.11)－(1.11)ミックス'!$Z$38)</definedName>
    <definedName name="san" localSheetId="10">INDIRECT('⑪(11.11)－(1.11) 差整数'!$Z$38)</definedName>
    <definedName name="san" localSheetId="11">INDIRECT(⑫オールミックス!$AG$38)</definedName>
    <definedName name="si" localSheetId="0">INDIRECT('①(0.111)くり下がりなし'!$Z$39)</definedName>
    <definedName name="si" localSheetId="1">INDIRECT('②(1.11)－(0.11)くり下がりなし'!$Z$39)</definedName>
    <definedName name="si" localSheetId="2">INDIRECT('③(1.11)－(0.11)くり下がり'!$Z$39)</definedName>
    <definedName name="si" localSheetId="3">INDIRECT('④(1.11)－(0.11)ミックス'!$Z$39)</definedName>
    <definedName name="si" localSheetId="4">INDIRECT('⑤(1.11)－(1.11)くり下がりなし'!$Z$39)</definedName>
    <definedName name="si" localSheetId="5">INDIRECT('⑥(1.11)－(1.11)くり下がり'!$Z$39)</definedName>
    <definedName name="si" localSheetId="6">INDIRECT('⑦(1.111)－(1.111)ミックス'!$Z$39)</definedName>
    <definedName name="si" localSheetId="7">INDIRECT('⑧(1.11)－(1.11)連続くり下がり'!$Z$39)</definedName>
    <definedName name="si" localSheetId="8">INDIRECT('⑨(1)－(1.11)くり下がり'!$Z$39)</definedName>
    <definedName name="si" localSheetId="9">INDIRECT('⑩(11.11)－(1.11)ミックス'!$Z$39)</definedName>
    <definedName name="si" localSheetId="10">INDIRECT('⑪(11.11)－(1.11) 差整数'!$Z$39)</definedName>
    <definedName name="si" localSheetId="11">INDIRECT(⑫オールミックス!$AG$39)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H200" i="12" l="1"/>
  <c r="DA200" i="12"/>
  <c r="CT200" i="12"/>
  <c r="DH199" i="12"/>
  <c r="DA199" i="12"/>
  <c r="CT199" i="12"/>
  <c r="DH198" i="12"/>
  <c r="DA198" i="12"/>
  <c r="CT198" i="12"/>
  <c r="DH197" i="12"/>
  <c r="DA197" i="12"/>
  <c r="CT197" i="12"/>
  <c r="DH196" i="12"/>
  <c r="DA196" i="12"/>
  <c r="CT196" i="12"/>
  <c r="DH195" i="12"/>
  <c r="DA195" i="12"/>
  <c r="CT195" i="12"/>
  <c r="DH194" i="12"/>
  <c r="DA194" i="12"/>
  <c r="CT194" i="12"/>
  <c r="DH193" i="12"/>
  <c r="DA193" i="12"/>
  <c r="CT193" i="12"/>
  <c r="DH192" i="12"/>
  <c r="DA192" i="12"/>
  <c r="CT192" i="12"/>
  <c r="DH191" i="12"/>
  <c r="DA191" i="12"/>
  <c r="CT191" i="12"/>
  <c r="DH190" i="12"/>
  <c r="DA190" i="12"/>
  <c r="CT190" i="12"/>
  <c r="DH189" i="12"/>
  <c r="DA189" i="12"/>
  <c r="CT189" i="12"/>
  <c r="DH188" i="12"/>
  <c r="DA188" i="12"/>
  <c r="CT188" i="12"/>
  <c r="DH187" i="12"/>
  <c r="DA187" i="12"/>
  <c r="CT187" i="12"/>
  <c r="DH186" i="12"/>
  <c r="DA186" i="12"/>
  <c r="CT186" i="12"/>
  <c r="DH185" i="12"/>
  <c r="DA185" i="12"/>
  <c r="CT185" i="12"/>
  <c r="DH184" i="12"/>
  <c r="DA184" i="12"/>
  <c r="CT184" i="12"/>
  <c r="DH183" i="12"/>
  <c r="DA183" i="12"/>
  <c r="CT183" i="12"/>
  <c r="DH182" i="12"/>
  <c r="DA182" i="12"/>
  <c r="CT182" i="12"/>
  <c r="DH181" i="12"/>
  <c r="DA181" i="12"/>
  <c r="CT181" i="12"/>
  <c r="DH180" i="12"/>
  <c r="DA180" i="12"/>
  <c r="CT180" i="12"/>
  <c r="DH179" i="12"/>
  <c r="DA179" i="12"/>
  <c r="CT179" i="12"/>
  <c r="DH178" i="12"/>
  <c r="DA178" i="12"/>
  <c r="CT178" i="12"/>
  <c r="DH177" i="12"/>
  <c r="DA177" i="12"/>
  <c r="CT177" i="12"/>
  <c r="DH176" i="12"/>
  <c r="DA176" i="12"/>
  <c r="CT176" i="12"/>
  <c r="DH175" i="12"/>
  <c r="DA175" i="12"/>
  <c r="CT175" i="12"/>
  <c r="DH174" i="12"/>
  <c r="DA174" i="12"/>
  <c r="CT174" i="12"/>
  <c r="DH173" i="12"/>
  <c r="DA173" i="12"/>
  <c r="CT173" i="12"/>
  <c r="DH172" i="12"/>
  <c r="DA172" i="12"/>
  <c r="CT172" i="12"/>
  <c r="DH171" i="12"/>
  <c r="DA171" i="12"/>
  <c r="CT171" i="12"/>
  <c r="DH170" i="12"/>
  <c r="DA170" i="12"/>
  <c r="CT170" i="12"/>
  <c r="DH169" i="12"/>
  <c r="DA169" i="12"/>
  <c r="CT169" i="12"/>
  <c r="DH168" i="12"/>
  <c r="DA168" i="12"/>
  <c r="CT168" i="12"/>
  <c r="DH167" i="12"/>
  <c r="DA167" i="12"/>
  <c r="CT167" i="12"/>
  <c r="DH166" i="12"/>
  <c r="DA166" i="12"/>
  <c r="CT166" i="12"/>
  <c r="DH165" i="12"/>
  <c r="DA165" i="12"/>
  <c r="CT165" i="12"/>
  <c r="DH164" i="12"/>
  <c r="DA164" i="12"/>
  <c r="CT164" i="12"/>
  <c r="DH163" i="12"/>
  <c r="DA163" i="12"/>
  <c r="CT163" i="12"/>
  <c r="DH162" i="12"/>
  <c r="DA162" i="12"/>
  <c r="CT162" i="12"/>
  <c r="DH161" i="12"/>
  <c r="DA161" i="12"/>
  <c r="CT161" i="12"/>
  <c r="DH160" i="12"/>
  <c r="DA160" i="12"/>
  <c r="CT160" i="12"/>
  <c r="DH159" i="12"/>
  <c r="DA159" i="12"/>
  <c r="CT159" i="12"/>
  <c r="DH158" i="12"/>
  <c r="DA158" i="12"/>
  <c r="CT158" i="12"/>
  <c r="DH157" i="12"/>
  <c r="DA157" i="12"/>
  <c r="CT157" i="12"/>
  <c r="DH156" i="12"/>
  <c r="DA156" i="12"/>
  <c r="CT156" i="12"/>
  <c r="DH155" i="12"/>
  <c r="DA155" i="12"/>
  <c r="CT155" i="12"/>
  <c r="DH154" i="12"/>
  <c r="DA154" i="12"/>
  <c r="CT154" i="12"/>
  <c r="DH153" i="12"/>
  <c r="DA153" i="12"/>
  <c r="CT153" i="12"/>
  <c r="DH152" i="12"/>
  <c r="DA152" i="12"/>
  <c r="CT152" i="12"/>
  <c r="DH151" i="12"/>
  <c r="DA151" i="12"/>
  <c r="CT151" i="12"/>
  <c r="DH150" i="12"/>
  <c r="DA150" i="12"/>
  <c r="CT150" i="12"/>
  <c r="DH149" i="12"/>
  <c r="DA149" i="12"/>
  <c r="CT149" i="12"/>
  <c r="DH148" i="12"/>
  <c r="DA148" i="12"/>
  <c r="CT148" i="12"/>
  <c r="DH147" i="12"/>
  <c r="DA147" i="12"/>
  <c r="CT147" i="12"/>
  <c r="DH146" i="12"/>
  <c r="DA146" i="12"/>
  <c r="CT146" i="12"/>
  <c r="DH145" i="12"/>
  <c r="DA145" i="12"/>
  <c r="CT145" i="12"/>
  <c r="DH144" i="12"/>
  <c r="DA144" i="12"/>
  <c r="CT144" i="12"/>
  <c r="DH143" i="12"/>
  <c r="DA143" i="12"/>
  <c r="CT143" i="12"/>
  <c r="DH142" i="12"/>
  <c r="DA142" i="12"/>
  <c r="CT142" i="12"/>
  <c r="DH141" i="12"/>
  <c r="DA141" i="12"/>
  <c r="CT141" i="12"/>
  <c r="DH140" i="12"/>
  <c r="DA140" i="12"/>
  <c r="CT140" i="12"/>
  <c r="DH139" i="12"/>
  <c r="DA139" i="12"/>
  <c r="CT139" i="12"/>
  <c r="DH138" i="12"/>
  <c r="DA138" i="12"/>
  <c r="CT138" i="12"/>
  <c r="DH137" i="12"/>
  <c r="DA137" i="12"/>
  <c r="CT137" i="12"/>
  <c r="DH136" i="12"/>
  <c r="DA136" i="12"/>
  <c r="CT136" i="12"/>
  <c r="DH135" i="12"/>
  <c r="DA135" i="12"/>
  <c r="CT135" i="12"/>
  <c r="DH134" i="12"/>
  <c r="DA134" i="12"/>
  <c r="CT134" i="12"/>
  <c r="DH133" i="12"/>
  <c r="DA133" i="12"/>
  <c r="CT133" i="12"/>
  <c r="DH132" i="12"/>
  <c r="DA132" i="12"/>
  <c r="CT132" i="12"/>
  <c r="DH131" i="12"/>
  <c r="DA131" i="12"/>
  <c r="CT131" i="12"/>
  <c r="DH130" i="12"/>
  <c r="DA130" i="12"/>
  <c r="CT130" i="12"/>
  <c r="DH129" i="12"/>
  <c r="DA129" i="12"/>
  <c r="CT129" i="12"/>
  <c r="DH128" i="12"/>
  <c r="DA128" i="12"/>
  <c r="CT128" i="12"/>
  <c r="DH127" i="12"/>
  <c r="DA127" i="12"/>
  <c r="CT127" i="12"/>
  <c r="DH126" i="12"/>
  <c r="DA126" i="12"/>
  <c r="CT126" i="12"/>
  <c r="DH125" i="12"/>
  <c r="DA125" i="12"/>
  <c r="CT125" i="12"/>
  <c r="DH124" i="12"/>
  <c r="DA124" i="12"/>
  <c r="CT124" i="12"/>
  <c r="DH123" i="12"/>
  <c r="DA123" i="12"/>
  <c r="CT123" i="12"/>
  <c r="DH122" i="12"/>
  <c r="DA122" i="12"/>
  <c r="CT122" i="12"/>
  <c r="DH121" i="12"/>
  <c r="DA121" i="12"/>
  <c r="CT121" i="12"/>
  <c r="DH120" i="12"/>
  <c r="DA120" i="12"/>
  <c r="CT120" i="12"/>
  <c r="DH119" i="12"/>
  <c r="DA119" i="12"/>
  <c r="CT119" i="12"/>
  <c r="DH118" i="12"/>
  <c r="DA118" i="12"/>
  <c r="CT118" i="12"/>
  <c r="DH117" i="12"/>
  <c r="DA117" i="12"/>
  <c r="CT117" i="12"/>
  <c r="DH116" i="12"/>
  <c r="DA116" i="12"/>
  <c r="CT116" i="12"/>
  <c r="DH115" i="12"/>
  <c r="DA115" i="12"/>
  <c r="CT115" i="12"/>
  <c r="DH114" i="12"/>
  <c r="DA114" i="12"/>
  <c r="CT114" i="12"/>
  <c r="DH113" i="12"/>
  <c r="DA113" i="12"/>
  <c r="CT113" i="12"/>
  <c r="DH112" i="12"/>
  <c r="DA112" i="12"/>
  <c r="CT112" i="12"/>
  <c r="DH111" i="12"/>
  <c r="DA111" i="12"/>
  <c r="CT111" i="12"/>
  <c r="DH110" i="12"/>
  <c r="DA110" i="12"/>
  <c r="CT110" i="12"/>
  <c r="DH109" i="12"/>
  <c r="DA109" i="12"/>
  <c r="CT109" i="12"/>
  <c r="DH108" i="12"/>
  <c r="DA108" i="12"/>
  <c r="CT108" i="12"/>
  <c r="DH107" i="12"/>
  <c r="DA107" i="12"/>
  <c r="CT107" i="12"/>
  <c r="DH106" i="12"/>
  <c r="DA106" i="12"/>
  <c r="CT106" i="12"/>
  <c r="DH105" i="12"/>
  <c r="DA105" i="12"/>
  <c r="CT105" i="12"/>
  <c r="DH104" i="12"/>
  <c r="DA104" i="12"/>
  <c r="CT104" i="12"/>
  <c r="DH103" i="12"/>
  <c r="DA103" i="12"/>
  <c r="CT103" i="12"/>
  <c r="DH102" i="12"/>
  <c r="DA102" i="12"/>
  <c r="CT102" i="12"/>
  <c r="DH101" i="12"/>
  <c r="DA101" i="12"/>
  <c r="CT101" i="12"/>
  <c r="DH100" i="12"/>
  <c r="DA100" i="12"/>
  <c r="CT100" i="12"/>
  <c r="DH99" i="12"/>
  <c r="DA99" i="12"/>
  <c r="CT99" i="12"/>
  <c r="DH98" i="12"/>
  <c r="DA98" i="12"/>
  <c r="CT98" i="12"/>
  <c r="DH97" i="12"/>
  <c r="DA97" i="12"/>
  <c r="CT97" i="12"/>
  <c r="DH96" i="12"/>
  <c r="DA96" i="12"/>
  <c r="CT96" i="12"/>
  <c r="DH95" i="12"/>
  <c r="DA95" i="12"/>
  <c r="CT95" i="12"/>
  <c r="DH94" i="12"/>
  <c r="DA94" i="12"/>
  <c r="CT94" i="12"/>
  <c r="DH93" i="12"/>
  <c r="DA93" i="12"/>
  <c r="CT93" i="12"/>
  <c r="DH92" i="12"/>
  <c r="DA92" i="12"/>
  <c r="CT92" i="12"/>
  <c r="DH91" i="12"/>
  <c r="DA91" i="12"/>
  <c r="CT91" i="12"/>
  <c r="DH90" i="12"/>
  <c r="DA90" i="12"/>
  <c r="CT90" i="12"/>
  <c r="DH89" i="12"/>
  <c r="DA89" i="12"/>
  <c r="CT89" i="12"/>
  <c r="DH88" i="12"/>
  <c r="DA88" i="12"/>
  <c r="CT88" i="12"/>
  <c r="DH87" i="12"/>
  <c r="DA87" i="12"/>
  <c r="CT87" i="12"/>
  <c r="DH86" i="12"/>
  <c r="DA86" i="12"/>
  <c r="CT86" i="12"/>
  <c r="DH85" i="12"/>
  <c r="DA85" i="12"/>
  <c r="CT85" i="12"/>
  <c r="DH84" i="12"/>
  <c r="DA84" i="12"/>
  <c r="CT84" i="12"/>
  <c r="DH83" i="12"/>
  <c r="DA83" i="12"/>
  <c r="CT83" i="12"/>
  <c r="DH82" i="12"/>
  <c r="DA82" i="12"/>
  <c r="CT82" i="12"/>
  <c r="DH81" i="12"/>
  <c r="DA81" i="12"/>
  <c r="CT81" i="12"/>
  <c r="DH80" i="12"/>
  <c r="DA80" i="12"/>
  <c r="CT80" i="12"/>
  <c r="DH79" i="12"/>
  <c r="DA79" i="12"/>
  <c r="CT79" i="12"/>
  <c r="DH78" i="12"/>
  <c r="DA78" i="12"/>
  <c r="CT78" i="12"/>
  <c r="DH77" i="12"/>
  <c r="DA77" i="12"/>
  <c r="CT77" i="12"/>
  <c r="DH76" i="12"/>
  <c r="DA76" i="12"/>
  <c r="CT76" i="12"/>
  <c r="DH75" i="12"/>
  <c r="DA75" i="12"/>
  <c r="CT75" i="12"/>
  <c r="DH74" i="12"/>
  <c r="DA74" i="12"/>
  <c r="CT74" i="12"/>
  <c r="DH73" i="12"/>
  <c r="DA73" i="12"/>
  <c r="CT73" i="12"/>
  <c r="DH72" i="12"/>
  <c r="DA72" i="12"/>
  <c r="CT72" i="12"/>
  <c r="DH71" i="12"/>
  <c r="DA71" i="12"/>
  <c r="CT71" i="12"/>
  <c r="DH70" i="12"/>
  <c r="DA70" i="12"/>
  <c r="CT70" i="12"/>
  <c r="DH69" i="12"/>
  <c r="DA69" i="12"/>
  <c r="CT69" i="12"/>
  <c r="DH68" i="12"/>
  <c r="DA68" i="12"/>
  <c r="CT68" i="12"/>
  <c r="DH67" i="12"/>
  <c r="DA67" i="12"/>
  <c r="CT67" i="12"/>
  <c r="DH66" i="12"/>
  <c r="DA66" i="12"/>
  <c r="CT66" i="12"/>
  <c r="DH65" i="12"/>
  <c r="DA65" i="12"/>
  <c r="CT65" i="12"/>
  <c r="DH64" i="12"/>
  <c r="DA64" i="12"/>
  <c r="CT64" i="12"/>
  <c r="DH63" i="12"/>
  <c r="DA63" i="12"/>
  <c r="CT63" i="12"/>
  <c r="DH62" i="12"/>
  <c r="DA62" i="12"/>
  <c r="CT62" i="12"/>
  <c r="DH61" i="12"/>
  <c r="DA61" i="12"/>
  <c r="CT61" i="12"/>
  <c r="DH60" i="12"/>
  <c r="DA60" i="12"/>
  <c r="CT60" i="12"/>
  <c r="DH59" i="12"/>
  <c r="DA59" i="12"/>
  <c r="CT59" i="12"/>
  <c r="DH58" i="12"/>
  <c r="DA58" i="12"/>
  <c r="CT58" i="12"/>
  <c r="DH57" i="12"/>
  <c r="DA57" i="12"/>
  <c r="CT57" i="12"/>
  <c r="DH56" i="12"/>
  <c r="DA56" i="12"/>
  <c r="CT56" i="12"/>
  <c r="M56" i="12"/>
  <c r="C56" i="12"/>
  <c r="DH55" i="12"/>
  <c r="DA55" i="12"/>
  <c r="CT55" i="12"/>
  <c r="DH54" i="12"/>
  <c r="DA54" i="12"/>
  <c r="CT54" i="12"/>
  <c r="DH53" i="12"/>
  <c r="DA53" i="12"/>
  <c r="CT53" i="12"/>
  <c r="DH52" i="12"/>
  <c r="DA52" i="12"/>
  <c r="CT52" i="12"/>
  <c r="DH51" i="12"/>
  <c r="DA51" i="12"/>
  <c r="CT51" i="12"/>
  <c r="DH50" i="12"/>
  <c r="DA50" i="12"/>
  <c r="CT50" i="12"/>
  <c r="DH49" i="12"/>
  <c r="DA49" i="12"/>
  <c r="CT49" i="12"/>
  <c r="M49" i="12"/>
  <c r="C49" i="12"/>
  <c r="DH48" i="12"/>
  <c r="DA48" i="12"/>
  <c r="CT48" i="12"/>
  <c r="DH47" i="12"/>
  <c r="DA47" i="12"/>
  <c r="CT47" i="12"/>
  <c r="F47" i="12"/>
  <c r="DH46" i="12"/>
  <c r="DA46" i="12"/>
  <c r="CT46" i="12"/>
  <c r="DH45" i="12"/>
  <c r="DA45" i="12"/>
  <c r="CT45" i="12"/>
  <c r="DH44" i="12"/>
  <c r="DA44" i="12"/>
  <c r="CT44" i="12"/>
  <c r="DH43" i="12"/>
  <c r="DA43" i="12"/>
  <c r="CT43" i="12"/>
  <c r="DH42" i="12"/>
  <c r="DA42" i="12"/>
  <c r="CT42" i="12"/>
  <c r="M42" i="12"/>
  <c r="C42" i="12"/>
  <c r="DH41" i="12"/>
  <c r="DA41" i="12"/>
  <c r="CT41" i="12"/>
  <c r="DH40" i="12"/>
  <c r="DA40" i="12"/>
  <c r="CT40" i="12"/>
  <c r="DH39" i="12"/>
  <c r="DA39" i="12"/>
  <c r="CT39" i="12"/>
  <c r="DH38" i="12"/>
  <c r="DA38" i="12"/>
  <c r="CT38" i="12"/>
  <c r="DH37" i="12"/>
  <c r="DA37" i="12"/>
  <c r="CT37" i="12"/>
  <c r="DH36" i="12"/>
  <c r="DA36" i="12"/>
  <c r="CT36" i="12"/>
  <c r="DH35" i="12"/>
  <c r="DA35" i="12"/>
  <c r="CT35" i="12"/>
  <c r="M35" i="12"/>
  <c r="C35" i="12"/>
  <c r="DH34" i="12"/>
  <c r="DA34" i="12"/>
  <c r="CT34" i="12"/>
  <c r="DH33" i="12"/>
  <c r="DA33" i="12"/>
  <c r="CT33" i="12"/>
  <c r="F33" i="12"/>
  <c r="A33" i="12"/>
  <c r="DH32" i="12"/>
  <c r="DA32" i="12"/>
  <c r="CT32" i="12"/>
  <c r="CM32" i="12"/>
  <c r="S32" i="12"/>
  <c r="A32" i="12"/>
  <c r="DH31" i="12"/>
  <c r="DA31" i="12"/>
  <c r="CT31" i="12"/>
  <c r="CM31" i="12"/>
  <c r="DH30" i="12"/>
  <c r="DA30" i="12"/>
  <c r="CT30" i="12"/>
  <c r="CM30" i="12"/>
  <c r="P30" i="12"/>
  <c r="P61" i="12" s="1"/>
  <c r="F30" i="12"/>
  <c r="F61" i="12" s="1"/>
  <c r="DH29" i="12"/>
  <c r="DA29" i="12"/>
  <c r="CT29" i="12"/>
  <c r="CM29" i="12"/>
  <c r="DH28" i="12"/>
  <c r="DA28" i="12"/>
  <c r="CT28" i="12"/>
  <c r="CM28" i="12"/>
  <c r="DH27" i="12"/>
  <c r="DA27" i="12"/>
  <c r="CT27" i="12"/>
  <c r="CM27" i="12"/>
  <c r="DH26" i="12"/>
  <c r="DA26" i="12"/>
  <c r="CT26" i="12"/>
  <c r="CM26" i="12"/>
  <c r="DH25" i="12"/>
  <c r="DA25" i="12"/>
  <c r="CT25" i="12"/>
  <c r="CM25" i="12"/>
  <c r="DH24" i="12"/>
  <c r="DA24" i="12"/>
  <c r="CT24" i="12"/>
  <c r="CM24" i="12"/>
  <c r="DH23" i="12"/>
  <c r="DA23" i="12"/>
  <c r="CT23" i="12"/>
  <c r="CM23" i="12"/>
  <c r="P23" i="12"/>
  <c r="P54" i="12" s="1"/>
  <c r="F23" i="12"/>
  <c r="F54" i="12" s="1"/>
  <c r="DH22" i="12"/>
  <c r="DA22" i="12"/>
  <c r="CT22" i="12"/>
  <c r="CM22" i="12"/>
  <c r="DH21" i="12"/>
  <c r="DA21" i="12"/>
  <c r="CT21" i="12"/>
  <c r="CM21" i="12"/>
  <c r="DH20" i="12"/>
  <c r="DA20" i="12"/>
  <c r="CT20" i="12"/>
  <c r="CM20" i="12"/>
  <c r="DH19" i="12"/>
  <c r="DA19" i="12"/>
  <c r="CT19" i="12"/>
  <c r="CM19" i="12"/>
  <c r="DH18" i="12"/>
  <c r="DA18" i="12"/>
  <c r="CT18" i="12"/>
  <c r="CM18" i="12"/>
  <c r="DH17" i="12"/>
  <c r="DA17" i="12"/>
  <c r="CT17" i="12"/>
  <c r="CM17" i="12"/>
  <c r="DH16" i="12"/>
  <c r="DA16" i="12"/>
  <c r="CT16" i="12"/>
  <c r="CM16" i="12"/>
  <c r="P16" i="12"/>
  <c r="P47" i="12" s="1"/>
  <c r="F16" i="12"/>
  <c r="DH15" i="12"/>
  <c r="DA15" i="12"/>
  <c r="CT15" i="12"/>
  <c r="CM15" i="12"/>
  <c r="DH14" i="12"/>
  <c r="DA14" i="12"/>
  <c r="CT14" i="12"/>
  <c r="CM14" i="12"/>
  <c r="DH13" i="12"/>
  <c r="DA13" i="12"/>
  <c r="CT13" i="12"/>
  <c r="CM13" i="12"/>
  <c r="DH12" i="12"/>
  <c r="DA12" i="12"/>
  <c r="CT12" i="12"/>
  <c r="CM12" i="12"/>
  <c r="DH11" i="12"/>
  <c r="DA11" i="12"/>
  <c r="CT11" i="12"/>
  <c r="CM11" i="12"/>
  <c r="DH10" i="12"/>
  <c r="DA10" i="12"/>
  <c r="CT10" i="12"/>
  <c r="CM10" i="12"/>
  <c r="DH9" i="12"/>
  <c r="DA9" i="12"/>
  <c r="CT9" i="12"/>
  <c r="CM9" i="12"/>
  <c r="P9" i="12"/>
  <c r="P40" i="12" s="1"/>
  <c r="F9" i="12"/>
  <c r="F40" i="12" s="1"/>
  <c r="DH8" i="12"/>
  <c r="DA8" i="12"/>
  <c r="CT8" i="12"/>
  <c r="CM8" i="12"/>
  <c r="DH7" i="12"/>
  <c r="DI12" i="12" s="1"/>
  <c r="CH12" i="12" s="1"/>
  <c r="AP12" i="12" s="1"/>
  <c r="DA7" i="12"/>
  <c r="CT7" i="12"/>
  <c r="CM7" i="12"/>
  <c r="DI6" i="12"/>
  <c r="CH6" i="12" s="1"/>
  <c r="R21" i="12" s="1"/>
  <c r="R52" i="12" s="1"/>
  <c r="DH6" i="12"/>
  <c r="DA6" i="12"/>
  <c r="CT6" i="12"/>
  <c r="CM6" i="12"/>
  <c r="DH5" i="12"/>
  <c r="DI5" i="12" s="1"/>
  <c r="CI5" i="12" s="1"/>
  <c r="AV5" i="12" s="1"/>
  <c r="DA5" i="12"/>
  <c r="CT5" i="12"/>
  <c r="CM5" i="12"/>
  <c r="DH4" i="12"/>
  <c r="DA4" i="12"/>
  <c r="CT4" i="12"/>
  <c r="CM4" i="12"/>
  <c r="DH3" i="12"/>
  <c r="DA3" i="12"/>
  <c r="CT3" i="12"/>
  <c r="CM3" i="12"/>
  <c r="DH2" i="12"/>
  <c r="DA2" i="12"/>
  <c r="CT2" i="12"/>
  <c r="CM2" i="12"/>
  <c r="DH1" i="12"/>
  <c r="DI1" i="12" s="1"/>
  <c r="CI1" i="12" s="1"/>
  <c r="DA1" i="12"/>
  <c r="CT1" i="12"/>
  <c r="CM1" i="12"/>
  <c r="BZ100" i="11"/>
  <c r="BZ99" i="11"/>
  <c r="BZ98" i="11"/>
  <c r="BZ97" i="11"/>
  <c r="BZ96" i="11"/>
  <c r="BZ95" i="11"/>
  <c r="BZ94" i="11"/>
  <c r="BZ93" i="11"/>
  <c r="BZ92" i="11"/>
  <c r="BZ91" i="11"/>
  <c r="BZ90" i="11"/>
  <c r="BZ89" i="11"/>
  <c r="BZ88" i="11"/>
  <c r="BZ87" i="11"/>
  <c r="BZ86" i="11"/>
  <c r="BZ85" i="11"/>
  <c r="BZ84" i="11"/>
  <c r="BZ83" i="11"/>
  <c r="BZ82" i="11"/>
  <c r="BZ81" i="11"/>
  <c r="BZ80" i="11"/>
  <c r="BZ79" i="11"/>
  <c r="BZ78" i="11"/>
  <c r="BZ77" i="11"/>
  <c r="BZ76" i="11"/>
  <c r="BZ75" i="11"/>
  <c r="BZ74" i="11"/>
  <c r="BZ73" i="11"/>
  <c r="BZ72" i="11"/>
  <c r="BZ71" i="11"/>
  <c r="BZ70" i="11"/>
  <c r="BZ69" i="11"/>
  <c r="BZ68" i="11"/>
  <c r="BZ67" i="11"/>
  <c r="BZ66" i="11"/>
  <c r="BZ65" i="11"/>
  <c r="BZ64" i="11"/>
  <c r="BZ63" i="11"/>
  <c r="BZ62" i="11"/>
  <c r="BZ61" i="11"/>
  <c r="P61" i="11"/>
  <c r="F61" i="11"/>
  <c r="BZ60" i="11"/>
  <c r="BZ59" i="11"/>
  <c r="BZ58" i="11"/>
  <c r="BZ57" i="11"/>
  <c r="BZ56" i="11"/>
  <c r="M56" i="11"/>
  <c r="C56" i="11"/>
  <c r="BZ55" i="11"/>
  <c r="BZ54" i="11"/>
  <c r="BZ53" i="11"/>
  <c r="BZ52" i="11"/>
  <c r="BZ51" i="11"/>
  <c r="BZ50" i="11"/>
  <c r="BZ49" i="11"/>
  <c r="M49" i="11"/>
  <c r="C49" i="11"/>
  <c r="BZ48" i="11"/>
  <c r="BZ47" i="11"/>
  <c r="BZ46" i="11"/>
  <c r="BZ45" i="11"/>
  <c r="BZ44" i="11"/>
  <c r="BZ43" i="11"/>
  <c r="BZ42" i="11"/>
  <c r="M42" i="11"/>
  <c r="C42" i="11"/>
  <c r="BZ41" i="11"/>
  <c r="BZ40" i="11"/>
  <c r="BZ39" i="11"/>
  <c r="BZ38" i="11"/>
  <c r="BZ37" i="11"/>
  <c r="BZ36" i="11"/>
  <c r="BZ35" i="11"/>
  <c r="M35" i="11"/>
  <c r="C35" i="11"/>
  <c r="BZ34" i="11"/>
  <c r="BZ33" i="11"/>
  <c r="F33" i="11"/>
  <c r="A33" i="11"/>
  <c r="BZ32" i="11"/>
  <c r="S32" i="11"/>
  <c r="A32" i="11"/>
  <c r="BZ31" i="11"/>
  <c r="BZ30" i="11"/>
  <c r="P30" i="11"/>
  <c r="F30" i="11"/>
  <c r="BZ29" i="11"/>
  <c r="BZ28" i="11"/>
  <c r="BZ27" i="11"/>
  <c r="BZ26" i="11"/>
  <c r="BZ25" i="11"/>
  <c r="BZ24" i="11"/>
  <c r="BZ23" i="11"/>
  <c r="P23" i="11"/>
  <c r="P54" i="11" s="1"/>
  <c r="F23" i="11"/>
  <c r="F54" i="11" s="1"/>
  <c r="BZ22" i="11"/>
  <c r="BZ21" i="11"/>
  <c r="BZ20" i="11"/>
  <c r="BZ19" i="11"/>
  <c r="CN18" i="11"/>
  <c r="CG18" i="11"/>
  <c r="BZ18" i="11"/>
  <c r="BS18" i="11"/>
  <c r="CN17" i="11"/>
  <c r="CG17" i="11"/>
  <c r="BZ17" i="11"/>
  <c r="BS17" i="11"/>
  <c r="CN16" i="11"/>
  <c r="CG16" i="11"/>
  <c r="BZ16" i="11"/>
  <c r="BS16" i="11"/>
  <c r="P16" i="11"/>
  <c r="P47" i="11" s="1"/>
  <c r="F16" i="11"/>
  <c r="F47" i="11" s="1"/>
  <c r="CN15" i="11"/>
  <c r="CG15" i="11"/>
  <c r="BZ15" i="11"/>
  <c r="BS15" i="11"/>
  <c r="CN14" i="11"/>
  <c r="CG14" i="11"/>
  <c r="BZ14" i="11"/>
  <c r="BS14" i="11"/>
  <c r="CN13" i="11"/>
  <c r="CG13" i="11"/>
  <c r="BZ13" i="11"/>
  <c r="BS13" i="11"/>
  <c r="CN12" i="11"/>
  <c r="CG12" i="11"/>
  <c r="BZ12" i="11"/>
  <c r="BS12" i="11"/>
  <c r="CN11" i="11"/>
  <c r="CG11" i="11"/>
  <c r="BZ11" i="11"/>
  <c r="BS11" i="11"/>
  <c r="CN10" i="11"/>
  <c r="CG10" i="11"/>
  <c r="BZ10" i="11"/>
  <c r="BS10" i="11"/>
  <c r="CN9" i="11"/>
  <c r="CG9" i="11"/>
  <c r="BZ9" i="11"/>
  <c r="BS9" i="11"/>
  <c r="P9" i="11"/>
  <c r="P40" i="11" s="1"/>
  <c r="F9" i="11"/>
  <c r="F40" i="11" s="1"/>
  <c r="CN8" i="11"/>
  <c r="CG8" i="11"/>
  <c r="BZ8" i="11"/>
  <c r="BS8" i="11"/>
  <c r="CN7" i="11"/>
  <c r="CG7" i="11"/>
  <c r="BZ7" i="11"/>
  <c r="BS7" i="11"/>
  <c r="CN6" i="11"/>
  <c r="CG6" i="11"/>
  <c r="BZ6" i="11"/>
  <c r="BS6" i="11"/>
  <c r="CN5" i="11"/>
  <c r="CG5" i="11"/>
  <c r="BZ5" i="11"/>
  <c r="BS5" i="11"/>
  <c r="CN4" i="11"/>
  <c r="CG4" i="11"/>
  <c r="BZ4" i="11"/>
  <c r="BS4" i="11"/>
  <c r="CN3" i="11"/>
  <c r="CG3" i="11"/>
  <c r="BZ3" i="11"/>
  <c r="BS3" i="11"/>
  <c r="CN2" i="11"/>
  <c r="CG2" i="11"/>
  <c r="BZ2" i="11"/>
  <c r="BS2" i="11"/>
  <c r="CN1" i="11"/>
  <c r="CG1" i="11"/>
  <c r="BZ1" i="11"/>
  <c r="BS1" i="11"/>
  <c r="CG100" i="10"/>
  <c r="BZ100" i="10"/>
  <c r="CG99" i="10"/>
  <c r="BZ99" i="10"/>
  <c r="CG98" i="10"/>
  <c r="BZ98" i="10"/>
  <c r="CG97" i="10"/>
  <c r="BZ97" i="10"/>
  <c r="CG96" i="10"/>
  <c r="BZ96" i="10"/>
  <c r="CG95" i="10"/>
  <c r="BZ95" i="10"/>
  <c r="CG94" i="10"/>
  <c r="BZ94" i="10"/>
  <c r="CG93" i="10"/>
  <c r="BZ93" i="10"/>
  <c r="CG92" i="10"/>
  <c r="BZ92" i="10"/>
  <c r="CG91" i="10"/>
  <c r="BZ91" i="10"/>
  <c r="CG90" i="10"/>
  <c r="BZ90" i="10"/>
  <c r="CG89" i="10"/>
  <c r="BZ89" i="10"/>
  <c r="CG88" i="10"/>
  <c r="BZ88" i="10"/>
  <c r="CG87" i="10"/>
  <c r="BZ87" i="10"/>
  <c r="CG86" i="10"/>
  <c r="BZ86" i="10"/>
  <c r="CG85" i="10"/>
  <c r="BZ85" i="10"/>
  <c r="CG84" i="10"/>
  <c r="BZ84" i="10"/>
  <c r="CG83" i="10"/>
  <c r="BZ83" i="10"/>
  <c r="CG82" i="10"/>
  <c r="BZ82" i="10"/>
  <c r="CN81" i="10"/>
  <c r="CG81" i="10"/>
  <c r="BZ81" i="10"/>
  <c r="CN80" i="10"/>
  <c r="CG80" i="10"/>
  <c r="BZ80" i="10"/>
  <c r="CN79" i="10"/>
  <c r="CG79" i="10"/>
  <c r="BZ79" i="10"/>
  <c r="CN78" i="10"/>
  <c r="CG78" i="10"/>
  <c r="BZ78" i="10"/>
  <c r="CN77" i="10"/>
  <c r="CG77" i="10"/>
  <c r="BZ77" i="10"/>
  <c r="CN76" i="10"/>
  <c r="CG76" i="10"/>
  <c r="BZ76" i="10"/>
  <c r="CN75" i="10"/>
  <c r="CG75" i="10"/>
  <c r="BZ75" i="10"/>
  <c r="CN74" i="10"/>
  <c r="CG74" i="10"/>
  <c r="BZ74" i="10"/>
  <c r="CN73" i="10"/>
  <c r="CG73" i="10"/>
  <c r="BZ73" i="10"/>
  <c r="CN72" i="10"/>
  <c r="CG72" i="10"/>
  <c r="BZ72" i="10"/>
  <c r="CN71" i="10"/>
  <c r="CG71" i="10"/>
  <c r="BZ71" i="10"/>
  <c r="CN70" i="10"/>
  <c r="CG70" i="10"/>
  <c r="BZ70" i="10"/>
  <c r="CN69" i="10"/>
  <c r="CG69" i="10"/>
  <c r="BZ69" i="10"/>
  <c r="CN68" i="10"/>
  <c r="CG68" i="10"/>
  <c r="BZ68" i="10"/>
  <c r="CN67" i="10"/>
  <c r="CG67" i="10"/>
  <c r="BZ67" i="10"/>
  <c r="CN66" i="10"/>
  <c r="CG66" i="10"/>
  <c r="BZ66" i="10"/>
  <c r="CN65" i="10"/>
  <c r="CG65" i="10"/>
  <c r="BZ65" i="10"/>
  <c r="CN64" i="10"/>
  <c r="CG64" i="10"/>
  <c r="BZ64" i="10"/>
  <c r="CN63" i="10"/>
  <c r="CG63" i="10"/>
  <c r="BZ63" i="10"/>
  <c r="CN62" i="10"/>
  <c r="CG62" i="10"/>
  <c r="BZ62" i="10"/>
  <c r="CN61" i="10"/>
  <c r="CG61" i="10"/>
  <c r="BZ61" i="10"/>
  <c r="CN60" i="10"/>
  <c r="CG60" i="10"/>
  <c r="BZ60" i="10"/>
  <c r="CN59" i="10"/>
  <c r="CG59" i="10"/>
  <c r="BZ59" i="10"/>
  <c r="CN58" i="10"/>
  <c r="CG58" i="10"/>
  <c r="BZ58" i="10"/>
  <c r="CN57" i="10"/>
  <c r="CG57" i="10"/>
  <c r="BZ57" i="10"/>
  <c r="CN56" i="10"/>
  <c r="CG56" i="10"/>
  <c r="BZ56" i="10"/>
  <c r="M56" i="10"/>
  <c r="C56" i="10"/>
  <c r="CN55" i="10"/>
  <c r="CG55" i="10"/>
  <c r="BZ55" i="10"/>
  <c r="CN54" i="10"/>
  <c r="CG54" i="10"/>
  <c r="BZ54" i="10"/>
  <c r="F54" i="10"/>
  <c r="CN53" i="10"/>
  <c r="CG53" i="10"/>
  <c r="BZ53" i="10"/>
  <c r="CN52" i="10"/>
  <c r="CG52" i="10"/>
  <c r="BZ52" i="10"/>
  <c r="CN51" i="10"/>
  <c r="CG51" i="10"/>
  <c r="BZ51" i="10"/>
  <c r="CN50" i="10"/>
  <c r="CG50" i="10"/>
  <c r="BZ50" i="10"/>
  <c r="CN49" i="10"/>
  <c r="CG49" i="10"/>
  <c r="BZ49" i="10"/>
  <c r="M49" i="10"/>
  <c r="C49" i="10"/>
  <c r="CN48" i="10"/>
  <c r="CG48" i="10"/>
  <c r="BZ48" i="10"/>
  <c r="CN47" i="10"/>
  <c r="CG47" i="10"/>
  <c r="BZ47" i="10"/>
  <c r="F47" i="10"/>
  <c r="CN46" i="10"/>
  <c r="CG46" i="10"/>
  <c r="BZ46" i="10"/>
  <c r="CN45" i="10"/>
  <c r="CG45" i="10"/>
  <c r="BZ45" i="10"/>
  <c r="CN44" i="10"/>
  <c r="CG44" i="10"/>
  <c r="BZ44" i="10"/>
  <c r="CN43" i="10"/>
  <c r="CG43" i="10"/>
  <c r="BZ43" i="10"/>
  <c r="CN42" i="10"/>
  <c r="CG42" i="10"/>
  <c r="BZ42" i="10"/>
  <c r="M42" i="10"/>
  <c r="C42" i="10"/>
  <c r="CN41" i="10"/>
  <c r="CG41" i="10"/>
  <c r="BZ41" i="10"/>
  <c r="CN40" i="10"/>
  <c r="CG40" i="10"/>
  <c r="BZ40" i="10"/>
  <c r="CN39" i="10"/>
  <c r="CG39" i="10"/>
  <c r="BZ39" i="10"/>
  <c r="CN38" i="10"/>
  <c r="CG38" i="10"/>
  <c r="BZ38" i="10"/>
  <c r="CN37" i="10"/>
  <c r="CG37" i="10"/>
  <c r="BZ37" i="10"/>
  <c r="CN36" i="10"/>
  <c r="CG36" i="10"/>
  <c r="BZ36" i="10"/>
  <c r="CN35" i="10"/>
  <c r="CG35" i="10"/>
  <c r="BZ35" i="10"/>
  <c r="M35" i="10"/>
  <c r="C35" i="10"/>
  <c r="CN34" i="10"/>
  <c r="CG34" i="10"/>
  <c r="BZ34" i="10"/>
  <c r="CN33" i="10"/>
  <c r="CG33" i="10"/>
  <c r="BZ33" i="10"/>
  <c r="F33" i="10"/>
  <c r="A33" i="10"/>
  <c r="CN32" i="10"/>
  <c r="CG32" i="10"/>
  <c r="BZ32" i="10"/>
  <c r="S32" i="10"/>
  <c r="A32" i="10"/>
  <c r="CN31" i="10"/>
  <c r="CG31" i="10"/>
  <c r="BZ31" i="10"/>
  <c r="CN30" i="10"/>
  <c r="CG30" i="10"/>
  <c r="BZ30" i="10"/>
  <c r="P30" i="10"/>
  <c r="P61" i="10" s="1"/>
  <c r="F30" i="10"/>
  <c r="F61" i="10" s="1"/>
  <c r="CN29" i="10"/>
  <c r="CG29" i="10"/>
  <c r="BZ29" i="10"/>
  <c r="CN28" i="10"/>
  <c r="CG28" i="10"/>
  <c r="BZ28" i="10"/>
  <c r="CN27" i="10"/>
  <c r="CG27" i="10"/>
  <c r="BZ27" i="10"/>
  <c r="CN26" i="10"/>
  <c r="CG26" i="10"/>
  <c r="BZ26" i="10"/>
  <c r="CN25" i="10"/>
  <c r="CG25" i="10"/>
  <c r="BZ25" i="10"/>
  <c r="CN24" i="10"/>
  <c r="CG24" i="10"/>
  <c r="BZ24" i="10"/>
  <c r="CN23" i="10"/>
  <c r="CG23" i="10"/>
  <c r="BZ23" i="10"/>
  <c r="P23" i="10"/>
  <c r="P54" i="10" s="1"/>
  <c r="F23" i="10"/>
  <c r="CN22" i="10"/>
  <c r="CG22" i="10"/>
  <c r="BZ22" i="10"/>
  <c r="CN21" i="10"/>
  <c r="CG21" i="10"/>
  <c r="BZ21" i="10"/>
  <c r="CN20" i="10"/>
  <c r="CG20" i="10"/>
  <c r="BZ20" i="10"/>
  <c r="CN19" i="10"/>
  <c r="CG19" i="10"/>
  <c r="BZ19" i="10"/>
  <c r="CN18" i="10"/>
  <c r="CG18" i="10"/>
  <c r="BZ18" i="10"/>
  <c r="BS18" i="10"/>
  <c r="CN17" i="10"/>
  <c r="CG17" i="10"/>
  <c r="BZ17" i="10"/>
  <c r="BS17" i="10"/>
  <c r="CN16" i="10"/>
  <c r="CG16" i="10"/>
  <c r="BZ16" i="10"/>
  <c r="BS16" i="10"/>
  <c r="P16" i="10"/>
  <c r="P47" i="10" s="1"/>
  <c r="F16" i="10"/>
  <c r="CN15" i="10"/>
  <c r="CG15" i="10"/>
  <c r="BZ15" i="10"/>
  <c r="BS15" i="10"/>
  <c r="CN14" i="10"/>
  <c r="CG14" i="10"/>
  <c r="BZ14" i="10"/>
  <c r="BS14" i="10"/>
  <c r="CN13" i="10"/>
  <c r="CG13" i="10"/>
  <c r="BZ13" i="10"/>
  <c r="BS13" i="10"/>
  <c r="CN12" i="10"/>
  <c r="CG12" i="10"/>
  <c r="BZ12" i="10"/>
  <c r="BS12" i="10"/>
  <c r="CN11" i="10"/>
  <c r="CG11" i="10"/>
  <c r="BZ11" i="10"/>
  <c r="BS11" i="10"/>
  <c r="CN10" i="10"/>
  <c r="CG10" i="10"/>
  <c r="BZ10" i="10"/>
  <c r="BS10" i="10"/>
  <c r="CN9" i="10"/>
  <c r="CG9" i="10"/>
  <c r="BZ9" i="10"/>
  <c r="BS9" i="10"/>
  <c r="P9" i="10"/>
  <c r="P40" i="10" s="1"/>
  <c r="F9" i="10"/>
  <c r="F40" i="10" s="1"/>
  <c r="CN8" i="10"/>
  <c r="CG8" i="10"/>
  <c r="BZ8" i="10"/>
  <c r="BS8" i="10"/>
  <c r="CN7" i="10"/>
  <c r="CG7" i="10"/>
  <c r="BZ7" i="10"/>
  <c r="BS7" i="10"/>
  <c r="CN6" i="10"/>
  <c r="CG6" i="10"/>
  <c r="BZ6" i="10"/>
  <c r="BS6" i="10"/>
  <c r="CN5" i="10"/>
  <c r="CG5" i="10"/>
  <c r="BZ5" i="10"/>
  <c r="BS5" i="10"/>
  <c r="CN4" i="10"/>
  <c r="CG4" i="10"/>
  <c r="BZ4" i="10"/>
  <c r="BS4" i="10"/>
  <c r="CN3" i="10"/>
  <c r="CG3" i="10"/>
  <c r="BZ3" i="10"/>
  <c r="BS3" i="10"/>
  <c r="CN2" i="10"/>
  <c r="CG2" i="10"/>
  <c r="BZ2" i="10"/>
  <c r="BS2" i="10"/>
  <c r="CN1" i="10"/>
  <c r="CG1" i="10"/>
  <c r="BZ1" i="10"/>
  <c r="BS1" i="10"/>
  <c r="F61" i="9"/>
  <c r="M56" i="9"/>
  <c r="C56" i="9"/>
  <c r="M49" i="9"/>
  <c r="C49" i="9"/>
  <c r="M42" i="9"/>
  <c r="C42" i="9"/>
  <c r="BZ36" i="9"/>
  <c r="BZ35" i="9"/>
  <c r="M35" i="9"/>
  <c r="C35" i="9"/>
  <c r="BZ34" i="9"/>
  <c r="BZ33" i="9"/>
  <c r="F33" i="9"/>
  <c r="A33" i="9"/>
  <c r="BZ32" i="9"/>
  <c r="S32" i="9"/>
  <c r="A32" i="9"/>
  <c r="BZ31" i="9"/>
  <c r="BZ30" i="9"/>
  <c r="P30" i="9"/>
  <c r="P61" i="9" s="1"/>
  <c r="F30" i="9"/>
  <c r="BZ29" i="9"/>
  <c r="BZ28" i="9"/>
  <c r="BZ27" i="9"/>
  <c r="BZ26" i="9"/>
  <c r="BZ25" i="9"/>
  <c r="BZ24" i="9"/>
  <c r="BZ23" i="9"/>
  <c r="P23" i="9"/>
  <c r="P54" i="9" s="1"/>
  <c r="F23" i="9"/>
  <c r="F54" i="9" s="1"/>
  <c r="BZ22" i="9"/>
  <c r="BZ21" i="9"/>
  <c r="BZ20" i="9"/>
  <c r="BZ19" i="9"/>
  <c r="CN18" i="9"/>
  <c r="CG18" i="9"/>
  <c r="BZ18" i="9"/>
  <c r="BS18" i="9"/>
  <c r="CN17" i="9"/>
  <c r="CG17" i="9"/>
  <c r="BZ17" i="9"/>
  <c r="BS17" i="9"/>
  <c r="CN16" i="9"/>
  <c r="CG16" i="9"/>
  <c r="BZ16" i="9"/>
  <c r="BS16" i="9"/>
  <c r="P16" i="9"/>
  <c r="P47" i="9" s="1"/>
  <c r="F16" i="9"/>
  <c r="F47" i="9" s="1"/>
  <c r="CN15" i="9"/>
  <c r="CG15" i="9"/>
  <c r="BZ15" i="9"/>
  <c r="BS15" i="9"/>
  <c r="CN14" i="9"/>
  <c r="CG14" i="9"/>
  <c r="BZ14" i="9"/>
  <c r="BS14" i="9"/>
  <c r="CN13" i="9"/>
  <c r="CG13" i="9"/>
  <c r="BZ13" i="9"/>
  <c r="BS13" i="9"/>
  <c r="CN12" i="9"/>
  <c r="CG12" i="9"/>
  <c r="BZ12" i="9"/>
  <c r="BS12" i="9"/>
  <c r="CN11" i="9"/>
  <c r="CG11" i="9"/>
  <c r="BZ11" i="9"/>
  <c r="BS11" i="9"/>
  <c r="CN10" i="9"/>
  <c r="CG10" i="9"/>
  <c r="BZ10" i="9"/>
  <c r="BS10" i="9"/>
  <c r="CN9" i="9"/>
  <c r="CG9" i="9"/>
  <c r="BZ9" i="9"/>
  <c r="BS9" i="9"/>
  <c r="P9" i="9"/>
  <c r="P40" i="9" s="1"/>
  <c r="F9" i="9"/>
  <c r="F40" i="9" s="1"/>
  <c r="CN8" i="9"/>
  <c r="CG8" i="9"/>
  <c r="BZ8" i="9"/>
  <c r="BS8" i="9"/>
  <c r="CN7" i="9"/>
  <c r="CG7" i="9"/>
  <c r="BZ7" i="9"/>
  <c r="BS7" i="9"/>
  <c r="CN6" i="9"/>
  <c r="CG6" i="9"/>
  <c r="BZ6" i="9"/>
  <c r="BS6" i="9"/>
  <c r="CN5" i="9"/>
  <c r="CG5" i="9"/>
  <c r="BZ5" i="9"/>
  <c r="BS5" i="9"/>
  <c r="CN4" i="9"/>
  <c r="CG4" i="9"/>
  <c r="BZ4" i="9"/>
  <c r="BS4" i="9"/>
  <c r="CN3" i="9"/>
  <c r="CG3" i="9"/>
  <c r="BZ3" i="9"/>
  <c r="BS3" i="9"/>
  <c r="CN2" i="9"/>
  <c r="CG2" i="9"/>
  <c r="BZ2" i="9"/>
  <c r="BS2" i="9"/>
  <c r="CN1" i="9"/>
  <c r="CG1" i="9"/>
  <c r="BZ1" i="9"/>
  <c r="BS1" i="9"/>
  <c r="P61" i="8"/>
  <c r="F61" i="8"/>
  <c r="M56" i="8"/>
  <c r="C56" i="8"/>
  <c r="M49" i="8"/>
  <c r="C49" i="8"/>
  <c r="M42" i="8"/>
  <c r="C42" i="8"/>
  <c r="CN37" i="8"/>
  <c r="CN36" i="8"/>
  <c r="BZ36" i="8"/>
  <c r="CN35" i="8"/>
  <c r="BZ35" i="8"/>
  <c r="M35" i="8"/>
  <c r="C35" i="8"/>
  <c r="CN34" i="8"/>
  <c r="BZ34" i="8"/>
  <c r="CN33" i="8"/>
  <c r="BZ33" i="8"/>
  <c r="F33" i="8"/>
  <c r="A33" i="8"/>
  <c r="CN32" i="8"/>
  <c r="BZ32" i="8"/>
  <c r="S32" i="8"/>
  <c r="A32" i="8"/>
  <c r="CN31" i="8"/>
  <c r="BZ31" i="8"/>
  <c r="CN30" i="8"/>
  <c r="BZ30" i="8"/>
  <c r="P30" i="8"/>
  <c r="F30" i="8"/>
  <c r="CN29" i="8"/>
  <c r="BZ29" i="8"/>
  <c r="CN28" i="8"/>
  <c r="BZ28" i="8"/>
  <c r="CN27" i="8"/>
  <c r="BZ27" i="8"/>
  <c r="CN26" i="8"/>
  <c r="BZ26" i="8"/>
  <c r="CN25" i="8"/>
  <c r="BZ25" i="8"/>
  <c r="CN24" i="8"/>
  <c r="BZ24" i="8"/>
  <c r="CN23" i="8"/>
  <c r="BZ23" i="8"/>
  <c r="P23" i="8"/>
  <c r="P54" i="8" s="1"/>
  <c r="F23" i="8"/>
  <c r="F54" i="8" s="1"/>
  <c r="CN22" i="8"/>
  <c r="BZ22" i="8"/>
  <c r="CN21" i="8"/>
  <c r="BZ21" i="8"/>
  <c r="CN20" i="8"/>
  <c r="CG20" i="8"/>
  <c r="BZ20" i="8"/>
  <c r="CN19" i="8"/>
  <c r="CG19" i="8"/>
  <c r="BZ19" i="8"/>
  <c r="CN18" i="8"/>
  <c r="CG18" i="8"/>
  <c r="BZ18" i="8"/>
  <c r="BS18" i="8"/>
  <c r="CN17" i="8"/>
  <c r="CG17" i="8"/>
  <c r="BZ17" i="8"/>
  <c r="BS17" i="8"/>
  <c r="CN16" i="8"/>
  <c r="CG16" i="8"/>
  <c r="BZ16" i="8"/>
  <c r="BS16" i="8"/>
  <c r="P16" i="8"/>
  <c r="P47" i="8" s="1"/>
  <c r="F16" i="8"/>
  <c r="F47" i="8" s="1"/>
  <c r="CN15" i="8"/>
  <c r="CG15" i="8"/>
  <c r="BZ15" i="8"/>
  <c r="BS15" i="8"/>
  <c r="CN14" i="8"/>
  <c r="CG14" i="8"/>
  <c r="BZ14" i="8"/>
  <c r="BS14" i="8"/>
  <c r="CN13" i="8"/>
  <c r="CG13" i="8"/>
  <c r="BZ13" i="8"/>
  <c r="BS13" i="8"/>
  <c r="CN12" i="8"/>
  <c r="CG12" i="8"/>
  <c r="BZ12" i="8"/>
  <c r="BS12" i="8"/>
  <c r="CN11" i="8"/>
  <c r="CG11" i="8"/>
  <c r="BZ11" i="8"/>
  <c r="BS11" i="8"/>
  <c r="CN10" i="8"/>
  <c r="CG10" i="8"/>
  <c r="BZ10" i="8"/>
  <c r="BS10" i="8"/>
  <c r="CN9" i="8"/>
  <c r="CG9" i="8"/>
  <c r="BZ9" i="8"/>
  <c r="BS9" i="8"/>
  <c r="P9" i="8"/>
  <c r="P40" i="8" s="1"/>
  <c r="F9" i="8"/>
  <c r="F40" i="8" s="1"/>
  <c r="CN8" i="8"/>
  <c r="CG8" i="8"/>
  <c r="BZ8" i="8"/>
  <c r="BS8" i="8"/>
  <c r="CN7" i="8"/>
  <c r="CG7" i="8"/>
  <c r="BZ7" i="8"/>
  <c r="BS7" i="8"/>
  <c r="CN6" i="8"/>
  <c r="CG6" i="8"/>
  <c r="BZ6" i="8"/>
  <c r="BS6" i="8"/>
  <c r="CN5" i="8"/>
  <c r="CG5" i="8"/>
  <c r="BZ5" i="8"/>
  <c r="BS5" i="8"/>
  <c r="CN4" i="8"/>
  <c r="CG4" i="8"/>
  <c r="BZ4" i="8"/>
  <c r="BS4" i="8"/>
  <c r="CN3" i="8"/>
  <c r="CG3" i="8"/>
  <c r="BZ3" i="8"/>
  <c r="BS3" i="8"/>
  <c r="CN2" i="8"/>
  <c r="CG2" i="8"/>
  <c r="BZ2" i="8"/>
  <c r="BS2" i="8"/>
  <c r="CN1" i="8"/>
  <c r="CG1" i="8"/>
  <c r="BZ1" i="8"/>
  <c r="BS1" i="8"/>
  <c r="CU5" i="12" l="1"/>
  <c r="BT16" i="11"/>
  <c r="DI50" i="12"/>
  <c r="CU23" i="12"/>
  <c r="CU25" i="12"/>
  <c r="CN9" i="12"/>
  <c r="CU17" i="12"/>
  <c r="DI23" i="12"/>
  <c r="DI25" i="12"/>
  <c r="DI123" i="12"/>
  <c r="DI68" i="12"/>
  <c r="DB39" i="12"/>
  <c r="DB3" i="12"/>
  <c r="CN8" i="12"/>
  <c r="CA21" i="9"/>
  <c r="CA2" i="11"/>
  <c r="DB8" i="12"/>
  <c r="DB14" i="12"/>
  <c r="CN21" i="12"/>
  <c r="BY5" i="12"/>
  <c r="BX5" i="12"/>
  <c r="BS5" i="12" s="1"/>
  <c r="BN8" i="12"/>
  <c r="BO8" i="12"/>
  <c r="BJ8" i="12" s="1"/>
  <c r="H8" i="12"/>
  <c r="H39" i="12" s="1"/>
  <c r="AV1" i="12"/>
  <c r="CD3" i="12"/>
  <c r="CC3" i="12"/>
  <c r="CD8" i="12"/>
  <c r="CC8" i="12"/>
  <c r="CO6" i="11"/>
  <c r="CU102" i="12"/>
  <c r="CU94" i="12"/>
  <c r="CU86" i="12"/>
  <c r="CU78" i="12"/>
  <c r="CU70" i="12"/>
  <c r="CU62" i="12"/>
  <c r="CU59" i="12"/>
  <c r="CU58" i="12"/>
  <c r="CU56" i="12"/>
  <c r="CU55" i="12"/>
  <c r="CU98" i="12"/>
  <c r="CU66" i="12"/>
  <c r="CU51" i="12"/>
  <c r="CU47" i="12"/>
  <c r="CU43" i="12"/>
  <c r="CU41" i="12"/>
  <c r="CU37" i="12"/>
  <c r="CU33" i="12"/>
  <c r="CU32" i="12"/>
  <c r="CU29" i="12"/>
  <c r="CU21" i="12"/>
  <c r="CU14" i="12"/>
  <c r="CU9" i="12"/>
  <c r="CU8" i="12"/>
  <c r="CU7" i="12"/>
  <c r="CU4" i="12"/>
  <c r="CU106" i="12"/>
  <c r="CU74" i="12"/>
  <c r="CU53" i="12"/>
  <c r="CU52" i="12"/>
  <c r="CU39" i="12"/>
  <c r="CU10" i="12"/>
  <c r="CU2" i="12"/>
  <c r="CU11" i="12"/>
  <c r="CU1" i="12"/>
  <c r="CU6" i="12"/>
  <c r="CU12" i="12"/>
  <c r="CU22" i="12"/>
  <c r="DI30" i="12"/>
  <c r="DB15" i="12"/>
  <c r="CU16" i="12"/>
  <c r="CU18" i="12"/>
  <c r="DI20" i="12"/>
  <c r="DB21" i="12"/>
  <c r="H22" i="12"/>
  <c r="H53" i="12" s="1"/>
  <c r="DI22" i="12"/>
  <c r="CU24" i="12"/>
  <c r="DI26" i="12"/>
  <c r="CU28" i="12"/>
  <c r="CU31" i="12"/>
  <c r="DB33" i="12"/>
  <c r="DB43" i="12"/>
  <c r="DI49" i="12"/>
  <c r="DB51" i="12"/>
  <c r="DI54" i="12"/>
  <c r="DB56" i="12"/>
  <c r="DI61" i="12"/>
  <c r="DB64" i="12"/>
  <c r="DB79" i="12"/>
  <c r="CU83" i="12"/>
  <c r="DI85" i="12"/>
  <c r="DI100" i="12"/>
  <c r="DB104" i="12"/>
  <c r="CU107" i="12"/>
  <c r="DB122" i="12"/>
  <c r="CU125" i="12"/>
  <c r="DB126" i="12"/>
  <c r="CU129" i="12"/>
  <c r="DB130" i="12"/>
  <c r="DI131" i="12"/>
  <c r="CU133" i="12"/>
  <c r="DB134" i="12"/>
  <c r="DI135" i="12"/>
  <c r="CU137" i="12"/>
  <c r="DB138" i="12"/>
  <c r="DI139" i="12"/>
  <c r="CU141" i="12"/>
  <c r="DI143" i="12"/>
  <c r="CU145" i="12"/>
  <c r="DB146" i="12"/>
  <c r="DI147" i="12"/>
  <c r="CU149" i="12"/>
  <c r="DB150" i="12"/>
  <c r="DI151" i="12"/>
  <c r="CU153" i="12"/>
  <c r="DB154" i="12"/>
  <c r="DI155" i="12"/>
  <c r="CU157" i="12"/>
  <c r="CH1" i="12"/>
  <c r="DB1" i="12"/>
  <c r="DB2" i="12"/>
  <c r="DB4" i="12"/>
  <c r="DB7" i="12"/>
  <c r="CN15" i="12"/>
  <c r="DI17" i="12"/>
  <c r="CU20" i="12"/>
  <c r="CU26" i="12"/>
  <c r="DI35" i="12"/>
  <c r="DB41" i="12"/>
  <c r="DI48" i="12"/>
  <c r="CU49" i="12"/>
  <c r="CU54" i="12"/>
  <c r="CU60" i="12"/>
  <c r="DI74" i="12"/>
  <c r="CU76" i="12"/>
  <c r="DB77" i="12"/>
  <c r="DI78" i="12"/>
  <c r="CU82" i="12"/>
  <c r="CU96" i="12"/>
  <c r="DB97" i="12"/>
  <c r="DI98" i="12"/>
  <c r="CU100" i="12"/>
  <c r="DB103" i="12"/>
  <c r="DI104" i="12"/>
  <c r="DB117" i="12"/>
  <c r="DI118" i="12"/>
  <c r="CN1" i="12"/>
  <c r="CN2" i="12"/>
  <c r="CN3" i="12"/>
  <c r="CN4" i="12"/>
  <c r="CH5" i="12"/>
  <c r="CI6" i="12"/>
  <c r="DB6" i="12"/>
  <c r="DI7" i="12"/>
  <c r="DB9" i="12"/>
  <c r="DB10" i="12"/>
  <c r="DI11" i="12"/>
  <c r="CI12" i="12"/>
  <c r="AV12" i="12" s="1"/>
  <c r="DI13" i="12"/>
  <c r="DI15" i="12"/>
  <c r="DI19" i="12"/>
  <c r="DB22" i="12"/>
  <c r="DI27" i="12"/>
  <c r="DB29" i="12"/>
  <c r="CU30" i="12"/>
  <c r="DB32" i="12"/>
  <c r="DI34" i="12"/>
  <c r="CU35" i="12"/>
  <c r="DB37" i="12"/>
  <c r="DI38" i="12"/>
  <c r="CU40" i="12"/>
  <c r="DB42" i="12"/>
  <c r="DI45" i="12"/>
  <c r="CU46" i="12"/>
  <c r="CU48" i="12"/>
  <c r="CU50" i="12"/>
  <c r="DI57" i="12"/>
  <c r="DB72" i="12"/>
  <c r="CU75" i="12"/>
  <c r="CU90" i="12"/>
  <c r="DI93" i="12"/>
  <c r="DB96" i="12"/>
  <c r="DB111" i="12"/>
  <c r="DI112" i="12"/>
  <c r="CU115" i="12"/>
  <c r="DI127" i="12"/>
  <c r="DB142" i="12"/>
  <c r="CA8" i="10"/>
  <c r="CO9" i="10"/>
  <c r="BO9" i="10" s="1"/>
  <c r="AO9" i="10" s="1"/>
  <c r="CH4" i="11"/>
  <c r="BI4" i="11" s="1"/>
  <c r="CN31" i="12"/>
  <c r="DI96" i="12"/>
  <c r="DI88" i="12"/>
  <c r="DI80" i="12"/>
  <c r="DI72" i="12"/>
  <c r="DI64" i="12"/>
  <c r="DI59" i="12"/>
  <c r="DI58" i="12"/>
  <c r="DI56" i="12"/>
  <c r="DI55" i="12"/>
  <c r="DI108" i="12"/>
  <c r="DI76" i="12"/>
  <c r="DI60" i="12"/>
  <c r="DI51" i="12"/>
  <c r="DI47" i="12"/>
  <c r="DI43" i="12"/>
  <c r="DI41" i="12"/>
  <c r="DI37" i="12"/>
  <c r="DI33" i="12"/>
  <c r="DI32" i="12"/>
  <c r="DI29" i="12"/>
  <c r="DI21" i="12"/>
  <c r="DI14" i="12"/>
  <c r="DI8" i="12"/>
  <c r="DI4" i="12"/>
  <c r="DI116" i="12"/>
  <c r="DI84" i="12"/>
  <c r="DI52" i="12"/>
  <c r="DI39" i="12"/>
  <c r="DI10" i="12"/>
  <c r="DI2" i="12"/>
  <c r="AP6" i="12"/>
  <c r="CN6" i="12"/>
  <c r="CN7" i="12"/>
  <c r="DI9" i="12"/>
  <c r="CN10" i="12"/>
  <c r="CN11" i="12"/>
  <c r="CU13" i="12"/>
  <c r="CN14" i="12"/>
  <c r="CU15" i="12"/>
  <c r="DI16" i="12"/>
  <c r="DI18" i="12"/>
  <c r="CU19" i="12"/>
  <c r="CN22" i="12"/>
  <c r="DI24" i="12"/>
  <c r="CU27" i="12"/>
  <c r="DI28" i="12"/>
  <c r="CN29" i="12"/>
  <c r="DI31" i="12"/>
  <c r="CN32" i="12"/>
  <c r="CU34" i="12"/>
  <c r="CU36" i="12"/>
  <c r="DI42" i="12"/>
  <c r="CU44" i="12"/>
  <c r="CU45" i="12"/>
  <c r="DB46" i="12"/>
  <c r="DB47" i="12"/>
  <c r="DB52" i="12"/>
  <c r="DI53" i="12"/>
  <c r="CU57" i="12"/>
  <c r="CU64" i="12"/>
  <c r="DB65" i="12"/>
  <c r="DI66" i="12"/>
  <c r="CU68" i="12"/>
  <c r="DB71" i="12"/>
  <c r="DB85" i="12"/>
  <c r="DI86" i="12"/>
  <c r="CU88" i="12"/>
  <c r="DB89" i="12"/>
  <c r="DI92" i="12"/>
  <c r="DI106" i="12"/>
  <c r="CU108" i="12"/>
  <c r="DB109" i="12"/>
  <c r="DI110" i="12"/>
  <c r="CU114" i="12"/>
  <c r="DB115" i="12"/>
  <c r="DB121" i="12"/>
  <c r="BT3" i="11"/>
  <c r="DB99" i="12"/>
  <c r="DB91" i="12"/>
  <c r="DB83" i="12"/>
  <c r="DB75" i="12"/>
  <c r="DB67" i="12"/>
  <c r="DB60" i="12"/>
  <c r="DB57" i="12"/>
  <c r="DB54" i="12"/>
  <c r="DB53" i="12"/>
  <c r="DI3" i="12"/>
  <c r="DB5" i="12"/>
  <c r="CN12" i="12"/>
  <c r="DB12" i="12"/>
  <c r="CN13" i="12"/>
  <c r="DB13" i="12"/>
  <c r="CN19" i="12"/>
  <c r="DB19" i="12"/>
  <c r="CN20" i="12"/>
  <c r="DB20" i="12"/>
  <c r="CN26" i="12"/>
  <c r="DB26" i="12"/>
  <c r="CN27" i="12"/>
  <c r="DB27" i="12"/>
  <c r="DB36" i="12"/>
  <c r="CU38" i="12"/>
  <c r="DB40" i="12"/>
  <c r="DB44" i="12"/>
  <c r="DB45" i="12"/>
  <c r="DI46" i="12"/>
  <c r="DB59" i="12"/>
  <c r="DB63" i="12"/>
  <c r="CU67" i="12"/>
  <c r="DB69" i="12"/>
  <c r="DI70" i="12"/>
  <c r="DI77" i="12"/>
  <c r="CU80" i="12"/>
  <c r="DB81" i="12"/>
  <c r="DB88" i="12"/>
  <c r="DI90" i="12"/>
  <c r="CU92" i="12"/>
  <c r="DB95" i="12"/>
  <c r="CU99" i="12"/>
  <c r="DB101" i="12"/>
  <c r="DI102" i="12"/>
  <c r="DB107" i="12"/>
  <c r="DI109" i="12"/>
  <c r="CU112" i="12"/>
  <c r="DB113" i="12"/>
  <c r="CU118" i="12"/>
  <c r="DB120" i="12"/>
  <c r="DI117" i="12"/>
  <c r="CU120" i="12"/>
  <c r="BT13" i="10"/>
  <c r="CO15" i="11"/>
  <c r="CO14" i="11"/>
  <c r="CA6" i="11"/>
  <c r="CU3" i="12"/>
  <c r="CN5" i="12"/>
  <c r="DB11" i="12"/>
  <c r="CN16" i="12"/>
  <c r="DB16" i="12"/>
  <c r="CN17" i="12"/>
  <c r="DB17" i="12"/>
  <c r="CN18" i="12"/>
  <c r="DB18" i="12"/>
  <c r="CN23" i="12"/>
  <c r="DB23" i="12"/>
  <c r="CN24" i="12"/>
  <c r="DB24" i="12"/>
  <c r="CN25" i="12"/>
  <c r="DB25" i="12"/>
  <c r="CN28" i="12"/>
  <c r="DB28" i="12"/>
  <c r="CN30" i="12"/>
  <c r="DB30" i="12"/>
  <c r="DB31" i="12"/>
  <c r="DB34" i="12"/>
  <c r="DB35" i="12"/>
  <c r="DI36" i="12"/>
  <c r="DB38" i="12"/>
  <c r="DI40" i="12"/>
  <c r="CU42" i="12"/>
  <c r="DI44" i="12"/>
  <c r="DB48" i="12"/>
  <c r="DB49" i="12"/>
  <c r="DB50" i="12"/>
  <c r="DB55" i="12"/>
  <c r="DB58" i="12"/>
  <c r="DB61" i="12"/>
  <c r="DI62" i="12"/>
  <c r="DI69" i="12"/>
  <c r="CU72" i="12"/>
  <c r="DB73" i="12"/>
  <c r="DB80" i="12"/>
  <c r="DI82" i="12"/>
  <c r="CU84" i="12"/>
  <c r="DB87" i="12"/>
  <c r="CU91" i="12"/>
  <c r="DB93" i="12"/>
  <c r="DI94" i="12"/>
  <c r="DI101" i="12"/>
  <c r="CU104" i="12"/>
  <c r="DB105" i="12"/>
  <c r="CU110" i="12"/>
  <c r="DB112" i="12"/>
  <c r="DI114" i="12"/>
  <c r="CU116" i="12"/>
  <c r="DB119" i="12"/>
  <c r="DI120" i="12"/>
  <c r="DB158" i="12"/>
  <c r="DI159" i="12"/>
  <c r="CU161" i="12"/>
  <c r="DB162" i="12"/>
  <c r="DI163" i="12"/>
  <c r="CU165" i="12"/>
  <c r="DB166" i="12"/>
  <c r="DI167" i="12"/>
  <c r="CU169" i="12"/>
  <c r="DB170" i="12"/>
  <c r="DI171" i="12"/>
  <c r="CU173" i="12"/>
  <c r="DB174" i="12"/>
  <c r="DI175" i="12"/>
  <c r="CU177" i="12"/>
  <c r="DB178" i="12"/>
  <c r="DI179" i="12"/>
  <c r="CU181" i="12"/>
  <c r="DB182" i="12"/>
  <c r="DI183" i="12"/>
  <c r="CU185" i="12"/>
  <c r="DB186" i="12"/>
  <c r="DI187" i="12"/>
  <c r="CU189" i="12"/>
  <c r="DB190" i="12"/>
  <c r="DI191" i="12"/>
  <c r="CU193" i="12"/>
  <c r="DB194" i="12"/>
  <c r="DI195" i="12"/>
  <c r="CU197" i="12"/>
  <c r="DB198" i="12"/>
  <c r="DI199" i="12"/>
  <c r="CU61" i="12"/>
  <c r="DI63" i="12"/>
  <c r="DB66" i="12"/>
  <c r="CU69" i="12"/>
  <c r="DI71" i="12"/>
  <c r="DB74" i="12"/>
  <c r="CU77" i="12"/>
  <c r="DI79" i="12"/>
  <c r="DB82" i="12"/>
  <c r="CU85" i="12"/>
  <c r="DI87" i="12"/>
  <c r="DB90" i="12"/>
  <c r="CU93" i="12"/>
  <c r="DI95" i="12"/>
  <c r="DB98" i="12"/>
  <c r="CU101" i="12"/>
  <c r="DI103" i="12"/>
  <c r="DB106" i="12"/>
  <c r="CU109" i="12"/>
  <c r="DI111" i="12"/>
  <c r="DB114" i="12"/>
  <c r="CU117" i="12"/>
  <c r="DI119" i="12"/>
  <c r="DI122" i="12"/>
  <c r="CU124" i="12"/>
  <c r="DB125" i="12"/>
  <c r="DI126" i="12"/>
  <c r="CU128" i="12"/>
  <c r="DB129" i="12"/>
  <c r="DI130" i="12"/>
  <c r="CU132" i="12"/>
  <c r="DB133" i="12"/>
  <c r="DI134" i="12"/>
  <c r="CU136" i="12"/>
  <c r="DB137" i="12"/>
  <c r="DI138" i="12"/>
  <c r="CU140" i="12"/>
  <c r="DB141" i="12"/>
  <c r="DI142" i="12"/>
  <c r="CU144" i="12"/>
  <c r="CU63" i="12"/>
  <c r="DI65" i="12"/>
  <c r="DB68" i="12"/>
  <c r="CU71" i="12"/>
  <c r="DI73" i="12"/>
  <c r="DB76" i="12"/>
  <c r="CU79" i="12"/>
  <c r="DI81" i="12"/>
  <c r="DB84" i="12"/>
  <c r="CU87" i="12"/>
  <c r="DI89" i="12"/>
  <c r="DB92" i="12"/>
  <c r="CU95" i="12"/>
  <c r="DI97" i="12"/>
  <c r="DB100" i="12"/>
  <c r="CU103" i="12"/>
  <c r="DI105" i="12"/>
  <c r="DB108" i="12"/>
  <c r="CU111" i="12"/>
  <c r="DI113" i="12"/>
  <c r="DB116" i="12"/>
  <c r="CU119" i="12"/>
  <c r="DI121" i="12"/>
  <c r="CU123" i="12"/>
  <c r="DB124" i="12"/>
  <c r="DI125" i="12"/>
  <c r="CU127" i="12"/>
  <c r="DB128" i="12"/>
  <c r="DI129" i="12"/>
  <c r="CU131" i="12"/>
  <c r="DB132" i="12"/>
  <c r="DI133" i="12"/>
  <c r="CU135" i="12"/>
  <c r="DB136" i="12"/>
  <c r="DI137" i="12"/>
  <c r="CU139" i="12"/>
  <c r="DB140" i="12"/>
  <c r="DI141" i="12"/>
  <c r="CU143" i="12"/>
  <c r="DB62" i="12"/>
  <c r="CU65" i="12"/>
  <c r="DI67" i="12"/>
  <c r="DB70" i="12"/>
  <c r="CU73" i="12"/>
  <c r="DI75" i="12"/>
  <c r="DB78" i="12"/>
  <c r="CU81" i="12"/>
  <c r="DI83" i="12"/>
  <c r="DB86" i="12"/>
  <c r="CU89" i="12"/>
  <c r="DI91" i="12"/>
  <c r="DB94" i="12"/>
  <c r="CU97" i="12"/>
  <c r="DI99" i="12"/>
  <c r="DB102" i="12"/>
  <c r="CU105" i="12"/>
  <c r="DI107" i="12"/>
  <c r="DB110" i="12"/>
  <c r="CU113" i="12"/>
  <c r="DI115" i="12"/>
  <c r="DB118" i="12"/>
  <c r="CU121" i="12"/>
  <c r="CU122" i="12"/>
  <c r="DB123" i="12"/>
  <c r="DI124" i="12"/>
  <c r="CU126" i="12"/>
  <c r="DB127" i="12"/>
  <c r="DI128" i="12"/>
  <c r="CU130" i="12"/>
  <c r="DB131" i="12"/>
  <c r="DI132" i="12"/>
  <c r="CU134" i="12"/>
  <c r="DB135" i="12"/>
  <c r="DI136" i="12"/>
  <c r="CU138" i="12"/>
  <c r="DB139" i="12"/>
  <c r="DI140" i="12"/>
  <c r="CU142" i="12"/>
  <c r="DB143" i="12"/>
  <c r="DB145" i="12"/>
  <c r="DI146" i="12"/>
  <c r="CU148" i="12"/>
  <c r="DB149" i="12"/>
  <c r="DI150" i="12"/>
  <c r="CU152" i="12"/>
  <c r="DB153" i="12"/>
  <c r="DI154" i="12"/>
  <c r="CU156" i="12"/>
  <c r="DB157" i="12"/>
  <c r="DI158" i="12"/>
  <c r="CU160" i="12"/>
  <c r="DB161" i="12"/>
  <c r="DI162" i="12"/>
  <c r="CU164" i="12"/>
  <c r="DB165" i="12"/>
  <c r="DI166" i="12"/>
  <c r="CU168" i="12"/>
  <c r="DB169" i="12"/>
  <c r="DI170" i="12"/>
  <c r="CU172" i="12"/>
  <c r="DB173" i="12"/>
  <c r="DI174" i="12"/>
  <c r="CU176" i="12"/>
  <c r="DB177" i="12"/>
  <c r="DI178" i="12"/>
  <c r="CU180" i="12"/>
  <c r="DB181" i="12"/>
  <c r="DI182" i="12"/>
  <c r="CU184" i="12"/>
  <c r="DB185" i="12"/>
  <c r="DI186" i="12"/>
  <c r="CU188" i="12"/>
  <c r="DB189" i="12"/>
  <c r="DI190" i="12"/>
  <c r="CU192" i="12"/>
  <c r="DB193" i="12"/>
  <c r="DI194" i="12"/>
  <c r="CU196" i="12"/>
  <c r="DB197" i="12"/>
  <c r="DI198" i="12"/>
  <c r="CU200" i="12"/>
  <c r="DB144" i="12"/>
  <c r="DI145" i="12"/>
  <c r="CU147" i="12"/>
  <c r="DB148" i="12"/>
  <c r="DI149" i="12"/>
  <c r="CU151" i="12"/>
  <c r="DB152" i="12"/>
  <c r="DI153" i="12"/>
  <c r="CU155" i="12"/>
  <c r="DB156" i="12"/>
  <c r="DI157" i="12"/>
  <c r="CU159" i="12"/>
  <c r="DB160" i="12"/>
  <c r="DI161" i="12"/>
  <c r="CU163" i="12"/>
  <c r="DB164" i="12"/>
  <c r="DI165" i="12"/>
  <c r="CU167" i="12"/>
  <c r="DB168" i="12"/>
  <c r="DI169" i="12"/>
  <c r="CU171" i="12"/>
  <c r="DB172" i="12"/>
  <c r="DI173" i="12"/>
  <c r="CU175" i="12"/>
  <c r="DB176" i="12"/>
  <c r="DI177" i="12"/>
  <c r="CU179" i="12"/>
  <c r="DB180" i="12"/>
  <c r="DI181" i="12"/>
  <c r="CU183" i="12"/>
  <c r="DB184" i="12"/>
  <c r="DI185" i="12"/>
  <c r="CU187" i="12"/>
  <c r="DB188" i="12"/>
  <c r="DI189" i="12"/>
  <c r="CU191" i="12"/>
  <c r="DB192" i="12"/>
  <c r="DI193" i="12"/>
  <c r="CU195" i="12"/>
  <c r="DB196" i="12"/>
  <c r="DI197" i="12"/>
  <c r="CU199" i="12"/>
  <c r="DB200" i="12"/>
  <c r="DI144" i="12"/>
  <c r="CU146" i="12"/>
  <c r="DB147" i="12"/>
  <c r="DI148" i="12"/>
  <c r="CU150" i="12"/>
  <c r="DB151" i="12"/>
  <c r="DI152" i="12"/>
  <c r="CU154" i="12"/>
  <c r="DB155" i="12"/>
  <c r="DI156" i="12"/>
  <c r="CU158" i="12"/>
  <c r="DB159" i="12"/>
  <c r="DI160" i="12"/>
  <c r="CU162" i="12"/>
  <c r="DB163" i="12"/>
  <c r="DI164" i="12"/>
  <c r="CU166" i="12"/>
  <c r="DB167" i="12"/>
  <c r="DI168" i="12"/>
  <c r="CU170" i="12"/>
  <c r="DB171" i="12"/>
  <c r="DI172" i="12"/>
  <c r="CU174" i="12"/>
  <c r="DB175" i="12"/>
  <c r="DI176" i="12"/>
  <c r="CU178" i="12"/>
  <c r="DB179" i="12"/>
  <c r="DI180" i="12"/>
  <c r="CU182" i="12"/>
  <c r="DB183" i="12"/>
  <c r="DI184" i="12"/>
  <c r="CU186" i="12"/>
  <c r="DB187" i="12"/>
  <c r="DI188" i="12"/>
  <c r="CU190" i="12"/>
  <c r="DB191" i="12"/>
  <c r="DI192" i="12"/>
  <c r="CU194" i="12"/>
  <c r="DB195" i="12"/>
  <c r="DI196" i="12"/>
  <c r="CU198" i="12"/>
  <c r="DB199" i="12"/>
  <c r="DI200" i="12"/>
  <c r="BE6" i="11"/>
  <c r="BD6" i="11"/>
  <c r="BJ4" i="11"/>
  <c r="BE2" i="11"/>
  <c r="BD2" i="11"/>
  <c r="BO6" i="11"/>
  <c r="BN6" i="11"/>
  <c r="CA7" i="9"/>
  <c r="BD7" i="9" s="1"/>
  <c r="CH3" i="10"/>
  <c r="BJ3" i="10" s="1"/>
  <c r="CA42" i="11"/>
  <c r="CA38" i="11"/>
  <c r="CA27" i="11"/>
  <c r="CA23" i="11"/>
  <c r="CA22" i="11"/>
  <c r="CA4" i="11"/>
  <c r="CA95" i="11"/>
  <c r="CA79" i="11"/>
  <c r="CA63" i="11"/>
  <c r="CA41" i="11"/>
  <c r="CA37" i="11"/>
  <c r="CA25" i="11"/>
  <c r="CA1" i="11"/>
  <c r="CH3" i="11"/>
  <c r="CH17" i="11"/>
  <c r="CA7" i="11"/>
  <c r="CH10" i="11"/>
  <c r="CO18" i="11"/>
  <c r="CA45" i="11"/>
  <c r="CA47" i="11"/>
  <c r="CA97" i="11"/>
  <c r="CO8" i="10"/>
  <c r="BO8" i="10" s="1"/>
  <c r="R29" i="10" s="1"/>
  <c r="R60" i="10" s="1"/>
  <c r="CO5" i="10"/>
  <c r="BN5" i="10" s="1"/>
  <c r="H21" i="10" s="1"/>
  <c r="H52" i="10" s="1"/>
  <c r="CH18" i="11"/>
  <c r="CO2" i="11"/>
  <c r="BT9" i="11"/>
  <c r="CO9" i="11"/>
  <c r="BT10" i="11"/>
  <c r="CA11" i="11"/>
  <c r="CA12" i="11"/>
  <c r="BT13" i="11"/>
  <c r="CO13" i="11"/>
  <c r="CA16" i="11"/>
  <c r="BT18" i="11"/>
  <c r="CA24" i="11"/>
  <c r="CA33" i="11"/>
  <c r="CA39" i="11"/>
  <c r="CA50" i="11"/>
  <c r="CA57" i="11"/>
  <c r="CA71" i="11"/>
  <c r="CA75" i="11"/>
  <c r="CO7" i="10"/>
  <c r="BN7" i="10" s="1"/>
  <c r="BT14" i="10"/>
  <c r="CO15" i="10"/>
  <c r="BT12" i="11"/>
  <c r="CH1" i="11"/>
  <c r="CO3" i="11"/>
  <c r="CH5" i="11"/>
  <c r="CH7" i="11"/>
  <c r="CA9" i="11"/>
  <c r="CO10" i="11"/>
  <c r="CH11" i="11"/>
  <c r="CA14" i="11"/>
  <c r="CA19" i="11"/>
  <c r="CA53" i="11"/>
  <c r="CA61" i="11"/>
  <c r="CA65" i="11"/>
  <c r="CA69" i="11"/>
  <c r="CA87" i="11"/>
  <c r="CA91" i="11"/>
  <c r="CA5" i="11"/>
  <c r="CA8" i="11"/>
  <c r="CH9" i="11"/>
  <c r="CH13" i="11"/>
  <c r="CA28" i="11"/>
  <c r="CA93" i="11"/>
  <c r="CA6" i="10"/>
  <c r="BE6" i="10" s="1"/>
  <c r="AL6" i="10" s="1"/>
  <c r="BT1" i="11"/>
  <c r="CO4" i="11"/>
  <c r="CO1" i="11"/>
  <c r="CA3" i="11"/>
  <c r="BT4" i="11"/>
  <c r="BT5" i="11"/>
  <c r="CO5" i="11"/>
  <c r="BT7" i="11"/>
  <c r="CO7" i="11"/>
  <c r="CO8" i="11"/>
  <c r="CA10" i="11"/>
  <c r="CA15" i="11"/>
  <c r="CO16" i="11"/>
  <c r="CA36" i="11"/>
  <c r="CA40" i="11"/>
  <c r="CA77" i="11"/>
  <c r="CA81" i="11"/>
  <c r="CA85" i="11"/>
  <c r="CA18" i="11"/>
  <c r="CA26" i="11"/>
  <c r="CA30" i="11"/>
  <c r="CA32" i="11"/>
  <c r="CA34" i="11"/>
  <c r="CA43" i="11"/>
  <c r="CA54" i="11"/>
  <c r="CA58" i="11"/>
  <c r="CA66" i="11"/>
  <c r="CA72" i="11"/>
  <c r="CA82" i="11"/>
  <c r="CA88" i="11"/>
  <c r="CA98" i="11"/>
  <c r="CO18" i="10"/>
  <c r="CH12" i="11"/>
  <c r="CA13" i="11"/>
  <c r="CH14" i="11"/>
  <c r="CH15" i="11"/>
  <c r="BT17" i="11"/>
  <c r="CO17" i="11"/>
  <c r="CA31" i="11"/>
  <c r="CA52" i="11"/>
  <c r="CA55" i="11"/>
  <c r="CA60" i="11"/>
  <c r="CA67" i="11"/>
  <c r="CA73" i="11"/>
  <c r="CA83" i="11"/>
  <c r="CA89" i="11"/>
  <c r="CA99" i="11"/>
  <c r="CA20" i="11"/>
  <c r="CH2" i="9"/>
  <c r="BI2" i="9" s="1"/>
  <c r="AH2" i="9" s="1"/>
  <c r="BT4" i="10"/>
  <c r="CA9" i="10"/>
  <c r="BE9" i="10" s="1"/>
  <c r="AL9" i="10" s="1"/>
  <c r="CO13" i="10"/>
  <c r="BT2" i="11"/>
  <c r="CH2" i="11"/>
  <c r="BT6" i="11"/>
  <c r="CH6" i="11"/>
  <c r="BT8" i="11"/>
  <c r="CH8" i="11"/>
  <c r="BT11" i="11"/>
  <c r="CO11" i="11"/>
  <c r="CO12" i="11"/>
  <c r="BT14" i="11"/>
  <c r="BT15" i="11"/>
  <c r="CH16" i="11"/>
  <c r="CA17" i="11"/>
  <c r="CA21" i="11"/>
  <c r="CA44" i="11"/>
  <c r="CA46" i="11"/>
  <c r="CA49" i="11"/>
  <c r="CA64" i="11"/>
  <c r="CA74" i="11"/>
  <c r="CA80" i="11"/>
  <c r="CA90" i="11"/>
  <c r="CA96" i="11"/>
  <c r="CA48" i="11"/>
  <c r="CA51" i="11"/>
  <c r="CA62" i="11"/>
  <c r="CA70" i="11"/>
  <c r="CA78" i="11"/>
  <c r="CA86" i="11"/>
  <c r="CA94" i="11"/>
  <c r="CA29" i="11"/>
  <c r="CA35" i="11"/>
  <c r="CA56" i="11"/>
  <c r="CA59" i="11"/>
  <c r="CA68" i="11"/>
  <c r="CA76" i="11"/>
  <c r="CA84" i="11"/>
  <c r="CA92" i="11"/>
  <c r="CA100" i="11"/>
  <c r="BE8" i="10"/>
  <c r="BD8" i="10"/>
  <c r="BJ2" i="9"/>
  <c r="Q8" i="9" s="1"/>
  <c r="BD9" i="10"/>
  <c r="AF9" i="10" s="1"/>
  <c r="AI5" i="10"/>
  <c r="O22" i="10"/>
  <c r="O53" i="10" s="1"/>
  <c r="CH18" i="10"/>
  <c r="CA20" i="10"/>
  <c r="CH22" i="10"/>
  <c r="CH24" i="10"/>
  <c r="CH26" i="10"/>
  <c r="CH27" i="10"/>
  <c r="CH51" i="10"/>
  <c r="CH53" i="10"/>
  <c r="CA74" i="10"/>
  <c r="CH75" i="10"/>
  <c r="CA85" i="10"/>
  <c r="CA87" i="10"/>
  <c r="CA89" i="10"/>
  <c r="CA93" i="10"/>
  <c r="CA99" i="10"/>
  <c r="CO5" i="8"/>
  <c r="BN5" i="8" s="1"/>
  <c r="H21" i="8" s="1"/>
  <c r="H52" i="8" s="1"/>
  <c r="CA32" i="9"/>
  <c r="BT17" i="10"/>
  <c r="CH1" i="10"/>
  <c r="CA2" i="10"/>
  <c r="BT3" i="10"/>
  <c r="CA4" i="10"/>
  <c r="CA5" i="10"/>
  <c r="CH6" i="10"/>
  <c r="BT11" i="10"/>
  <c r="CH12" i="10"/>
  <c r="CA13" i="10"/>
  <c r="CA17" i="10"/>
  <c r="BT18" i="10"/>
  <c r="CH19" i="10"/>
  <c r="CH21" i="10"/>
  <c r="CO23" i="10"/>
  <c r="CO24" i="10"/>
  <c r="CO26" i="10"/>
  <c r="CO29" i="10"/>
  <c r="CH31" i="10"/>
  <c r="CH33" i="10"/>
  <c r="CH36" i="10"/>
  <c r="CA39" i="10"/>
  <c r="CH42" i="10"/>
  <c r="CO44" i="10"/>
  <c r="CH60" i="10"/>
  <c r="CO62" i="10"/>
  <c r="CA64" i="10"/>
  <c r="CH65" i="10"/>
  <c r="CA68" i="10"/>
  <c r="CA72" i="10"/>
  <c r="CH73" i="10"/>
  <c r="CA19" i="9"/>
  <c r="CA31" i="9"/>
  <c r="BT1" i="10"/>
  <c r="CO41" i="10"/>
  <c r="CO39" i="10"/>
  <c r="CO33" i="10"/>
  <c r="CO31" i="10"/>
  <c r="CO25" i="10"/>
  <c r="CO22" i="10"/>
  <c r="CO45" i="10"/>
  <c r="CO32" i="10"/>
  <c r="CO19" i="10"/>
  <c r="CO14" i="10"/>
  <c r="CO1" i="10"/>
  <c r="CO76" i="10"/>
  <c r="CO68" i="10"/>
  <c r="CO47" i="10"/>
  <c r="CH2" i="10"/>
  <c r="CH30" i="10"/>
  <c r="CH20" i="10"/>
  <c r="CH17" i="10"/>
  <c r="CH71" i="10"/>
  <c r="CH63" i="10"/>
  <c r="CH35" i="10"/>
  <c r="CH28" i="10"/>
  <c r="CH11" i="10"/>
  <c r="CH7" i="10"/>
  <c r="CH5" i="10"/>
  <c r="CH49" i="10"/>
  <c r="CO3" i="10"/>
  <c r="CH4" i="10"/>
  <c r="BO5" i="10"/>
  <c r="CO6" i="10"/>
  <c r="CA7" i="10"/>
  <c r="AO8" i="10"/>
  <c r="BN9" i="10"/>
  <c r="AI9" i="10" s="1"/>
  <c r="CO10" i="10"/>
  <c r="CA11" i="10"/>
  <c r="BT12" i="10"/>
  <c r="CO12" i="10"/>
  <c r="CH14" i="10"/>
  <c r="CA15" i="10"/>
  <c r="CH16" i="10"/>
  <c r="CO21" i="10"/>
  <c r="CA26" i="10"/>
  <c r="CO27" i="10"/>
  <c r="CO28" i="10"/>
  <c r="CO30" i="10"/>
  <c r="CO37" i="10"/>
  <c r="CO38" i="10"/>
  <c r="CO43" i="10"/>
  <c r="CO46" i="10"/>
  <c r="CO48" i="10"/>
  <c r="CO55" i="10"/>
  <c r="CA56" i="10"/>
  <c r="CO79" i="10"/>
  <c r="CA82" i="10"/>
  <c r="CA84" i="10"/>
  <c r="CH4" i="9"/>
  <c r="CA17" i="9"/>
  <c r="CA90" i="10"/>
  <c r="CA66" i="10"/>
  <c r="CA45" i="10"/>
  <c r="CA41" i="10"/>
  <c r="CA25" i="10"/>
  <c r="CA14" i="10"/>
  <c r="CA47" i="10"/>
  <c r="CA33" i="10"/>
  <c r="CA32" i="10"/>
  <c r="CA19" i="10"/>
  <c r="CA98" i="10"/>
  <c r="CA86" i="10"/>
  <c r="CA58" i="10"/>
  <c r="CA31" i="10"/>
  <c r="CA23" i="10"/>
  <c r="CA22" i="10"/>
  <c r="CA1" i="10"/>
  <c r="CA94" i="10"/>
  <c r="CA59" i="10"/>
  <c r="CA43" i="10"/>
  <c r="CA37" i="10"/>
  <c r="CO2" i="10"/>
  <c r="CA3" i="10"/>
  <c r="BO7" i="10"/>
  <c r="CA10" i="10"/>
  <c r="CA12" i="10"/>
  <c r="CH13" i="10"/>
  <c r="BT16" i="10"/>
  <c r="CO16" i="10"/>
  <c r="CO20" i="10"/>
  <c r="CH25" i="10"/>
  <c r="CA27" i="10"/>
  <c r="CA28" i="10"/>
  <c r="CA29" i="10"/>
  <c r="CA30" i="10"/>
  <c r="CH32" i="10"/>
  <c r="CH41" i="10"/>
  <c r="CA46" i="10"/>
  <c r="CH57" i="10"/>
  <c r="CO58" i="10"/>
  <c r="CA62" i="10"/>
  <c r="CO77" i="10"/>
  <c r="CO78" i="10"/>
  <c r="CO34" i="10"/>
  <c r="CA40" i="10"/>
  <c r="CA42" i="10"/>
  <c r="CA52" i="10"/>
  <c r="CA55" i="10"/>
  <c r="CO60" i="10"/>
  <c r="CO66" i="10"/>
  <c r="CA70" i="10"/>
  <c r="CH72" i="10"/>
  <c r="CH74" i="10"/>
  <c r="CA78" i="10"/>
  <c r="CA80" i="10"/>
  <c r="CH81" i="10"/>
  <c r="CA91" i="10"/>
  <c r="CA96" i="10"/>
  <c r="CH99" i="10"/>
  <c r="BT2" i="8"/>
  <c r="AY2" i="8" s="1"/>
  <c r="N7" i="8" s="1"/>
  <c r="N38" i="8" s="1"/>
  <c r="CO1" i="8"/>
  <c r="BN1" i="8" s="1"/>
  <c r="BT3" i="9"/>
  <c r="AZ3" i="9" s="1"/>
  <c r="BT2" i="10"/>
  <c r="BT5" i="10"/>
  <c r="BT6" i="10"/>
  <c r="BT7" i="10"/>
  <c r="CH8" i="10"/>
  <c r="CA16" i="10"/>
  <c r="CA18" i="10"/>
  <c r="CA38" i="10"/>
  <c r="CH40" i="10"/>
  <c r="CH43" i="10"/>
  <c r="CA44" i="10"/>
  <c r="CA48" i="10"/>
  <c r="CO49" i="10"/>
  <c r="CO50" i="10"/>
  <c r="CH52" i="10"/>
  <c r="CO56" i="10"/>
  <c r="CH59" i="10"/>
  <c r="CH61" i="10"/>
  <c r="CO64" i="10"/>
  <c r="CA67" i="10"/>
  <c r="CA69" i="10"/>
  <c r="CO72" i="10"/>
  <c r="CO74" i="10"/>
  <c r="CA76" i="10"/>
  <c r="CA83" i="10"/>
  <c r="CA88" i="10"/>
  <c r="CH91" i="10"/>
  <c r="CH94" i="10"/>
  <c r="CA100" i="10"/>
  <c r="CA21" i="10"/>
  <c r="CA24" i="10"/>
  <c r="CO36" i="10"/>
  <c r="CA4" i="8"/>
  <c r="BE4" i="8" s="1"/>
  <c r="O15" i="8" s="1"/>
  <c r="O46" i="8" s="1"/>
  <c r="BT8" i="8"/>
  <c r="AY8" i="8" s="1"/>
  <c r="CO11" i="9"/>
  <c r="BN11" i="9" s="1"/>
  <c r="AI11" i="9" s="1"/>
  <c r="CA9" i="9"/>
  <c r="BD9" i="9" s="1"/>
  <c r="AF9" i="9" s="1"/>
  <c r="CA11" i="9"/>
  <c r="BE11" i="9" s="1"/>
  <c r="AL11" i="9" s="1"/>
  <c r="CA23" i="9"/>
  <c r="CA33" i="9"/>
  <c r="CH50" i="10"/>
  <c r="CH48" i="10"/>
  <c r="CH34" i="10"/>
  <c r="CH29" i="10"/>
  <c r="CO4" i="10"/>
  <c r="BT8" i="10"/>
  <c r="BT9" i="10"/>
  <c r="BT10" i="10"/>
  <c r="CH10" i="10"/>
  <c r="CO11" i="10"/>
  <c r="BT15" i="10"/>
  <c r="CH15" i="10"/>
  <c r="CO17" i="10"/>
  <c r="CH23" i="10"/>
  <c r="CA34" i="10"/>
  <c r="CO35" i="10"/>
  <c r="CH38" i="10"/>
  <c r="CO40" i="10"/>
  <c r="CH44" i="10"/>
  <c r="CH47" i="10"/>
  <c r="CA51" i="10"/>
  <c r="CO52" i="10"/>
  <c r="CH54" i="10"/>
  <c r="CH58" i="10"/>
  <c r="CO59" i="10"/>
  <c r="CA60" i="10"/>
  <c r="CO61" i="10"/>
  <c r="CO63" i="10"/>
  <c r="CH67" i="10"/>
  <c r="CH69" i="10"/>
  <c r="CO70" i="10"/>
  <c r="CH77" i="10"/>
  <c r="CH79" i="10"/>
  <c r="CO80" i="10"/>
  <c r="CH83" i="10"/>
  <c r="CH86" i="10"/>
  <c r="CA92" i="10"/>
  <c r="CA95" i="10"/>
  <c r="CA97" i="10"/>
  <c r="CH9" i="10"/>
  <c r="CA35" i="10"/>
  <c r="CA36" i="10"/>
  <c r="CH37" i="10"/>
  <c r="CH39" i="10"/>
  <c r="CO42" i="10"/>
  <c r="CH45" i="10"/>
  <c r="CH46" i="10"/>
  <c r="CA49" i="10"/>
  <c r="CO51" i="10"/>
  <c r="CA53" i="10"/>
  <c r="CA54" i="10"/>
  <c r="CH56" i="10"/>
  <c r="CA61" i="10"/>
  <c r="CH64" i="10"/>
  <c r="CH66" i="10"/>
  <c r="CO69" i="10"/>
  <c r="CO71" i="10"/>
  <c r="CA75" i="10"/>
  <c r="CA77" i="10"/>
  <c r="CH80" i="10"/>
  <c r="CH82" i="10"/>
  <c r="CH87" i="10"/>
  <c r="CH90" i="10"/>
  <c r="CH95" i="10"/>
  <c r="CH98" i="10"/>
  <c r="CA50" i="10"/>
  <c r="CH55" i="10"/>
  <c r="CO57" i="10"/>
  <c r="CA63" i="10"/>
  <c r="CO65" i="10"/>
  <c r="CH68" i="10"/>
  <c r="CA71" i="10"/>
  <c r="CO73" i="10"/>
  <c r="CH76" i="10"/>
  <c r="CA79" i="10"/>
  <c r="CO81" i="10"/>
  <c r="CH85" i="10"/>
  <c r="CH89" i="10"/>
  <c r="CH93" i="10"/>
  <c r="CH97" i="10"/>
  <c r="CO53" i="10"/>
  <c r="CO54" i="10"/>
  <c r="CA57" i="10"/>
  <c r="CH62" i="10"/>
  <c r="CA65" i="10"/>
  <c r="CO67" i="10"/>
  <c r="CH70" i="10"/>
  <c r="CA73" i="10"/>
  <c r="CO75" i="10"/>
  <c r="CH78" i="10"/>
  <c r="CA81" i="10"/>
  <c r="CH84" i="10"/>
  <c r="CH88" i="10"/>
  <c r="CH92" i="10"/>
  <c r="CH96" i="10"/>
  <c r="CH100" i="10"/>
  <c r="AY3" i="9"/>
  <c r="AF7" i="9"/>
  <c r="E28" i="9"/>
  <c r="E59" i="9" s="1"/>
  <c r="BO11" i="9"/>
  <c r="AO11" i="9" s="1"/>
  <c r="BD11" i="9"/>
  <c r="AF11" i="9" s="1"/>
  <c r="CH13" i="9"/>
  <c r="CH16" i="9"/>
  <c r="CO1" i="9"/>
  <c r="CO9" i="9"/>
  <c r="CA12" i="9"/>
  <c r="BT13" i="9"/>
  <c r="CA14" i="9"/>
  <c r="BT16" i="9"/>
  <c r="CH18" i="9"/>
  <c r="BT15" i="9"/>
  <c r="BT9" i="9"/>
  <c r="BT14" i="9"/>
  <c r="BT1" i="9"/>
  <c r="BT7" i="9"/>
  <c r="BT5" i="9"/>
  <c r="CO18" i="9"/>
  <c r="CO16" i="9"/>
  <c r="CO13" i="9"/>
  <c r="BT2" i="9"/>
  <c r="CO3" i="9"/>
  <c r="CO6" i="9"/>
  <c r="BE7" i="9"/>
  <c r="BT10" i="9"/>
  <c r="CO10" i="9"/>
  <c r="BT18" i="9"/>
  <c r="CA28" i="9"/>
  <c r="CA36" i="9"/>
  <c r="CA35" i="9"/>
  <c r="CA34" i="9"/>
  <c r="CA30" i="9"/>
  <c r="CA24" i="9"/>
  <c r="CA20" i="9"/>
  <c r="CA26" i="9"/>
  <c r="CA29" i="9"/>
  <c r="CA18" i="9"/>
  <c r="CA16" i="9"/>
  <c r="CA13" i="9"/>
  <c r="CA22" i="9"/>
  <c r="CA10" i="9"/>
  <c r="CA3" i="9"/>
  <c r="CO12" i="9"/>
  <c r="CO14" i="9"/>
  <c r="CO15" i="9"/>
  <c r="CA25" i="9"/>
  <c r="CA27" i="9"/>
  <c r="CA20" i="8"/>
  <c r="CH2" i="8"/>
  <c r="BI2" i="8" s="1"/>
  <c r="CA1" i="9"/>
  <c r="CA2" i="9"/>
  <c r="CO2" i="9"/>
  <c r="CH3" i="9"/>
  <c r="BT4" i="9"/>
  <c r="CO5" i="9"/>
  <c r="CA6" i="9"/>
  <c r="CO8" i="9"/>
  <c r="CA1" i="8"/>
  <c r="CH15" i="9"/>
  <c r="CH9" i="9"/>
  <c r="CH14" i="9"/>
  <c r="CH1" i="9"/>
  <c r="CH7" i="9"/>
  <c r="CH5" i="9"/>
  <c r="CA4" i="9"/>
  <c r="CA5" i="9"/>
  <c r="CH6" i="9"/>
  <c r="CO7" i="9"/>
  <c r="CA8" i="9"/>
  <c r="CA15" i="9"/>
  <c r="CO17" i="9"/>
  <c r="BT6" i="9"/>
  <c r="CH8" i="9"/>
  <c r="CH12" i="9"/>
  <c r="CH17" i="9"/>
  <c r="CO13" i="8"/>
  <c r="CO3" i="8"/>
  <c r="CO4" i="9"/>
  <c r="BT8" i="9"/>
  <c r="CH10" i="9"/>
  <c r="BT12" i="9"/>
  <c r="BT17" i="9"/>
  <c r="CH11" i="9"/>
  <c r="BT11" i="9"/>
  <c r="BJ2" i="8"/>
  <c r="CA5" i="8"/>
  <c r="CA7" i="8"/>
  <c r="AI5" i="8"/>
  <c r="CH5" i="8"/>
  <c r="BT6" i="8"/>
  <c r="CH7" i="8"/>
  <c r="CO12" i="8"/>
  <c r="CO23" i="8"/>
  <c r="CH13" i="8"/>
  <c r="CH12" i="8"/>
  <c r="CH4" i="8"/>
  <c r="CH15" i="8"/>
  <c r="CH1" i="8"/>
  <c r="CH14" i="8"/>
  <c r="CH3" i="8"/>
  <c r="CH10" i="8"/>
  <c r="BT13" i="8"/>
  <c r="BT12" i="8"/>
  <c r="BT15" i="8"/>
  <c r="BT4" i="8"/>
  <c r="BT14" i="8"/>
  <c r="BT1" i="8"/>
  <c r="BT10" i="8"/>
  <c r="BT3" i="8"/>
  <c r="CA15" i="8"/>
  <c r="CA14" i="8"/>
  <c r="CA10" i="8"/>
  <c r="CA36" i="8"/>
  <c r="CA22" i="8"/>
  <c r="CA16" i="8"/>
  <c r="CA13" i="8"/>
  <c r="CA6" i="8"/>
  <c r="CA2" i="8"/>
  <c r="CA21" i="8"/>
  <c r="CA8" i="8"/>
  <c r="CA12" i="8"/>
  <c r="CA3" i="8"/>
  <c r="CO4" i="8"/>
  <c r="BT5" i="8"/>
  <c r="BT7" i="8"/>
  <c r="BT9" i="8"/>
  <c r="CA18" i="8"/>
  <c r="CH6" i="8"/>
  <c r="CO7" i="8"/>
  <c r="CH8" i="8"/>
  <c r="BT11" i="8"/>
  <c r="CO26" i="8"/>
  <c r="CO30" i="8"/>
  <c r="CO34" i="8"/>
  <c r="CA9" i="8"/>
  <c r="CA11" i="8"/>
  <c r="BT16" i="8"/>
  <c r="CO16" i="8"/>
  <c r="CO17" i="8"/>
  <c r="CH19" i="8"/>
  <c r="CA28" i="8"/>
  <c r="CA29" i="8"/>
  <c r="CA32" i="8"/>
  <c r="CO8" i="8"/>
  <c r="CH9" i="8"/>
  <c r="CH11" i="8"/>
  <c r="BT17" i="8"/>
  <c r="CO18" i="8"/>
  <c r="CO20" i="8"/>
  <c r="CO31" i="8"/>
  <c r="CO33" i="8"/>
  <c r="CO25" i="8"/>
  <c r="CO15" i="8"/>
  <c r="CO14" i="8"/>
  <c r="CO10" i="8"/>
  <c r="CO2" i="8"/>
  <c r="CO6" i="8"/>
  <c r="CO9" i="8"/>
  <c r="CO11" i="8"/>
  <c r="CA17" i="8"/>
  <c r="CO24" i="8"/>
  <c r="CO27" i="8"/>
  <c r="CA30" i="8"/>
  <c r="CA34" i="8"/>
  <c r="CA35" i="8"/>
  <c r="CH16" i="8"/>
  <c r="CH18" i="8"/>
  <c r="CH20" i="8"/>
  <c r="CO21" i="8"/>
  <c r="CO22" i="8"/>
  <c r="CA25" i="8"/>
  <c r="CA33" i="8"/>
  <c r="CO37" i="8"/>
  <c r="BT18" i="8"/>
  <c r="CO19" i="8"/>
  <c r="CA24" i="8"/>
  <c r="CA27" i="8"/>
  <c r="CO28" i="8"/>
  <c r="CO32" i="8"/>
  <c r="CO36" i="8"/>
  <c r="CH17" i="8"/>
  <c r="CA19" i="8"/>
  <c r="CA23" i="8"/>
  <c r="CA26" i="8"/>
  <c r="CO29" i="8"/>
  <c r="CA31" i="8"/>
  <c r="CO35" i="8"/>
  <c r="BO9" i="12" l="1"/>
  <c r="BJ9" i="12" s="1"/>
  <c r="AR9" i="12" s="1"/>
  <c r="BN9" i="12"/>
  <c r="BO5" i="8"/>
  <c r="BI3" i="10"/>
  <c r="CD11" i="12"/>
  <c r="AU11" i="12" s="1"/>
  <c r="CC11" i="12"/>
  <c r="AO11" i="12" s="1"/>
  <c r="CD5" i="12"/>
  <c r="CC5" i="12"/>
  <c r="BO11" i="12"/>
  <c r="BJ11" i="12" s="1"/>
  <c r="BN11" i="12"/>
  <c r="BN6" i="12"/>
  <c r="BO6" i="12"/>
  <c r="BJ6" i="12" s="1"/>
  <c r="CI4" i="12"/>
  <c r="CH4" i="12"/>
  <c r="CD9" i="12"/>
  <c r="AU9" i="12" s="1"/>
  <c r="CC9" i="12"/>
  <c r="AO9" i="12" s="1"/>
  <c r="R22" i="12"/>
  <c r="R53" i="12" s="1"/>
  <c r="AV6" i="12"/>
  <c r="BN2" i="12"/>
  <c r="BO2" i="12"/>
  <c r="BJ2" i="12" s="1"/>
  <c r="CD1" i="12"/>
  <c r="CC1" i="12"/>
  <c r="BY11" i="12"/>
  <c r="BX11" i="12"/>
  <c r="BS11" i="12" s="1"/>
  <c r="AM11" i="12" s="1"/>
  <c r="BX10" i="12"/>
  <c r="BS10" i="12" s="1"/>
  <c r="AM10" i="12" s="1"/>
  <c r="BY10" i="12"/>
  <c r="BX8" i="12"/>
  <c r="BS8" i="12" s="1"/>
  <c r="BY8" i="12"/>
  <c r="G14" i="12"/>
  <c r="AO3" i="12"/>
  <c r="AR8" i="12"/>
  <c r="BN5" i="12"/>
  <c r="BO5" i="12"/>
  <c r="BJ5" i="12" s="1"/>
  <c r="CI3" i="12"/>
  <c r="CH3" i="12"/>
  <c r="BN10" i="12"/>
  <c r="BO10" i="12"/>
  <c r="BJ10" i="12" s="1"/>
  <c r="CH8" i="12"/>
  <c r="CI8" i="12"/>
  <c r="H21" i="12"/>
  <c r="H52" i="12" s="1"/>
  <c r="AP5" i="12"/>
  <c r="BO1" i="12"/>
  <c r="BJ1" i="12" s="1"/>
  <c r="BN1" i="12"/>
  <c r="CD7" i="12"/>
  <c r="CC7" i="12"/>
  <c r="H7" i="12"/>
  <c r="H38" i="12" s="1"/>
  <c r="AP1" i="12"/>
  <c r="BY12" i="12"/>
  <c r="BX12" i="12"/>
  <c r="BS12" i="12" s="1"/>
  <c r="AM12" i="12" s="1"/>
  <c r="BY9" i="12"/>
  <c r="BX9" i="12"/>
  <c r="BS9" i="12" s="1"/>
  <c r="G15" i="12"/>
  <c r="AU3" i="12"/>
  <c r="AN2" i="9"/>
  <c r="BD6" i="10"/>
  <c r="AF6" i="10" s="1"/>
  <c r="BY3" i="12"/>
  <c r="BX3" i="12"/>
  <c r="BS3" i="12" s="1"/>
  <c r="CC12" i="12"/>
  <c r="AO12" i="12" s="1"/>
  <c r="CD12" i="12"/>
  <c r="AU12" i="12" s="1"/>
  <c r="CH9" i="12"/>
  <c r="AP9" i="12" s="1"/>
  <c r="CI9" i="12"/>
  <c r="AV9" i="12" s="1"/>
  <c r="CH2" i="12"/>
  <c r="CI2" i="12"/>
  <c r="CI11" i="12"/>
  <c r="AV11" i="12" s="1"/>
  <c r="CH11" i="12"/>
  <c r="AP11" i="12" s="1"/>
  <c r="CH7" i="12"/>
  <c r="CI7" i="12"/>
  <c r="BO4" i="12"/>
  <c r="BJ4" i="12" s="1"/>
  <c r="BN4" i="12"/>
  <c r="CC4" i="12"/>
  <c r="CD4" i="12"/>
  <c r="BX6" i="12"/>
  <c r="BS6" i="12" s="1"/>
  <c r="BY6" i="12"/>
  <c r="BX4" i="12"/>
  <c r="BS4" i="12" s="1"/>
  <c r="BY4" i="12"/>
  <c r="Q28" i="12"/>
  <c r="AO8" i="12"/>
  <c r="AM5" i="12"/>
  <c r="E21" i="12"/>
  <c r="E52" i="12" s="1"/>
  <c r="BO12" i="12"/>
  <c r="BJ12" i="12" s="1"/>
  <c r="BN12" i="12"/>
  <c r="AZ3" i="11"/>
  <c r="AY3" i="11"/>
  <c r="BO7" i="12"/>
  <c r="BJ7" i="12" s="1"/>
  <c r="BN7" i="12"/>
  <c r="CH10" i="12"/>
  <c r="AP10" i="12" s="1"/>
  <c r="CI10" i="12"/>
  <c r="AV10" i="12" s="1"/>
  <c r="CD10" i="12"/>
  <c r="AU10" i="12" s="1"/>
  <c r="CC10" i="12"/>
  <c r="AO10" i="12" s="1"/>
  <c r="CD6" i="12"/>
  <c r="CC6" i="12"/>
  <c r="BO3" i="12"/>
  <c r="BJ3" i="12" s="1"/>
  <c r="BN3" i="12"/>
  <c r="CD2" i="12"/>
  <c r="CC2" i="12"/>
  <c r="BX1" i="12"/>
  <c r="BS1" i="12" s="1"/>
  <c r="BY1" i="12"/>
  <c r="BX2" i="12"/>
  <c r="BS2" i="12" s="1"/>
  <c r="BY2" i="12"/>
  <c r="BY7" i="12"/>
  <c r="BX7" i="12"/>
  <c r="BS7" i="12" s="1"/>
  <c r="Q29" i="12"/>
  <c r="AU8" i="12"/>
  <c r="H7" i="8"/>
  <c r="H38" i="8" s="1"/>
  <c r="AI1" i="8"/>
  <c r="BO11" i="11"/>
  <c r="AO11" i="11" s="1"/>
  <c r="BN11" i="11"/>
  <c r="AI11" i="11" s="1"/>
  <c r="BO12" i="11"/>
  <c r="AO12" i="11" s="1"/>
  <c r="BN12" i="11"/>
  <c r="AI12" i="11" s="1"/>
  <c r="AZ8" i="11"/>
  <c r="AY8" i="11"/>
  <c r="AZ2" i="11"/>
  <c r="AY2" i="11"/>
  <c r="BI12" i="11"/>
  <c r="AH12" i="11" s="1"/>
  <c r="BJ12" i="11"/>
  <c r="AN12" i="11" s="1"/>
  <c r="BO7" i="11"/>
  <c r="BN7" i="11"/>
  <c r="AZ4" i="11"/>
  <c r="AY4" i="11"/>
  <c r="BO4" i="11"/>
  <c r="BN4" i="11"/>
  <c r="BI9" i="11"/>
  <c r="AH9" i="11" s="1"/>
  <c r="BJ9" i="11"/>
  <c r="AN9" i="11" s="1"/>
  <c r="BI11" i="11"/>
  <c r="AH11" i="11" s="1"/>
  <c r="BJ11" i="11"/>
  <c r="AN11" i="11" s="1"/>
  <c r="BI5" i="11"/>
  <c r="BJ5" i="11"/>
  <c r="AZ10" i="11"/>
  <c r="AY10" i="11"/>
  <c r="BJ3" i="11"/>
  <c r="BI3" i="11"/>
  <c r="BE4" i="11"/>
  <c r="BD4" i="11"/>
  <c r="R21" i="11"/>
  <c r="R52" i="11" s="1"/>
  <c r="AI6" i="11"/>
  <c r="Q14" i="11"/>
  <c r="AH4" i="11"/>
  <c r="BJ6" i="11"/>
  <c r="BI6" i="11"/>
  <c r="AY7" i="11"/>
  <c r="AZ7" i="11"/>
  <c r="BD3" i="11"/>
  <c r="BE3" i="11"/>
  <c r="AY1" i="11"/>
  <c r="AZ1" i="11"/>
  <c r="BE8" i="11"/>
  <c r="BD8" i="11"/>
  <c r="BN10" i="11"/>
  <c r="AI10" i="11" s="1"/>
  <c r="BO10" i="11"/>
  <c r="AO10" i="11" s="1"/>
  <c r="BN3" i="11"/>
  <c r="BO3" i="11"/>
  <c r="BO9" i="11"/>
  <c r="AO9" i="11" s="1"/>
  <c r="BN9" i="11"/>
  <c r="AI9" i="11" s="1"/>
  <c r="BO2" i="11"/>
  <c r="BN2" i="11"/>
  <c r="BJ10" i="11"/>
  <c r="AN10" i="11" s="1"/>
  <c r="BI10" i="11"/>
  <c r="AH10" i="11" s="1"/>
  <c r="BE1" i="11"/>
  <c r="BD1" i="11"/>
  <c r="R22" i="11"/>
  <c r="R53" i="11" s="1"/>
  <c r="AO6" i="11"/>
  <c r="Q15" i="11"/>
  <c r="AN4" i="11"/>
  <c r="BE9" i="9"/>
  <c r="AL9" i="9" s="1"/>
  <c r="BO1" i="8"/>
  <c r="AO1" i="8" s="1"/>
  <c r="AZ11" i="11"/>
  <c r="AY11" i="11"/>
  <c r="AZ6" i="11"/>
  <c r="AY6" i="11"/>
  <c r="BE10" i="11"/>
  <c r="AL10" i="11" s="1"/>
  <c r="BD10" i="11"/>
  <c r="AF10" i="11" s="1"/>
  <c r="BO5" i="11"/>
  <c r="BN5" i="11"/>
  <c r="BE5" i="11"/>
  <c r="BD5" i="11"/>
  <c r="BE9" i="11"/>
  <c r="AL9" i="11" s="1"/>
  <c r="BD9" i="11"/>
  <c r="AF9" i="11" s="1"/>
  <c r="BI1" i="11"/>
  <c r="BJ1" i="11"/>
  <c r="H28" i="10"/>
  <c r="H59" i="10" s="1"/>
  <c r="AI7" i="10"/>
  <c r="BE12" i="11"/>
  <c r="AL12" i="11" s="1"/>
  <c r="BD12" i="11"/>
  <c r="AF12" i="11" s="1"/>
  <c r="AY9" i="11"/>
  <c r="AZ9" i="11"/>
  <c r="BE7" i="11"/>
  <c r="BD7" i="11"/>
  <c r="AF2" i="11"/>
  <c r="O7" i="11"/>
  <c r="O38" i="11" s="1"/>
  <c r="AF6" i="11"/>
  <c r="O21" i="11"/>
  <c r="O52" i="11" s="1"/>
  <c r="BN8" i="10"/>
  <c r="BJ8" i="11"/>
  <c r="BI8" i="11"/>
  <c r="BJ2" i="11"/>
  <c r="BI2" i="11"/>
  <c r="AZ4" i="10"/>
  <c r="AY4" i="10"/>
  <c r="BN8" i="11"/>
  <c r="BO8" i="11"/>
  <c r="AY5" i="11"/>
  <c r="AZ5" i="11"/>
  <c r="BO1" i="11"/>
  <c r="BN1" i="11"/>
  <c r="BI7" i="11"/>
  <c r="BJ7" i="11"/>
  <c r="AY12" i="11"/>
  <c r="AZ12" i="11"/>
  <c r="BE11" i="11"/>
  <c r="AL11" i="11" s="1"/>
  <c r="BD11" i="11"/>
  <c r="AF11" i="11" s="1"/>
  <c r="O8" i="11"/>
  <c r="O39" i="11" s="1"/>
  <c r="AL2" i="11"/>
  <c r="O22" i="11"/>
  <c r="O53" i="11" s="1"/>
  <c r="AL6" i="11"/>
  <c r="AY9" i="10"/>
  <c r="AZ9" i="10"/>
  <c r="AY5" i="10"/>
  <c r="AZ5" i="10"/>
  <c r="H29" i="10"/>
  <c r="H60" i="10" s="1"/>
  <c r="AO7" i="10"/>
  <c r="BI7" i="10"/>
  <c r="BJ7" i="10"/>
  <c r="AY1" i="10"/>
  <c r="AZ1" i="10"/>
  <c r="BE5" i="10"/>
  <c r="BD5" i="10"/>
  <c r="BI1" i="10"/>
  <c r="BJ1" i="10"/>
  <c r="AH3" i="10"/>
  <c r="G14" i="10"/>
  <c r="BO11" i="10"/>
  <c r="AO11" i="10" s="1"/>
  <c r="BN11" i="10"/>
  <c r="AI11" i="10" s="1"/>
  <c r="AZ8" i="10"/>
  <c r="AY8" i="10"/>
  <c r="BJ8" i="10"/>
  <c r="BI8" i="10"/>
  <c r="AZ2" i="10"/>
  <c r="AY2" i="10"/>
  <c r="O21" i="10"/>
  <c r="O52" i="10" s="1"/>
  <c r="BE1" i="10"/>
  <c r="BD1" i="10"/>
  <c r="BN10" i="10"/>
  <c r="AI10" i="10" s="1"/>
  <c r="BO10" i="10"/>
  <c r="AO10" i="10" s="1"/>
  <c r="BE7" i="10"/>
  <c r="BD7" i="10"/>
  <c r="BN3" i="10"/>
  <c r="BO3" i="10"/>
  <c r="BI11" i="10"/>
  <c r="AH11" i="10" s="1"/>
  <c r="BJ11" i="10"/>
  <c r="AN11" i="10" s="1"/>
  <c r="BJ2" i="10"/>
  <c r="BI2" i="10"/>
  <c r="BO1" i="10"/>
  <c r="BN1" i="10"/>
  <c r="BI12" i="10"/>
  <c r="AH12" i="10" s="1"/>
  <c r="BJ12" i="10"/>
  <c r="AN12" i="10" s="1"/>
  <c r="BE4" i="10"/>
  <c r="BD4" i="10"/>
  <c r="AN3" i="10"/>
  <c r="G15" i="10"/>
  <c r="AZ8" i="8"/>
  <c r="N29" i="8" s="1"/>
  <c r="N60" i="8" s="1"/>
  <c r="AL4" i="8"/>
  <c r="AE2" i="8"/>
  <c r="Q7" i="9"/>
  <c r="BI10" i="10"/>
  <c r="AH10" i="10" s="1"/>
  <c r="BJ10" i="10"/>
  <c r="AN10" i="10" s="1"/>
  <c r="BO4" i="10"/>
  <c r="BN4" i="10"/>
  <c r="AY7" i="10"/>
  <c r="AZ7" i="10"/>
  <c r="BO2" i="10"/>
  <c r="BN2" i="10"/>
  <c r="BE11" i="10"/>
  <c r="AL11" i="10" s="1"/>
  <c r="BD11" i="10"/>
  <c r="AF11" i="10" s="1"/>
  <c r="BI4" i="10"/>
  <c r="BJ4" i="10"/>
  <c r="BE12" i="10"/>
  <c r="AL12" i="10" s="1"/>
  <c r="BD12" i="10"/>
  <c r="AF12" i="10" s="1"/>
  <c r="BO12" i="10"/>
  <c r="AO12" i="10" s="1"/>
  <c r="BN12" i="10"/>
  <c r="AI12" i="10" s="1"/>
  <c r="BO6" i="10"/>
  <c r="BN6" i="10"/>
  <c r="AZ11" i="10"/>
  <c r="AY11" i="10"/>
  <c r="AY3" i="10"/>
  <c r="AZ3" i="10"/>
  <c r="O28" i="10"/>
  <c r="O59" i="10" s="1"/>
  <c r="AF8" i="10"/>
  <c r="BD4" i="8"/>
  <c r="AF4" i="8" s="1"/>
  <c r="AZ2" i="8"/>
  <c r="BI9" i="10"/>
  <c r="AH9" i="10" s="1"/>
  <c r="BJ9" i="10"/>
  <c r="AN9" i="10" s="1"/>
  <c r="AZ10" i="10"/>
  <c r="AY10" i="10"/>
  <c r="AZ6" i="10"/>
  <c r="AY6" i="10"/>
  <c r="BD10" i="10"/>
  <c r="AF10" i="10" s="1"/>
  <c r="BE10" i="10"/>
  <c r="AL10" i="10" s="1"/>
  <c r="BD3" i="10"/>
  <c r="BE3" i="10"/>
  <c r="BI4" i="9"/>
  <c r="BJ4" i="9"/>
  <c r="AY12" i="10"/>
  <c r="AZ12" i="10"/>
  <c r="R28" i="10"/>
  <c r="R59" i="10" s="1"/>
  <c r="AI8" i="10"/>
  <c r="H22" i="10"/>
  <c r="H53" i="10" s="1"/>
  <c r="AO5" i="10"/>
  <c r="BI5" i="10"/>
  <c r="BJ5" i="10"/>
  <c r="BJ6" i="10"/>
  <c r="BI6" i="10"/>
  <c r="BD2" i="10"/>
  <c r="BE2" i="10"/>
  <c r="AL8" i="10"/>
  <c r="O29" i="10"/>
  <c r="O60" i="10" s="1"/>
  <c r="AZ8" i="9"/>
  <c r="AY8" i="9"/>
  <c r="BJ6" i="9"/>
  <c r="BI6" i="9"/>
  <c r="BJ9" i="9"/>
  <c r="AN9" i="9" s="1"/>
  <c r="BI9" i="9"/>
  <c r="AH9" i="9" s="1"/>
  <c r="AZ10" i="9"/>
  <c r="AY10" i="9"/>
  <c r="BN8" i="9"/>
  <c r="BO8" i="9"/>
  <c r="AY7" i="9"/>
  <c r="AZ7" i="9"/>
  <c r="Q39" i="9"/>
  <c r="BO4" i="9"/>
  <c r="BN4" i="9"/>
  <c r="BJ12" i="9"/>
  <c r="AN12" i="9" s="1"/>
  <c r="BI12" i="9"/>
  <c r="AH12" i="9" s="1"/>
  <c r="BE5" i="9"/>
  <c r="BD5" i="9"/>
  <c r="BI7" i="9"/>
  <c r="BJ7" i="9"/>
  <c r="BE6" i="9"/>
  <c r="BD6" i="9"/>
  <c r="BN2" i="9"/>
  <c r="BO2" i="9"/>
  <c r="E29" i="9"/>
  <c r="E60" i="9" s="1"/>
  <c r="AL7" i="9"/>
  <c r="AZ1" i="9"/>
  <c r="AY1" i="9"/>
  <c r="BD12" i="9"/>
  <c r="AF12" i="9" s="1"/>
  <c r="BE12" i="9"/>
  <c r="AL12" i="9" s="1"/>
  <c r="D14" i="9"/>
  <c r="D45" i="9" s="1"/>
  <c r="AE3" i="9"/>
  <c r="AY12" i="9"/>
  <c r="AZ12" i="9"/>
  <c r="BO3" i="8"/>
  <c r="BN3" i="8"/>
  <c r="BJ8" i="9"/>
  <c r="BI8" i="9"/>
  <c r="BD8" i="9"/>
  <c r="BE8" i="9"/>
  <c r="BE4" i="9"/>
  <c r="BD4" i="9"/>
  <c r="BJ1" i="9"/>
  <c r="BI1" i="9"/>
  <c r="BN5" i="9"/>
  <c r="BO5" i="9"/>
  <c r="BD2" i="9"/>
  <c r="BE2" i="9"/>
  <c r="BN12" i="9"/>
  <c r="AI12" i="9" s="1"/>
  <c r="BO12" i="9"/>
  <c r="AO12" i="9" s="1"/>
  <c r="BO6" i="9"/>
  <c r="BN6" i="9"/>
  <c r="BN3" i="9"/>
  <c r="BO3" i="9"/>
  <c r="BO9" i="9"/>
  <c r="AO9" i="9" s="1"/>
  <c r="BN9" i="9"/>
  <c r="AI9" i="9" s="1"/>
  <c r="Q38" i="9"/>
  <c r="H8" i="8"/>
  <c r="H39" i="8" s="1"/>
  <c r="BJ11" i="9"/>
  <c r="AN11" i="9" s="1"/>
  <c r="BI11" i="9"/>
  <c r="AH11" i="9" s="1"/>
  <c r="BI5" i="9"/>
  <c r="BJ5" i="9"/>
  <c r="BJ3" i="9"/>
  <c r="BI3" i="9"/>
  <c r="BD10" i="9"/>
  <c r="AF10" i="9" s="1"/>
  <c r="BE10" i="9"/>
  <c r="AL10" i="9" s="1"/>
  <c r="C15" i="9"/>
  <c r="C46" i="9" s="1"/>
  <c r="AK3" i="9"/>
  <c r="D15" i="9"/>
  <c r="D46" i="9" s="1"/>
  <c r="AZ11" i="9"/>
  <c r="AY11" i="9"/>
  <c r="BJ10" i="9"/>
  <c r="AN10" i="9" s="1"/>
  <c r="BI10" i="9"/>
  <c r="AH10" i="9" s="1"/>
  <c r="AZ6" i="9"/>
  <c r="AY6" i="9"/>
  <c r="BN7" i="9"/>
  <c r="BO7" i="9"/>
  <c r="BE1" i="8"/>
  <c r="BD1" i="8"/>
  <c r="AZ4" i="9"/>
  <c r="AY4" i="9"/>
  <c r="BD1" i="9"/>
  <c r="BE1" i="9"/>
  <c r="BD3" i="9"/>
  <c r="BE3" i="9"/>
  <c r="BN10" i="9"/>
  <c r="AI10" i="9" s="1"/>
  <c r="BO10" i="9"/>
  <c r="AO10" i="9" s="1"/>
  <c r="AZ2" i="9"/>
  <c r="AY2" i="9"/>
  <c r="AY5" i="9"/>
  <c r="AZ5" i="9"/>
  <c r="AZ9" i="9"/>
  <c r="AY9" i="9"/>
  <c r="BO1" i="9"/>
  <c r="BN1" i="9"/>
  <c r="BE11" i="8"/>
  <c r="AL11" i="8" s="1"/>
  <c r="BD11" i="8"/>
  <c r="AF11" i="8" s="1"/>
  <c r="AZ7" i="8"/>
  <c r="AY7" i="8"/>
  <c r="BI3" i="8"/>
  <c r="BJ3" i="8"/>
  <c r="BN12" i="8"/>
  <c r="AI12" i="8" s="1"/>
  <c r="BO12" i="8"/>
  <c r="AO12" i="8" s="1"/>
  <c r="Q8" i="8"/>
  <c r="AN2" i="8"/>
  <c r="BO11" i="8"/>
  <c r="AO11" i="8" s="1"/>
  <c r="BN11" i="8"/>
  <c r="AI11" i="8" s="1"/>
  <c r="BN10" i="8"/>
  <c r="AI10" i="8" s="1"/>
  <c r="BO10" i="8"/>
  <c r="AO10" i="8" s="1"/>
  <c r="BE9" i="8"/>
  <c r="AL9" i="8" s="1"/>
  <c r="BD9" i="8"/>
  <c r="AF9" i="8" s="1"/>
  <c r="BJ6" i="8"/>
  <c r="BI6" i="8"/>
  <c r="AZ5" i="8"/>
  <c r="AY5" i="8"/>
  <c r="BD8" i="8"/>
  <c r="BE8" i="8"/>
  <c r="BD10" i="8"/>
  <c r="AF10" i="8" s="1"/>
  <c r="BE10" i="8"/>
  <c r="AL10" i="8" s="1"/>
  <c r="AY3" i="8"/>
  <c r="AZ3" i="8"/>
  <c r="AZ4" i="8"/>
  <c r="AY4" i="8"/>
  <c r="BI10" i="8"/>
  <c r="AH10" i="8" s="1"/>
  <c r="BJ10" i="8"/>
  <c r="AN10" i="8" s="1"/>
  <c r="BJ12" i="8"/>
  <c r="AN12" i="8" s="1"/>
  <c r="BI12" i="8"/>
  <c r="AH12" i="8" s="1"/>
  <c r="H22" i="8"/>
  <c r="H53" i="8" s="1"/>
  <c r="AO5" i="8"/>
  <c r="BD5" i="8"/>
  <c r="BE5" i="8"/>
  <c r="BN7" i="8"/>
  <c r="BO7" i="8"/>
  <c r="BE6" i="8"/>
  <c r="BD6" i="8"/>
  <c r="BJ4" i="8"/>
  <c r="BI4" i="8"/>
  <c r="BJ5" i="8"/>
  <c r="BI5" i="8"/>
  <c r="BO9" i="8"/>
  <c r="AO9" i="8" s="1"/>
  <c r="BN9" i="8"/>
  <c r="AI9" i="8" s="1"/>
  <c r="BJ11" i="8"/>
  <c r="AN11" i="8" s="1"/>
  <c r="BI11" i="8"/>
  <c r="AH11" i="8" s="1"/>
  <c r="AZ11" i="8"/>
  <c r="AY11" i="8"/>
  <c r="BO4" i="8"/>
  <c r="BN4" i="8"/>
  <c r="AY10" i="8"/>
  <c r="AZ10" i="8"/>
  <c r="M29" i="8"/>
  <c r="M60" i="8" s="1"/>
  <c r="BJ1" i="8"/>
  <c r="BI1" i="8"/>
  <c r="BJ7" i="8"/>
  <c r="BI7" i="8"/>
  <c r="BO2" i="8"/>
  <c r="BN2" i="8"/>
  <c r="BN8" i="8"/>
  <c r="BO8" i="8"/>
  <c r="BD12" i="8"/>
  <c r="AF12" i="8" s="1"/>
  <c r="BE12" i="8"/>
  <c r="AL12" i="8" s="1"/>
  <c r="BD7" i="8"/>
  <c r="BE7" i="8"/>
  <c r="BO6" i="8"/>
  <c r="BN6" i="8"/>
  <c r="BJ9" i="8"/>
  <c r="AN9" i="8" s="1"/>
  <c r="BI9" i="8"/>
  <c r="AH9" i="8" s="1"/>
  <c r="BI8" i="8"/>
  <c r="BJ8" i="8"/>
  <c r="AZ9" i="8"/>
  <c r="AY9" i="8"/>
  <c r="BE3" i="8"/>
  <c r="BD3" i="8"/>
  <c r="BE2" i="8"/>
  <c r="BD2" i="8"/>
  <c r="AZ1" i="8"/>
  <c r="AY1" i="8"/>
  <c r="AZ12" i="8"/>
  <c r="AY12" i="8"/>
  <c r="N28" i="8"/>
  <c r="N59" i="8" s="1"/>
  <c r="AE8" i="8"/>
  <c r="AZ6" i="8"/>
  <c r="AY6" i="8"/>
  <c r="O14" i="8"/>
  <c r="O45" i="8" s="1"/>
  <c r="AH2" i="8"/>
  <c r="Q7" i="8"/>
  <c r="BT8" i="12" l="1"/>
  <c r="O29" i="12" s="1"/>
  <c r="O60" i="12" s="1"/>
  <c r="BI8" i="12"/>
  <c r="AH8" i="12"/>
  <c r="Q7" i="12"/>
  <c r="AO2" i="12"/>
  <c r="Q21" i="12"/>
  <c r="AO6" i="12"/>
  <c r="D14" i="11"/>
  <c r="D45" i="11" s="1"/>
  <c r="AE3" i="11"/>
  <c r="Q15" i="12"/>
  <c r="AU4" i="12"/>
  <c r="H29" i="12"/>
  <c r="H60" i="12" s="1"/>
  <c r="AV7" i="12"/>
  <c r="R8" i="12"/>
  <c r="R39" i="12" s="1"/>
  <c r="AV2" i="12"/>
  <c r="G46" i="12"/>
  <c r="G29" i="12"/>
  <c r="AU7" i="12"/>
  <c r="BT2" i="12"/>
  <c r="AH2" i="12" s="1"/>
  <c r="AR2" i="12"/>
  <c r="AR6" i="12"/>
  <c r="BT6" i="12"/>
  <c r="G21" i="12"/>
  <c r="AO5" i="12"/>
  <c r="AK8" i="8"/>
  <c r="Q60" i="12"/>
  <c r="O7" i="12"/>
  <c r="O38" i="12" s="1"/>
  <c r="AM2" i="12"/>
  <c r="AU2" i="12"/>
  <c r="Q8" i="12"/>
  <c r="Q22" i="12"/>
  <c r="AU6" i="12"/>
  <c r="AK3" i="11"/>
  <c r="C15" i="11"/>
  <c r="C46" i="11" s="1"/>
  <c r="D15" i="11"/>
  <c r="D46" i="11" s="1"/>
  <c r="AM4" i="12"/>
  <c r="O14" i="12"/>
  <c r="O45" i="12" s="1"/>
  <c r="Q14" i="12"/>
  <c r="AO4" i="12"/>
  <c r="H28" i="12"/>
  <c r="H59" i="12" s="1"/>
  <c r="AP7" i="12"/>
  <c r="AP2" i="12"/>
  <c r="R7" i="12"/>
  <c r="R38" i="12" s="1"/>
  <c r="AM9" i="12"/>
  <c r="R29" i="12"/>
  <c r="R60" i="12" s="1"/>
  <c r="AV8" i="12"/>
  <c r="H14" i="12"/>
  <c r="H45" i="12" s="1"/>
  <c r="AP3" i="12"/>
  <c r="O28" i="12"/>
  <c r="O59" i="12" s="1"/>
  <c r="AM8" i="12"/>
  <c r="BI2" i="12"/>
  <c r="M8" i="12" s="1"/>
  <c r="M39" i="12" s="1"/>
  <c r="G22" i="12"/>
  <c r="AU5" i="12"/>
  <c r="AM7" i="12"/>
  <c r="E28" i="12"/>
  <c r="E59" i="12" s="1"/>
  <c r="E14" i="12"/>
  <c r="E45" i="12" s="1"/>
  <c r="AM3" i="12"/>
  <c r="BT9" i="12"/>
  <c r="BT1" i="12"/>
  <c r="BI1" i="12" s="1"/>
  <c r="AR1" i="12"/>
  <c r="AH1" i="12"/>
  <c r="R28" i="12"/>
  <c r="R59" i="12" s="1"/>
  <c r="AP8" i="12"/>
  <c r="AV3" i="12"/>
  <c r="H15" i="12"/>
  <c r="H46" i="12" s="1"/>
  <c r="G7" i="12"/>
  <c r="AO1" i="12"/>
  <c r="R14" i="12"/>
  <c r="R45" i="12" s="1"/>
  <c r="AP4" i="12"/>
  <c r="AM1" i="12"/>
  <c r="E7" i="12"/>
  <c r="E38" i="12" s="1"/>
  <c r="AR3" i="12"/>
  <c r="BT3" i="12"/>
  <c r="BT7" i="12"/>
  <c r="BI7" i="12" s="1"/>
  <c r="AR7" i="12"/>
  <c r="AR12" i="12"/>
  <c r="BT12" i="12"/>
  <c r="AS12" i="12" s="1"/>
  <c r="Q59" i="12"/>
  <c r="O21" i="12"/>
  <c r="O52" i="12" s="1"/>
  <c r="AM6" i="12"/>
  <c r="AR4" i="12"/>
  <c r="BT4" i="12"/>
  <c r="G28" i="12"/>
  <c r="AO7" i="12"/>
  <c r="BT10" i="12"/>
  <c r="AS10" i="12" s="1"/>
  <c r="AR10" i="12"/>
  <c r="BT5" i="12"/>
  <c r="AR5" i="12"/>
  <c r="G45" i="12"/>
  <c r="G8" i="12"/>
  <c r="AU1" i="12"/>
  <c r="AV4" i="12"/>
  <c r="R15" i="12"/>
  <c r="R46" i="12" s="1"/>
  <c r="BT11" i="12"/>
  <c r="AS11" i="12" s="1"/>
  <c r="AR11" i="12"/>
  <c r="AE12" i="11"/>
  <c r="Y12" i="11"/>
  <c r="R28" i="11"/>
  <c r="R59" i="11" s="1"/>
  <c r="AI8" i="11"/>
  <c r="G8" i="11"/>
  <c r="AN1" i="11"/>
  <c r="AE11" i="11"/>
  <c r="Y11" i="11"/>
  <c r="AF8" i="11"/>
  <c r="O28" i="11"/>
  <c r="O59" i="11" s="1"/>
  <c r="Q21" i="11"/>
  <c r="AH6" i="11"/>
  <c r="Y4" i="11"/>
  <c r="N14" i="11"/>
  <c r="N45" i="11" s="1"/>
  <c r="AE4" i="11"/>
  <c r="G29" i="11"/>
  <c r="AN7" i="11"/>
  <c r="C22" i="11"/>
  <c r="C53" i="11" s="1"/>
  <c r="AK5" i="11"/>
  <c r="AA5" i="11"/>
  <c r="D22" i="11"/>
  <c r="D53" i="11" s="1"/>
  <c r="Q28" i="11"/>
  <c r="AH8" i="11"/>
  <c r="E29" i="11"/>
  <c r="E60" i="11" s="1"/>
  <c r="AL7" i="11"/>
  <c r="G7" i="11"/>
  <c r="AH1" i="11"/>
  <c r="AK11" i="11"/>
  <c r="AA11" i="11"/>
  <c r="Q46" i="11"/>
  <c r="O29" i="11"/>
  <c r="O60" i="11" s="1"/>
  <c r="AL8" i="11"/>
  <c r="Q22" i="11"/>
  <c r="AN6" i="11"/>
  <c r="M15" i="11"/>
  <c r="M46" i="11" s="1"/>
  <c r="AA4" i="11"/>
  <c r="N15" i="11"/>
  <c r="N46" i="11" s="1"/>
  <c r="AK4" i="11"/>
  <c r="G28" i="11"/>
  <c r="AH7" i="11"/>
  <c r="D21" i="11"/>
  <c r="D52" i="11" s="1"/>
  <c r="AE5" i="11"/>
  <c r="Y5" i="11"/>
  <c r="M15" i="10"/>
  <c r="M46" i="10" s="1"/>
  <c r="N15" i="10"/>
  <c r="N46" i="10" s="1"/>
  <c r="AK4" i="10"/>
  <c r="AN8" i="11"/>
  <c r="Q29" i="11"/>
  <c r="AK9" i="11"/>
  <c r="AA9" i="11"/>
  <c r="H21" i="11"/>
  <c r="H52" i="11" s="1"/>
  <c r="AI5" i="11"/>
  <c r="Y6" i="11"/>
  <c r="AE6" i="11"/>
  <c r="N21" i="11"/>
  <c r="N52" i="11" s="1"/>
  <c r="C8" i="11"/>
  <c r="C39" i="11" s="1"/>
  <c r="AK1" i="11"/>
  <c r="AA1" i="11"/>
  <c r="D8" i="11"/>
  <c r="D39" i="11" s="1"/>
  <c r="D29" i="11"/>
  <c r="D60" i="11" s="1"/>
  <c r="C29" i="11"/>
  <c r="C60" i="11" s="1"/>
  <c r="AK7" i="11"/>
  <c r="AA7" i="11"/>
  <c r="O14" i="11"/>
  <c r="O45" i="11" s="1"/>
  <c r="AF4" i="11"/>
  <c r="Y10" i="11"/>
  <c r="AE10" i="11"/>
  <c r="AI4" i="11"/>
  <c r="R14" i="11"/>
  <c r="R45" i="11" s="1"/>
  <c r="AI7" i="11"/>
  <c r="H28" i="11"/>
  <c r="H59" i="11" s="1"/>
  <c r="N7" i="11"/>
  <c r="N38" i="11" s="1"/>
  <c r="Y2" i="11"/>
  <c r="AE2" i="11"/>
  <c r="AO1" i="11"/>
  <c r="H8" i="11"/>
  <c r="H39" i="11" s="1"/>
  <c r="AN2" i="11"/>
  <c r="Q8" i="11"/>
  <c r="E28" i="11"/>
  <c r="E59" i="11" s="1"/>
  <c r="AF7" i="11"/>
  <c r="E21" i="11"/>
  <c r="E52" i="11" s="1"/>
  <c r="AF5" i="11"/>
  <c r="E7" i="11"/>
  <c r="E38" i="11" s="1"/>
  <c r="AF1" i="11"/>
  <c r="R7" i="11"/>
  <c r="R38" i="11" s="1"/>
  <c r="AI2" i="11"/>
  <c r="H15" i="11"/>
  <c r="H46" i="11" s="1"/>
  <c r="AO3" i="11"/>
  <c r="E15" i="11"/>
  <c r="E46" i="11" s="1"/>
  <c r="AL3" i="11"/>
  <c r="AA3" i="11"/>
  <c r="G14" i="11"/>
  <c r="AH3" i="11"/>
  <c r="G22" i="11"/>
  <c r="AN5" i="11"/>
  <c r="N28" i="11"/>
  <c r="N59" i="11" s="1"/>
  <c r="Y8" i="11"/>
  <c r="AE8" i="11"/>
  <c r="Y8" i="8"/>
  <c r="AE4" i="10"/>
  <c r="N14" i="10"/>
  <c r="N45" i="10" s="1"/>
  <c r="E22" i="11"/>
  <c r="E53" i="11" s="1"/>
  <c r="AL5" i="11"/>
  <c r="AL1" i="11"/>
  <c r="E8" i="11"/>
  <c r="E39" i="11" s="1"/>
  <c r="R8" i="11"/>
  <c r="R39" i="11" s="1"/>
  <c r="AO2" i="11"/>
  <c r="H14" i="11"/>
  <c r="H45" i="11" s="1"/>
  <c r="AI3" i="11"/>
  <c r="E14" i="11"/>
  <c r="E45" i="11" s="1"/>
  <c r="AF3" i="11"/>
  <c r="Y3" i="11"/>
  <c r="G15" i="11"/>
  <c r="AN3" i="11"/>
  <c r="G21" i="11"/>
  <c r="AH5" i="11"/>
  <c r="N29" i="11"/>
  <c r="N60" i="11" s="1"/>
  <c r="M29" i="11"/>
  <c r="M60" i="11" s="1"/>
  <c r="AK8" i="11"/>
  <c r="AA8" i="11"/>
  <c r="AK12" i="11"/>
  <c r="AA12" i="11"/>
  <c r="H7" i="11"/>
  <c r="H38" i="11" s="1"/>
  <c r="AI1" i="11"/>
  <c r="R29" i="11"/>
  <c r="R60" i="11" s="1"/>
  <c r="AO8" i="11"/>
  <c r="Q7" i="11"/>
  <c r="AH2" i="11"/>
  <c r="AE9" i="11"/>
  <c r="Y9" i="11"/>
  <c r="AC9" i="11" s="1"/>
  <c r="H22" i="11"/>
  <c r="H53" i="11" s="1"/>
  <c r="AO5" i="11"/>
  <c r="N22" i="11"/>
  <c r="N53" i="11" s="1"/>
  <c r="M22" i="11"/>
  <c r="M53" i="11" s="1"/>
  <c r="AK6" i="11"/>
  <c r="AA6" i="11"/>
  <c r="AE1" i="11"/>
  <c r="D7" i="11"/>
  <c r="D38" i="11" s="1"/>
  <c r="Y1" i="11"/>
  <c r="AE7" i="11"/>
  <c r="D28" i="11"/>
  <c r="D59" i="11" s="1"/>
  <c r="Y7" i="11"/>
  <c r="Q45" i="11"/>
  <c r="AL4" i="11"/>
  <c r="O15" i="11"/>
  <c r="O46" i="11" s="1"/>
  <c r="AK10" i="11"/>
  <c r="AA10" i="11"/>
  <c r="AO4" i="11"/>
  <c r="R15" i="11"/>
  <c r="R46" i="11" s="1"/>
  <c r="H29" i="11"/>
  <c r="H60" i="11" s="1"/>
  <c r="AO7" i="11"/>
  <c r="N8" i="11"/>
  <c r="N39" i="11" s="1"/>
  <c r="AK2" i="11"/>
  <c r="M8" i="11"/>
  <c r="M39" i="11" s="1"/>
  <c r="AA2" i="11"/>
  <c r="O8" i="10"/>
  <c r="O39" i="10" s="1"/>
  <c r="AL2" i="10"/>
  <c r="Q15" i="9"/>
  <c r="Q46" i="9" s="1"/>
  <c r="AN4" i="9"/>
  <c r="AE10" i="10"/>
  <c r="Y10" i="10"/>
  <c r="D15" i="10"/>
  <c r="D46" i="10" s="1"/>
  <c r="AA3" i="10"/>
  <c r="C15" i="10"/>
  <c r="C46" i="10" s="1"/>
  <c r="AK3" i="10"/>
  <c r="E7" i="10"/>
  <c r="E38" i="10" s="1"/>
  <c r="AF1" i="10"/>
  <c r="Y8" i="10"/>
  <c r="AE8" i="10"/>
  <c r="N28" i="10"/>
  <c r="N59" i="10" s="1"/>
  <c r="G45" i="10"/>
  <c r="C22" i="10"/>
  <c r="C53" i="10" s="1"/>
  <c r="AK5" i="10"/>
  <c r="D22" i="10"/>
  <c r="D53" i="10" s="1"/>
  <c r="AA5" i="10"/>
  <c r="AF2" i="10"/>
  <c r="O7" i="10"/>
  <c r="O38" i="10" s="1"/>
  <c r="AH5" i="10"/>
  <c r="G21" i="10"/>
  <c r="Q14" i="9"/>
  <c r="Q45" i="9" s="1"/>
  <c r="AH4" i="9"/>
  <c r="AA10" i="10"/>
  <c r="AK10" i="10"/>
  <c r="D14" i="10"/>
  <c r="D45" i="10" s="1"/>
  <c r="AE3" i="10"/>
  <c r="Y3" i="10"/>
  <c r="R22" i="10"/>
  <c r="R53" i="10" s="1"/>
  <c r="AO6" i="10"/>
  <c r="AE7" i="10"/>
  <c r="Y7" i="10"/>
  <c r="D28" i="10"/>
  <c r="D59" i="10" s="1"/>
  <c r="O15" i="10"/>
  <c r="O46" i="10" s="1"/>
  <c r="AL4" i="10"/>
  <c r="AA4" i="10"/>
  <c r="AO1" i="10"/>
  <c r="H8" i="10"/>
  <c r="H39" i="10" s="1"/>
  <c r="E29" i="10"/>
  <c r="E60" i="10" s="1"/>
  <c r="AL7" i="10"/>
  <c r="E8" i="10"/>
  <c r="E39" i="10" s="1"/>
  <c r="AL1" i="10"/>
  <c r="N8" i="10"/>
  <c r="N39" i="10" s="1"/>
  <c r="AK2" i="10"/>
  <c r="AA2" i="10"/>
  <c r="M8" i="10"/>
  <c r="M39" i="10" s="1"/>
  <c r="M29" i="10"/>
  <c r="M60" i="10" s="1"/>
  <c r="AK8" i="10"/>
  <c r="AA8" i="10"/>
  <c r="N29" i="10"/>
  <c r="N60" i="10" s="1"/>
  <c r="E22" i="10"/>
  <c r="E53" i="10" s="1"/>
  <c r="AL5" i="10"/>
  <c r="G28" i="10"/>
  <c r="AH7" i="10"/>
  <c r="D21" i="10"/>
  <c r="D52" i="10" s="1"/>
  <c r="AE5" i="10"/>
  <c r="Y5" i="10"/>
  <c r="G22" i="10"/>
  <c r="AN5" i="10"/>
  <c r="AI6" i="10"/>
  <c r="R21" i="10"/>
  <c r="R52" i="10" s="1"/>
  <c r="C29" i="10"/>
  <c r="C60" i="10" s="1"/>
  <c r="AK7" i="10"/>
  <c r="D29" i="10"/>
  <c r="D60" i="10" s="1"/>
  <c r="AA7" i="10"/>
  <c r="O14" i="10"/>
  <c r="O45" i="10" s="1"/>
  <c r="AF4" i="10"/>
  <c r="Y4" i="10"/>
  <c r="E28" i="10"/>
  <c r="E59" i="10" s="1"/>
  <c r="AF7" i="10"/>
  <c r="N7" i="10"/>
  <c r="N38" i="10" s="1"/>
  <c r="Y2" i="10"/>
  <c r="AE2" i="10"/>
  <c r="G29" i="10"/>
  <c r="AN7" i="10"/>
  <c r="AA8" i="8"/>
  <c r="Q21" i="10"/>
  <c r="AH6" i="10"/>
  <c r="AK12" i="10"/>
  <c r="AA12" i="10"/>
  <c r="E15" i="10"/>
  <c r="E46" i="10" s="1"/>
  <c r="AL3" i="10"/>
  <c r="Y6" i="10"/>
  <c r="N21" i="10"/>
  <c r="N52" i="10" s="1"/>
  <c r="AE6" i="10"/>
  <c r="Y11" i="10"/>
  <c r="AE11" i="10"/>
  <c r="Q15" i="10"/>
  <c r="AN4" i="10"/>
  <c r="R7" i="10"/>
  <c r="R38" i="10" s="1"/>
  <c r="AI2" i="10"/>
  <c r="AI4" i="10"/>
  <c r="R14" i="10"/>
  <c r="R45" i="10" s="1"/>
  <c r="G46" i="10"/>
  <c r="Q7" i="10"/>
  <c r="AH2" i="10"/>
  <c r="AO3" i="10"/>
  <c r="H15" i="10"/>
  <c r="H46" i="10" s="1"/>
  <c r="Q28" i="10"/>
  <c r="AH8" i="10"/>
  <c r="G8" i="10"/>
  <c r="AN1" i="10"/>
  <c r="C8" i="10"/>
  <c r="C39" i="10" s="1"/>
  <c r="AK1" i="10"/>
  <c r="D8" i="10"/>
  <c r="D39" i="10" s="1"/>
  <c r="AA1" i="10"/>
  <c r="AK9" i="10"/>
  <c r="AA9" i="10"/>
  <c r="AK2" i="8"/>
  <c r="M8" i="8"/>
  <c r="M39" i="8" s="1"/>
  <c r="N8" i="8"/>
  <c r="N39" i="8" s="1"/>
  <c r="H7" i="10"/>
  <c r="H38" i="10" s="1"/>
  <c r="AI1" i="10"/>
  <c r="E21" i="10"/>
  <c r="E52" i="10" s="1"/>
  <c r="AF5" i="10"/>
  <c r="Q22" i="10"/>
  <c r="AN6" i="10"/>
  <c r="AE12" i="10"/>
  <c r="Y12" i="10"/>
  <c r="E14" i="10"/>
  <c r="E45" i="10" s="1"/>
  <c r="AF3" i="10"/>
  <c r="N22" i="10"/>
  <c r="N53" i="10" s="1"/>
  <c r="AK6" i="10"/>
  <c r="AA6" i="10"/>
  <c r="M22" i="10"/>
  <c r="M53" i="10" s="1"/>
  <c r="AA11" i="10"/>
  <c r="AK11" i="10"/>
  <c r="Q14" i="10"/>
  <c r="AH4" i="10"/>
  <c r="R8" i="10"/>
  <c r="R39" i="10" s="1"/>
  <c r="AO2" i="10"/>
  <c r="AO4" i="10"/>
  <c r="R15" i="10"/>
  <c r="R46" i="10" s="1"/>
  <c r="AN2" i="10"/>
  <c r="Q8" i="10"/>
  <c r="H14" i="10"/>
  <c r="H45" i="10" s="1"/>
  <c r="AI3" i="10"/>
  <c r="Q29" i="10"/>
  <c r="AN8" i="10"/>
  <c r="G7" i="10"/>
  <c r="AH1" i="10"/>
  <c r="AE1" i="10"/>
  <c r="D7" i="10"/>
  <c r="D38" i="10" s="1"/>
  <c r="Y1" i="10"/>
  <c r="AE9" i="10"/>
  <c r="Y9" i="10"/>
  <c r="H8" i="9"/>
  <c r="H39" i="9" s="1"/>
  <c r="AO1" i="9"/>
  <c r="AE5" i="9"/>
  <c r="D21" i="9"/>
  <c r="D52" i="9" s="1"/>
  <c r="Y5" i="9"/>
  <c r="E8" i="8"/>
  <c r="E39" i="8" s="1"/>
  <c r="AL1" i="8"/>
  <c r="M22" i="9"/>
  <c r="M53" i="9" s="1"/>
  <c r="N22" i="9"/>
  <c r="N53" i="9" s="1"/>
  <c r="AK6" i="9"/>
  <c r="AA6" i="9"/>
  <c r="G15" i="9"/>
  <c r="AN3" i="9"/>
  <c r="AI3" i="9"/>
  <c r="H14" i="9"/>
  <c r="H45" i="9" s="1"/>
  <c r="O15" i="9"/>
  <c r="O46" i="9" s="1"/>
  <c r="AL4" i="9"/>
  <c r="AN8" i="9"/>
  <c r="Q29" i="9"/>
  <c r="O21" i="9"/>
  <c r="O52" i="9" s="1"/>
  <c r="AF6" i="9"/>
  <c r="AF5" i="9"/>
  <c r="E21" i="9"/>
  <c r="E52" i="9" s="1"/>
  <c r="AI4" i="9"/>
  <c r="R14" i="9"/>
  <c r="C29" i="9"/>
  <c r="C60" i="9" s="1"/>
  <c r="D29" i="9"/>
  <c r="D60" i="9" s="1"/>
  <c r="AK7" i="9"/>
  <c r="AA7" i="9"/>
  <c r="Q21" i="9"/>
  <c r="AH6" i="9"/>
  <c r="Y9" i="9"/>
  <c r="AE9" i="9"/>
  <c r="E15" i="9"/>
  <c r="E46" i="9" s="1"/>
  <c r="AL3" i="9"/>
  <c r="H29" i="9"/>
  <c r="H60" i="9" s="1"/>
  <c r="AO7" i="9"/>
  <c r="G22" i="9"/>
  <c r="AN5" i="9"/>
  <c r="R21" i="9"/>
  <c r="R52" i="9" s="1"/>
  <c r="AI6" i="9"/>
  <c r="O8" i="9"/>
  <c r="O39" i="9" s="1"/>
  <c r="AL2" i="9"/>
  <c r="G7" i="9"/>
  <c r="AH1" i="9"/>
  <c r="O29" i="9"/>
  <c r="O60" i="9" s="1"/>
  <c r="AL8" i="9"/>
  <c r="AI3" i="8"/>
  <c r="H14" i="8"/>
  <c r="H45" i="8" s="1"/>
  <c r="AL6" i="9"/>
  <c r="O22" i="9"/>
  <c r="O53" i="9" s="1"/>
  <c r="AO4" i="9"/>
  <c r="R15" i="9"/>
  <c r="D28" i="9"/>
  <c r="D59" i="9" s="1"/>
  <c r="AE7" i="9"/>
  <c r="Y7" i="9"/>
  <c r="AA10" i="9"/>
  <c r="AK10" i="9"/>
  <c r="Q22" i="9"/>
  <c r="AN6" i="9"/>
  <c r="AK9" i="9"/>
  <c r="AA9" i="9"/>
  <c r="AA2" i="9"/>
  <c r="AK2" i="9"/>
  <c r="N8" i="9"/>
  <c r="N39" i="9" s="1"/>
  <c r="M8" i="9"/>
  <c r="M39" i="9" s="1"/>
  <c r="E14" i="9"/>
  <c r="E45" i="9" s="1"/>
  <c r="AF3" i="9"/>
  <c r="N15" i="9"/>
  <c r="N46" i="9" s="1"/>
  <c r="M15" i="9"/>
  <c r="M46" i="9" s="1"/>
  <c r="AK4" i="9"/>
  <c r="AA4" i="9"/>
  <c r="H28" i="9"/>
  <c r="H59" i="9" s="1"/>
  <c r="AI7" i="9"/>
  <c r="AA3" i="9"/>
  <c r="G21" i="9"/>
  <c r="AH5" i="9"/>
  <c r="R22" i="9"/>
  <c r="R53" i="9" s="1"/>
  <c r="AO6" i="9"/>
  <c r="O7" i="9"/>
  <c r="O38" i="9" s="1"/>
  <c r="AF2" i="9"/>
  <c r="G8" i="9"/>
  <c r="AN1" i="9"/>
  <c r="AF8" i="9"/>
  <c r="O28" i="9"/>
  <c r="O59" i="9" s="1"/>
  <c r="AO3" i="8"/>
  <c r="H15" i="8"/>
  <c r="H46" i="8" s="1"/>
  <c r="Y3" i="9"/>
  <c r="Y1" i="9"/>
  <c r="D7" i="9"/>
  <c r="D38" i="9" s="1"/>
  <c r="AE1" i="9"/>
  <c r="R8" i="9"/>
  <c r="AO2" i="9"/>
  <c r="G29" i="9"/>
  <c r="AN7" i="9"/>
  <c r="R29" i="9"/>
  <c r="R60" i="9" s="1"/>
  <c r="AO8" i="9"/>
  <c r="Y8" i="9"/>
  <c r="N28" i="9"/>
  <c r="N59" i="9" s="1"/>
  <c r="AE8" i="9"/>
  <c r="E7" i="9"/>
  <c r="E38" i="9" s="1"/>
  <c r="AF1" i="9"/>
  <c r="AK11" i="9"/>
  <c r="AA11" i="9"/>
  <c r="H21" i="9"/>
  <c r="H52" i="9" s="1"/>
  <c r="AI5" i="9"/>
  <c r="AE12" i="9"/>
  <c r="Y12" i="9"/>
  <c r="Y10" i="9"/>
  <c r="AC10" i="9" s="1"/>
  <c r="AE10" i="9"/>
  <c r="N7" i="9"/>
  <c r="N38" i="9" s="1"/>
  <c r="Y2" i="9"/>
  <c r="AE2" i="9"/>
  <c r="AE4" i="9"/>
  <c r="N14" i="9"/>
  <c r="N45" i="9" s="1"/>
  <c r="Y4" i="9"/>
  <c r="E22" i="9"/>
  <c r="E53" i="9" s="1"/>
  <c r="AL5" i="9"/>
  <c r="H7" i="9"/>
  <c r="H38" i="9" s="1"/>
  <c r="AI1" i="9"/>
  <c r="D22" i="9"/>
  <c r="D53" i="9" s="1"/>
  <c r="C22" i="9"/>
  <c r="C53" i="9" s="1"/>
  <c r="AK5" i="9"/>
  <c r="AA5" i="9"/>
  <c r="AL1" i="9"/>
  <c r="E8" i="9"/>
  <c r="E39" i="9" s="1"/>
  <c r="E7" i="8"/>
  <c r="E38" i="8" s="1"/>
  <c r="AF1" i="8"/>
  <c r="Y6" i="9"/>
  <c r="AE6" i="9"/>
  <c r="N21" i="9"/>
  <c r="N52" i="9" s="1"/>
  <c r="AE11" i="9"/>
  <c r="Y11" i="9"/>
  <c r="G14" i="9"/>
  <c r="AH3" i="9"/>
  <c r="AO3" i="9"/>
  <c r="H15" i="9"/>
  <c r="H46" i="9" s="1"/>
  <c r="H22" i="9"/>
  <c r="H53" i="9" s="1"/>
  <c r="AO5" i="9"/>
  <c r="O14" i="9"/>
  <c r="O45" i="9" s="1"/>
  <c r="AF4" i="9"/>
  <c r="Q28" i="9"/>
  <c r="AH8" i="9"/>
  <c r="AA12" i="9"/>
  <c r="AK12" i="9"/>
  <c r="C8" i="9"/>
  <c r="C39" i="9" s="1"/>
  <c r="AA1" i="9"/>
  <c r="D8" i="9"/>
  <c r="D39" i="9" s="1"/>
  <c r="AK1" i="9"/>
  <c r="R7" i="9"/>
  <c r="AI2" i="9"/>
  <c r="G28" i="9"/>
  <c r="AH7" i="9"/>
  <c r="R28" i="9"/>
  <c r="R59" i="9" s="1"/>
  <c r="AI8" i="9"/>
  <c r="N29" i="9"/>
  <c r="N60" i="9" s="1"/>
  <c r="AA8" i="9"/>
  <c r="M29" i="9"/>
  <c r="M60" i="9" s="1"/>
  <c r="AK8" i="9"/>
  <c r="R21" i="8"/>
  <c r="R52" i="8" s="1"/>
  <c r="AI6" i="8"/>
  <c r="AF6" i="8"/>
  <c r="O21" i="8"/>
  <c r="O52" i="8" s="1"/>
  <c r="Q38" i="8"/>
  <c r="N21" i="8"/>
  <c r="N52" i="8" s="1"/>
  <c r="Y6" i="8"/>
  <c r="AE6" i="8"/>
  <c r="D8" i="8"/>
  <c r="D39" i="8" s="1"/>
  <c r="C8" i="8"/>
  <c r="C39" i="8" s="1"/>
  <c r="AA1" i="8"/>
  <c r="AK1" i="8"/>
  <c r="E15" i="8"/>
  <c r="E46" i="8" s="1"/>
  <c r="AL3" i="8"/>
  <c r="Q28" i="8"/>
  <c r="AH8" i="8"/>
  <c r="R22" i="8"/>
  <c r="R53" i="8" s="1"/>
  <c r="AO6" i="8"/>
  <c r="AO2" i="8"/>
  <c r="R8" i="8"/>
  <c r="R39" i="8" s="1"/>
  <c r="G8" i="8"/>
  <c r="AN1" i="8"/>
  <c r="R15" i="8"/>
  <c r="R46" i="8" s="1"/>
  <c r="AO4" i="8"/>
  <c r="G22" i="8"/>
  <c r="AN5" i="8"/>
  <c r="O22" i="8"/>
  <c r="O53" i="8" s="1"/>
  <c r="AL6" i="8"/>
  <c r="E21" i="8"/>
  <c r="E52" i="8" s="1"/>
  <c r="AF5" i="8"/>
  <c r="N15" i="8"/>
  <c r="N46" i="8" s="1"/>
  <c r="M15" i="8"/>
  <c r="M46" i="8" s="1"/>
  <c r="AK4" i="8"/>
  <c r="AA4" i="8"/>
  <c r="D22" i="8"/>
  <c r="D53" i="8" s="1"/>
  <c r="C22" i="8"/>
  <c r="C53" i="8" s="1"/>
  <c r="AA5" i="8"/>
  <c r="AK5" i="8"/>
  <c r="C29" i="8"/>
  <c r="C60" i="8" s="1"/>
  <c r="D29" i="8"/>
  <c r="D60" i="8" s="1"/>
  <c r="AA7" i="8"/>
  <c r="AK7" i="8"/>
  <c r="E14" i="8"/>
  <c r="E45" i="8" s="1"/>
  <c r="AF3" i="8"/>
  <c r="AI2" i="8"/>
  <c r="R7" i="8"/>
  <c r="R38" i="8" s="1"/>
  <c r="R14" i="8"/>
  <c r="R45" i="8" s="1"/>
  <c r="AI4" i="8"/>
  <c r="G21" i="8"/>
  <c r="AH5" i="8"/>
  <c r="D28" i="8"/>
  <c r="D59" i="8" s="1"/>
  <c r="Y7" i="8"/>
  <c r="AE7" i="8"/>
  <c r="N22" i="8"/>
  <c r="N53" i="8" s="1"/>
  <c r="M22" i="8"/>
  <c r="M53" i="8" s="1"/>
  <c r="AA6" i="8"/>
  <c r="AK6" i="8"/>
  <c r="Y12" i="8"/>
  <c r="AE12" i="8"/>
  <c r="O7" i="8"/>
  <c r="O38" i="8" s="1"/>
  <c r="AF2" i="8"/>
  <c r="Y2" i="8"/>
  <c r="Y9" i="8"/>
  <c r="AE9" i="8"/>
  <c r="E29" i="8"/>
  <c r="E60" i="8" s="1"/>
  <c r="AL7" i="8"/>
  <c r="R29" i="8"/>
  <c r="R60" i="8" s="1"/>
  <c r="AO8" i="8"/>
  <c r="G28" i="8"/>
  <c r="AH7" i="8"/>
  <c r="AK10" i="8"/>
  <c r="AA10" i="8"/>
  <c r="Y11" i="8"/>
  <c r="AE11" i="8"/>
  <c r="Q14" i="8"/>
  <c r="AH4" i="8"/>
  <c r="H29" i="8"/>
  <c r="H60" i="8" s="1"/>
  <c r="AO7" i="8"/>
  <c r="C15" i="8"/>
  <c r="C46" i="8" s="1"/>
  <c r="D15" i="8"/>
  <c r="D46" i="8" s="1"/>
  <c r="AK3" i="8"/>
  <c r="AA3" i="8"/>
  <c r="O29" i="8"/>
  <c r="O60" i="8" s="1"/>
  <c r="AL8" i="8"/>
  <c r="Q21" i="8"/>
  <c r="AH6" i="8"/>
  <c r="G15" i="8"/>
  <c r="AN3" i="8"/>
  <c r="Y1" i="8"/>
  <c r="AE1" i="8"/>
  <c r="D7" i="8"/>
  <c r="D38" i="8" s="1"/>
  <c r="Q29" i="8"/>
  <c r="AN8" i="8"/>
  <c r="G7" i="8"/>
  <c r="AH1" i="8"/>
  <c r="AL5" i="8"/>
  <c r="E22" i="8"/>
  <c r="E53" i="8" s="1"/>
  <c r="N14" i="8"/>
  <c r="N45" i="8" s="1"/>
  <c r="Y4" i="8"/>
  <c r="AE4" i="8"/>
  <c r="D21" i="8"/>
  <c r="D52" i="8" s="1"/>
  <c r="Y5" i="8"/>
  <c r="AE5" i="8"/>
  <c r="AA12" i="8"/>
  <c r="AK12" i="8"/>
  <c r="O8" i="8"/>
  <c r="O39" i="8" s="1"/>
  <c r="AL2" i="8"/>
  <c r="AA2" i="8"/>
  <c r="AA9" i="8"/>
  <c r="AK9" i="8"/>
  <c r="E28" i="8"/>
  <c r="E59" i="8" s="1"/>
  <c r="AF7" i="8"/>
  <c r="R28" i="8"/>
  <c r="R59" i="8" s="1"/>
  <c r="AI8" i="8"/>
  <c r="G29" i="8"/>
  <c r="AN7" i="8"/>
  <c r="AE10" i="8"/>
  <c r="Y10" i="8"/>
  <c r="AK11" i="8"/>
  <c r="AA11" i="8"/>
  <c r="Q15" i="8"/>
  <c r="AN4" i="8"/>
  <c r="H28" i="8"/>
  <c r="H59" i="8" s="1"/>
  <c r="AI7" i="8"/>
  <c r="D14" i="8"/>
  <c r="D45" i="8" s="1"/>
  <c r="AE3" i="8"/>
  <c r="Y3" i="8"/>
  <c r="O28" i="8"/>
  <c r="O59" i="8" s="1"/>
  <c r="AF8" i="8"/>
  <c r="Q22" i="8"/>
  <c r="AN6" i="8"/>
  <c r="Q39" i="8"/>
  <c r="G14" i="8"/>
  <c r="AH3" i="8"/>
  <c r="C8" i="12" l="1"/>
  <c r="C39" i="12" s="1"/>
  <c r="D8" i="12"/>
  <c r="D39" i="12" s="1"/>
  <c r="AC8" i="8"/>
  <c r="AS8" i="12"/>
  <c r="P28" i="12"/>
  <c r="P59" i="12" s="1"/>
  <c r="AH7" i="12"/>
  <c r="P29" i="12"/>
  <c r="P60" i="12" s="1"/>
  <c r="AC11" i="11"/>
  <c r="AH11" i="12"/>
  <c r="AH10" i="12"/>
  <c r="D28" i="12"/>
  <c r="D59" i="12" s="1"/>
  <c r="AF7" i="12"/>
  <c r="AL7" i="12"/>
  <c r="D29" i="12"/>
  <c r="D60" i="12" s="1"/>
  <c r="C29" i="12"/>
  <c r="C60" i="12" s="1"/>
  <c r="M26" i="8"/>
  <c r="M57" i="8" s="1"/>
  <c r="AC10" i="11"/>
  <c r="G39" i="12"/>
  <c r="F8" i="12"/>
  <c r="F39" i="12" s="1"/>
  <c r="G59" i="12"/>
  <c r="F28" i="12"/>
  <c r="F59" i="12" s="1"/>
  <c r="E15" i="12"/>
  <c r="E46" i="12" s="1"/>
  <c r="AS3" i="12"/>
  <c r="AS1" i="12"/>
  <c r="E8" i="12"/>
  <c r="E39" i="12" s="1"/>
  <c r="G60" i="12"/>
  <c r="F29" i="12"/>
  <c r="F60" i="12" s="1"/>
  <c r="Q46" i="12"/>
  <c r="P15" i="12"/>
  <c r="P46" i="12" s="1"/>
  <c r="Q52" i="12"/>
  <c r="P21" i="12"/>
  <c r="P52" i="12" s="1"/>
  <c r="N28" i="12"/>
  <c r="N59" i="12" s="1"/>
  <c r="AL8" i="12"/>
  <c r="AF8" i="12"/>
  <c r="M29" i="12"/>
  <c r="M60" i="12" s="1"/>
  <c r="N29" i="12"/>
  <c r="N60" i="12" s="1"/>
  <c r="E22" i="12"/>
  <c r="E53" i="12" s="1"/>
  <c r="AS5" i="12"/>
  <c r="O15" i="12"/>
  <c r="O46" i="12" s="1"/>
  <c r="AS4" i="12"/>
  <c r="AS9" i="12"/>
  <c r="AH9" i="12"/>
  <c r="BI12" i="12"/>
  <c r="AF2" i="12"/>
  <c r="N7" i="12"/>
  <c r="N38" i="12" s="1"/>
  <c r="AL2" i="12"/>
  <c r="BI9" i="12"/>
  <c r="AS6" i="12"/>
  <c r="O22" i="12"/>
  <c r="O53" i="12" s="1"/>
  <c r="F14" i="12"/>
  <c r="F45" i="12" s="1"/>
  <c r="AH4" i="12"/>
  <c r="E29" i="12"/>
  <c r="E60" i="12" s="1"/>
  <c r="AS7" i="12"/>
  <c r="AH3" i="12"/>
  <c r="BI11" i="12"/>
  <c r="F7" i="12"/>
  <c r="F38" i="12" s="1"/>
  <c r="G38" i="12"/>
  <c r="BI3" i="12"/>
  <c r="G53" i="12"/>
  <c r="F22" i="12"/>
  <c r="F53" i="12" s="1"/>
  <c r="Q53" i="12"/>
  <c r="P22" i="12"/>
  <c r="P53" i="12" s="1"/>
  <c r="N8" i="12"/>
  <c r="N39" i="12" s="1"/>
  <c r="BI5" i="12"/>
  <c r="F15" i="12"/>
  <c r="F46" i="12" s="1"/>
  <c r="AH5" i="12"/>
  <c r="AH12" i="12"/>
  <c r="BI4" i="12"/>
  <c r="BI6" i="12"/>
  <c r="AF1" i="12"/>
  <c r="AL1" i="12"/>
  <c r="D7" i="12"/>
  <c r="D38" i="12" s="1"/>
  <c r="P14" i="12"/>
  <c r="P45" i="12" s="1"/>
  <c r="Q45" i="12"/>
  <c r="P8" i="12"/>
  <c r="P39" i="12" s="1"/>
  <c r="Q39" i="12"/>
  <c r="F21" i="12"/>
  <c r="F52" i="12" s="1"/>
  <c r="G52" i="12"/>
  <c r="AH6" i="12"/>
  <c r="AS2" i="12"/>
  <c r="O8" i="12"/>
  <c r="O39" i="12" s="1"/>
  <c r="BI10" i="12"/>
  <c r="Q38" i="12"/>
  <c r="P7" i="12"/>
  <c r="P38" i="12" s="1"/>
  <c r="AC1" i="11"/>
  <c r="C5" i="11"/>
  <c r="C36" i="11" s="1"/>
  <c r="C19" i="11"/>
  <c r="C50" i="11" s="1"/>
  <c r="AC5" i="11"/>
  <c r="G59" i="11"/>
  <c r="F28" i="11"/>
  <c r="F59" i="11" s="1"/>
  <c r="G60" i="11"/>
  <c r="F29" i="11"/>
  <c r="F60" i="11" s="1"/>
  <c r="AU11" i="11"/>
  <c r="AB46" i="11" s="1"/>
  <c r="AT11" i="11"/>
  <c r="AA46" i="11" s="1"/>
  <c r="Z46" i="11" s="1"/>
  <c r="AR11" i="11"/>
  <c r="AQ11" i="11"/>
  <c r="AC9" i="10"/>
  <c r="G46" i="11"/>
  <c r="F15" i="11"/>
  <c r="F46" i="11" s="1"/>
  <c r="M26" i="11"/>
  <c r="M57" i="11" s="1"/>
  <c r="AC8" i="11"/>
  <c r="M5" i="11"/>
  <c r="M36" i="11" s="1"/>
  <c r="AC2" i="11"/>
  <c r="M19" i="11"/>
  <c r="M50" i="11" s="1"/>
  <c r="AC6" i="11"/>
  <c r="Q53" i="11"/>
  <c r="P22" i="11"/>
  <c r="P53" i="11" s="1"/>
  <c r="G38" i="11"/>
  <c r="F7" i="11"/>
  <c r="F38" i="11" s="1"/>
  <c r="P28" i="11"/>
  <c r="P59" i="11" s="1"/>
  <c r="Q59" i="11"/>
  <c r="AC12" i="11"/>
  <c r="Q38" i="11"/>
  <c r="P7" i="11"/>
  <c r="P38" i="11" s="1"/>
  <c r="G52" i="11"/>
  <c r="F21" i="11"/>
  <c r="F52" i="11" s="1"/>
  <c r="AC12" i="10"/>
  <c r="C26" i="11"/>
  <c r="C57" i="11" s="1"/>
  <c r="AC7" i="11"/>
  <c r="AQ9" i="11"/>
  <c r="AU9" i="11"/>
  <c r="AB44" i="11" s="1"/>
  <c r="AT9" i="11"/>
  <c r="AA44" i="11" s="1"/>
  <c r="Z44" i="11" s="1"/>
  <c r="AR9" i="11"/>
  <c r="F22" i="11"/>
  <c r="F53" i="11" s="1"/>
  <c r="G53" i="11"/>
  <c r="Q39" i="11"/>
  <c r="P8" i="11"/>
  <c r="P39" i="11" s="1"/>
  <c r="AR10" i="11"/>
  <c r="AQ10" i="11"/>
  <c r="AT10" i="11"/>
  <c r="AA45" i="11" s="1"/>
  <c r="AU10" i="11"/>
  <c r="AB45" i="11" s="1"/>
  <c r="P15" i="11"/>
  <c r="P46" i="11" s="1"/>
  <c r="Q52" i="11"/>
  <c r="P21" i="11"/>
  <c r="P52" i="11" s="1"/>
  <c r="P14" i="11"/>
  <c r="P45" i="11" s="1"/>
  <c r="AC3" i="11"/>
  <c r="C12" i="11"/>
  <c r="C43" i="11" s="1"/>
  <c r="G45" i="11"/>
  <c r="F14" i="11"/>
  <c r="F45" i="11" s="1"/>
  <c r="P29" i="11"/>
  <c r="P60" i="11" s="1"/>
  <c r="Q60" i="11"/>
  <c r="M12" i="11"/>
  <c r="M43" i="11" s="1"/>
  <c r="AC4" i="11"/>
  <c r="G39" i="11"/>
  <c r="F8" i="11"/>
  <c r="F39" i="11" s="1"/>
  <c r="Q39" i="10"/>
  <c r="P8" i="10"/>
  <c r="P39" i="10" s="1"/>
  <c r="AQ12" i="10"/>
  <c r="AT12" i="10"/>
  <c r="AA47" i="10" s="1"/>
  <c r="AU12" i="10"/>
  <c r="AB47" i="10" s="1"/>
  <c r="AR12" i="10"/>
  <c r="Q59" i="10"/>
  <c r="P28" i="10"/>
  <c r="P59" i="10" s="1"/>
  <c r="Q38" i="10"/>
  <c r="P7" i="10"/>
  <c r="P38" i="10" s="1"/>
  <c r="Q46" i="10"/>
  <c r="P15" i="10"/>
  <c r="P46" i="10" s="1"/>
  <c r="M5" i="10"/>
  <c r="M36" i="10" s="1"/>
  <c r="AC2" i="10"/>
  <c r="AC4" i="10"/>
  <c r="M12" i="10"/>
  <c r="M43" i="10" s="1"/>
  <c r="C26" i="10"/>
  <c r="C57" i="10" s="1"/>
  <c r="AC7" i="10"/>
  <c r="C12" i="10"/>
  <c r="C43" i="10" s="1"/>
  <c r="AC3" i="10"/>
  <c r="AC9" i="9"/>
  <c r="AR9" i="9" s="1"/>
  <c r="AQ9" i="10"/>
  <c r="AU9" i="10"/>
  <c r="AB44" i="10" s="1"/>
  <c r="AT9" i="10"/>
  <c r="AA44" i="10" s="1"/>
  <c r="AR9" i="10"/>
  <c r="Q60" i="10"/>
  <c r="P29" i="10"/>
  <c r="P60" i="10" s="1"/>
  <c r="F15" i="10"/>
  <c r="F46" i="10" s="1"/>
  <c r="M19" i="10"/>
  <c r="M50" i="10" s="1"/>
  <c r="AC6" i="10"/>
  <c r="AC10" i="8"/>
  <c r="AU10" i="8" s="1"/>
  <c r="AB45" i="8" s="1"/>
  <c r="G39" i="10"/>
  <c r="F8" i="10"/>
  <c r="F39" i="10" s="1"/>
  <c r="AC11" i="10"/>
  <c r="G60" i="10"/>
  <c r="F29" i="10"/>
  <c r="F60" i="10" s="1"/>
  <c r="G53" i="10"/>
  <c r="F22" i="10"/>
  <c r="F53" i="10" s="1"/>
  <c r="AC10" i="10"/>
  <c r="P8" i="8"/>
  <c r="P39" i="8" s="1"/>
  <c r="AC11" i="8"/>
  <c r="AR11" i="8" s="1"/>
  <c r="AC1" i="10"/>
  <c r="C5" i="10"/>
  <c r="C36" i="10" s="1"/>
  <c r="G38" i="10"/>
  <c r="F7" i="10"/>
  <c r="F38" i="10" s="1"/>
  <c r="Q45" i="10"/>
  <c r="P14" i="10"/>
  <c r="P45" i="10" s="1"/>
  <c r="Q53" i="10"/>
  <c r="P22" i="10"/>
  <c r="P53" i="10" s="1"/>
  <c r="Q52" i="10"/>
  <c r="P21" i="10"/>
  <c r="P52" i="10" s="1"/>
  <c r="C19" i="10"/>
  <c r="C50" i="10" s="1"/>
  <c r="AC5" i="10"/>
  <c r="F28" i="10"/>
  <c r="F59" i="10" s="1"/>
  <c r="G59" i="10"/>
  <c r="G52" i="10"/>
  <c r="F21" i="10"/>
  <c r="F52" i="10" s="1"/>
  <c r="F14" i="10"/>
  <c r="F45" i="10" s="1"/>
  <c r="M26" i="10"/>
  <c r="M57" i="10" s="1"/>
  <c r="AC8" i="10"/>
  <c r="G59" i="9"/>
  <c r="F28" i="9"/>
  <c r="F59" i="9" s="1"/>
  <c r="M12" i="9"/>
  <c r="M43" i="9" s="1"/>
  <c r="AC4" i="9"/>
  <c r="M5" i="9"/>
  <c r="M36" i="9" s="1"/>
  <c r="AC2" i="9"/>
  <c r="AC12" i="9"/>
  <c r="R39" i="9"/>
  <c r="P8" i="9"/>
  <c r="P39" i="9" s="1"/>
  <c r="AC3" i="9"/>
  <c r="C12" i="9"/>
  <c r="C43" i="9" s="1"/>
  <c r="F21" i="9"/>
  <c r="F52" i="9" s="1"/>
  <c r="G52" i="9"/>
  <c r="C26" i="9"/>
  <c r="C57" i="9" s="1"/>
  <c r="AC7" i="9"/>
  <c r="G38" i="9"/>
  <c r="F7" i="9"/>
  <c r="F38" i="9" s="1"/>
  <c r="AT9" i="9"/>
  <c r="AA44" i="9" s="1"/>
  <c r="F15" i="9"/>
  <c r="F46" i="9" s="1"/>
  <c r="G46" i="9"/>
  <c r="P7" i="8"/>
  <c r="P38" i="8" s="1"/>
  <c r="Q53" i="9"/>
  <c r="P22" i="9"/>
  <c r="P53" i="9" s="1"/>
  <c r="Q60" i="9"/>
  <c r="P29" i="9"/>
  <c r="P60" i="9" s="1"/>
  <c r="R38" i="9"/>
  <c r="P7" i="9"/>
  <c r="P38" i="9" s="1"/>
  <c r="P28" i="9"/>
  <c r="P59" i="9" s="1"/>
  <c r="Q59" i="9"/>
  <c r="G45" i="9"/>
  <c r="F14" i="9"/>
  <c r="F45" i="9" s="1"/>
  <c r="M26" i="9"/>
  <c r="M57" i="9" s="1"/>
  <c r="AC8" i="9"/>
  <c r="G60" i="9"/>
  <c r="F29" i="9"/>
  <c r="F60" i="9" s="1"/>
  <c r="G39" i="9"/>
  <c r="F8" i="9"/>
  <c r="F39" i="9" s="1"/>
  <c r="G53" i="9"/>
  <c r="F22" i="9"/>
  <c r="F53" i="9" s="1"/>
  <c r="Q52" i="9"/>
  <c r="P21" i="9"/>
  <c r="P52" i="9" s="1"/>
  <c r="AC11" i="9"/>
  <c r="M19" i="9"/>
  <c r="M50" i="9" s="1"/>
  <c r="AC6" i="9"/>
  <c r="AT10" i="9"/>
  <c r="AA45" i="9" s="1"/>
  <c r="AR10" i="9"/>
  <c r="AU10" i="9"/>
  <c r="AB45" i="9" s="1"/>
  <c r="AQ10" i="9"/>
  <c r="C5" i="9"/>
  <c r="C36" i="9" s="1"/>
  <c r="AC1" i="9"/>
  <c r="R46" i="9"/>
  <c r="P15" i="9"/>
  <c r="P46" i="9" s="1"/>
  <c r="R45" i="9"/>
  <c r="P14" i="9"/>
  <c r="P45" i="9" s="1"/>
  <c r="C19" i="9"/>
  <c r="C50" i="9" s="1"/>
  <c r="AC5" i="9"/>
  <c r="Q60" i="8"/>
  <c r="P29" i="8"/>
  <c r="P60" i="8" s="1"/>
  <c r="C26" i="8"/>
  <c r="C57" i="8" s="1"/>
  <c r="AC7" i="8"/>
  <c r="Q46" i="8"/>
  <c r="P15" i="8"/>
  <c r="P46" i="8" s="1"/>
  <c r="C5" i="8"/>
  <c r="C36" i="8" s="1"/>
  <c r="AC1" i="8"/>
  <c r="Q52" i="8"/>
  <c r="P21" i="8"/>
  <c r="P52" i="8" s="1"/>
  <c r="AT11" i="8"/>
  <c r="AA46" i="8" s="1"/>
  <c r="G59" i="8"/>
  <c r="F28" i="8"/>
  <c r="F59" i="8" s="1"/>
  <c r="G52" i="8"/>
  <c r="F21" i="8"/>
  <c r="F52" i="8" s="1"/>
  <c r="F22" i="8"/>
  <c r="F53" i="8" s="1"/>
  <c r="G53" i="8"/>
  <c r="G39" i="8"/>
  <c r="F8" i="8"/>
  <c r="F39" i="8" s="1"/>
  <c r="C12" i="8"/>
  <c r="C43" i="8" s="1"/>
  <c r="AC3" i="8"/>
  <c r="F29" i="8"/>
  <c r="F60" i="8" s="1"/>
  <c r="G60" i="8"/>
  <c r="M12" i="8"/>
  <c r="M43" i="8" s="1"/>
  <c r="AC4" i="8"/>
  <c r="F15" i="8"/>
  <c r="F46" i="8" s="1"/>
  <c r="G46" i="8"/>
  <c r="Q45" i="8"/>
  <c r="P14" i="8"/>
  <c r="P45" i="8" s="1"/>
  <c r="AC9" i="8"/>
  <c r="P28" i="8"/>
  <c r="P59" i="8" s="1"/>
  <c r="Q59" i="8"/>
  <c r="M19" i="8"/>
  <c r="M50" i="8" s="1"/>
  <c r="AC6" i="8"/>
  <c r="AQ8" i="8"/>
  <c r="N30" i="8" s="1"/>
  <c r="N61" i="8" s="1"/>
  <c r="Q26" i="8"/>
  <c r="Q57" i="8" s="1"/>
  <c r="AR8" i="8"/>
  <c r="O30" i="8" s="1"/>
  <c r="O61" i="8" s="1"/>
  <c r="AU8" i="8"/>
  <c r="AT8" i="8"/>
  <c r="G45" i="8"/>
  <c r="F14" i="8"/>
  <c r="F45" i="8" s="1"/>
  <c r="Q53" i="8"/>
  <c r="P22" i="8"/>
  <c r="P53" i="8" s="1"/>
  <c r="AT10" i="8"/>
  <c r="AA45" i="8" s="1"/>
  <c r="C19" i="8"/>
  <c r="C50" i="8" s="1"/>
  <c r="AC5" i="8"/>
  <c r="G38" i="8"/>
  <c r="F7" i="8"/>
  <c r="F38" i="8" s="1"/>
  <c r="AC2" i="8"/>
  <c r="M5" i="8"/>
  <c r="M36" i="8" s="1"/>
  <c r="AC12" i="8"/>
  <c r="AF10" i="12" l="1"/>
  <c r="AJ10" i="12" s="1"/>
  <c r="AL10" i="12"/>
  <c r="C5" i="12"/>
  <c r="C36" i="12" s="1"/>
  <c r="AJ1" i="12"/>
  <c r="D14" i="12"/>
  <c r="D45" i="12" s="1"/>
  <c r="AL3" i="12"/>
  <c r="AF3" i="12"/>
  <c r="D15" i="12"/>
  <c r="D46" i="12" s="1"/>
  <c r="C15" i="12"/>
  <c r="C46" i="12" s="1"/>
  <c r="M26" i="12"/>
  <c r="M57" i="12" s="1"/>
  <c r="AJ8" i="12"/>
  <c r="AU11" i="8"/>
  <c r="AB46" i="8" s="1"/>
  <c r="Z46" i="8" s="1"/>
  <c r="AU9" i="9"/>
  <c r="AB44" i="9" s="1"/>
  <c r="AL6" i="12"/>
  <c r="N21" i="12"/>
  <c r="N52" i="12" s="1"/>
  <c r="AF6" i="12"/>
  <c r="M22" i="12"/>
  <c r="M53" i="12" s="1"/>
  <c r="N22" i="12"/>
  <c r="N53" i="12" s="1"/>
  <c r="AQ11" i="8"/>
  <c r="AQ9" i="9"/>
  <c r="AL4" i="12"/>
  <c r="AF4" i="12"/>
  <c r="N14" i="12"/>
  <c r="N45" i="12" s="1"/>
  <c r="N15" i="12"/>
  <c r="N46" i="12" s="1"/>
  <c r="M15" i="12"/>
  <c r="M46" i="12" s="1"/>
  <c r="D21" i="12"/>
  <c r="D52" i="12" s="1"/>
  <c r="AF5" i="12"/>
  <c r="AL5" i="12"/>
  <c r="D22" i="12"/>
  <c r="D53" i="12" s="1"/>
  <c r="C22" i="12"/>
  <c r="C53" i="12" s="1"/>
  <c r="AJ2" i="12"/>
  <c r="M5" i="12"/>
  <c r="M36" i="12" s="1"/>
  <c r="C26" i="12"/>
  <c r="C57" i="12" s="1"/>
  <c r="AJ7" i="12"/>
  <c r="AF11" i="12"/>
  <c r="AJ11" i="12" s="1"/>
  <c r="AL11" i="12"/>
  <c r="AF9" i="12"/>
  <c r="AJ9" i="12" s="1"/>
  <c r="AL9" i="12"/>
  <c r="AL12" i="12"/>
  <c r="AF12" i="12"/>
  <c r="AJ12" i="12" s="1"/>
  <c r="AQ10" i="8"/>
  <c r="Q12" i="11"/>
  <c r="Q43" i="11" s="1"/>
  <c r="AU4" i="11"/>
  <c r="AT4" i="11"/>
  <c r="AR4" i="11"/>
  <c r="O16" i="11" s="1"/>
  <c r="O47" i="11" s="1"/>
  <c r="AQ4" i="11"/>
  <c r="N16" i="11" s="1"/>
  <c r="N47" i="11" s="1"/>
  <c r="G26" i="11"/>
  <c r="G57" i="11" s="1"/>
  <c r="AQ7" i="11"/>
  <c r="D30" i="11" s="1"/>
  <c r="D61" i="11" s="1"/>
  <c r="AU7" i="11"/>
  <c r="AR7" i="11"/>
  <c r="E30" i="11" s="1"/>
  <c r="E61" i="11" s="1"/>
  <c r="AT7" i="11"/>
  <c r="Q5" i="11"/>
  <c r="Q36" i="11" s="1"/>
  <c r="AR2" i="11"/>
  <c r="O9" i="11" s="1"/>
  <c r="O40" i="11" s="1"/>
  <c r="AQ2" i="11"/>
  <c r="N9" i="11" s="1"/>
  <c r="N40" i="11" s="1"/>
  <c r="AU2" i="11"/>
  <c r="AT2" i="11"/>
  <c r="AR10" i="8"/>
  <c r="Z45" i="11"/>
  <c r="AT3" i="11"/>
  <c r="AR3" i="11"/>
  <c r="E16" i="11" s="1"/>
  <c r="E47" i="11" s="1"/>
  <c r="AQ3" i="11"/>
  <c r="D16" i="11" s="1"/>
  <c r="D47" i="11" s="1"/>
  <c r="G12" i="11"/>
  <c r="G43" i="11" s="1"/>
  <c r="AU3" i="11"/>
  <c r="AQ12" i="11"/>
  <c r="AU12" i="11"/>
  <c r="AB47" i="11" s="1"/>
  <c r="AT12" i="11"/>
  <c r="AA47" i="11" s="1"/>
  <c r="AR12" i="11"/>
  <c r="AQ5" i="11"/>
  <c r="D23" i="11" s="1"/>
  <c r="D54" i="11" s="1"/>
  <c r="AU5" i="11"/>
  <c r="G19" i="11"/>
  <c r="G50" i="11" s="1"/>
  <c r="AT5" i="11"/>
  <c r="AR5" i="11"/>
  <c r="E23" i="11" s="1"/>
  <c r="E54" i="11" s="1"/>
  <c r="Z45" i="9"/>
  <c r="Z44" i="10"/>
  <c r="Z47" i="10"/>
  <c r="Q19" i="11"/>
  <c r="Q50" i="11" s="1"/>
  <c r="AR6" i="11"/>
  <c r="O23" i="11" s="1"/>
  <c r="O54" i="11" s="1"/>
  <c r="AQ6" i="11"/>
  <c r="N23" i="11" s="1"/>
  <c r="N54" i="11" s="1"/>
  <c r="AU6" i="11"/>
  <c r="AT6" i="11"/>
  <c r="AR8" i="11"/>
  <c r="O30" i="11" s="1"/>
  <c r="O61" i="11" s="1"/>
  <c r="AQ8" i="11"/>
  <c r="N30" i="11" s="1"/>
  <c r="N61" i="11" s="1"/>
  <c r="Q26" i="11"/>
  <c r="Q57" i="11" s="1"/>
  <c r="AU8" i="11"/>
  <c r="AT8" i="11"/>
  <c r="AQ1" i="11"/>
  <c r="D9" i="11" s="1"/>
  <c r="D40" i="11" s="1"/>
  <c r="AU1" i="11"/>
  <c r="G5" i="11"/>
  <c r="G36" i="11" s="1"/>
  <c r="AT1" i="11"/>
  <c r="AR1" i="11"/>
  <c r="E9" i="11" s="1"/>
  <c r="E40" i="11" s="1"/>
  <c r="AR8" i="10"/>
  <c r="O30" i="10" s="1"/>
  <c r="O61" i="10" s="1"/>
  <c r="AT8" i="10"/>
  <c r="AQ8" i="10"/>
  <c r="N30" i="10" s="1"/>
  <c r="N61" i="10" s="1"/>
  <c r="AU8" i="10"/>
  <c r="Q26" i="10"/>
  <c r="Q57" i="10" s="1"/>
  <c r="G12" i="10"/>
  <c r="G43" i="10" s="1"/>
  <c r="AT3" i="10"/>
  <c r="AU3" i="10"/>
  <c r="AR3" i="10"/>
  <c r="E16" i="10" s="1"/>
  <c r="E47" i="10" s="1"/>
  <c r="AQ3" i="10"/>
  <c r="D16" i="10" s="1"/>
  <c r="D47" i="10" s="1"/>
  <c r="AT10" i="10"/>
  <c r="AA45" i="10" s="1"/>
  <c r="AR10" i="10"/>
  <c r="AQ10" i="10"/>
  <c r="AU10" i="10"/>
  <c r="AB45" i="10" s="1"/>
  <c r="Q12" i="10"/>
  <c r="Q43" i="10" s="1"/>
  <c r="AU4" i="10"/>
  <c r="AT4" i="10"/>
  <c r="AR4" i="10"/>
  <c r="O16" i="10" s="1"/>
  <c r="O47" i="10" s="1"/>
  <c r="AQ4" i="10"/>
  <c r="N16" i="10" s="1"/>
  <c r="N47" i="10" s="1"/>
  <c r="AQ1" i="10"/>
  <c r="D9" i="10" s="1"/>
  <c r="D40" i="10" s="1"/>
  <c r="AU1" i="10"/>
  <c r="AR1" i="10"/>
  <c r="E9" i="10" s="1"/>
  <c r="E40" i="10" s="1"/>
  <c r="G5" i="10"/>
  <c r="G36" i="10" s="1"/>
  <c r="AT1" i="10"/>
  <c r="AU11" i="10"/>
  <c r="AB46" i="10" s="1"/>
  <c r="AQ11" i="10"/>
  <c r="AT11" i="10"/>
  <c r="AA46" i="10" s="1"/>
  <c r="AR11" i="10"/>
  <c r="AR6" i="10"/>
  <c r="O23" i="10" s="1"/>
  <c r="O54" i="10" s="1"/>
  <c r="AU6" i="10"/>
  <c r="AT6" i="10"/>
  <c r="Q19" i="10"/>
  <c r="Q50" i="10" s="1"/>
  <c r="AQ6" i="10"/>
  <c r="N23" i="10" s="1"/>
  <c r="N54" i="10" s="1"/>
  <c r="G26" i="10"/>
  <c r="G57" i="10" s="1"/>
  <c r="AQ7" i="10"/>
  <c r="D30" i="10" s="1"/>
  <c r="D61" i="10" s="1"/>
  <c r="AU7" i="10"/>
  <c r="AR7" i="10"/>
  <c r="E30" i="10" s="1"/>
  <c r="E61" i="10" s="1"/>
  <c r="AT7" i="10"/>
  <c r="Q5" i="10"/>
  <c r="Q36" i="10" s="1"/>
  <c r="AR2" i="10"/>
  <c r="O9" i="10" s="1"/>
  <c r="O40" i="10" s="1"/>
  <c r="AQ2" i="10"/>
  <c r="N9" i="10" s="1"/>
  <c r="N40" i="10" s="1"/>
  <c r="AU2" i="10"/>
  <c r="AT2" i="10"/>
  <c r="AQ5" i="10"/>
  <c r="D23" i="10" s="1"/>
  <c r="D54" i="10" s="1"/>
  <c r="G19" i="10"/>
  <c r="G50" i="10" s="1"/>
  <c r="AU5" i="10"/>
  <c r="AT5" i="10"/>
  <c r="AR5" i="10"/>
  <c r="E23" i="10" s="1"/>
  <c r="E54" i="10" s="1"/>
  <c r="Z45" i="8"/>
  <c r="G19" i="9"/>
  <c r="G50" i="9" s="1"/>
  <c r="AQ5" i="9"/>
  <c r="D23" i="9" s="1"/>
  <c r="D54" i="9" s="1"/>
  <c r="AU5" i="9"/>
  <c r="AT5" i="9"/>
  <c r="AR5" i="9"/>
  <c r="E23" i="9" s="1"/>
  <c r="E54" i="9" s="1"/>
  <c r="Q19" i="9"/>
  <c r="Q50" i="9" s="1"/>
  <c r="AR6" i="9"/>
  <c r="O23" i="9" s="1"/>
  <c r="O54" i="9" s="1"/>
  <c r="AU6" i="9"/>
  <c r="AT6" i="9"/>
  <c r="AQ6" i="9"/>
  <c r="N23" i="9" s="1"/>
  <c r="N54" i="9" s="1"/>
  <c r="G26" i="9"/>
  <c r="G57" i="9" s="1"/>
  <c r="AQ7" i="9"/>
  <c r="D30" i="9" s="1"/>
  <c r="D61" i="9" s="1"/>
  <c r="AU7" i="9"/>
  <c r="AT7" i="9"/>
  <c r="AR7" i="9"/>
  <c r="E30" i="9" s="1"/>
  <c r="E61" i="9" s="1"/>
  <c r="AT12" i="9"/>
  <c r="AA47" i="9" s="1"/>
  <c r="AU12" i="9"/>
  <c r="AB47" i="9" s="1"/>
  <c r="AR12" i="9"/>
  <c r="AQ12" i="9"/>
  <c r="G12" i="9"/>
  <c r="G43" i="9" s="1"/>
  <c r="AT3" i="9"/>
  <c r="AQ3" i="9"/>
  <c r="D16" i="9" s="1"/>
  <c r="D47" i="9" s="1"/>
  <c r="AU3" i="9"/>
  <c r="AR3" i="9"/>
  <c r="E16" i="9" s="1"/>
  <c r="E47" i="9" s="1"/>
  <c r="Q5" i="9"/>
  <c r="Q36" i="9" s="1"/>
  <c r="AT2" i="9"/>
  <c r="AR2" i="9"/>
  <c r="O9" i="9" s="1"/>
  <c r="O40" i="9" s="1"/>
  <c r="AQ2" i="9"/>
  <c r="N9" i="9" s="1"/>
  <c r="N40" i="9" s="1"/>
  <c r="AU2" i="9"/>
  <c r="AT8" i="9"/>
  <c r="AR8" i="9"/>
  <c r="O30" i="9" s="1"/>
  <c r="O61" i="9" s="1"/>
  <c r="AU8" i="9"/>
  <c r="AQ8" i="9"/>
  <c r="N30" i="9" s="1"/>
  <c r="N61" i="9" s="1"/>
  <c r="Q26" i="9"/>
  <c r="Q57" i="9" s="1"/>
  <c r="Q12" i="9"/>
  <c r="Q43" i="9" s="1"/>
  <c r="AU4" i="9"/>
  <c r="AT4" i="9"/>
  <c r="AR4" i="9"/>
  <c r="O16" i="9" s="1"/>
  <c r="O47" i="9" s="1"/>
  <c r="AQ4" i="9"/>
  <c r="N16" i="9" s="1"/>
  <c r="N47" i="9" s="1"/>
  <c r="AR1" i="9"/>
  <c r="E9" i="9" s="1"/>
  <c r="E40" i="9" s="1"/>
  <c r="G5" i="9"/>
  <c r="G36" i="9" s="1"/>
  <c r="AQ1" i="9"/>
  <c r="D9" i="9" s="1"/>
  <c r="D40" i="9" s="1"/>
  <c r="AU1" i="9"/>
  <c r="AT1" i="9"/>
  <c r="AR11" i="9"/>
  <c r="AT11" i="9"/>
  <c r="AA46" i="9" s="1"/>
  <c r="AQ11" i="9"/>
  <c r="AU11" i="9"/>
  <c r="AB46" i="9" s="1"/>
  <c r="Z44" i="9"/>
  <c r="G19" i="8"/>
  <c r="G50" i="8" s="1"/>
  <c r="AT5" i="8"/>
  <c r="AR5" i="8"/>
  <c r="E23" i="8" s="1"/>
  <c r="E54" i="8" s="1"/>
  <c r="AQ5" i="8"/>
  <c r="D23" i="8" s="1"/>
  <c r="D54" i="8" s="1"/>
  <c r="AU5" i="8"/>
  <c r="Q12" i="8"/>
  <c r="Q43" i="8" s="1"/>
  <c r="AR4" i="8"/>
  <c r="O16" i="8" s="1"/>
  <c r="O47" i="8" s="1"/>
  <c r="AQ4" i="8"/>
  <c r="N16" i="8" s="1"/>
  <c r="N47" i="8" s="1"/>
  <c r="AU4" i="8"/>
  <c r="AT4" i="8"/>
  <c r="G12" i="8"/>
  <c r="G43" i="8" s="1"/>
  <c r="AQ3" i="8"/>
  <c r="D16" i="8" s="1"/>
  <c r="D47" i="8" s="1"/>
  <c r="AU3" i="8"/>
  <c r="AT3" i="8"/>
  <c r="AR3" i="8"/>
  <c r="E16" i="8" s="1"/>
  <c r="E47" i="8" s="1"/>
  <c r="G5" i="8"/>
  <c r="G36" i="8" s="1"/>
  <c r="AR1" i="8"/>
  <c r="E9" i="8" s="1"/>
  <c r="E40" i="8" s="1"/>
  <c r="AQ1" i="8"/>
  <c r="D9" i="8" s="1"/>
  <c r="D40" i="8" s="1"/>
  <c r="AT1" i="8"/>
  <c r="AU1" i="8"/>
  <c r="G26" i="8"/>
  <c r="G57" i="8" s="1"/>
  <c r="AT7" i="8"/>
  <c r="AR7" i="8"/>
  <c r="E30" i="8" s="1"/>
  <c r="E61" i="8" s="1"/>
  <c r="AQ7" i="8"/>
  <c r="D30" i="8" s="1"/>
  <c r="D61" i="8" s="1"/>
  <c r="AU7" i="8"/>
  <c r="AU2" i="8"/>
  <c r="AT2" i="8"/>
  <c r="Q5" i="8"/>
  <c r="Q36" i="8" s="1"/>
  <c r="AR2" i="8"/>
  <c r="O9" i="8" s="1"/>
  <c r="O40" i="8" s="1"/>
  <c r="AQ2" i="8"/>
  <c r="N9" i="8" s="1"/>
  <c r="N40" i="8" s="1"/>
  <c r="AA43" i="8"/>
  <c r="Q30" i="8"/>
  <c r="Q61" i="8" s="1"/>
  <c r="AT12" i="8"/>
  <c r="AA47" i="8" s="1"/>
  <c r="AR12" i="8"/>
  <c r="AQ12" i="8"/>
  <c r="AU12" i="8"/>
  <c r="AB47" i="8" s="1"/>
  <c r="AB43" i="8"/>
  <c r="R30" i="8"/>
  <c r="R61" i="8" s="1"/>
  <c r="Q19" i="8"/>
  <c r="Q50" i="8" s="1"/>
  <c r="AU6" i="8"/>
  <c r="AT6" i="8"/>
  <c r="AR6" i="8"/>
  <c r="O23" i="8" s="1"/>
  <c r="O54" i="8" s="1"/>
  <c r="AQ6" i="8"/>
  <c r="N23" i="8" s="1"/>
  <c r="N54" i="8" s="1"/>
  <c r="AU9" i="8"/>
  <c r="AB44" i="8" s="1"/>
  <c r="AR9" i="8"/>
  <c r="AT9" i="8"/>
  <c r="AA44" i="8" s="1"/>
  <c r="AQ9" i="8"/>
  <c r="BB11" i="12" l="1"/>
  <c r="AI46" i="12" s="1"/>
  <c r="AX11" i="12"/>
  <c r="BA11" i="12"/>
  <c r="AH46" i="12" s="1"/>
  <c r="AG46" i="12" s="1"/>
  <c r="AY11" i="12"/>
  <c r="BA2" i="12"/>
  <c r="Q5" i="12"/>
  <c r="Q36" i="12" s="1"/>
  <c r="AY2" i="12"/>
  <c r="O9" i="12" s="1"/>
  <c r="O40" i="12" s="1"/>
  <c r="BB2" i="12"/>
  <c r="AX2" i="12"/>
  <c r="N9" i="12" s="1"/>
  <c r="N40" i="12" s="1"/>
  <c r="C19" i="12"/>
  <c r="C50" i="12" s="1"/>
  <c r="AJ5" i="12"/>
  <c r="BA8" i="12"/>
  <c r="BB8" i="12"/>
  <c r="AX8" i="12"/>
  <c r="N30" i="12" s="1"/>
  <c r="N61" i="12" s="1"/>
  <c r="Q26" i="12"/>
  <c r="Q57" i="12" s="1"/>
  <c r="AY8" i="12"/>
  <c r="O30" i="12" s="1"/>
  <c r="O61" i="12" s="1"/>
  <c r="AJ3" i="12"/>
  <c r="C12" i="12"/>
  <c r="C43" i="12" s="1"/>
  <c r="AX12" i="12"/>
  <c r="BB12" i="12"/>
  <c r="AI47" i="12" s="1"/>
  <c r="BA12" i="12"/>
  <c r="AH47" i="12" s="1"/>
  <c r="AY12" i="12"/>
  <c r="AY1" i="12"/>
  <c r="E9" i="12" s="1"/>
  <c r="E40" i="12" s="1"/>
  <c r="AX1" i="12"/>
  <c r="D9" i="12" s="1"/>
  <c r="D40" i="12" s="1"/>
  <c r="G5" i="12"/>
  <c r="G36" i="12" s="1"/>
  <c r="BA1" i="12"/>
  <c r="BB1" i="12"/>
  <c r="AY7" i="12"/>
  <c r="E30" i="12" s="1"/>
  <c r="E61" i="12" s="1"/>
  <c r="BB7" i="12"/>
  <c r="G26" i="12"/>
  <c r="G57" i="12" s="1"/>
  <c r="BA7" i="12"/>
  <c r="AX7" i="12"/>
  <c r="D30" i="12" s="1"/>
  <c r="D61" i="12" s="1"/>
  <c r="M12" i="12"/>
  <c r="M43" i="12" s="1"/>
  <c r="AJ4" i="12"/>
  <c r="M19" i="12"/>
  <c r="M50" i="12" s="1"/>
  <c r="AJ6" i="12"/>
  <c r="AY9" i="12"/>
  <c r="BB9" i="12"/>
  <c r="AI44" i="12" s="1"/>
  <c r="BA9" i="12"/>
  <c r="AH44" i="12" s="1"/>
  <c r="AG44" i="12" s="1"/>
  <c r="AX9" i="12"/>
  <c r="BA10" i="12"/>
  <c r="AH45" i="12" s="1"/>
  <c r="AX10" i="12"/>
  <c r="BB10" i="12"/>
  <c r="AI45" i="12" s="1"/>
  <c r="AY10" i="12"/>
  <c r="AB43" i="11"/>
  <c r="R30" i="11"/>
  <c r="R61" i="11" s="1"/>
  <c r="AA41" i="11"/>
  <c r="Q23" i="11"/>
  <c r="Q54" i="11" s="1"/>
  <c r="AA37" i="11"/>
  <c r="Q9" i="11"/>
  <c r="Q40" i="11" s="1"/>
  <c r="AA39" i="11"/>
  <c r="Q16" i="11"/>
  <c r="Q47" i="11" s="1"/>
  <c r="Z47" i="9"/>
  <c r="AB36" i="11"/>
  <c r="H9" i="11"/>
  <c r="H40" i="11" s="1"/>
  <c r="AB41" i="11"/>
  <c r="R23" i="11"/>
  <c r="R54" i="11" s="1"/>
  <c r="AA40" i="11"/>
  <c r="G23" i="11"/>
  <c r="G54" i="11" s="1"/>
  <c r="AB38" i="11"/>
  <c r="H16" i="11"/>
  <c r="H47" i="11" s="1"/>
  <c r="AA38" i="11"/>
  <c r="G16" i="11"/>
  <c r="G47" i="11" s="1"/>
  <c r="AB37" i="11"/>
  <c r="R9" i="11"/>
  <c r="R40" i="11" s="1"/>
  <c r="G30" i="11"/>
  <c r="G61" i="11" s="1"/>
  <c r="AA42" i="11"/>
  <c r="AB39" i="11"/>
  <c r="R16" i="11"/>
  <c r="R47" i="11" s="1"/>
  <c r="Z46" i="9"/>
  <c r="Z47" i="11"/>
  <c r="Z46" i="10"/>
  <c r="AA36" i="11"/>
  <c r="G9" i="11"/>
  <c r="G40" i="11" s="1"/>
  <c r="AA43" i="11"/>
  <c r="Z43" i="11" s="1"/>
  <c r="Q30" i="11"/>
  <c r="Q61" i="11" s="1"/>
  <c r="AB40" i="11"/>
  <c r="H23" i="11"/>
  <c r="H54" i="11" s="1"/>
  <c r="AB42" i="11"/>
  <c r="H30" i="11"/>
  <c r="H61" i="11" s="1"/>
  <c r="H30" i="10"/>
  <c r="H61" i="10" s="1"/>
  <c r="AB42" i="10"/>
  <c r="G9" i="10"/>
  <c r="G40" i="10" s="1"/>
  <c r="AA36" i="10"/>
  <c r="AB39" i="10"/>
  <c r="R16" i="10"/>
  <c r="R47" i="10" s="1"/>
  <c r="H16" i="10"/>
  <c r="H47" i="10" s="1"/>
  <c r="AB38" i="10"/>
  <c r="AB43" i="10"/>
  <c r="R30" i="10"/>
  <c r="R61" i="10" s="1"/>
  <c r="AA40" i="10"/>
  <c r="G23" i="10"/>
  <c r="G54" i="10" s="1"/>
  <c r="AA37" i="10"/>
  <c r="Q9" i="10"/>
  <c r="Q40" i="10" s="1"/>
  <c r="AA41" i="10"/>
  <c r="Z41" i="10" s="1"/>
  <c r="Q23" i="10"/>
  <c r="Q54" i="10" s="1"/>
  <c r="Z45" i="10"/>
  <c r="AA38" i="10"/>
  <c r="G16" i="10"/>
  <c r="G47" i="10" s="1"/>
  <c r="H23" i="10"/>
  <c r="H54" i="10" s="1"/>
  <c r="AB40" i="10"/>
  <c r="AB37" i="10"/>
  <c r="R9" i="10"/>
  <c r="R40" i="10" s="1"/>
  <c r="G30" i="10"/>
  <c r="G61" i="10" s="1"/>
  <c r="AA42" i="10"/>
  <c r="AB41" i="10"/>
  <c r="R23" i="10"/>
  <c r="R54" i="10" s="1"/>
  <c r="Q30" i="10"/>
  <c r="Q61" i="10" s="1"/>
  <c r="AA43" i="10"/>
  <c r="Z43" i="10" s="1"/>
  <c r="AB36" i="10"/>
  <c r="H9" i="10"/>
  <c r="H40" i="10" s="1"/>
  <c r="Q16" i="10"/>
  <c r="Q47" i="10" s="1"/>
  <c r="AA39" i="10"/>
  <c r="Z39" i="10" s="1"/>
  <c r="H16" i="9"/>
  <c r="H47" i="9" s="1"/>
  <c r="AB38" i="9"/>
  <c r="H23" i="9"/>
  <c r="H54" i="9" s="1"/>
  <c r="AB40" i="9"/>
  <c r="AA43" i="9"/>
  <c r="Q30" i="9"/>
  <c r="Q61" i="9" s="1"/>
  <c r="AA37" i="9"/>
  <c r="Z37" i="9" s="1"/>
  <c r="Q9" i="9"/>
  <c r="Q40" i="9" s="1"/>
  <c r="AA42" i="9"/>
  <c r="G30" i="9"/>
  <c r="G61" i="9" s="1"/>
  <c r="Z43" i="8"/>
  <c r="G9" i="9"/>
  <c r="G40" i="9" s="1"/>
  <c r="AA36" i="9"/>
  <c r="AA39" i="9"/>
  <c r="Q16" i="9"/>
  <c r="Q47" i="9" s="1"/>
  <c r="R9" i="9"/>
  <c r="R40" i="9" s="1"/>
  <c r="AB37" i="9"/>
  <c r="AA38" i="9"/>
  <c r="Z38" i="9" s="1"/>
  <c r="G16" i="9"/>
  <c r="G47" i="9" s="1"/>
  <c r="AB42" i="9"/>
  <c r="H30" i="9"/>
  <c r="H61" i="9" s="1"/>
  <c r="AA41" i="9"/>
  <c r="Q23" i="9"/>
  <c r="Q54" i="9" s="1"/>
  <c r="AB36" i="9"/>
  <c r="H9" i="9"/>
  <c r="H40" i="9" s="1"/>
  <c r="R16" i="9"/>
  <c r="R47" i="9" s="1"/>
  <c r="AB39" i="9"/>
  <c r="AB43" i="9"/>
  <c r="R30" i="9"/>
  <c r="R61" i="9" s="1"/>
  <c r="R23" i="9"/>
  <c r="R54" i="9" s="1"/>
  <c r="AB41" i="9"/>
  <c r="G23" i="9"/>
  <c r="G54" i="9" s="1"/>
  <c r="AA40" i="9"/>
  <c r="AB41" i="8"/>
  <c r="R23" i="8"/>
  <c r="R54" i="8" s="1"/>
  <c r="AB36" i="8"/>
  <c r="H9" i="8"/>
  <c r="H40" i="8" s="1"/>
  <c r="AA37" i="8"/>
  <c r="Q9" i="8"/>
  <c r="Q40" i="8" s="1"/>
  <c r="AA36" i="8"/>
  <c r="Z36" i="8" s="1"/>
  <c r="G9" i="8"/>
  <c r="G40" i="8" s="1"/>
  <c r="Z44" i="8"/>
  <c r="R9" i="8"/>
  <c r="R40" i="8" s="1"/>
  <c r="AB37" i="8"/>
  <c r="AA42" i="8"/>
  <c r="G30" i="8"/>
  <c r="G61" i="8" s="1"/>
  <c r="AA38" i="8"/>
  <c r="G16" i="8"/>
  <c r="G47" i="8" s="1"/>
  <c r="AA39" i="8"/>
  <c r="Q16" i="8"/>
  <c r="Q47" i="8" s="1"/>
  <c r="AA40" i="8"/>
  <c r="G23" i="8"/>
  <c r="G54" i="8" s="1"/>
  <c r="AA41" i="8"/>
  <c r="Q23" i="8"/>
  <c r="Q54" i="8" s="1"/>
  <c r="Z47" i="8"/>
  <c r="H30" i="8"/>
  <c r="H61" i="8" s="1"/>
  <c r="AB42" i="8"/>
  <c r="H16" i="8"/>
  <c r="H47" i="8" s="1"/>
  <c r="AB38" i="8"/>
  <c r="AB39" i="8"/>
  <c r="R16" i="8"/>
  <c r="R47" i="8" s="1"/>
  <c r="AB40" i="8"/>
  <c r="H23" i="8"/>
  <c r="H54" i="8" s="1"/>
  <c r="Z40" i="11" l="1"/>
  <c r="AH42" i="12"/>
  <c r="G30" i="12"/>
  <c r="G61" i="12" s="1"/>
  <c r="AI36" i="12"/>
  <c r="H9" i="12"/>
  <c r="H40" i="12" s="1"/>
  <c r="AY5" i="12"/>
  <c r="E23" i="12" s="1"/>
  <c r="E54" i="12" s="1"/>
  <c r="AX5" i="12"/>
  <c r="D23" i="12" s="1"/>
  <c r="D54" i="12" s="1"/>
  <c r="G19" i="12"/>
  <c r="G50" i="12" s="1"/>
  <c r="BB5" i="12"/>
  <c r="BA5" i="12"/>
  <c r="BA6" i="12"/>
  <c r="BB6" i="12"/>
  <c r="AY6" i="12"/>
  <c r="O23" i="12" s="1"/>
  <c r="O54" i="12" s="1"/>
  <c r="AX6" i="12"/>
  <c r="N23" i="12" s="1"/>
  <c r="N54" i="12" s="1"/>
  <c r="Q19" i="12"/>
  <c r="Q50" i="12" s="1"/>
  <c r="Q12" i="12"/>
  <c r="Q43" i="12" s="1"/>
  <c r="AX4" i="12"/>
  <c r="N16" i="12" s="1"/>
  <c r="N47" i="12" s="1"/>
  <c r="BB4" i="12"/>
  <c r="AY4" i="12"/>
  <c r="O16" i="12" s="1"/>
  <c r="O47" i="12" s="1"/>
  <c r="BA4" i="12"/>
  <c r="G9" i="12"/>
  <c r="G40" i="12" s="1"/>
  <c r="AH36" i="12"/>
  <c r="AG36" i="12" s="1"/>
  <c r="AH43" i="12"/>
  <c r="Q30" i="12"/>
  <c r="Q61" i="12" s="1"/>
  <c r="AI37" i="12"/>
  <c r="R9" i="12"/>
  <c r="R40" i="12" s="1"/>
  <c r="AG45" i="12"/>
  <c r="AI42" i="12"/>
  <c r="H30" i="12"/>
  <c r="H61" i="12" s="1"/>
  <c r="AG47" i="12"/>
  <c r="BB3" i="12"/>
  <c r="BA3" i="12"/>
  <c r="G12" i="12"/>
  <c r="G43" i="12" s="1"/>
  <c r="AY3" i="12"/>
  <c r="E16" i="12" s="1"/>
  <c r="E47" i="12" s="1"/>
  <c r="AX3" i="12"/>
  <c r="D16" i="12" s="1"/>
  <c r="D47" i="12" s="1"/>
  <c r="R30" i="12"/>
  <c r="R61" i="12" s="1"/>
  <c r="AI43" i="12"/>
  <c r="AH37" i="12"/>
  <c r="Q9" i="12"/>
  <c r="Q40" i="12" s="1"/>
  <c r="Z42" i="11"/>
  <c r="Z39" i="11"/>
  <c r="Z41" i="11"/>
  <c r="Z38" i="11"/>
  <c r="Z42" i="10"/>
  <c r="Z37" i="10"/>
  <c r="Z36" i="11"/>
  <c r="Z37" i="11"/>
  <c r="Z36" i="10"/>
  <c r="Z40" i="10"/>
  <c r="Z38" i="10"/>
  <c r="Z41" i="9"/>
  <c r="Z39" i="9"/>
  <c r="Z41" i="8"/>
  <c r="Z39" i="8"/>
  <c r="Z40" i="9"/>
  <c r="Z36" i="9"/>
  <c r="Z42" i="9"/>
  <c r="Z43" i="9"/>
  <c r="Z42" i="8"/>
  <c r="Z40" i="8"/>
  <c r="Z38" i="8"/>
  <c r="Z37" i="8"/>
  <c r="AH38" i="12" l="1"/>
  <c r="G16" i="12"/>
  <c r="G47" i="12" s="1"/>
  <c r="AH39" i="12"/>
  <c r="Q16" i="12"/>
  <c r="Q47" i="12" s="1"/>
  <c r="R23" i="12"/>
  <c r="R54" i="12" s="1"/>
  <c r="AI41" i="12"/>
  <c r="AI40" i="12"/>
  <c r="H23" i="12"/>
  <c r="H54" i="12" s="1"/>
  <c r="AI38" i="12"/>
  <c r="H16" i="12"/>
  <c r="H47" i="12" s="1"/>
  <c r="AG43" i="12"/>
  <c r="AH41" i="12"/>
  <c r="AG41" i="12" s="1"/>
  <c r="Q23" i="12"/>
  <c r="Q54" i="12" s="1"/>
  <c r="AG37" i="12"/>
  <c r="AI39" i="12"/>
  <c r="R16" i="12"/>
  <c r="R47" i="12" s="1"/>
  <c r="G23" i="12"/>
  <c r="G54" i="12" s="1"/>
  <c r="AH40" i="12"/>
  <c r="AG42" i="12"/>
  <c r="AG39" i="12" l="1"/>
  <c r="AG40" i="12"/>
  <c r="AG38" i="12"/>
  <c r="CG100" i="7" l="1"/>
  <c r="CG99" i="7"/>
  <c r="CG98" i="7"/>
  <c r="CG97" i="7"/>
  <c r="CG96" i="7"/>
  <c r="CG95" i="7"/>
  <c r="CG94" i="7"/>
  <c r="CG93" i="7"/>
  <c r="CG92" i="7"/>
  <c r="CG91" i="7"/>
  <c r="CG90" i="7"/>
  <c r="CG89" i="7"/>
  <c r="CG88" i="7"/>
  <c r="CG87" i="7"/>
  <c r="CG86" i="7"/>
  <c r="CG85" i="7"/>
  <c r="CG84" i="7"/>
  <c r="CG83" i="7"/>
  <c r="CG82" i="7"/>
  <c r="CN81" i="7"/>
  <c r="CG81" i="7"/>
  <c r="CN80" i="7"/>
  <c r="CG80" i="7"/>
  <c r="CN79" i="7"/>
  <c r="CG79" i="7"/>
  <c r="CN78" i="7"/>
  <c r="CG78" i="7"/>
  <c r="CN77" i="7"/>
  <c r="CG77" i="7"/>
  <c r="CN76" i="7"/>
  <c r="CG76" i="7"/>
  <c r="CN75" i="7"/>
  <c r="CG75" i="7"/>
  <c r="CN74" i="7"/>
  <c r="CG74" i="7"/>
  <c r="CN73" i="7"/>
  <c r="CG73" i="7"/>
  <c r="CN72" i="7"/>
  <c r="CG72" i="7"/>
  <c r="CN71" i="7"/>
  <c r="CG71" i="7"/>
  <c r="CN70" i="7"/>
  <c r="CG70" i="7"/>
  <c r="CN69" i="7"/>
  <c r="CG69" i="7"/>
  <c r="CN68" i="7"/>
  <c r="CG68" i="7"/>
  <c r="CN67" i="7"/>
  <c r="CG67" i="7"/>
  <c r="CN66" i="7"/>
  <c r="CG66" i="7"/>
  <c r="CN65" i="7"/>
  <c r="CG65" i="7"/>
  <c r="CN64" i="7"/>
  <c r="CG64" i="7"/>
  <c r="CN63" i="7"/>
  <c r="CG63" i="7"/>
  <c r="CN62" i="7"/>
  <c r="CG62" i="7"/>
  <c r="CN61" i="7"/>
  <c r="CG61" i="7"/>
  <c r="CN60" i="7"/>
  <c r="CG60" i="7"/>
  <c r="CN59" i="7"/>
  <c r="CG59" i="7"/>
  <c r="CN58" i="7"/>
  <c r="CG58" i="7"/>
  <c r="CN57" i="7"/>
  <c r="CG57" i="7"/>
  <c r="CN56" i="7"/>
  <c r="CG56" i="7"/>
  <c r="M56" i="7"/>
  <c r="C56" i="7"/>
  <c r="CN55" i="7"/>
  <c r="CG55" i="7"/>
  <c r="CN54" i="7"/>
  <c r="CG54" i="7"/>
  <c r="F54" i="7"/>
  <c r="CN53" i="7"/>
  <c r="CG53" i="7"/>
  <c r="CN52" i="7"/>
  <c r="CG52" i="7"/>
  <c r="CN51" i="7"/>
  <c r="CG51" i="7"/>
  <c r="CN50" i="7"/>
  <c r="CG50" i="7"/>
  <c r="CN49" i="7"/>
  <c r="CG49" i="7"/>
  <c r="M49" i="7"/>
  <c r="C49" i="7"/>
  <c r="CN48" i="7"/>
  <c r="CG48" i="7"/>
  <c r="CN47" i="7"/>
  <c r="CG47" i="7"/>
  <c r="CN46" i="7"/>
  <c r="CG46" i="7"/>
  <c r="CN45" i="7"/>
  <c r="CG45" i="7"/>
  <c r="CN44" i="7"/>
  <c r="CG44" i="7"/>
  <c r="CN43" i="7"/>
  <c r="CG43" i="7"/>
  <c r="CN42" i="7"/>
  <c r="CG42" i="7"/>
  <c r="M42" i="7"/>
  <c r="C42" i="7"/>
  <c r="CN41" i="7"/>
  <c r="CG41" i="7"/>
  <c r="CN40" i="7"/>
  <c r="CG40" i="7"/>
  <c r="P40" i="7"/>
  <c r="F40" i="7"/>
  <c r="CN39" i="7"/>
  <c r="CG39" i="7"/>
  <c r="CN38" i="7"/>
  <c r="CG38" i="7"/>
  <c r="CN37" i="7"/>
  <c r="CG37" i="7"/>
  <c r="CN36" i="7"/>
  <c r="CG36" i="7"/>
  <c r="BZ36" i="7"/>
  <c r="CN35" i="7"/>
  <c r="CG35" i="7"/>
  <c r="BZ35" i="7"/>
  <c r="M35" i="7"/>
  <c r="C35" i="7"/>
  <c r="CN34" i="7"/>
  <c r="CG34" i="7"/>
  <c r="BZ34" i="7"/>
  <c r="CN33" i="7"/>
  <c r="CG33" i="7"/>
  <c r="BZ33" i="7"/>
  <c r="F33" i="7"/>
  <c r="A33" i="7"/>
  <c r="CN32" i="7"/>
  <c r="CG32" i="7"/>
  <c r="BZ32" i="7"/>
  <c r="S32" i="7"/>
  <c r="A32" i="7"/>
  <c r="CN31" i="7"/>
  <c r="CG31" i="7"/>
  <c r="BZ31" i="7"/>
  <c r="CN30" i="7"/>
  <c r="CG30" i="7"/>
  <c r="BZ30" i="7"/>
  <c r="P30" i="7"/>
  <c r="P61" i="7" s="1"/>
  <c r="F30" i="7"/>
  <c r="F61" i="7" s="1"/>
  <c r="CN29" i="7"/>
  <c r="CG29" i="7"/>
  <c r="BZ29" i="7"/>
  <c r="CN28" i="7"/>
  <c r="CG28" i="7"/>
  <c r="BZ28" i="7"/>
  <c r="CN27" i="7"/>
  <c r="CG27" i="7"/>
  <c r="BZ27" i="7"/>
  <c r="CN26" i="7"/>
  <c r="CG26" i="7"/>
  <c r="BZ26" i="7"/>
  <c r="CN25" i="7"/>
  <c r="CG25" i="7"/>
  <c r="BZ25" i="7"/>
  <c r="CN24" i="7"/>
  <c r="CG24" i="7"/>
  <c r="BZ24" i="7"/>
  <c r="CN23" i="7"/>
  <c r="CG23" i="7"/>
  <c r="BZ23" i="7"/>
  <c r="P23" i="7"/>
  <c r="P54" i="7" s="1"/>
  <c r="F23" i="7"/>
  <c r="CN22" i="7"/>
  <c r="CG22" i="7"/>
  <c r="BZ22" i="7"/>
  <c r="CN21" i="7"/>
  <c r="CG21" i="7"/>
  <c r="BZ21" i="7"/>
  <c r="CN20" i="7"/>
  <c r="CG20" i="7"/>
  <c r="BZ20" i="7"/>
  <c r="CN19" i="7"/>
  <c r="CG19" i="7"/>
  <c r="BZ19" i="7"/>
  <c r="CN18" i="7"/>
  <c r="CG18" i="7"/>
  <c r="BZ18" i="7"/>
  <c r="BS18" i="7"/>
  <c r="CN17" i="7"/>
  <c r="CG17" i="7"/>
  <c r="BZ17" i="7"/>
  <c r="BS17" i="7"/>
  <c r="CN16" i="7"/>
  <c r="CG16" i="7"/>
  <c r="BZ16" i="7"/>
  <c r="BS16" i="7"/>
  <c r="P16" i="7"/>
  <c r="P47" i="7" s="1"/>
  <c r="F16" i="7"/>
  <c r="F47" i="7" s="1"/>
  <c r="CN15" i="7"/>
  <c r="CG15" i="7"/>
  <c r="BZ15" i="7"/>
  <c r="BS15" i="7"/>
  <c r="CN14" i="7"/>
  <c r="CG14" i="7"/>
  <c r="BZ14" i="7"/>
  <c r="BS14" i="7"/>
  <c r="CN13" i="7"/>
  <c r="CG13" i="7"/>
  <c r="BZ13" i="7"/>
  <c r="BS13" i="7"/>
  <c r="CN12" i="7"/>
  <c r="CG12" i="7"/>
  <c r="BZ12" i="7"/>
  <c r="BS12" i="7"/>
  <c r="CN11" i="7"/>
  <c r="CG11" i="7"/>
  <c r="BZ11" i="7"/>
  <c r="BS11" i="7"/>
  <c r="CN10" i="7"/>
  <c r="CG10" i="7"/>
  <c r="BZ10" i="7"/>
  <c r="BS10" i="7"/>
  <c r="CN9" i="7"/>
  <c r="CG9" i="7"/>
  <c r="BZ9" i="7"/>
  <c r="BS9" i="7"/>
  <c r="P9" i="7"/>
  <c r="F9" i="7"/>
  <c r="CN8" i="7"/>
  <c r="CG8" i="7"/>
  <c r="BZ8" i="7"/>
  <c r="BS8" i="7"/>
  <c r="CN7" i="7"/>
  <c r="CG7" i="7"/>
  <c r="BZ7" i="7"/>
  <c r="BS7" i="7"/>
  <c r="CN6" i="7"/>
  <c r="CG6" i="7"/>
  <c r="BZ6" i="7"/>
  <c r="BS6" i="7"/>
  <c r="CN5" i="7"/>
  <c r="CG5" i="7"/>
  <c r="BZ5" i="7"/>
  <c r="BS5" i="7"/>
  <c r="CN4" i="7"/>
  <c r="CG4" i="7"/>
  <c r="BZ4" i="7"/>
  <c r="BS4" i="7"/>
  <c r="CN3" i="7"/>
  <c r="CG3" i="7"/>
  <c r="BZ3" i="7"/>
  <c r="BS3" i="7"/>
  <c r="CN2" i="7"/>
  <c r="CG2" i="7"/>
  <c r="BZ2" i="7"/>
  <c r="BS2" i="7"/>
  <c r="CN1" i="7"/>
  <c r="CG1" i="7"/>
  <c r="BZ1" i="7"/>
  <c r="BS1" i="7"/>
  <c r="BT1" i="7" s="1"/>
  <c r="M56" i="6"/>
  <c r="C56" i="6"/>
  <c r="M49" i="6"/>
  <c r="C49" i="6"/>
  <c r="CG46" i="6"/>
  <c r="CG45" i="6"/>
  <c r="CG44" i="6"/>
  <c r="CG43" i="6"/>
  <c r="CG42" i="6"/>
  <c r="M42" i="6"/>
  <c r="C42" i="6"/>
  <c r="CG41" i="6"/>
  <c r="CG40" i="6"/>
  <c r="CG39" i="6"/>
  <c r="CG38" i="6"/>
  <c r="CN37" i="6"/>
  <c r="CG37" i="6"/>
  <c r="CN36" i="6"/>
  <c r="CG36" i="6"/>
  <c r="BZ36" i="6"/>
  <c r="CN35" i="6"/>
  <c r="CG35" i="6"/>
  <c r="BZ35" i="6"/>
  <c r="M35" i="6"/>
  <c r="C35" i="6"/>
  <c r="CN34" i="6"/>
  <c r="CG34" i="6"/>
  <c r="BZ34" i="6"/>
  <c r="CN33" i="6"/>
  <c r="CG33" i="6"/>
  <c r="BZ33" i="6"/>
  <c r="F33" i="6"/>
  <c r="A33" i="6"/>
  <c r="CN32" i="6"/>
  <c r="CG32" i="6"/>
  <c r="BZ32" i="6"/>
  <c r="S32" i="6"/>
  <c r="A32" i="6"/>
  <c r="CN31" i="6"/>
  <c r="CG31" i="6"/>
  <c r="BZ31" i="6"/>
  <c r="CN30" i="6"/>
  <c r="CG30" i="6"/>
  <c r="BZ30" i="6"/>
  <c r="P30" i="6"/>
  <c r="P61" i="6" s="1"/>
  <c r="F30" i="6"/>
  <c r="F61" i="6" s="1"/>
  <c r="CN29" i="6"/>
  <c r="CG29" i="6"/>
  <c r="BZ29" i="6"/>
  <c r="CN28" i="6"/>
  <c r="CG28" i="6"/>
  <c r="BZ28" i="6"/>
  <c r="CN27" i="6"/>
  <c r="CG27" i="6"/>
  <c r="BZ27" i="6"/>
  <c r="CN26" i="6"/>
  <c r="CG26" i="6"/>
  <c r="BZ26" i="6"/>
  <c r="CN25" i="6"/>
  <c r="CG25" i="6"/>
  <c r="BZ25" i="6"/>
  <c r="CN24" i="6"/>
  <c r="CG24" i="6"/>
  <c r="BZ24" i="6"/>
  <c r="CN23" i="6"/>
  <c r="CG23" i="6"/>
  <c r="BZ23" i="6"/>
  <c r="P23" i="6"/>
  <c r="P54" i="6" s="1"/>
  <c r="F23" i="6"/>
  <c r="F54" i="6" s="1"/>
  <c r="CN22" i="6"/>
  <c r="CG22" i="6"/>
  <c r="BZ22" i="6"/>
  <c r="CN21" i="6"/>
  <c r="CG21" i="6"/>
  <c r="BZ21" i="6"/>
  <c r="CN20" i="6"/>
  <c r="CG20" i="6"/>
  <c r="BZ20" i="6"/>
  <c r="CN19" i="6"/>
  <c r="CG19" i="6"/>
  <c r="BZ19" i="6"/>
  <c r="CN18" i="6"/>
  <c r="CG18" i="6"/>
  <c r="BZ18" i="6"/>
  <c r="BS18" i="6"/>
  <c r="CN17" i="6"/>
  <c r="CG17" i="6"/>
  <c r="BZ17" i="6"/>
  <c r="BS17" i="6"/>
  <c r="CN16" i="6"/>
  <c r="CG16" i="6"/>
  <c r="BZ16" i="6"/>
  <c r="BS16" i="6"/>
  <c r="P16" i="6"/>
  <c r="P47" i="6" s="1"/>
  <c r="F16" i="6"/>
  <c r="F47" i="6" s="1"/>
  <c r="CN15" i="6"/>
  <c r="CG15" i="6"/>
  <c r="BZ15" i="6"/>
  <c r="BS15" i="6"/>
  <c r="CN14" i="6"/>
  <c r="CG14" i="6"/>
  <c r="BZ14" i="6"/>
  <c r="BS14" i="6"/>
  <c r="CN13" i="6"/>
  <c r="CG13" i="6"/>
  <c r="BZ13" i="6"/>
  <c r="BS13" i="6"/>
  <c r="CN12" i="6"/>
  <c r="CG12" i="6"/>
  <c r="BZ12" i="6"/>
  <c r="BS12" i="6"/>
  <c r="CN11" i="6"/>
  <c r="CG11" i="6"/>
  <c r="BZ11" i="6"/>
  <c r="BS11" i="6"/>
  <c r="CN10" i="6"/>
  <c r="CG10" i="6"/>
  <c r="BZ10" i="6"/>
  <c r="BS10" i="6"/>
  <c r="CN9" i="6"/>
  <c r="CG9" i="6"/>
  <c r="BZ9" i="6"/>
  <c r="BS9" i="6"/>
  <c r="P9" i="6"/>
  <c r="P40" i="6" s="1"/>
  <c r="F9" i="6"/>
  <c r="F40" i="6" s="1"/>
  <c r="CN8" i="6"/>
  <c r="CG8" i="6"/>
  <c r="BZ8" i="6"/>
  <c r="BS8" i="6"/>
  <c r="CN7" i="6"/>
  <c r="CG7" i="6"/>
  <c r="BZ7" i="6"/>
  <c r="BS7" i="6"/>
  <c r="CN6" i="6"/>
  <c r="CG6" i="6"/>
  <c r="BZ6" i="6"/>
  <c r="BS6" i="6"/>
  <c r="CN5" i="6"/>
  <c r="CG5" i="6"/>
  <c r="BZ5" i="6"/>
  <c r="BS5" i="6"/>
  <c r="CN4" i="6"/>
  <c r="CG4" i="6"/>
  <c r="BZ4" i="6"/>
  <c r="BS4" i="6"/>
  <c r="CN3" i="6"/>
  <c r="CG3" i="6"/>
  <c r="BZ3" i="6"/>
  <c r="BS3" i="6"/>
  <c r="CN2" i="6"/>
  <c r="CG2" i="6"/>
  <c r="BZ2" i="6"/>
  <c r="BS2" i="6"/>
  <c r="CN1" i="6"/>
  <c r="CG1" i="6"/>
  <c r="BZ1" i="6"/>
  <c r="BS1" i="6"/>
  <c r="P61" i="5"/>
  <c r="F61" i="5"/>
  <c r="M56" i="5"/>
  <c r="C56" i="5"/>
  <c r="CG54" i="5"/>
  <c r="CG53" i="5"/>
  <c r="CG52" i="5"/>
  <c r="CG51" i="5"/>
  <c r="CG50" i="5"/>
  <c r="CG49" i="5"/>
  <c r="M49" i="5"/>
  <c r="C49" i="5"/>
  <c r="CG48" i="5"/>
  <c r="CG47" i="5"/>
  <c r="CG46" i="5"/>
  <c r="CN45" i="5"/>
  <c r="CG45" i="5"/>
  <c r="BZ45" i="5"/>
  <c r="CN44" i="5"/>
  <c r="CG44" i="5"/>
  <c r="BZ44" i="5"/>
  <c r="CN43" i="5"/>
  <c r="CG43" i="5"/>
  <c r="BZ43" i="5"/>
  <c r="CN42" i="5"/>
  <c r="CG42" i="5"/>
  <c r="BZ42" i="5"/>
  <c r="M42" i="5"/>
  <c r="C42" i="5"/>
  <c r="CN41" i="5"/>
  <c r="CG41" i="5"/>
  <c r="BZ41" i="5"/>
  <c r="CN40" i="5"/>
  <c r="CG40" i="5"/>
  <c r="BZ40" i="5"/>
  <c r="F40" i="5"/>
  <c r="CN39" i="5"/>
  <c r="CG39" i="5"/>
  <c r="BZ39" i="5"/>
  <c r="CN38" i="5"/>
  <c r="CG38" i="5"/>
  <c r="BZ38" i="5"/>
  <c r="CN37" i="5"/>
  <c r="CG37" i="5"/>
  <c r="BZ37" i="5"/>
  <c r="CN36" i="5"/>
  <c r="CG36" i="5"/>
  <c r="BZ36" i="5"/>
  <c r="CN35" i="5"/>
  <c r="CG35" i="5"/>
  <c r="BZ35" i="5"/>
  <c r="M35" i="5"/>
  <c r="C35" i="5"/>
  <c r="CN34" i="5"/>
  <c r="CG34" i="5"/>
  <c r="BZ34" i="5"/>
  <c r="CN33" i="5"/>
  <c r="CG33" i="5"/>
  <c r="BZ33" i="5"/>
  <c r="F33" i="5"/>
  <c r="A33" i="5"/>
  <c r="CN32" i="5"/>
  <c r="CG32" i="5"/>
  <c r="BZ32" i="5"/>
  <c r="S32" i="5"/>
  <c r="A32" i="5"/>
  <c r="CN31" i="5"/>
  <c r="CG31" i="5"/>
  <c r="BZ31" i="5"/>
  <c r="CN30" i="5"/>
  <c r="CG30" i="5"/>
  <c r="BZ30" i="5"/>
  <c r="P30" i="5"/>
  <c r="F30" i="5"/>
  <c r="CN29" i="5"/>
  <c r="CG29" i="5"/>
  <c r="BZ29" i="5"/>
  <c r="CN28" i="5"/>
  <c r="CG28" i="5"/>
  <c r="BZ28" i="5"/>
  <c r="CN27" i="5"/>
  <c r="CG27" i="5"/>
  <c r="BZ27" i="5"/>
  <c r="CN26" i="5"/>
  <c r="CG26" i="5"/>
  <c r="BZ26" i="5"/>
  <c r="CN25" i="5"/>
  <c r="CG25" i="5"/>
  <c r="BZ25" i="5"/>
  <c r="CN24" i="5"/>
  <c r="CG24" i="5"/>
  <c r="BZ24" i="5"/>
  <c r="CN23" i="5"/>
  <c r="CG23" i="5"/>
  <c r="BZ23" i="5"/>
  <c r="P23" i="5"/>
  <c r="P54" i="5" s="1"/>
  <c r="F23" i="5"/>
  <c r="F54" i="5" s="1"/>
  <c r="CN22" i="5"/>
  <c r="CG22" i="5"/>
  <c r="BZ22" i="5"/>
  <c r="CN21" i="5"/>
  <c r="CG21" i="5"/>
  <c r="BZ21" i="5"/>
  <c r="CN20" i="5"/>
  <c r="CG20" i="5"/>
  <c r="BZ20" i="5"/>
  <c r="CN19" i="5"/>
  <c r="CG19" i="5"/>
  <c r="BZ19" i="5"/>
  <c r="CN18" i="5"/>
  <c r="CG18" i="5"/>
  <c r="BZ18" i="5"/>
  <c r="BS18" i="5"/>
  <c r="CN17" i="5"/>
  <c r="CG17" i="5"/>
  <c r="BZ17" i="5"/>
  <c r="BS17" i="5"/>
  <c r="CN16" i="5"/>
  <c r="CG16" i="5"/>
  <c r="BZ16" i="5"/>
  <c r="BS16" i="5"/>
  <c r="P16" i="5"/>
  <c r="P47" i="5" s="1"/>
  <c r="F16" i="5"/>
  <c r="F47" i="5" s="1"/>
  <c r="CN15" i="5"/>
  <c r="CG15" i="5"/>
  <c r="BZ15" i="5"/>
  <c r="BS15" i="5"/>
  <c r="CN14" i="5"/>
  <c r="CG14" i="5"/>
  <c r="BZ14" i="5"/>
  <c r="BS14" i="5"/>
  <c r="CN13" i="5"/>
  <c r="CG13" i="5"/>
  <c r="BZ13" i="5"/>
  <c r="BS13" i="5"/>
  <c r="CN12" i="5"/>
  <c r="CG12" i="5"/>
  <c r="BZ12" i="5"/>
  <c r="BS12" i="5"/>
  <c r="CN11" i="5"/>
  <c r="CG11" i="5"/>
  <c r="BZ11" i="5"/>
  <c r="BS11" i="5"/>
  <c r="CN10" i="5"/>
  <c r="CG10" i="5"/>
  <c r="BZ10" i="5"/>
  <c r="BS10" i="5"/>
  <c r="CN9" i="5"/>
  <c r="CG9" i="5"/>
  <c r="BZ9" i="5"/>
  <c r="BS9" i="5"/>
  <c r="P9" i="5"/>
  <c r="P40" i="5" s="1"/>
  <c r="F9" i="5"/>
  <c r="CN8" i="5"/>
  <c r="CG8" i="5"/>
  <c r="BZ8" i="5"/>
  <c r="BS8" i="5"/>
  <c r="CN7" i="5"/>
  <c r="CG7" i="5"/>
  <c r="BZ7" i="5"/>
  <c r="BS7" i="5"/>
  <c r="CN6" i="5"/>
  <c r="CG6" i="5"/>
  <c r="BZ6" i="5"/>
  <c r="BS6" i="5"/>
  <c r="CN5" i="5"/>
  <c r="CG5" i="5"/>
  <c r="BZ5" i="5"/>
  <c r="BS5" i="5"/>
  <c r="CN4" i="5"/>
  <c r="CG4" i="5"/>
  <c r="BZ4" i="5"/>
  <c r="BS4" i="5"/>
  <c r="CN3" i="5"/>
  <c r="CG3" i="5"/>
  <c r="BZ3" i="5"/>
  <c r="BS3" i="5"/>
  <c r="CN2" i="5"/>
  <c r="CG2" i="5"/>
  <c r="BZ2" i="5"/>
  <c r="BS2" i="5"/>
  <c r="CN1" i="5"/>
  <c r="CG1" i="5"/>
  <c r="BZ1" i="5"/>
  <c r="BS1" i="5"/>
  <c r="CG100" i="4"/>
  <c r="CG99" i="4"/>
  <c r="CG98" i="4"/>
  <c r="CG97" i="4"/>
  <c r="CG96" i="4"/>
  <c r="CG95" i="4"/>
  <c r="CG94" i="4"/>
  <c r="CG93" i="4"/>
  <c r="CG92" i="4"/>
  <c r="CG91" i="4"/>
  <c r="CG90" i="4"/>
  <c r="CG89" i="4"/>
  <c r="CG88" i="4"/>
  <c r="CG87" i="4"/>
  <c r="CG86" i="4"/>
  <c r="CG85" i="4"/>
  <c r="CG84" i="4"/>
  <c r="CG83" i="4"/>
  <c r="CG82" i="4"/>
  <c r="CN81" i="4"/>
  <c r="CG81" i="4"/>
  <c r="CN80" i="4"/>
  <c r="CG80" i="4"/>
  <c r="CN79" i="4"/>
  <c r="CG79" i="4"/>
  <c r="CN78" i="4"/>
  <c r="CG78" i="4"/>
  <c r="CN77" i="4"/>
  <c r="CG77" i="4"/>
  <c r="CN76" i="4"/>
  <c r="CG76" i="4"/>
  <c r="CN75" i="4"/>
  <c r="CG75" i="4"/>
  <c r="CN74" i="4"/>
  <c r="CG74" i="4"/>
  <c r="CN73" i="4"/>
  <c r="CG73" i="4"/>
  <c r="CN72" i="4"/>
  <c r="CG72" i="4"/>
  <c r="CN71" i="4"/>
  <c r="CG71" i="4"/>
  <c r="CN70" i="4"/>
  <c r="CG70" i="4"/>
  <c r="CN69" i="4"/>
  <c r="CG69" i="4"/>
  <c r="CN68" i="4"/>
  <c r="CG68" i="4"/>
  <c r="CN67" i="4"/>
  <c r="CG67" i="4"/>
  <c r="CN66" i="4"/>
  <c r="CG66" i="4"/>
  <c r="CN65" i="4"/>
  <c r="CG65" i="4"/>
  <c r="CN64" i="4"/>
  <c r="CG64" i="4"/>
  <c r="CN63" i="4"/>
  <c r="CG63" i="4"/>
  <c r="CN62" i="4"/>
  <c r="CG62" i="4"/>
  <c r="CN61" i="4"/>
  <c r="CG61" i="4"/>
  <c r="CN60" i="4"/>
  <c r="CG60" i="4"/>
  <c r="CN59" i="4"/>
  <c r="CG59" i="4"/>
  <c r="CN58" i="4"/>
  <c r="CG58" i="4"/>
  <c r="CN57" i="4"/>
  <c r="CG57" i="4"/>
  <c r="CN56" i="4"/>
  <c r="CG56" i="4"/>
  <c r="M56" i="4"/>
  <c r="C56" i="4"/>
  <c r="CN55" i="4"/>
  <c r="CG55" i="4"/>
  <c r="CN54" i="4"/>
  <c r="CG54" i="4"/>
  <c r="CN53" i="4"/>
  <c r="CG53" i="4"/>
  <c r="CN52" i="4"/>
  <c r="CG52" i="4"/>
  <c r="CN51" i="4"/>
  <c r="CG51" i="4"/>
  <c r="CN50" i="4"/>
  <c r="CG50" i="4"/>
  <c r="CN49" i="4"/>
  <c r="CG49" i="4"/>
  <c r="M49" i="4"/>
  <c r="C49" i="4"/>
  <c r="CN48" i="4"/>
  <c r="CG48" i="4"/>
  <c r="CN47" i="4"/>
  <c r="CG47" i="4"/>
  <c r="CN46" i="4"/>
  <c r="CG46" i="4"/>
  <c r="CN45" i="4"/>
  <c r="CG45" i="4"/>
  <c r="CN44" i="4"/>
  <c r="CG44" i="4"/>
  <c r="CN43" i="4"/>
  <c r="CG43" i="4"/>
  <c r="CN42" i="4"/>
  <c r="CG42" i="4"/>
  <c r="M42" i="4"/>
  <c r="C42" i="4"/>
  <c r="CN41" i="4"/>
  <c r="CG41" i="4"/>
  <c r="CN40" i="4"/>
  <c r="CG40" i="4"/>
  <c r="CN39" i="4"/>
  <c r="CG39" i="4"/>
  <c r="CN38" i="4"/>
  <c r="CG38" i="4"/>
  <c r="CN37" i="4"/>
  <c r="CG37" i="4"/>
  <c r="CN36" i="4"/>
  <c r="CG36" i="4"/>
  <c r="CN35" i="4"/>
  <c r="CG35" i="4"/>
  <c r="M35" i="4"/>
  <c r="C35" i="4"/>
  <c r="CN34" i="4"/>
  <c r="CG34" i="4"/>
  <c r="CN33" i="4"/>
  <c r="CG33" i="4"/>
  <c r="F33" i="4"/>
  <c r="A33" i="4"/>
  <c r="CN32" i="4"/>
  <c r="CG32" i="4"/>
  <c r="S32" i="4"/>
  <c r="A32" i="4"/>
  <c r="CN31" i="4"/>
  <c r="CG31" i="4"/>
  <c r="CN30" i="4"/>
  <c r="CG30" i="4"/>
  <c r="P30" i="4"/>
  <c r="P61" i="4" s="1"/>
  <c r="F30" i="4"/>
  <c r="F61" i="4" s="1"/>
  <c r="CN29" i="4"/>
  <c r="CG29" i="4"/>
  <c r="CN28" i="4"/>
  <c r="CG28" i="4"/>
  <c r="CN27" i="4"/>
  <c r="CG27" i="4"/>
  <c r="CN26" i="4"/>
  <c r="CG26" i="4"/>
  <c r="CN25" i="4"/>
  <c r="CG25" i="4"/>
  <c r="CN24" i="4"/>
  <c r="CG24" i="4"/>
  <c r="CN23" i="4"/>
  <c r="CG23" i="4"/>
  <c r="P23" i="4"/>
  <c r="P54" i="4" s="1"/>
  <c r="F23" i="4"/>
  <c r="F54" i="4" s="1"/>
  <c r="CN22" i="4"/>
  <c r="CG22" i="4"/>
  <c r="CN21" i="4"/>
  <c r="CG21" i="4"/>
  <c r="CN20" i="4"/>
  <c r="CG20" i="4"/>
  <c r="CN19" i="4"/>
  <c r="CG19" i="4"/>
  <c r="CN18" i="4"/>
  <c r="CG18" i="4"/>
  <c r="BZ18" i="4"/>
  <c r="BS18" i="4"/>
  <c r="CN17" i="4"/>
  <c r="CG17" i="4"/>
  <c r="BZ17" i="4"/>
  <c r="BS17" i="4"/>
  <c r="CN16" i="4"/>
  <c r="CG16" i="4"/>
  <c r="BZ16" i="4"/>
  <c r="BS16" i="4"/>
  <c r="P16" i="4"/>
  <c r="P47" i="4" s="1"/>
  <c r="F16" i="4"/>
  <c r="F47" i="4" s="1"/>
  <c r="CN15" i="4"/>
  <c r="CG15" i="4"/>
  <c r="BZ15" i="4"/>
  <c r="BS15" i="4"/>
  <c r="CN14" i="4"/>
  <c r="CG14" i="4"/>
  <c r="BZ14" i="4"/>
  <c r="BS14" i="4"/>
  <c r="CN13" i="4"/>
  <c r="CG13" i="4"/>
  <c r="BZ13" i="4"/>
  <c r="BS13" i="4"/>
  <c r="CN12" i="4"/>
  <c r="CG12" i="4"/>
  <c r="BZ12" i="4"/>
  <c r="BS12" i="4"/>
  <c r="CN11" i="4"/>
  <c r="CG11" i="4"/>
  <c r="BZ11" i="4"/>
  <c r="BS11" i="4"/>
  <c r="CN10" i="4"/>
  <c r="CG10" i="4"/>
  <c r="BZ10" i="4"/>
  <c r="BS10" i="4"/>
  <c r="CN9" i="4"/>
  <c r="CG9" i="4"/>
  <c r="BZ9" i="4"/>
  <c r="BS9" i="4"/>
  <c r="P9" i="4"/>
  <c r="P40" i="4" s="1"/>
  <c r="F9" i="4"/>
  <c r="F40" i="4" s="1"/>
  <c r="CN8" i="4"/>
  <c r="CG8" i="4"/>
  <c r="BZ8" i="4"/>
  <c r="BS8" i="4"/>
  <c r="CN7" i="4"/>
  <c r="CG7" i="4"/>
  <c r="BZ7" i="4"/>
  <c r="BS7" i="4"/>
  <c r="CN6" i="4"/>
  <c r="CG6" i="4"/>
  <c r="BZ6" i="4"/>
  <c r="BS6" i="4"/>
  <c r="CN5" i="4"/>
  <c r="CG5" i="4"/>
  <c r="BZ5" i="4"/>
  <c r="BS5" i="4"/>
  <c r="CN4" i="4"/>
  <c r="CG4" i="4"/>
  <c r="BZ4" i="4"/>
  <c r="BS4" i="4"/>
  <c r="CN3" i="4"/>
  <c r="CG3" i="4"/>
  <c r="BZ3" i="4"/>
  <c r="BS3" i="4"/>
  <c r="CN2" i="4"/>
  <c r="CG2" i="4"/>
  <c r="BZ2" i="4"/>
  <c r="BS2" i="4"/>
  <c r="CN1" i="4"/>
  <c r="CG1" i="4"/>
  <c r="BZ1" i="4"/>
  <c r="BS1" i="4"/>
  <c r="F61" i="3"/>
  <c r="M56" i="3"/>
  <c r="C56" i="3"/>
  <c r="M49" i="3"/>
  <c r="C49" i="3"/>
  <c r="CG46" i="3"/>
  <c r="CG45" i="3"/>
  <c r="CG44" i="3"/>
  <c r="CG43" i="3"/>
  <c r="CG42" i="3"/>
  <c r="M42" i="3"/>
  <c r="C42" i="3"/>
  <c r="CG41" i="3"/>
  <c r="CG40" i="3"/>
  <c r="CG39" i="3"/>
  <c r="CG38" i="3"/>
  <c r="CG37" i="3"/>
  <c r="CN36" i="3"/>
  <c r="CG36" i="3"/>
  <c r="CN35" i="3"/>
  <c r="CG35" i="3"/>
  <c r="M35" i="3"/>
  <c r="C35" i="3"/>
  <c r="CN34" i="3"/>
  <c r="CG34" i="3"/>
  <c r="CN33" i="3"/>
  <c r="CG33" i="3"/>
  <c r="F33" i="3"/>
  <c r="A33" i="3"/>
  <c r="CN32" i="3"/>
  <c r="CG32" i="3"/>
  <c r="S32" i="3"/>
  <c r="A32" i="3"/>
  <c r="CN31" i="3"/>
  <c r="CG31" i="3"/>
  <c r="CN30" i="3"/>
  <c r="CG30" i="3"/>
  <c r="P30" i="3"/>
  <c r="P61" i="3" s="1"/>
  <c r="F30" i="3"/>
  <c r="CN29" i="3"/>
  <c r="CG29" i="3"/>
  <c r="CN28" i="3"/>
  <c r="CG28" i="3"/>
  <c r="CN27" i="3"/>
  <c r="CG27" i="3"/>
  <c r="CN26" i="3"/>
  <c r="CG26" i="3"/>
  <c r="CN25" i="3"/>
  <c r="CG25" i="3"/>
  <c r="CN24" i="3"/>
  <c r="CG24" i="3"/>
  <c r="CN23" i="3"/>
  <c r="CG23" i="3"/>
  <c r="P23" i="3"/>
  <c r="P54" i="3" s="1"/>
  <c r="F23" i="3"/>
  <c r="F54" i="3" s="1"/>
  <c r="CN22" i="3"/>
  <c r="CG22" i="3"/>
  <c r="CN21" i="3"/>
  <c r="CG21" i="3"/>
  <c r="CN20" i="3"/>
  <c r="CG20" i="3"/>
  <c r="CN19" i="3"/>
  <c r="CG19" i="3"/>
  <c r="CN18" i="3"/>
  <c r="CG18" i="3"/>
  <c r="BZ18" i="3"/>
  <c r="BS18" i="3"/>
  <c r="CN17" i="3"/>
  <c r="CG17" i="3"/>
  <c r="BZ17" i="3"/>
  <c r="BS17" i="3"/>
  <c r="CN16" i="3"/>
  <c r="CG16" i="3"/>
  <c r="BZ16" i="3"/>
  <c r="BS16" i="3"/>
  <c r="P16" i="3"/>
  <c r="P47" i="3" s="1"/>
  <c r="F16" i="3"/>
  <c r="F47" i="3" s="1"/>
  <c r="CN15" i="3"/>
  <c r="CG15" i="3"/>
  <c r="BZ15" i="3"/>
  <c r="BS15" i="3"/>
  <c r="CN14" i="3"/>
  <c r="CG14" i="3"/>
  <c r="BZ14" i="3"/>
  <c r="BS14" i="3"/>
  <c r="CN13" i="3"/>
  <c r="CG13" i="3"/>
  <c r="BZ13" i="3"/>
  <c r="BS13" i="3"/>
  <c r="CN12" i="3"/>
  <c r="CG12" i="3"/>
  <c r="BZ12" i="3"/>
  <c r="BS12" i="3"/>
  <c r="CN11" i="3"/>
  <c r="CG11" i="3"/>
  <c r="BZ11" i="3"/>
  <c r="BS11" i="3"/>
  <c r="CN10" i="3"/>
  <c r="CG10" i="3"/>
  <c r="BZ10" i="3"/>
  <c r="BS10" i="3"/>
  <c r="CN9" i="3"/>
  <c r="CG9" i="3"/>
  <c r="BZ9" i="3"/>
  <c r="BS9" i="3"/>
  <c r="P9" i="3"/>
  <c r="P40" i="3" s="1"/>
  <c r="F9" i="3"/>
  <c r="F40" i="3" s="1"/>
  <c r="CN8" i="3"/>
  <c r="CG8" i="3"/>
  <c r="BZ8" i="3"/>
  <c r="BS8" i="3"/>
  <c r="CN7" i="3"/>
  <c r="CG7" i="3"/>
  <c r="BZ7" i="3"/>
  <c r="BS7" i="3"/>
  <c r="CN6" i="3"/>
  <c r="CG6" i="3"/>
  <c r="BZ6" i="3"/>
  <c r="BS6" i="3"/>
  <c r="CN5" i="3"/>
  <c r="CG5" i="3"/>
  <c r="BZ5" i="3"/>
  <c r="BS5" i="3"/>
  <c r="CN4" i="3"/>
  <c r="CG4" i="3"/>
  <c r="BZ4" i="3"/>
  <c r="BS4" i="3"/>
  <c r="CN3" i="3"/>
  <c r="CG3" i="3"/>
  <c r="BZ3" i="3"/>
  <c r="BS3" i="3"/>
  <c r="CN2" i="3"/>
  <c r="CG2" i="3"/>
  <c r="BZ2" i="3"/>
  <c r="BS2" i="3"/>
  <c r="CN1" i="3"/>
  <c r="CG1" i="3"/>
  <c r="BZ1" i="3"/>
  <c r="BS1" i="3"/>
  <c r="P61" i="2"/>
  <c r="F61" i="2"/>
  <c r="M56" i="2"/>
  <c r="C56" i="2"/>
  <c r="CG54" i="2"/>
  <c r="P54" i="2"/>
  <c r="CG53" i="2"/>
  <c r="CG52" i="2"/>
  <c r="CG51" i="2"/>
  <c r="CG50" i="2"/>
  <c r="CG49" i="2"/>
  <c r="M49" i="2"/>
  <c r="C49" i="2"/>
  <c r="CG48" i="2"/>
  <c r="CG47" i="2"/>
  <c r="CG46" i="2"/>
  <c r="CN45" i="2"/>
  <c r="CG45" i="2"/>
  <c r="CN44" i="2"/>
  <c r="CG44" i="2"/>
  <c r="CN43" i="2"/>
  <c r="CG43" i="2"/>
  <c r="CN42" i="2"/>
  <c r="CG42" i="2"/>
  <c r="M42" i="2"/>
  <c r="C42" i="2"/>
  <c r="CN41" i="2"/>
  <c r="CG41" i="2"/>
  <c r="CN40" i="2"/>
  <c r="CG40" i="2"/>
  <c r="F40" i="2"/>
  <c r="CN39" i="2"/>
  <c r="CG39" i="2"/>
  <c r="CN38" i="2"/>
  <c r="CG38" i="2"/>
  <c r="CN37" i="2"/>
  <c r="CG37" i="2"/>
  <c r="CN36" i="2"/>
  <c r="CG36" i="2"/>
  <c r="CN35" i="2"/>
  <c r="CG35" i="2"/>
  <c r="M35" i="2"/>
  <c r="C35" i="2"/>
  <c r="CN34" i="2"/>
  <c r="CG34" i="2"/>
  <c r="CN33" i="2"/>
  <c r="CG33" i="2"/>
  <c r="F33" i="2"/>
  <c r="A33" i="2"/>
  <c r="CN32" i="2"/>
  <c r="CG32" i="2"/>
  <c r="S32" i="2"/>
  <c r="A32" i="2"/>
  <c r="CN31" i="2"/>
  <c r="CG31" i="2"/>
  <c r="CN30" i="2"/>
  <c r="CG30" i="2"/>
  <c r="P30" i="2"/>
  <c r="F30" i="2"/>
  <c r="CN29" i="2"/>
  <c r="CG29" i="2"/>
  <c r="CN28" i="2"/>
  <c r="CG28" i="2"/>
  <c r="CN27" i="2"/>
  <c r="CG27" i="2"/>
  <c r="CN26" i="2"/>
  <c r="CG26" i="2"/>
  <c r="CN25" i="2"/>
  <c r="CG25" i="2"/>
  <c r="CN24" i="2"/>
  <c r="CG24" i="2"/>
  <c r="CN23" i="2"/>
  <c r="CG23" i="2"/>
  <c r="P23" i="2"/>
  <c r="F23" i="2"/>
  <c r="F54" i="2" s="1"/>
  <c r="CN22" i="2"/>
  <c r="CG22" i="2"/>
  <c r="CN21" i="2"/>
  <c r="CG21" i="2"/>
  <c r="CN20" i="2"/>
  <c r="CG20" i="2"/>
  <c r="CN19" i="2"/>
  <c r="CG19" i="2"/>
  <c r="CN18" i="2"/>
  <c r="CG18" i="2"/>
  <c r="BZ18" i="2"/>
  <c r="BS18" i="2"/>
  <c r="CN17" i="2"/>
  <c r="CG17" i="2"/>
  <c r="BZ17" i="2"/>
  <c r="BS17" i="2"/>
  <c r="CN16" i="2"/>
  <c r="CG16" i="2"/>
  <c r="BZ16" i="2"/>
  <c r="BS16" i="2"/>
  <c r="P16" i="2"/>
  <c r="P47" i="2" s="1"/>
  <c r="F16" i="2"/>
  <c r="F47" i="2" s="1"/>
  <c r="CN15" i="2"/>
  <c r="CG15" i="2"/>
  <c r="BZ15" i="2"/>
  <c r="BS15" i="2"/>
  <c r="CN14" i="2"/>
  <c r="CG14" i="2"/>
  <c r="BZ14" i="2"/>
  <c r="BS14" i="2"/>
  <c r="CN13" i="2"/>
  <c r="CG13" i="2"/>
  <c r="BZ13" i="2"/>
  <c r="BS13" i="2"/>
  <c r="CN12" i="2"/>
  <c r="CG12" i="2"/>
  <c r="BZ12" i="2"/>
  <c r="BS12" i="2"/>
  <c r="CN11" i="2"/>
  <c r="CG11" i="2"/>
  <c r="BZ11" i="2"/>
  <c r="BS11" i="2"/>
  <c r="CN10" i="2"/>
  <c r="CG10" i="2"/>
  <c r="BZ10" i="2"/>
  <c r="BS10" i="2"/>
  <c r="CN9" i="2"/>
  <c r="CG9" i="2"/>
  <c r="BZ9" i="2"/>
  <c r="BS9" i="2"/>
  <c r="P9" i="2"/>
  <c r="P40" i="2" s="1"/>
  <c r="F9" i="2"/>
  <c r="CN8" i="2"/>
  <c r="CG8" i="2"/>
  <c r="BZ8" i="2"/>
  <c r="BS8" i="2"/>
  <c r="CN7" i="2"/>
  <c r="CG7" i="2"/>
  <c r="BZ7" i="2"/>
  <c r="BS7" i="2"/>
  <c r="CN6" i="2"/>
  <c r="CG6" i="2"/>
  <c r="BZ6" i="2"/>
  <c r="BS6" i="2"/>
  <c r="CN5" i="2"/>
  <c r="CG5" i="2"/>
  <c r="BZ5" i="2"/>
  <c r="BS5" i="2"/>
  <c r="CN4" i="2"/>
  <c r="CG4" i="2"/>
  <c r="BZ4" i="2"/>
  <c r="BS4" i="2"/>
  <c r="CN3" i="2"/>
  <c r="CG3" i="2"/>
  <c r="BZ3" i="2"/>
  <c r="BS3" i="2"/>
  <c r="CN2" i="2"/>
  <c r="CG2" i="2"/>
  <c r="BZ2" i="2"/>
  <c r="BS2" i="2"/>
  <c r="CN1" i="2"/>
  <c r="CG1" i="2"/>
  <c r="BZ1" i="2"/>
  <c r="BS1" i="2"/>
  <c r="CO44" i="7" l="1"/>
  <c r="CA8" i="6"/>
  <c r="CA25" i="7"/>
  <c r="CA31" i="7"/>
  <c r="CA8" i="7"/>
  <c r="BD8" i="7" s="1"/>
  <c r="CA28" i="7"/>
  <c r="CH83" i="7"/>
  <c r="CH4" i="7"/>
  <c r="BJ4" i="7" s="1"/>
  <c r="Q15" i="7" s="1"/>
  <c r="CH5" i="7"/>
  <c r="BJ5" i="7" s="1"/>
  <c r="AN5" i="7" s="1"/>
  <c r="CH7" i="7"/>
  <c r="BJ7" i="7" s="1"/>
  <c r="BT13" i="7"/>
  <c r="BT16" i="7"/>
  <c r="CA15" i="7"/>
  <c r="CA21" i="7"/>
  <c r="BT3" i="7"/>
  <c r="AZ3" i="7" s="1"/>
  <c r="BT4" i="7"/>
  <c r="AZ4" i="7" s="1"/>
  <c r="BT7" i="7"/>
  <c r="AZ7" i="7" s="1"/>
  <c r="CA33" i="7"/>
  <c r="CA18" i="5"/>
  <c r="CA3" i="7"/>
  <c r="BT5" i="7"/>
  <c r="AZ5" i="7" s="1"/>
  <c r="CA6" i="7"/>
  <c r="CH30" i="7"/>
  <c r="CH12" i="7"/>
  <c r="BI12" i="7" s="1"/>
  <c r="AH12" i="7" s="1"/>
  <c r="CH13" i="7"/>
  <c r="CA14" i="7"/>
  <c r="CH16" i="7"/>
  <c r="CH6" i="7"/>
  <c r="CH9" i="7"/>
  <c r="CO10" i="7"/>
  <c r="CA11" i="7"/>
  <c r="CH17" i="7"/>
  <c r="CH18" i="7"/>
  <c r="CA19" i="7"/>
  <c r="CH21" i="7"/>
  <c r="CO23" i="7"/>
  <c r="CO32" i="7"/>
  <c r="CH35" i="7"/>
  <c r="CH37" i="7"/>
  <c r="CO39" i="7"/>
  <c r="CO41" i="7"/>
  <c r="CO43" i="7"/>
  <c r="CO45" i="7"/>
  <c r="CO47" i="7"/>
  <c r="CH50" i="7"/>
  <c r="CH54" i="7"/>
  <c r="CH68" i="7"/>
  <c r="CH74" i="7"/>
  <c r="CH81" i="7"/>
  <c r="CH91" i="7"/>
  <c r="CH99" i="7"/>
  <c r="AZ1" i="7"/>
  <c r="AY1" i="7"/>
  <c r="CO46" i="7"/>
  <c r="CO1" i="7"/>
  <c r="CO80" i="7"/>
  <c r="CO64" i="7"/>
  <c r="CO40" i="7"/>
  <c r="CO29" i="7"/>
  <c r="CO18" i="7"/>
  <c r="CO17" i="7"/>
  <c r="CO16" i="7"/>
  <c r="CO13" i="7"/>
  <c r="CO12" i="7"/>
  <c r="CO4" i="7"/>
  <c r="CO68" i="7"/>
  <c r="CO48" i="7"/>
  <c r="CO37" i="7"/>
  <c r="CO35" i="7"/>
  <c r="CO34" i="7"/>
  <c r="CO30" i="7"/>
  <c r="CO24" i="7"/>
  <c r="CO20" i="7"/>
  <c r="CO26" i="7"/>
  <c r="CO72" i="7"/>
  <c r="AN4" i="7"/>
  <c r="G29" i="7"/>
  <c r="AN7" i="7"/>
  <c r="CO8" i="7"/>
  <c r="CO11" i="7"/>
  <c r="BT12" i="7"/>
  <c r="BT14" i="7"/>
  <c r="CO14" i="7"/>
  <c r="BT17" i="7"/>
  <c r="BT18" i="7"/>
  <c r="CH20" i="7"/>
  <c r="CO21" i="7"/>
  <c r="CO28" i="7"/>
  <c r="CH29" i="7"/>
  <c r="CH34" i="7"/>
  <c r="CO36" i="7"/>
  <c r="CO38" i="7"/>
  <c r="CH44" i="7"/>
  <c r="CO52" i="7"/>
  <c r="CH59" i="7"/>
  <c r="CO60" i="7"/>
  <c r="CO63" i="7"/>
  <c r="CO76" i="7"/>
  <c r="CO78" i="7"/>
  <c r="CH85" i="7"/>
  <c r="CH89" i="7"/>
  <c r="CH93" i="7"/>
  <c r="CA7" i="6"/>
  <c r="BD7" i="6" s="1"/>
  <c r="E28" i="6" s="1"/>
  <c r="E59" i="6" s="1"/>
  <c r="CH2" i="7"/>
  <c r="CO5" i="7"/>
  <c r="CO7" i="7"/>
  <c r="CO19" i="7"/>
  <c r="CO22" i="7"/>
  <c r="CH24" i="7"/>
  <c r="CH26" i="7"/>
  <c r="CO27" i="7"/>
  <c r="CO33" i="7"/>
  <c r="CA36" i="7"/>
  <c r="CA26" i="7"/>
  <c r="CO55" i="7"/>
  <c r="CO56" i="7"/>
  <c r="CO58" i="7"/>
  <c r="CO62" i="7"/>
  <c r="CO67" i="7"/>
  <c r="CO69" i="7"/>
  <c r="CO71" i="7"/>
  <c r="CO75" i="7"/>
  <c r="CH86" i="7"/>
  <c r="CH98" i="7"/>
  <c r="CH11" i="6"/>
  <c r="BI11" i="6" s="1"/>
  <c r="AH11" i="6" s="1"/>
  <c r="CH2" i="6"/>
  <c r="BJ2" i="6" s="1"/>
  <c r="CH55" i="7"/>
  <c r="BT2" i="7"/>
  <c r="CO2" i="7"/>
  <c r="CH3" i="7"/>
  <c r="CH87" i="7"/>
  <c r="CH49" i="7"/>
  <c r="CH33" i="7"/>
  <c r="CH32" i="7"/>
  <c r="CH31" i="7"/>
  <c r="CH28" i="7"/>
  <c r="CH25" i="7"/>
  <c r="CH23" i="7"/>
  <c r="CH19" i="7"/>
  <c r="CH15" i="7"/>
  <c r="CH10" i="7"/>
  <c r="CH8" i="7"/>
  <c r="CH22" i="7"/>
  <c r="CH95" i="7"/>
  <c r="CH51" i="7"/>
  <c r="CH40" i="7"/>
  <c r="CH27" i="7"/>
  <c r="BT15" i="7"/>
  <c r="BT10" i="7"/>
  <c r="BT8" i="7"/>
  <c r="CH1" i="7"/>
  <c r="CA2" i="7"/>
  <c r="CO3" i="7"/>
  <c r="BT6" i="7"/>
  <c r="CO6" i="7"/>
  <c r="BI7" i="7"/>
  <c r="BT9" i="7"/>
  <c r="CA10" i="7"/>
  <c r="CH11" i="7"/>
  <c r="CH14" i="7"/>
  <c r="CO15" i="7"/>
  <c r="CA22" i="7"/>
  <c r="CA23" i="7"/>
  <c r="CO25" i="7"/>
  <c r="CA27" i="7"/>
  <c r="CO31" i="7"/>
  <c r="CA32" i="7"/>
  <c r="CO42" i="7"/>
  <c r="CH48" i="7"/>
  <c r="CO57" i="7"/>
  <c r="CH60" i="7"/>
  <c r="CH65" i="7"/>
  <c r="CO66" i="7"/>
  <c r="CO70" i="7"/>
  <c r="CO74" i="7"/>
  <c r="CO79" i="7"/>
  <c r="CH38" i="7"/>
  <c r="CH43" i="7"/>
  <c r="CH46" i="7"/>
  <c r="CO54" i="7"/>
  <c r="CH58" i="7"/>
  <c r="CO59" i="7"/>
  <c r="CO65" i="7"/>
  <c r="CH77" i="7"/>
  <c r="CO81" i="7"/>
  <c r="CA1" i="7"/>
  <c r="CH61" i="7"/>
  <c r="CH64" i="7"/>
  <c r="CH70" i="7"/>
  <c r="CH80" i="7"/>
  <c r="CH90" i="7"/>
  <c r="CH7" i="4"/>
  <c r="BI7" i="4" s="1"/>
  <c r="G28" i="4" s="1"/>
  <c r="CA2" i="5"/>
  <c r="BD2" i="5" s="1"/>
  <c r="O7" i="5" s="1"/>
  <c r="O38" i="5" s="1"/>
  <c r="CA5" i="7"/>
  <c r="CA7" i="7"/>
  <c r="CO9" i="7"/>
  <c r="BT11" i="7"/>
  <c r="CA20" i="7"/>
  <c r="CA24" i="7"/>
  <c r="CA30" i="7"/>
  <c r="CA34" i="7"/>
  <c r="CA35" i="7"/>
  <c r="CH36" i="7"/>
  <c r="CH39" i="7"/>
  <c r="CO51" i="7"/>
  <c r="CH53" i="7"/>
  <c r="CO61" i="7"/>
  <c r="CH66" i="7"/>
  <c r="CH73" i="7"/>
  <c r="CH76" i="7"/>
  <c r="CO77" i="7"/>
  <c r="CH82" i="7"/>
  <c r="CH96" i="7"/>
  <c r="CH4" i="5"/>
  <c r="BJ4" i="5" s="1"/>
  <c r="CA3" i="5"/>
  <c r="BE3" i="5" s="1"/>
  <c r="BT2" i="6"/>
  <c r="AY2" i="6" s="1"/>
  <c r="BT4" i="6"/>
  <c r="AZ4" i="6" s="1"/>
  <c r="BT6" i="6"/>
  <c r="AZ6" i="6" s="1"/>
  <c r="CA4" i="7"/>
  <c r="CA9" i="7"/>
  <c r="CA12" i="7"/>
  <c r="CA13" i="7"/>
  <c r="CA16" i="7"/>
  <c r="CA17" i="7"/>
  <c r="CA18" i="7"/>
  <c r="CA29" i="7"/>
  <c r="CH42" i="7"/>
  <c r="CO49" i="7"/>
  <c r="CO50" i="7"/>
  <c r="CH52" i="7"/>
  <c r="CO53" i="7"/>
  <c r="CH56" i="7"/>
  <c r="CH57" i="7"/>
  <c r="CH62" i="7"/>
  <c r="CH69" i="7"/>
  <c r="CH72" i="7"/>
  <c r="CO73" i="7"/>
  <c r="CH78" i="7"/>
  <c r="CH88" i="7"/>
  <c r="CH94" i="7"/>
  <c r="CH97" i="7"/>
  <c r="CH41" i="7"/>
  <c r="CH45" i="7"/>
  <c r="CH47" i="7"/>
  <c r="CH63" i="7"/>
  <c r="CH67" i="7"/>
  <c r="CH71" i="7"/>
  <c r="CH75" i="7"/>
  <c r="CH79" i="7"/>
  <c r="CH84" i="7"/>
  <c r="CH92" i="7"/>
  <c r="CH100" i="7"/>
  <c r="BD8" i="6"/>
  <c r="BE8" i="6"/>
  <c r="CH15" i="3"/>
  <c r="CA17" i="5"/>
  <c r="CA9" i="5"/>
  <c r="BD9" i="5" s="1"/>
  <c r="AF9" i="5" s="1"/>
  <c r="CO36" i="6"/>
  <c r="CO19" i="6"/>
  <c r="CO15" i="6"/>
  <c r="CO14" i="6"/>
  <c r="CO10" i="6"/>
  <c r="CO9" i="6"/>
  <c r="CO8" i="6"/>
  <c r="CO3" i="6"/>
  <c r="CO1" i="6"/>
  <c r="CO2" i="6"/>
  <c r="CH1" i="6"/>
  <c r="CH3" i="6"/>
  <c r="CH4" i="6"/>
  <c r="CO5" i="6"/>
  <c r="CO6" i="6"/>
  <c r="CA9" i="6"/>
  <c r="CA1" i="3"/>
  <c r="BD1" i="3" s="1"/>
  <c r="E7" i="3" s="1"/>
  <c r="E38" i="3" s="1"/>
  <c r="CH12" i="5"/>
  <c r="BI12" i="5" s="1"/>
  <c r="AH12" i="5" s="1"/>
  <c r="CA2" i="6"/>
  <c r="CO4" i="6"/>
  <c r="CA6" i="6"/>
  <c r="CA20" i="6"/>
  <c r="CH29" i="6"/>
  <c r="CO10" i="5"/>
  <c r="BO10" i="5" s="1"/>
  <c r="AO10" i="5" s="1"/>
  <c r="CA36" i="6"/>
  <c r="CA19" i="6"/>
  <c r="CA15" i="6"/>
  <c r="CA14" i="6"/>
  <c r="CA10" i="6"/>
  <c r="CA3" i="6"/>
  <c r="CA1" i="6"/>
  <c r="BT1" i="6"/>
  <c r="BT3" i="6"/>
  <c r="CA4" i="6"/>
  <c r="CA5" i="6"/>
  <c r="CH6" i="6"/>
  <c r="CO7" i="6"/>
  <c r="BT14" i="6"/>
  <c r="CH8" i="6"/>
  <c r="CH9" i="6"/>
  <c r="CH10" i="6"/>
  <c r="CO12" i="6"/>
  <c r="CO13" i="6"/>
  <c r="CH15" i="6"/>
  <c r="CA16" i="6"/>
  <c r="CA17" i="6"/>
  <c r="CA18" i="6"/>
  <c r="CH26" i="6"/>
  <c r="CO27" i="6"/>
  <c r="CO28" i="6"/>
  <c r="BT18" i="6"/>
  <c r="BT17" i="6"/>
  <c r="BT16" i="6"/>
  <c r="BT13" i="6"/>
  <c r="BT12" i="6"/>
  <c r="CH40" i="6"/>
  <c r="CH20" i="6"/>
  <c r="CH18" i="6"/>
  <c r="CH17" i="6"/>
  <c r="CH16" i="6"/>
  <c r="CH13" i="6"/>
  <c r="CH12" i="6"/>
  <c r="CH38" i="6"/>
  <c r="CH42" i="6"/>
  <c r="CH36" i="6"/>
  <c r="CH7" i="6"/>
  <c r="BT8" i="6"/>
  <c r="BT9" i="6"/>
  <c r="BT11" i="6"/>
  <c r="CO11" i="6"/>
  <c r="CH14" i="6"/>
  <c r="CH19" i="6"/>
  <c r="CO20" i="6"/>
  <c r="CH22" i="6"/>
  <c r="BT5" i="6"/>
  <c r="CH5" i="6"/>
  <c r="BT7" i="6"/>
  <c r="BT10" i="6"/>
  <c r="CA11" i="6"/>
  <c r="CA12" i="6"/>
  <c r="CA13" i="6"/>
  <c r="BT15" i="6"/>
  <c r="CO16" i="6"/>
  <c r="CO17" i="6"/>
  <c r="CO18" i="6"/>
  <c r="CO21" i="6"/>
  <c r="CA23" i="6"/>
  <c r="CH24" i="6"/>
  <c r="CO25" i="6"/>
  <c r="CA31" i="6"/>
  <c r="CO33" i="6"/>
  <c r="CO35" i="6"/>
  <c r="CH37" i="6"/>
  <c r="CH41" i="6"/>
  <c r="CO22" i="6"/>
  <c r="CH23" i="6"/>
  <c r="CO24" i="6"/>
  <c r="CO26" i="6"/>
  <c r="CO29" i="6"/>
  <c r="CA30" i="6"/>
  <c r="CH31" i="6"/>
  <c r="CA32" i="6"/>
  <c r="CA34" i="6"/>
  <c r="CO37" i="6"/>
  <c r="CH44" i="6"/>
  <c r="CH45" i="6"/>
  <c r="CA21" i="6"/>
  <c r="CO23" i="6"/>
  <c r="CA25" i="6"/>
  <c r="CA27" i="6"/>
  <c r="CA28" i="6"/>
  <c r="CH30" i="6"/>
  <c r="CO31" i="6"/>
  <c r="CH32" i="6"/>
  <c r="CA33" i="6"/>
  <c r="CH34" i="6"/>
  <c r="CA35" i="6"/>
  <c r="CH39" i="6"/>
  <c r="CH46" i="6"/>
  <c r="CH21" i="6"/>
  <c r="CA22" i="6"/>
  <c r="CA24" i="6"/>
  <c r="CH25" i="6"/>
  <c r="CA26" i="6"/>
  <c r="CH27" i="6"/>
  <c r="CH28" i="6"/>
  <c r="CA29" i="6"/>
  <c r="CO30" i="6"/>
  <c r="CO32" i="6"/>
  <c r="CH33" i="6"/>
  <c r="CO34" i="6"/>
  <c r="CH35" i="6"/>
  <c r="CH43" i="6"/>
  <c r="BT5" i="5"/>
  <c r="BT9" i="5"/>
  <c r="BN10" i="5"/>
  <c r="AI10" i="5" s="1"/>
  <c r="CH24" i="5"/>
  <c r="CO37" i="5"/>
  <c r="CH50" i="5"/>
  <c r="BT4" i="4"/>
  <c r="AZ4" i="4" s="1"/>
  <c r="AK4" i="4" s="1"/>
  <c r="BT4" i="5"/>
  <c r="BT7" i="5"/>
  <c r="CA38" i="5"/>
  <c r="CA28" i="5"/>
  <c r="CA8" i="5"/>
  <c r="CA39" i="5"/>
  <c r="CA27" i="5"/>
  <c r="CA21" i="5"/>
  <c r="CA13" i="5"/>
  <c r="CA14" i="5"/>
  <c r="CO30" i="5"/>
  <c r="CO31" i="5"/>
  <c r="CA32" i="5"/>
  <c r="CA37" i="5"/>
  <c r="CA41" i="5"/>
  <c r="CH54" i="5"/>
  <c r="CA3" i="4"/>
  <c r="BE3" i="4" s="1"/>
  <c r="CH10" i="5"/>
  <c r="CH8" i="5"/>
  <c r="CH22" i="5"/>
  <c r="CH44" i="5"/>
  <c r="CH15" i="5"/>
  <c r="CH14" i="5"/>
  <c r="CH6" i="5"/>
  <c r="CH2" i="5"/>
  <c r="CH35" i="5"/>
  <c r="CO4" i="5"/>
  <c r="CH5" i="5"/>
  <c r="CO6" i="5"/>
  <c r="CH9" i="5"/>
  <c r="CA10" i="5"/>
  <c r="CA11" i="5"/>
  <c r="CO13" i="5"/>
  <c r="BT17" i="5"/>
  <c r="CH19" i="5"/>
  <c r="CH26" i="5"/>
  <c r="CO45" i="5"/>
  <c r="CH47" i="5"/>
  <c r="BT15" i="5"/>
  <c r="BT14" i="5"/>
  <c r="BT10" i="5"/>
  <c r="BT8" i="5"/>
  <c r="BT6" i="5"/>
  <c r="BT2" i="5"/>
  <c r="BT1" i="5"/>
  <c r="CH23" i="5"/>
  <c r="CH53" i="5"/>
  <c r="CO11" i="5"/>
  <c r="CH20" i="5"/>
  <c r="CA43" i="5"/>
  <c r="CH9" i="4"/>
  <c r="BI9" i="4" s="1"/>
  <c r="AH9" i="4" s="1"/>
  <c r="CH5" i="4"/>
  <c r="BI5" i="4" s="1"/>
  <c r="G21" i="4" s="1"/>
  <c r="CH1" i="5"/>
  <c r="CO2" i="5"/>
  <c r="CA4" i="5"/>
  <c r="CA6" i="5"/>
  <c r="CH7" i="5"/>
  <c r="CO17" i="5"/>
  <c r="CO8" i="5"/>
  <c r="CA15" i="5"/>
  <c r="CA16" i="5"/>
  <c r="CO21" i="5"/>
  <c r="CH25" i="5"/>
  <c r="CH33" i="5"/>
  <c r="CO43" i="5"/>
  <c r="CH16" i="5"/>
  <c r="CH18" i="5"/>
  <c r="CO23" i="5"/>
  <c r="CA29" i="5"/>
  <c r="CO33" i="5"/>
  <c r="CH40" i="5"/>
  <c r="CH52" i="5"/>
  <c r="CO38" i="5"/>
  <c r="CO1" i="5"/>
  <c r="CO40" i="5"/>
  <c r="CO36" i="5"/>
  <c r="BT3" i="5"/>
  <c r="CO5" i="5"/>
  <c r="CO7" i="5"/>
  <c r="CH11" i="5"/>
  <c r="CO12" i="5"/>
  <c r="CH13" i="5"/>
  <c r="BT16" i="5"/>
  <c r="BT18" i="5"/>
  <c r="CA19" i="5"/>
  <c r="CO20" i="5"/>
  <c r="CH21" i="5"/>
  <c r="CO22" i="5"/>
  <c r="CH27" i="5"/>
  <c r="CH28" i="5"/>
  <c r="CH29" i="5"/>
  <c r="CA30" i="5"/>
  <c r="CA34" i="5"/>
  <c r="CO35" i="5"/>
  <c r="CH36" i="5"/>
  <c r="CH38" i="5"/>
  <c r="CH39" i="5"/>
  <c r="CO42" i="5"/>
  <c r="CH46" i="5"/>
  <c r="CH49" i="5"/>
  <c r="CH3" i="5"/>
  <c r="BT12" i="5"/>
  <c r="CO19" i="5"/>
  <c r="CO25" i="5"/>
  <c r="CA31" i="5"/>
  <c r="BT9" i="4"/>
  <c r="AY9" i="4" s="1"/>
  <c r="CH15" i="4"/>
  <c r="CA40" i="5"/>
  <c r="CA36" i="5"/>
  <c r="CA1" i="5"/>
  <c r="CA42" i="5"/>
  <c r="CO3" i="5"/>
  <c r="CA5" i="5"/>
  <c r="CA7" i="5"/>
  <c r="CO9" i="5"/>
  <c r="BT11" i="5"/>
  <c r="CA12" i="5"/>
  <c r="BT13" i="5"/>
  <c r="CO14" i="5"/>
  <c r="CO15" i="5"/>
  <c r="CO16" i="5"/>
  <c r="CH17" i="5"/>
  <c r="CO18" i="5"/>
  <c r="CA20" i="5"/>
  <c r="CA22" i="5"/>
  <c r="CA23" i="5"/>
  <c r="CA25" i="5"/>
  <c r="CO27" i="5"/>
  <c r="CO28" i="5"/>
  <c r="CO29" i="5"/>
  <c r="CH30" i="5"/>
  <c r="CO32" i="5"/>
  <c r="CA33" i="5"/>
  <c r="CH34" i="5"/>
  <c r="CO39" i="5"/>
  <c r="CO41" i="5"/>
  <c r="CA45" i="5"/>
  <c r="CO24" i="5"/>
  <c r="CO26" i="5"/>
  <c r="CH32" i="5"/>
  <c r="CA35" i="5"/>
  <c r="CH37" i="5"/>
  <c r="CH41" i="5"/>
  <c r="CO44" i="5"/>
  <c r="CH48" i="5"/>
  <c r="CH51" i="5"/>
  <c r="CO3" i="4"/>
  <c r="BO3" i="4" s="1"/>
  <c r="CA24" i="5"/>
  <c r="CA26" i="5"/>
  <c r="CH31" i="5"/>
  <c r="CO34" i="5"/>
  <c r="CH42" i="5"/>
  <c r="CH43" i="5"/>
  <c r="CA44" i="5"/>
  <c r="CH45" i="5"/>
  <c r="CA15" i="4"/>
  <c r="CA14" i="4"/>
  <c r="CA11" i="4"/>
  <c r="CA4" i="4"/>
  <c r="CA2" i="4"/>
  <c r="CA8" i="4"/>
  <c r="CO12" i="4"/>
  <c r="CO13" i="4"/>
  <c r="CO30" i="4"/>
  <c r="CO40" i="4"/>
  <c r="CO47" i="4"/>
  <c r="CO50" i="4"/>
  <c r="CO52" i="4"/>
  <c r="CO54" i="4"/>
  <c r="CO57" i="4"/>
  <c r="CO59" i="4"/>
  <c r="CO61" i="4"/>
  <c r="CO63" i="4"/>
  <c r="CO65" i="4"/>
  <c r="CO67" i="4"/>
  <c r="CO69" i="4"/>
  <c r="CO71" i="4"/>
  <c r="CO73" i="4"/>
  <c r="CO75" i="4"/>
  <c r="CO77" i="4"/>
  <c r="CO79" i="4"/>
  <c r="CO81" i="4"/>
  <c r="CH85" i="4"/>
  <c r="CH89" i="4"/>
  <c r="CH93" i="4"/>
  <c r="CH97" i="4"/>
  <c r="CA5" i="3"/>
  <c r="BE5" i="3" s="1"/>
  <c r="CH41" i="3"/>
  <c r="CH2" i="3"/>
  <c r="BI2" i="3" s="1"/>
  <c r="CH4" i="3"/>
  <c r="BJ4" i="3" s="1"/>
  <c r="AN4" i="3" s="1"/>
  <c r="CH6" i="3"/>
  <c r="BI6" i="3" s="1"/>
  <c r="CA1" i="4"/>
  <c r="CO1" i="4"/>
  <c r="BT5" i="4"/>
  <c r="CO5" i="4"/>
  <c r="CA6" i="4"/>
  <c r="BT7" i="4"/>
  <c r="CO7" i="4"/>
  <c r="CO9" i="4"/>
  <c r="CA4" i="3"/>
  <c r="BE4" i="3" s="1"/>
  <c r="CA15" i="2"/>
  <c r="BT1" i="2"/>
  <c r="AZ1" i="2" s="1"/>
  <c r="CO8" i="3"/>
  <c r="BO8" i="3" s="1"/>
  <c r="R29" i="3" s="1"/>
  <c r="R60" i="3" s="1"/>
  <c r="CA9" i="3"/>
  <c r="BD9" i="3" s="1"/>
  <c r="AF9" i="3" s="1"/>
  <c r="CA11" i="3"/>
  <c r="BE11" i="3" s="1"/>
  <c r="AL11" i="3" s="1"/>
  <c r="BT18" i="4"/>
  <c r="BT17" i="4"/>
  <c r="BT16" i="4"/>
  <c r="BT13" i="4"/>
  <c r="BT12" i="4"/>
  <c r="BT8" i="4"/>
  <c r="BT6" i="4"/>
  <c r="BT3" i="4"/>
  <c r="CH45" i="4"/>
  <c r="CH43" i="4"/>
  <c r="CH41" i="4"/>
  <c r="CH39" i="4"/>
  <c r="CH34" i="4"/>
  <c r="CH33" i="4"/>
  <c r="CH31" i="4"/>
  <c r="CH30" i="4"/>
  <c r="CH27" i="4"/>
  <c r="CH26" i="4"/>
  <c r="CH25" i="4"/>
  <c r="CH24" i="4"/>
  <c r="CH23" i="4"/>
  <c r="CH20" i="4"/>
  <c r="CH19" i="4"/>
  <c r="CH18" i="4"/>
  <c r="CH17" i="4"/>
  <c r="CH16" i="4"/>
  <c r="CH13" i="4"/>
  <c r="CH12" i="4"/>
  <c r="CH35" i="4"/>
  <c r="CH11" i="4"/>
  <c r="CH8" i="4"/>
  <c r="CH6" i="4"/>
  <c r="CH3" i="4"/>
  <c r="CH37" i="4"/>
  <c r="CH2" i="4"/>
  <c r="CA5" i="4"/>
  <c r="CA7" i="4"/>
  <c r="CO8" i="4"/>
  <c r="CA9" i="4"/>
  <c r="BT11" i="4"/>
  <c r="CA16" i="4"/>
  <c r="CA17" i="4"/>
  <c r="CA18" i="4"/>
  <c r="CH29" i="4"/>
  <c r="CA7" i="3"/>
  <c r="BD7" i="3" s="1"/>
  <c r="CA11" i="2"/>
  <c r="BE11" i="2" s="1"/>
  <c r="AL11" i="2" s="1"/>
  <c r="CA3" i="2"/>
  <c r="BE3" i="2" s="1"/>
  <c r="E15" i="2" s="1"/>
  <c r="E46" i="2" s="1"/>
  <c r="CA6" i="2"/>
  <c r="BD6" i="2" s="1"/>
  <c r="AF6" i="2" s="1"/>
  <c r="CA3" i="3"/>
  <c r="BD3" i="3" s="1"/>
  <c r="BT3" i="3"/>
  <c r="AZ3" i="3" s="1"/>
  <c r="BT1" i="4"/>
  <c r="CH1" i="4"/>
  <c r="BT2" i="4"/>
  <c r="CO2" i="4"/>
  <c r="CH4" i="4"/>
  <c r="CO6" i="4"/>
  <c r="CA10" i="4"/>
  <c r="CO27" i="4"/>
  <c r="CO45" i="4"/>
  <c r="CO43" i="4"/>
  <c r="CO41" i="4"/>
  <c r="CO39" i="4"/>
  <c r="CO35" i="4"/>
  <c r="CO32" i="4"/>
  <c r="CO29" i="4"/>
  <c r="CO28" i="4"/>
  <c r="CO22" i="4"/>
  <c r="CO21" i="4"/>
  <c r="CO15" i="4"/>
  <c r="CO14" i="4"/>
  <c r="CO37" i="4"/>
  <c r="CO11" i="4"/>
  <c r="CO34" i="4"/>
  <c r="CO33" i="4"/>
  <c r="CH10" i="4"/>
  <c r="CH14" i="4"/>
  <c r="CO19" i="4"/>
  <c r="CO24" i="4"/>
  <c r="CH32" i="4"/>
  <c r="BT10" i="4"/>
  <c r="CA12" i="4"/>
  <c r="CA13" i="4"/>
  <c r="BT15" i="4"/>
  <c r="CO16" i="4"/>
  <c r="CO17" i="4"/>
  <c r="CO18" i="4"/>
  <c r="CH21" i="4"/>
  <c r="CO26" i="4"/>
  <c r="CO31" i="4"/>
  <c r="CO4" i="4"/>
  <c r="CO10" i="4"/>
  <c r="BT14" i="4"/>
  <c r="CO20" i="4"/>
  <c r="CH22" i="4"/>
  <c r="CO23" i="4"/>
  <c r="CO25" i="4"/>
  <c r="CH28" i="4"/>
  <c r="CO36" i="4"/>
  <c r="CH38" i="4"/>
  <c r="CH42" i="4"/>
  <c r="CH44" i="4"/>
  <c r="CH46" i="4"/>
  <c r="CH48" i="4"/>
  <c r="CH49" i="4"/>
  <c r="CH51" i="4"/>
  <c r="CH53" i="4"/>
  <c r="CH55" i="4"/>
  <c r="CH56" i="4"/>
  <c r="CH58" i="4"/>
  <c r="CH60" i="4"/>
  <c r="CH62" i="4"/>
  <c r="CH64" i="4"/>
  <c r="CH66" i="4"/>
  <c r="CH68" i="4"/>
  <c r="CH70" i="4"/>
  <c r="CH72" i="4"/>
  <c r="CH74" i="4"/>
  <c r="CH76" i="4"/>
  <c r="CH78" i="4"/>
  <c r="CH80" i="4"/>
  <c r="CH82" i="4"/>
  <c r="CH86" i="4"/>
  <c r="CH90" i="4"/>
  <c r="CH94" i="4"/>
  <c r="CH98" i="4"/>
  <c r="CO38" i="4"/>
  <c r="CO42" i="4"/>
  <c r="CO44" i="4"/>
  <c r="CO46" i="4"/>
  <c r="CO48" i="4"/>
  <c r="CO49" i="4"/>
  <c r="CO51" i="4"/>
  <c r="CO53" i="4"/>
  <c r="CO55" i="4"/>
  <c r="CO56" i="4"/>
  <c r="CO58" i="4"/>
  <c r="CO60" i="4"/>
  <c r="CO62" i="4"/>
  <c r="CO64" i="4"/>
  <c r="CO66" i="4"/>
  <c r="CO68" i="4"/>
  <c r="CO70" i="4"/>
  <c r="CO72" i="4"/>
  <c r="CO74" i="4"/>
  <c r="CO76" i="4"/>
  <c r="CO78" i="4"/>
  <c r="CO80" i="4"/>
  <c r="CH83" i="4"/>
  <c r="CH87" i="4"/>
  <c r="CH91" i="4"/>
  <c r="CH95" i="4"/>
  <c r="CH99" i="4"/>
  <c r="CH36" i="4"/>
  <c r="CH40" i="4"/>
  <c r="CH47" i="4"/>
  <c r="CH50" i="4"/>
  <c r="CH52" i="4"/>
  <c r="CH54" i="4"/>
  <c r="CH57" i="4"/>
  <c r="CH59" i="4"/>
  <c r="CH61" i="4"/>
  <c r="CH63" i="4"/>
  <c r="CH65" i="4"/>
  <c r="CH67" i="4"/>
  <c r="CH69" i="4"/>
  <c r="CH71" i="4"/>
  <c r="CH73" i="4"/>
  <c r="CH75" i="4"/>
  <c r="CH77" i="4"/>
  <c r="CH79" i="4"/>
  <c r="CH81" i="4"/>
  <c r="CH84" i="4"/>
  <c r="CH88" i="4"/>
  <c r="CH92" i="4"/>
  <c r="CH96" i="4"/>
  <c r="CH100" i="4"/>
  <c r="CA10" i="2"/>
  <c r="CA8" i="2"/>
  <c r="BE8" i="2" s="1"/>
  <c r="AL8" i="2" s="1"/>
  <c r="BT18" i="3"/>
  <c r="BT17" i="3"/>
  <c r="BT16" i="3"/>
  <c r="BT14" i="3"/>
  <c r="BT13" i="3"/>
  <c r="BT12" i="3"/>
  <c r="BT11" i="3"/>
  <c r="BT15" i="3"/>
  <c r="CO2" i="3"/>
  <c r="CO3" i="3"/>
  <c r="CO6" i="3"/>
  <c r="BT8" i="3"/>
  <c r="BT10" i="3"/>
  <c r="CH23" i="3"/>
  <c r="CH31" i="3"/>
  <c r="CH33" i="3"/>
  <c r="CA14" i="2"/>
  <c r="BT1" i="3"/>
  <c r="CH1" i="3"/>
  <c r="BT2" i="3"/>
  <c r="CO4" i="3"/>
  <c r="CH5" i="3"/>
  <c r="BT6" i="3"/>
  <c r="CH7" i="3"/>
  <c r="CA8" i="3"/>
  <c r="CO9" i="3"/>
  <c r="BT12" i="2"/>
  <c r="AZ12" i="2" s="1"/>
  <c r="BT9" i="2"/>
  <c r="AY9" i="2" s="1"/>
  <c r="AE9" i="2" s="1"/>
  <c r="CA1" i="2"/>
  <c r="CA2" i="2"/>
  <c r="BD2" i="2" s="1"/>
  <c r="CA10" i="3"/>
  <c r="CA18" i="3"/>
  <c r="CA17" i="3"/>
  <c r="CA16" i="3"/>
  <c r="CA13" i="3"/>
  <c r="CA12" i="3"/>
  <c r="CO34" i="3"/>
  <c r="CO33" i="3"/>
  <c r="CO31" i="3"/>
  <c r="CO30" i="3"/>
  <c r="CO28" i="3"/>
  <c r="CO27" i="3"/>
  <c r="CO26" i="3"/>
  <c r="CO10" i="3"/>
  <c r="CO18" i="3"/>
  <c r="CO17" i="3"/>
  <c r="CO16" i="3"/>
  <c r="CO13" i="3"/>
  <c r="CO12" i="3"/>
  <c r="CO21" i="3"/>
  <c r="CO19" i="3"/>
  <c r="CO29" i="3"/>
  <c r="CO23" i="3"/>
  <c r="CO20" i="3"/>
  <c r="CO1" i="3"/>
  <c r="CO24" i="3"/>
  <c r="CA2" i="3"/>
  <c r="CH3" i="3"/>
  <c r="BT4" i="3"/>
  <c r="BT5" i="3"/>
  <c r="CO5" i="3"/>
  <c r="CA6" i="3"/>
  <c r="BT7" i="3"/>
  <c r="CO7" i="3"/>
  <c r="CH8" i="3"/>
  <c r="BT9" i="3"/>
  <c r="CH20" i="3"/>
  <c r="CO25" i="3"/>
  <c r="CO14" i="3"/>
  <c r="CO15" i="3"/>
  <c r="CH19" i="3"/>
  <c r="CH26" i="3"/>
  <c r="CO32" i="3"/>
  <c r="CH39" i="3"/>
  <c r="CH10" i="3"/>
  <c r="CO11" i="3"/>
  <c r="CA15" i="3"/>
  <c r="CH25" i="3"/>
  <c r="CH30" i="3"/>
  <c r="CH34" i="3"/>
  <c r="CO36" i="3"/>
  <c r="CH35" i="3"/>
  <c r="CH32" i="3"/>
  <c r="CH22" i="3"/>
  <c r="CH18" i="3"/>
  <c r="CH17" i="3"/>
  <c r="CH16" i="3"/>
  <c r="CH14" i="3"/>
  <c r="CH13" i="3"/>
  <c r="CH12" i="3"/>
  <c r="CH42" i="3"/>
  <c r="CH29" i="3"/>
  <c r="CH21" i="3"/>
  <c r="CH40" i="3"/>
  <c r="CH28" i="3"/>
  <c r="CH9" i="3"/>
  <c r="CA14" i="3"/>
  <c r="CO22" i="3"/>
  <c r="CH24" i="3"/>
  <c r="CH27" i="3"/>
  <c r="CO35" i="3"/>
  <c r="CH37" i="3"/>
  <c r="CH38" i="3"/>
  <c r="CH43" i="3"/>
  <c r="CH45" i="3"/>
  <c r="CH44" i="3"/>
  <c r="CH46" i="3"/>
  <c r="CH11" i="3"/>
  <c r="CH36" i="3"/>
  <c r="CO44" i="2"/>
  <c r="CO1" i="2"/>
  <c r="CO26" i="2"/>
  <c r="CO18" i="2"/>
  <c r="CO17" i="2"/>
  <c r="CO16" i="2"/>
  <c r="CO13" i="2"/>
  <c r="CO12" i="2"/>
  <c r="CO4" i="2"/>
  <c r="CO19" i="2"/>
  <c r="CO2" i="2"/>
  <c r="CH3" i="2"/>
  <c r="CH22" i="2"/>
  <c r="CH15" i="2"/>
  <c r="CH10" i="2"/>
  <c r="CH8" i="2"/>
  <c r="CH14" i="2"/>
  <c r="CH6" i="2"/>
  <c r="CH2" i="2"/>
  <c r="CH4" i="2"/>
  <c r="CO20" i="2"/>
  <c r="CH29" i="2"/>
  <c r="CO24" i="2"/>
  <c r="CH32" i="2"/>
  <c r="CO43" i="2"/>
  <c r="CO3" i="2"/>
  <c r="CH7" i="2"/>
  <c r="BT13" i="2"/>
  <c r="CH16" i="2"/>
  <c r="CH17" i="2"/>
  <c r="CH18" i="2"/>
  <c r="CH19" i="2"/>
  <c r="CO23" i="2"/>
  <c r="CH28" i="2"/>
  <c r="CO31" i="2"/>
  <c r="CO37" i="2"/>
  <c r="CO45" i="2"/>
  <c r="CH47" i="2"/>
  <c r="CH54" i="2"/>
  <c r="BT4" i="2"/>
  <c r="CH5" i="2"/>
  <c r="BT7" i="2"/>
  <c r="CH9" i="2"/>
  <c r="CO10" i="2"/>
  <c r="CO14" i="2"/>
  <c r="CH27" i="2"/>
  <c r="CH34" i="2"/>
  <c r="CH35" i="2"/>
  <c r="CH36" i="2"/>
  <c r="CO41" i="2"/>
  <c r="CO42" i="2"/>
  <c r="BT15" i="2"/>
  <c r="BT10" i="2"/>
  <c r="BT8" i="2"/>
  <c r="BT14" i="2"/>
  <c r="BT6" i="2"/>
  <c r="BT2" i="2"/>
  <c r="CH1" i="2"/>
  <c r="AL3" i="2"/>
  <c r="BT5" i="2"/>
  <c r="CO6" i="2"/>
  <c r="CO8" i="2"/>
  <c r="CO11" i="2"/>
  <c r="CH12" i="2"/>
  <c r="CH13" i="2"/>
  <c r="CO15" i="2"/>
  <c r="BT16" i="2"/>
  <c r="BT17" i="2"/>
  <c r="BT18" i="2"/>
  <c r="CH21" i="2"/>
  <c r="CO30" i="2"/>
  <c r="CO34" i="2"/>
  <c r="CH50" i="2"/>
  <c r="CH53" i="2"/>
  <c r="BT3" i="2"/>
  <c r="CO5" i="2"/>
  <c r="CO7" i="2"/>
  <c r="CH11" i="2"/>
  <c r="CO21" i="2"/>
  <c r="CH25" i="2"/>
  <c r="CH26" i="2"/>
  <c r="CO27" i="2"/>
  <c r="CH30" i="2"/>
  <c r="CO36" i="2"/>
  <c r="CH52" i="2"/>
  <c r="CA5" i="2"/>
  <c r="CA7" i="2"/>
  <c r="CO9" i="2"/>
  <c r="BT11" i="2"/>
  <c r="CH24" i="2"/>
  <c r="CO25" i="2"/>
  <c r="CH33" i="2"/>
  <c r="CH39" i="2"/>
  <c r="CO40" i="2"/>
  <c r="CH44" i="2"/>
  <c r="CH46" i="2"/>
  <c r="CH49" i="2"/>
  <c r="CH42" i="2"/>
  <c r="CH40" i="2"/>
  <c r="CH38" i="2"/>
  <c r="CA4" i="2"/>
  <c r="CA9" i="2"/>
  <c r="CA12" i="2"/>
  <c r="CA13" i="2"/>
  <c r="CA16" i="2"/>
  <c r="CA17" i="2"/>
  <c r="CA18" i="2"/>
  <c r="CH20" i="2"/>
  <c r="CO22" i="2"/>
  <c r="CO28" i="2"/>
  <c r="CO32" i="2"/>
  <c r="CO33" i="2"/>
  <c r="CH37" i="2"/>
  <c r="CO38" i="2"/>
  <c r="CO39" i="2"/>
  <c r="CH43" i="2"/>
  <c r="CH48" i="2"/>
  <c r="CH51" i="2"/>
  <c r="CH23" i="2"/>
  <c r="CO29" i="2"/>
  <c r="CH31" i="2"/>
  <c r="CO35" i="2"/>
  <c r="CH41" i="2"/>
  <c r="CH45" i="2"/>
  <c r="O21" i="2" l="1"/>
  <c r="O52" i="2" s="1"/>
  <c r="AF1" i="3"/>
  <c r="BD11" i="2"/>
  <c r="AF11" i="2" s="1"/>
  <c r="BE9" i="5"/>
  <c r="AL9" i="5" s="1"/>
  <c r="BD3" i="5"/>
  <c r="AF3" i="5" s="1"/>
  <c r="BE9" i="3"/>
  <c r="AL9" i="3" s="1"/>
  <c r="BD4" i="3"/>
  <c r="O14" i="3" s="1"/>
  <c r="O45" i="3" s="1"/>
  <c r="BI4" i="7"/>
  <c r="AH4" i="7" s="1"/>
  <c r="AF7" i="6"/>
  <c r="AY5" i="7"/>
  <c r="AE5" i="7" s="1"/>
  <c r="BE1" i="3"/>
  <c r="E8" i="3" s="1"/>
  <c r="E39" i="3" s="1"/>
  <c r="BI5" i="7"/>
  <c r="AH5" i="7" s="1"/>
  <c r="G22" i="7"/>
  <c r="BJ2" i="3"/>
  <c r="Q8" i="3" s="1"/>
  <c r="BJ12" i="5"/>
  <c r="AN12" i="5" s="1"/>
  <c r="AY7" i="7"/>
  <c r="C29" i="7" s="1"/>
  <c r="C60" i="7" s="1"/>
  <c r="O29" i="2"/>
  <c r="O60" i="2" s="1"/>
  <c r="AF8" i="7"/>
  <c r="O28" i="7"/>
  <c r="O59" i="7" s="1"/>
  <c r="BE8" i="7"/>
  <c r="O29" i="7" s="1"/>
  <c r="O60" i="7" s="1"/>
  <c r="AZ2" i="6"/>
  <c r="M8" i="6" s="1"/>
  <c r="M39" i="6" s="1"/>
  <c r="AY3" i="7"/>
  <c r="AE3" i="7" s="1"/>
  <c r="BJ7" i="4"/>
  <c r="AN7" i="4" s="1"/>
  <c r="BN3" i="4"/>
  <c r="H14" i="4" s="1"/>
  <c r="H45" i="4" s="1"/>
  <c r="AY4" i="7"/>
  <c r="AE4" i="7" s="1"/>
  <c r="BJ12" i="7"/>
  <c r="AN12" i="7" s="1"/>
  <c r="BE3" i="7"/>
  <c r="BD3" i="7"/>
  <c r="BJ6" i="3"/>
  <c r="Q22" i="3" s="1"/>
  <c r="AO8" i="3"/>
  <c r="Q15" i="3"/>
  <c r="Q46" i="3" s="1"/>
  <c r="AY3" i="3"/>
  <c r="D14" i="3" s="1"/>
  <c r="D45" i="3" s="1"/>
  <c r="BI4" i="5"/>
  <c r="AH4" i="5" s="1"/>
  <c r="BI2" i="6"/>
  <c r="AH2" i="6" s="1"/>
  <c r="AY6" i="6"/>
  <c r="N22" i="6" s="1"/>
  <c r="N53" i="6" s="1"/>
  <c r="BD6" i="7"/>
  <c r="BE6" i="7"/>
  <c r="BE7" i="3"/>
  <c r="AL7" i="3" s="1"/>
  <c r="BE3" i="3"/>
  <c r="AL3" i="3" s="1"/>
  <c r="AY4" i="4"/>
  <c r="AE4" i="4" s="1"/>
  <c r="BE7" i="6"/>
  <c r="E29" i="6" s="1"/>
  <c r="E60" i="6" s="1"/>
  <c r="AZ11" i="7"/>
  <c r="AY11" i="7"/>
  <c r="AY6" i="7"/>
  <c r="AZ6" i="7"/>
  <c r="BO2" i="7"/>
  <c r="BN2" i="7"/>
  <c r="D7" i="7"/>
  <c r="D38" i="7" s="1"/>
  <c r="AE1" i="7"/>
  <c r="AF2" i="5"/>
  <c r="BD2" i="7"/>
  <c r="BE2" i="7"/>
  <c r="BO5" i="7"/>
  <c r="BN5" i="7"/>
  <c r="AK4" i="7"/>
  <c r="AH7" i="4"/>
  <c r="BJ11" i="6"/>
  <c r="AN11" i="6" s="1"/>
  <c r="AY4" i="6"/>
  <c r="M15" i="6" s="1"/>
  <c r="M46" i="6" s="1"/>
  <c r="BD4" i="7"/>
  <c r="BE4" i="7"/>
  <c r="BE7" i="7"/>
  <c r="BD7" i="7"/>
  <c r="BJ1" i="7"/>
  <c r="BI1" i="7"/>
  <c r="BI2" i="7"/>
  <c r="BJ2" i="7"/>
  <c r="BO1" i="7"/>
  <c r="BN1" i="7"/>
  <c r="BE11" i="7"/>
  <c r="AL11" i="7" s="1"/>
  <c r="BD11" i="7"/>
  <c r="AF11" i="7" s="1"/>
  <c r="BD12" i="7"/>
  <c r="AF12" i="7" s="1"/>
  <c r="BE12" i="7"/>
  <c r="AL12" i="7" s="1"/>
  <c r="BE10" i="7"/>
  <c r="AL10" i="7" s="1"/>
  <c r="BD10" i="7"/>
  <c r="AF10" i="7" s="1"/>
  <c r="BN3" i="7"/>
  <c r="BO3" i="7"/>
  <c r="AY10" i="7"/>
  <c r="AZ10" i="7"/>
  <c r="BI10" i="7"/>
  <c r="AH10" i="7" s="1"/>
  <c r="BJ10" i="7"/>
  <c r="AN10" i="7" s="1"/>
  <c r="BO7" i="7"/>
  <c r="BN7" i="7"/>
  <c r="BN4" i="7"/>
  <c r="BO4" i="7"/>
  <c r="BJ9" i="7"/>
  <c r="AN9" i="7" s="1"/>
  <c r="BI9" i="7"/>
  <c r="AH9" i="7" s="1"/>
  <c r="BE9" i="7"/>
  <c r="AL9" i="7" s="1"/>
  <c r="BD9" i="7"/>
  <c r="AF9" i="7" s="1"/>
  <c r="BO9" i="7"/>
  <c r="AO9" i="7" s="1"/>
  <c r="BN9" i="7"/>
  <c r="AI9" i="7" s="1"/>
  <c r="AY9" i="7"/>
  <c r="AZ9" i="7"/>
  <c r="AY2" i="7"/>
  <c r="AZ2" i="7"/>
  <c r="AZ12" i="7"/>
  <c r="AY12" i="7"/>
  <c r="G60" i="7"/>
  <c r="AK3" i="7"/>
  <c r="BN12" i="7"/>
  <c r="AI12" i="7" s="1"/>
  <c r="BO12" i="7"/>
  <c r="AO12" i="7" s="1"/>
  <c r="D8" i="7"/>
  <c r="D39" i="7" s="1"/>
  <c r="AK1" i="7"/>
  <c r="C8" i="7"/>
  <c r="C39" i="7" s="1"/>
  <c r="BI6" i="7"/>
  <c r="BJ6" i="7"/>
  <c r="AK5" i="7"/>
  <c r="BE6" i="2"/>
  <c r="O22" i="2" s="1"/>
  <c r="O53" i="2" s="1"/>
  <c r="BD11" i="3"/>
  <c r="AF11" i="3" s="1"/>
  <c r="BE2" i="5"/>
  <c r="AL2" i="5" s="1"/>
  <c r="AH7" i="7"/>
  <c r="G28" i="7"/>
  <c r="G53" i="7"/>
  <c r="BO11" i="7"/>
  <c r="AO11" i="7" s="1"/>
  <c r="BN11" i="7"/>
  <c r="AI11" i="7" s="1"/>
  <c r="Q46" i="7"/>
  <c r="BJ5" i="4"/>
  <c r="AN5" i="4" s="1"/>
  <c r="BE5" i="7"/>
  <c r="BD5" i="7"/>
  <c r="BE1" i="7"/>
  <c r="BD1" i="7"/>
  <c r="BJ11" i="7"/>
  <c r="AN11" i="7" s="1"/>
  <c r="BI11" i="7"/>
  <c r="AH11" i="7" s="1"/>
  <c r="BO6" i="7"/>
  <c r="BN6" i="7"/>
  <c r="AY8" i="7"/>
  <c r="AZ8" i="7"/>
  <c r="BI8" i="7"/>
  <c r="BJ8" i="7"/>
  <c r="BJ3" i="7"/>
  <c r="BI3" i="7"/>
  <c r="BN8" i="7"/>
  <c r="BO8" i="7"/>
  <c r="BN10" i="7"/>
  <c r="AI10" i="7" s="1"/>
  <c r="BO10" i="7"/>
  <c r="AO10" i="7" s="1"/>
  <c r="D29" i="7"/>
  <c r="D60" i="7" s="1"/>
  <c r="AK7" i="7"/>
  <c r="AZ5" i="6"/>
  <c r="AY5" i="6"/>
  <c r="AK4" i="6"/>
  <c r="AY1" i="2"/>
  <c r="C8" i="2" s="1"/>
  <c r="C39" i="2" s="1"/>
  <c r="BD5" i="3"/>
  <c r="E21" i="3" s="1"/>
  <c r="E52" i="3" s="1"/>
  <c r="BI4" i="3"/>
  <c r="AH4" i="3" s="1"/>
  <c r="AH5" i="4"/>
  <c r="AZ10" i="6"/>
  <c r="AY10" i="6"/>
  <c r="BO11" i="6"/>
  <c r="AO11" i="6" s="1"/>
  <c r="BN11" i="6"/>
  <c r="AI11" i="6" s="1"/>
  <c r="BJ7" i="6"/>
  <c r="BI7" i="6"/>
  <c r="BJ12" i="6"/>
  <c r="AN12" i="6" s="1"/>
  <c r="BI12" i="6"/>
  <c r="AH12" i="6" s="1"/>
  <c r="BO12" i="6"/>
  <c r="AO12" i="6" s="1"/>
  <c r="BN12" i="6"/>
  <c r="AI12" i="6" s="1"/>
  <c r="BE4" i="6"/>
  <c r="BD4" i="6"/>
  <c r="AN2" i="6"/>
  <c r="Q8" i="6"/>
  <c r="BD2" i="6"/>
  <c r="BE2" i="6"/>
  <c r="BI4" i="6"/>
  <c r="BJ4" i="6"/>
  <c r="BO1" i="6"/>
  <c r="BN1" i="6"/>
  <c r="BN10" i="6"/>
  <c r="AI10" i="6" s="1"/>
  <c r="BO10" i="6"/>
  <c r="AO10" i="6" s="1"/>
  <c r="AZ8" i="6"/>
  <c r="AY8" i="6"/>
  <c r="AZ12" i="6"/>
  <c r="AY12" i="6"/>
  <c r="BJ8" i="6"/>
  <c r="BI8" i="6"/>
  <c r="BO5" i="6"/>
  <c r="BN5" i="6"/>
  <c r="BO9" i="6"/>
  <c r="AO9" i="6" s="1"/>
  <c r="BN9" i="6"/>
  <c r="AI9" i="6" s="1"/>
  <c r="AZ7" i="6"/>
  <c r="AY7" i="6"/>
  <c r="AY11" i="6"/>
  <c r="AZ11" i="6"/>
  <c r="BJ10" i="6"/>
  <c r="AN10" i="6" s="1"/>
  <c r="BI10" i="6"/>
  <c r="AH10" i="6" s="1"/>
  <c r="BO7" i="6"/>
  <c r="BN7" i="6"/>
  <c r="AZ3" i="6"/>
  <c r="AY3" i="6"/>
  <c r="BE1" i="6"/>
  <c r="BD1" i="6"/>
  <c r="N7" i="6"/>
  <c r="N38" i="6" s="1"/>
  <c r="AE2" i="6"/>
  <c r="BE9" i="6"/>
  <c r="AL9" i="6" s="1"/>
  <c r="BD9" i="6"/>
  <c r="AF9" i="6" s="1"/>
  <c r="BJ3" i="6"/>
  <c r="BI3" i="6"/>
  <c r="BO3" i="6"/>
  <c r="BN3" i="6"/>
  <c r="O29" i="6"/>
  <c r="O60" i="6" s="1"/>
  <c r="AL8" i="6"/>
  <c r="BE11" i="6"/>
  <c r="AL11" i="6" s="1"/>
  <c r="BD11" i="6"/>
  <c r="AF11" i="6" s="1"/>
  <c r="BE5" i="6"/>
  <c r="BD5" i="6"/>
  <c r="BD10" i="6"/>
  <c r="AF10" i="6" s="1"/>
  <c r="BE10" i="6"/>
  <c r="AL10" i="6" s="1"/>
  <c r="BO4" i="6"/>
  <c r="BN4" i="6"/>
  <c r="BN2" i="6"/>
  <c r="BO2" i="6"/>
  <c r="BE12" i="6"/>
  <c r="AL12" i="6" s="1"/>
  <c r="BD12" i="6"/>
  <c r="AF12" i="6" s="1"/>
  <c r="BJ5" i="6"/>
  <c r="BI5" i="6"/>
  <c r="AZ9" i="6"/>
  <c r="AY9" i="6"/>
  <c r="BJ9" i="6"/>
  <c r="AN9" i="6" s="1"/>
  <c r="BI9" i="6"/>
  <c r="AH9" i="6" s="1"/>
  <c r="BJ6" i="6"/>
  <c r="BI6" i="6"/>
  <c r="AZ1" i="6"/>
  <c r="AY1" i="6"/>
  <c r="BE3" i="6"/>
  <c r="BD3" i="6"/>
  <c r="AK2" i="6"/>
  <c r="N8" i="6"/>
  <c r="N39" i="6" s="1"/>
  <c r="BD6" i="6"/>
  <c r="BE6" i="6"/>
  <c r="BN6" i="6"/>
  <c r="BO6" i="6"/>
  <c r="BJ1" i="6"/>
  <c r="BI1" i="6"/>
  <c r="BN8" i="6"/>
  <c r="BO8" i="6"/>
  <c r="AK6" i="6"/>
  <c r="M22" i="6"/>
  <c r="M53" i="6" s="1"/>
  <c r="AF8" i="6"/>
  <c r="O28" i="6"/>
  <c r="O59" i="6" s="1"/>
  <c r="BO9" i="5"/>
  <c r="AO9" i="5" s="1"/>
  <c r="BN9" i="5"/>
  <c r="AI9" i="5" s="1"/>
  <c r="BO7" i="5"/>
  <c r="BN7" i="5"/>
  <c r="BO8" i="5"/>
  <c r="BN8" i="5"/>
  <c r="BD4" i="5"/>
  <c r="BE4" i="5"/>
  <c r="AY8" i="5"/>
  <c r="AZ8" i="5"/>
  <c r="BI9" i="5"/>
  <c r="AH9" i="5" s="1"/>
  <c r="BJ9" i="5"/>
  <c r="AN9" i="5" s="1"/>
  <c r="BI10" i="5"/>
  <c r="AH10" i="5" s="1"/>
  <c r="BJ10" i="5"/>
  <c r="AN10" i="5" s="1"/>
  <c r="AY7" i="5"/>
  <c r="AZ7" i="5"/>
  <c r="AY5" i="5"/>
  <c r="AZ5" i="5"/>
  <c r="BE2" i="2"/>
  <c r="AL2" i="2" s="1"/>
  <c r="BD3" i="2"/>
  <c r="E14" i="2" s="1"/>
  <c r="E45" i="2" s="1"/>
  <c r="BE7" i="5"/>
  <c r="BD7" i="5"/>
  <c r="BE1" i="5"/>
  <c r="BD1" i="5"/>
  <c r="AZ12" i="5"/>
  <c r="AY12" i="5"/>
  <c r="BO5" i="5"/>
  <c r="BN5" i="5"/>
  <c r="BO1" i="5"/>
  <c r="BN1" i="5"/>
  <c r="BN2" i="5"/>
  <c r="BO2" i="5"/>
  <c r="AY1" i="5"/>
  <c r="AZ1" i="5"/>
  <c r="AY10" i="5"/>
  <c r="AZ10" i="5"/>
  <c r="BN6" i="5"/>
  <c r="BO6" i="5"/>
  <c r="BI2" i="5"/>
  <c r="BJ2" i="5"/>
  <c r="BD8" i="5"/>
  <c r="BE8" i="5"/>
  <c r="AY4" i="5"/>
  <c r="AZ4" i="5"/>
  <c r="AZ9" i="2"/>
  <c r="AK9" i="2" s="1"/>
  <c r="BD8" i="2"/>
  <c r="AF8" i="2" s="1"/>
  <c r="BN8" i="3"/>
  <c r="AI8" i="3" s="1"/>
  <c r="AZ9" i="4"/>
  <c r="AK9" i="4" s="1"/>
  <c r="BD3" i="4"/>
  <c r="E14" i="4" s="1"/>
  <c r="E45" i="4" s="1"/>
  <c r="BD12" i="5"/>
  <c r="AF12" i="5" s="1"/>
  <c r="BE12" i="5"/>
  <c r="AL12" i="5" s="1"/>
  <c r="BE5" i="5"/>
  <c r="BD5" i="5"/>
  <c r="BJ3" i="5"/>
  <c r="BI3" i="5"/>
  <c r="BN12" i="5"/>
  <c r="AI12" i="5" s="1"/>
  <c r="BO12" i="5"/>
  <c r="AO12" i="5" s="1"/>
  <c r="AZ3" i="5"/>
  <c r="AY3" i="5"/>
  <c r="BJ7" i="5"/>
  <c r="BI7" i="5"/>
  <c r="BJ1" i="5"/>
  <c r="BI1" i="5"/>
  <c r="AY2" i="5"/>
  <c r="AZ2" i="5"/>
  <c r="BE11" i="5"/>
  <c r="AL11" i="5" s="1"/>
  <c r="BD11" i="5"/>
  <c r="AF11" i="5" s="1"/>
  <c r="BJ5" i="5"/>
  <c r="BI5" i="5"/>
  <c r="BI6" i="5"/>
  <c r="BJ6" i="5"/>
  <c r="AN4" i="5"/>
  <c r="Q15" i="5"/>
  <c r="BJ9" i="4"/>
  <c r="AN9" i="4" s="1"/>
  <c r="AZ11" i="5"/>
  <c r="AY11" i="5"/>
  <c r="BO3" i="5"/>
  <c r="BN3" i="5"/>
  <c r="BJ11" i="5"/>
  <c r="AN11" i="5" s="1"/>
  <c r="BI11" i="5"/>
  <c r="AH11" i="5" s="1"/>
  <c r="BE6" i="5"/>
  <c r="BD6" i="5"/>
  <c r="BN11" i="5"/>
  <c r="AI11" i="5" s="1"/>
  <c r="BO11" i="5"/>
  <c r="AO11" i="5" s="1"/>
  <c r="AY6" i="5"/>
  <c r="AZ6" i="5"/>
  <c r="BE10" i="5"/>
  <c r="AL10" i="5" s="1"/>
  <c r="BD10" i="5"/>
  <c r="AF10" i="5" s="1"/>
  <c r="BN4" i="5"/>
  <c r="BO4" i="5"/>
  <c r="BI8" i="5"/>
  <c r="BJ8" i="5"/>
  <c r="AL3" i="5"/>
  <c r="E15" i="5"/>
  <c r="E46" i="5" s="1"/>
  <c r="AZ9" i="5"/>
  <c r="AY9" i="5"/>
  <c r="AY12" i="2"/>
  <c r="AE12" i="2" s="1"/>
  <c r="AZ10" i="4"/>
  <c r="AY10" i="4"/>
  <c r="BO11" i="4"/>
  <c r="AO11" i="4" s="1"/>
  <c r="BN11" i="4"/>
  <c r="AI11" i="4" s="1"/>
  <c r="BJ4" i="4"/>
  <c r="BI4" i="4"/>
  <c r="BJ1" i="4"/>
  <c r="BI1" i="4"/>
  <c r="AY11" i="4"/>
  <c r="AZ11" i="4"/>
  <c r="BE5" i="4"/>
  <c r="BD5" i="4"/>
  <c r="BJ6" i="4"/>
  <c r="BI6" i="4"/>
  <c r="BJ12" i="4"/>
  <c r="AN12" i="4" s="1"/>
  <c r="BI12" i="4"/>
  <c r="AH12" i="4" s="1"/>
  <c r="AZ3" i="4"/>
  <c r="AY3" i="4"/>
  <c r="AY7" i="4"/>
  <c r="AZ7" i="4"/>
  <c r="BE1" i="4"/>
  <c r="BD1" i="4"/>
  <c r="BE8" i="4"/>
  <c r="BD8" i="4"/>
  <c r="G52" i="4"/>
  <c r="BN10" i="4"/>
  <c r="AI10" i="4" s="1"/>
  <c r="BO10" i="4"/>
  <c r="AO10" i="4" s="1"/>
  <c r="BJ10" i="4"/>
  <c r="AN10" i="4" s="1"/>
  <c r="BI10" i="4"/>
  <c r="AH10" i="4" s="1"/>
  <c r="G29" i="4"/>
  <c r="N14" i="4"/>
  <c r="N45" i="4" s="1"/>
  <c r="AZ1" i="4"/>
  <c r="AY1" i="4"/>
  <c r="BE9" i="4"/>
  <c r="AL9" i="4" s="1"/>
  <c r="BD9" i="4"/>
  <c r="AF9" i="4" s="1"/>
  <c r="BI2" i="4"/>
  <c r="BJ2" i="4"/>
  <c r="BJ8" i="4"/>
  <c r="BI8" i="4"/>
  <c r="AZ6" i="4"/>
  <c r="AY6" i="4"/>
  <c r="BE6" i="4"/>
  <c r="BD6" i="4"/>
  <c r="BE2" i="4"/>
  <c r="BD2" i="4"/>
  <c r="H15" i="4"/>
  <c r="H46" i="4" s="1"/>
  <c r="AO3" i="4"/>
  <c r="BO4" i="4"/>
  <c r="BN4" i="4"/>
  <c r="BO6" i="4"/>
  <c r="BN6" i="4"/>
  <c r="BO2" i="4"/>
  <c r="BN2" i="4"/>
  <c r="BO8" i="4"/>
  <c r="BN8" i="4"/>
  <c r="BJ11" i="4"/>
  <c r="AN11" i="4" s="1"/>
  <c r="BI11" i="4"/>
  <c r="AH11" i="4" s="1"/>
  <c r="AZ8" i="4"/>
  <c r="AY8" i="4"/>
  <c r="BO9" i="4"/>
  <c r="AO9" i="4" s="1"/>
  <c r="BN9" i="4"/>
  <c r="AI9" i="4" s="1"/>
  <c r="BO5" i="4"/>
  <c r="BN5" i="4"/>
  <c r="N15" i="4"/>
  <c r="N46" i="4" s="1"/>
  <c r="G59" i="4"/>
  <c r="BE4" i="4"/>
  <c r="BD4" i="4"/>
  <c r="AF3" i="4"/>
  <c r="BE12" i="4"/>
  <c r="AL12" i="4" s="1"/>
  <c r="BD12" i="4"/>
  <c r="AF12" i="4" s="1"/>
  <c r="BD10" i="4"/>
  <c r="AF10" i="4" s="1"/>
  <c r="BE10" i="4"/>
  <c r="AL10" i="4" s="1"/>
  <c r="AZ2" i="4"/>
  <c r="AY2" i="4"/>
  <c r="BE7" i="4"/>
  <c r="BD7" i="4"/>
  <c r="BJ3" i="4"/>
  <c r="BI3" i="4"/>
  <c r="AZ12" i="4"/>
  <c r="AY12" i="4"/>
  <c r="BO7" i="4"/>
  <c r="BN7" i="4"/>
  <c r="AY5" i="4"/>
  <c r="AZ5" i="4"/>
  <c r="BO1" i="4"/>
  <c r="BN1" i="4"/>
  <c r="BO12" i="4"/>
  <c r="AO12" i="4" s="1"/>
  <c r="BN12" i="4"/>
  <c r="AI12" i="4" s="1"/>
  <c r="BE11" i="4"/>
  <c r="AL11" i="4" s="1"/>
  <c r="BD11" i="4"/>
  <c r="AF11" i="4" s="1"/>
  <c r="AE9" i="4"/>
  <c r="E15" i="4"/>
  <c r="E46" i="4" s="1"/>
  <c r="AL3" i="4"/>
  <c r="BJ10" i="3"/>
  <c r="AN10" i="3" s="1"/>
  <c r="BI10" i="3"/>
  <c r="AH10" i="3" s="1"/>
  <c r="AY7" i="3"/>
  <c r="AZ7" i="3"/>
  <c r="AZ4" i="3"/>
  <c r="AY4" i="3"/>
  <c r="BN1" i="3"/>
  <c r="BO1" i="3"/>
  <c r="BE10" i="3"/>
  <c r="AL10" i="3" s="1"/>
  <c r="BD10" i="3"/>
  <c r="AF10" i="3" s="1"/>
  <c r="E28" i="3"/>
  <c r="E59" i="3" s="1"/>
  <c r="AF7" i="3"/>
  <c r="BI5" i="3"/>
  <c r="BJ5" i="3"/>
  <c r="BJ1" i="3"/>
  <c r="BI1" i="3"/>
  <c r="Q21" i="3"/>
  <c r="AH6" i="3"/>
  <c r="BI12" i="3"/>
  <c r="AH12" i="3" s="1"/>
  <c r="BJ12" i="3"/>
  <c r="AN12" i="3" s="1"/>
  <c r="AZ9" i="3"/>
  <c r="AY9" i="3"/>
  <c r="BE6" i="3"/>
  <c r="BD6" i="3"/>
  <c r="BJ3" i="3"/>
  <c r="BI3" i="3"/>
  <c r="AF2" i="2"/>
  <c r="O7" i="2"/>
  <c r="O38" i="2" s="1"/>
  <c r="O15" i="3"/>
  <c r="O46" i="3" s="1"/>
  <c r="AL4" i="3"/>
  <c r="BE8" i="3"/>
  <c r="BD8" i="3"/>
  <c r="BO4" i="3"/>
  <c r="BN4" i="3"/>
  <c r="AZ1" i="3"/>
  <c r="AY1" i="3"/>
  <c r="AZ10" i="3"/>
  <c r="AY10" i="3"/>
  <c r="AY11" i="3"/>
  <c r="AZ11" i="3"/>
  <c r="Q7" i="3"/>
  <c r="AH2" i="3"/>
  <c r="BJ8" i="3"/>
  <c r="BI8" i="3"/>
  <c r="BO5" i="3"/>
  <c r="BN5" i="3"/>
  <c r="BE2" i="3"/>
  <c r="BD2" i="3"/>
  <c r="BN12" i="3"/>
  <c r="AI12" i="3" s="1"/>
  <c r="BO12" i="3"/>
  <c r="AO12" i="3" s="1"/>
  <c r="AF5" i="3"/>
  <c r="BI7" i="3"/>
  <c r="BJ7" i="3"/>
  <c r="AZ8" i="3"/>
  <c r="AY8" i="3"/>
  <c r="BN3" i="3"/>
  <c r="BO3" i="3"/>
  <c r="AZ12" i="3"/>
  <c r="AY12" i="3"/>
  <c r="E15" i="3"/>
  <c r="E46" i="3" s="1"/>
  <c r="BI11" i="3"/>
  <c r="AH11" i="3" s="1"/>
  <c r="BJ11" i="3"/>
  <c r="AN11" i="3" s="1"/>
  <c r="BJ9" i="3"/>
  <c r="AN9" i="3" s="1"/>
  <c r="BI9" i="3"/>
  <c r="AH9" i="3" s="1"/>
  <c r="BO11" i="3"/>
  <c r="AO11" i="3" s="1"/>
  <c r="BN11" i="3"/>
  <c r="AI11" i="3" s="1"/>
  <c r="BO7" i="3"/>
  <c r="BN7" i="3"/>
  <c r="AY5" i="3"/>
  <c r="AZ5" i="3"/>
  <c r="BO10" i="3"/>
  <c r="AO10" i="3" s="1"/>
  <c r="BN10" i="3"/>
  <c r="AI10" i="3" s="1"/>
  <c r="BD12" i="3"/>
  <c r="AF12" i="3" s="1"/>
  <c r="BE12" i="3"/>
  <c r="AL12" i="3" s="1"/>
  <c r="BE1" i="2"/>
  <c r="BD1" i="2"/>
  <c r="E22" i="3"/>
  <c r="E53" i="3" s="1"/>
  <c r="AL5" i="3"/>
  <c r="BO9" i="3"/>
  <c r="AO9" i="3" s="1"/>
  <c r="BN9" i="3"/>
  <c r="AI9" i="3" s="1"/>
  <c r="AZ6" i="3"/>
  <c r="AY6" i="3"/>
  <c r="AZ2" i="3"/>
  <c r="AY2" i="3"/>
  <c r="BO6" i="3"/>
  <c r="BN6" i="3"/>
  <c r="BO2" i="3"/>
  <c r="BN2" i="3"/>
  <c r="AK3" i="3"/>
  <c r="BE10" i="2"/>
  <c r="AL10" i="2" s="1"/>
  <c r="BD10" i="2"/>
  <c r="AF10" i="2" s="1"/>
  <c r="E14" i="3"/>
  <c r="E45" i="3" s="1"/>
  <c r="AF3" i="3"/>
  <c r="AZ5" i="2"/>
  <c r="AY5" i="2"/>
  <c r="BJ1" i="2"/>
  <c r="BI1" i="2"/>
  <c r="AY8" i="2"/>
  <c r="AZ8" i="2"/>
  <c r="BI2" i="2"/>
  <c r="BJ2" i="2"/>
  <c r="BI10" i="2"/>
  <c r="AH10" i="2" s="1"/>
  <c r="BJ10" i="2"/>
  <c r="AN10" i="2" s="1"/>
  <c r="BN4" i="2"/>
  <c r="BO4" i="2"/>
  <c r="BE7" i="2"/>
  <c r="BD7" i="2"/>
  <c r="AZ3" i="2"/>
  <c r="AY3" i="2"/>
  <c r="BO11" i="2"/>
  <c r="AO11" i="2" s="1"/>
  <c r="BN11" i="2"/>
  <c r="AI11" i="2" s="1"/>
  <c r="AZ4" i="2"/>
  <c r="AY4" i="2"/>
  <c r="BJ3" i="2"/>
  <c r="BI3" i="2"/>
  <c r="BE9" i="2"/>
  <c r="AL9" i="2" s="1"/>
  <c r="BD9" i="2"/>
  <c r="AZ7" i="2"/>
  <c r="AY7" i="2"/>
  <c r="BJ7" i="2"/>
  <c r="BI7" i="2"/>
  <c r="BI6" i="2"/>
  <c r="BJ6" i="2"/>
  <c r="BN12" i="2"/>
  <c r="AI12" i="2" s="1"/>
  <c r="BO12" i="2"/>
  <c r="AO12" i="2" s="1"/>
  <c r="BD12" i="2"/>
  <c r="AF12" i="2" s="1"/>
  <c r="BE12" i="2"/>
  <c r="AL12" i="2" s="1"/>
  <c r="BJ9" i="2"/>
  <c r="AN9" i="2" s="1"/>
  <c r="BI9" i="2"/>
  <c r="AH9" i="2" s="1"/>
  <c r="BJ4" i="2"/>
  <c r="BI4" i="2"/>
  <c r="BI8" i="2"/>
  <c r="BJ8" i="2"/>
  <c r="BO1" i="2"/>
  <c r="BN1" i="2"/>
  <c r="BE5" i="2"/>
  <c r="BD5" i="2"/>
  <c r="BJ11" i="2"/>
  <c r="AN11" i="2" s="1"/>
  <c r="BI11" i="2"/>
  <c r="AH11" i="2" s="1"/>
  <c r="BD4" i="2"/>
  <c r="BE4" i="2"/>
  <c r="AZ11" i="2"/>
  <c r="AY11" i="2"/>
  <c r="BO7" i="2"/>
  <c r="BN7" i="2"/>
  <c r="BN8" i="2"/>
  <c r="BO8" i="2"/>
  <c r="AY2" i="2"/>
  <c r="AZ2" i="2"/>
  <c r="AY10" i="2"/>
  <c r="AZ10" i="2"/>
  <c r="BO9" i="2"/>
  <c r="AO9" i="2" s="1"/>
  <c r="BN9" i="2"/>
  <c r="AI9" i="2" s="1"/>
  <c r="BO5" i="2"/>
  <c r="BN5" i="2"/>
  <c r="BJ12" i="2"/>
  <c r="AN12" i="2" s="1"/>
  <c r="BI12" i="2"/>
  <c r="AH12" i="2" s="1"/>
  <c r="BO6" i="2"/>
  <c r="BN6" i="2"/>
  <c r="AY6" i="2"/>
  <c r="AZ6" i="2"/>
  <c r="BN10" i="2"/>
  <c r="AI10" i="2" s="1"/>
  <c r="BO10" i="2"/>
  <c r="AO10" i="2" s="1"/>
  <c r="BJ5" i="2"/>
  <c r="BI5" i="2"/>
  <c r="AK12" i="2"/>
  <c r="BN3" i="2"/>
  <c r="BO3" i="2"/>
  <c r="BO2" i="2"/>
  <c r="BN2" i="2"/>
  <c r="AK1" i="2"/>
  <c r="AE7" i="7" l="1"/>
  <c r="G21" i="7"/>
  <c r="D28" i="7"/>
  <c r="D59" i="7" s="1"/>
  <c r="M15" i="4"/>
  <c r="M46" i="4" s="1"/>
  <c r="Q14" i="7"/>
  <c r="Q45" i="7" s="1"/>
  <c r="AN2" i="3"/>
  <c r="G22" i="4"/>
  <c r="E14" i="5"/>
  <c r="E45" i="5" s="1"/>
  <c r="AL7" i="6"/>
  <c r="AA1" i="7"/>
  <c r="C22" i="7"/>
  <c r="C53" i="7" s="1"/>
  <c r="N15" i="7"/>
  <c r="N46" i="7" s="1"/>
  <c r="Q14" i="5"/>
  <c r="Q45" i="5" s="1"/>
  <c r="D22" i="7"/>
  <c r="D53" i="7" s="1"/>
  <c r="D21" i="7"/>
  <c r="D52" i="7" s="1"/>
  <c r="M15" i="7"/>
  <c r="M46" i="7" s="1"/>
  <c r="AF4" i="3"/>
  <c r="N14" i="7"/>
  <c r="N45" i="7" s="1"/>
  <c r="AL6" i="2"/>
  <c r="AE6" i="6"/>
  <c r="N21" i="6"/>
  <c r="N52" i="6" s="1"/>
  <c r="AE1" i="2"/>
  <c r="AN6" i="3"/>
  <c r="Q7" i="6"/>
  <c r="Q38" i="6" s="1"/>
  <c r="D8" i="2"/>
  <c r="D39" i="2" s="1"/>
  <c r="D15" i="7"/>
  <c r="D46" i="7" s="1"/>
  <c r="D14" i="7"/>
  <c r="D45" i="7" s="1"/>
  <c r="O8" i="5"/>
  <c r="O39" i="5" s="1"/>
  <c r="C15" i="7"/>
  <c r="C46" i="7" s="1"/>
  <c r="AL1" i="3"/>
  <c r="Y5" i="7"/>
  <c r="AI3" i="4"/>
  <c r="AA5" i="7"/>
  <c r="AC5" i="7" s="1"/>
  <c r="AA3" i="3"/>
  <c r="AL8" i="7"/>
  <c r="D15" i="3"/>
  <c r="D46" i="3" s="1"/>
  <c r="AA4" i="6"/>
  <c r="Y1" i="2"/>
  <c r="AF3" i="7"/>
  <c r="E14" i="7"/>
  <c r="E45" i="7" s="1"/>
  <c r="AE3" i="3"/>
  <c r="Q14" i="3"/>
  <c r="Q45" i="3" s="1"/>
  <c r="E29" i="3"/>
  <c r="E60" i="3" s="1"/>
  <c r="N15" i="6"/>
  <c r="N46" i="6" s="1"/>
  <c r="O21" i="7"/>
  <c r="O52" i="7" s="1"/>
  <c r="AF6" i="7"/>
  <c r="C15" i="3"/>
  <c r="C46" i="3" s="1"/>
  <c r="Y3" i="7"/>
  <c r="C12" i="7" s="1"/>
  <c r="C43" i="7" s="1"/>
  <c r="E15" i="7"/>
  <c r="E46" i="7" s="1"/>
  <c r="AL3" i="7"/>
  <c r="AA3" i="7"/>
  <c r="Y4" i="7"/>
  <c r="O22" i="7"/>
  <c r="O53" i="7" s="1"/>
  <c r="AL6" i="7"/>
  <c r="R28" i="7"/>
  <c r="R59" i="7" s="1"/>
  <c r="AI8" i="7"/>
  <c r="Q28" i="7"/>
  <c r="AH8" i="7"/>
  <c r="G52" i="7"/>
  <c r="AO4" i="7"/>
  <c r="R15" i="7"/>
  <c r="H14" i="7"/>
  <c r="H45" i="7" s="1"/>
  <c r="AI3" i="7"/>
  <c r="Q8" i="7"/>
  <c r="AN2" i="7"/>
  <c r="AF7" i="7"/>
  <c r="E28" i="7"/>
  <c r="E59" i="7" s="1"/>
  <c r="AO5" i="7"/>
  <c r="H22" i="7"/>
  <c r="M22" i="7"/>
  <c r="M53" i="7" s="1"/>
  <c r="AK6" i="7"/>
  <c r="AA6" i="7"/>
  <c r="N22" i="7"/>
  <c r="N53" i="7" s="1"/>
  <c r="D7" i="2"/>
  <c r="D38" i="2" s="1"/>
  <c r="O8" i="2"/>
  <c r="O39" i="2" s="1"/>
  <c r="AE4" i="6"/>
  <c r="AH3" i="7"/>
  <c r="G14" i="7"/>
  <c r="AK8" i="7"/>
  <c r="N29" i="7"/>
  <c r="N60" i="7" s="1"/>
  <c r="M29" i="7"/>
  <c r="M60" i="7" s="1"/>
  <c r="AA8" i="7"/>
  <c r="AI6" i="7"/>
  <c r="R21" i="7"/>
  <c r="R52" i="7" s="1"/>
  <c r="AF1" i="7"/>
  <c r="E7" i="7"/>
  <c r="E38" i="7" s="1"/>
  <c r="Y12" i="7"/>
  <c r="AE12" i="7"/>
  <c r="AA9" i="7"/>
  <c r="AK9" i="7"/>
  <c r="R14" i="7"/>
  <c r="R45" i="7" s="1"/>
  <c r="AI4" i="7"/>
  <c r="H28" i="7"/>
  <c r="H59" i="7" s="1"/>
  <c r="AI7" i="7"/>
  <c r="AK10" i="7"/>
  <c r="AA10" i="7"/>
  <c r="Q7" i="7"/>
  <c r="AH2" i="7"/>
  <c r="E29" i="7"/>
  <c r="E60" i="7" s="1"/>
  <c r="AL7" i="7"/>
  <c r="AL2" i="7"/>
  <c r="O8" i="7"/>
  <c r="O39" i="7" s="1"/>
  <c r="AE6" i="7"/>
  <c r="N21" i="7"/>
  <c r="N52" i="7" s="1"/>
  <c r="Y6" i="7"/>
  <c r="N14" i="6"/>
  <c r="N45" i="6" s="1"/>
  <c r="AA7" i="7"/>
  <c r="G15" i="7"/>
  <c r="AN3" i="7"/>
  <c r="AE8" i="7"/>
  <c r="N28" i="7"/>
  <c r="N59" i="7" s="1"/>
  <c r="Y8" i="7"/>
  <c r="AO6" i="7"/>
  <c r="R22" i="7"/>
  <c r="R53" i="7" s="1"/>
  <c r="AL1" i="7"/>
  <c r="E8" i="7"/>
  <c r="E39" i="7" s="1"/>
  <c r="F28" i="7"/>
  <c r="F59" i="7" s="1"/>
  <c r="G59" i="7"/>
  <c r="AA12" i="7"/>
  <c r="AK12" i="7"/>
  <c r="AE9" i="7"/>
  <c r="Y9" i="7"/>
  <c r="AO7" i="7"/>
  <c r="H29" i="7"/>
  <c r="AE10" i="7"/>
  <c r="Y10" i="7"/>
  <c r="Y7" i="7"/>
  <c r="H7" i="7"/>
  <c r="H38" i="7" s="1"/>
  <c r="AI1" i="7"/>
  <c r="G7" i="7"/>
  <c r="AH1" i="7"/>
  <c r="O15" i="7"/>
  <c r="O46" i="7" s="1"/>
  <c r="AL4" i="7"/>
  <c r="AA4" i="7"/>
  <c r="AF2" i="7"/>
  <c r="O7" i="7"/>
  <c r="O38" i="7" s="1"/>
  <c r="AI2" i="7"/>
  <c r="R7" i="7"/>
  <c r="R38" i="7" s="1"/>
  <c r="Y11" i="7"/>
  <c r="AE11" i="7"/>
  <c r="E22" i="7"/>
  <c r="E53" i="7" s="1"/>
  <c r="AL5" i="7"/>
  <c r="AH6" i="7"/>
  <c r="Q21" i="7"/>
  <c r="AE2" i="7"/>
  <c r="N7" i="7"/>
  <c r="N38" i="7" s="1"/>
  <c r="Y2" i="7"/>
  <c r="AO8" i="7"/>
  <c r="R29" i="7"/>
  <c r="R60" i="7" s="1"/>
  <c r="AN8" i="7"/>
  <c r="Q29" i="7"/>
  <c r="AF5" i="7"/>
  <c r="E21" i="7"/>
  <c r="E52" i="7" s="1"/>
  <c r="Q22" i="7"/>
  <c r="AN6" i="7"/>
  <c r="N8" i="7"/>
  <c r="N39" i="7" s="1"/>
  <c r="AK2" i="7"/>
  <c r="M8" i="7"/>
  <c r="M39" i="7" s="1"/>
  <c r="AA2" i="7"/>
  <c r="H15" i="7"/>
  <c r="H46" i="7" s="1"/>
  <c r="AO3" i="7"/>
  <c r="AO1" i="7"/>
  <c r="H8" i="7"/>
  <c r="H39" i="7" s="1"/>
  <c r="G8" i="7"/>
  <c r="AN1" i="7"/>
  <c r="O14" i="7"/>
  <c r="O45" i="7" s="1"/>
  <c r="AF4" i="7"/>
  <c r="AI5" i="7"/>
  <c r="H21" i="7"/>
  <c r="H52" i="7" s="1"/>
  <c r="Y1" i="7"/>
  <c r="R8" i="7"/>
  <c r="R39" i="7" s="1"/>
  <c r="AO2" i="7"/>
  <c r="AK11" i="7"/>
  <c r="AA11" i="7"/>
  <c r="G8" i="6"/>
  <c r="AN1" i="6"/>
  <c r="D8" i="6"/>
  <c r="D39" i="6" s="1"/>
  <c r="C8" i="6"/>
  <c r="C39" i="6" s="1"/>
  <c r="AK1" i="6"/>
  <c r="AA1" i="6"/>
  <c r="R7" i="6"/>
  <c r="R38" i="6" s="1"/>
  <c r="AI2" i="6"/>
  <c r="G14" i="6"/>
  <c r="AH3" i="6"/>
  <c r="D15" i="6"/>
  <c r="D46" i="6" s="1"/>
  <c r="AA3" i="6"/>
  <c r="C15" i="6"/>
  <c r="C46" i="6" s="1"/>
  <c r="AK3" i="6"/>
  <c r="AK12" i="6"/>
  <c r="AA12" i="6"/>
  <c r="R14" i="6"/>
  <c r="R45" i="6" s="1"/>
  <c r="AI4" i="6"/>
  <c r="E21" i="6"/>
  <c r="E52" i="6" s="1"/>
  <c r="AF5" i="6"/>
  <c r="AN3" i="6"/>
  <c r="G15" i="6"/>
  <c r="E7" i="6"/>
  <c r="E38" i="6" s="1"/>
  <c r="AF1" i="6"/>
  <c r="H28" i="6"/>
  <c r="H59" i="6" s="1"/>
  <c r="AI7" i="6"/>
  <c r="AK11" i="6"/>
  <c r="AA11" i="6"/>
  <c r="AH8" i="6"/>
  <c r="Q28" i="6"/>
  <c r="N28" i="6"/>
  <c r="N59" i="6" s="1"/>
  <c r="Y8" i="6"/>
  <c r="AE8" i="6"/>
  <c r="H8" i="6"/>
  <c r="H39" i="6" s="1"/>
  <c r="AO1" i="6"/>
  <c r="O7" i="6"/>
  <c r="O38" i="6" s="1"/>
  <c r="AF2" i="6"/>
  <c r="O15" i="6"/>
  <c r="O46" i="6" s="1"/>
  <c r="AL4" i="6"/>
  <c r="G22" i="6"/>
  <c r="AN5" i="6"/>
  <c r="H22" i="6"/>
  <c r="H53" i="6" s="1"/>
  <c r="AO5" i="6"/>
  <c r="O14" i="6"/>
  <c r="O45" i="6" s="1"/>
  <c r="AF4" i="6"/>
  <c r="R29" i="6"/>
  <c r="R60" i="6" s="1"/>
  <c r="AO8" i="6"/>
  <c r="R22" i="6"/>
  <c r="R53" i="6" s="1"/>
  <c r="AO6" i="6"/>
  <c r="E14" i="6"/>
  <c r="E45" i="6" s="1"/>
  <c r="AF3" i="6"/>
  <c r="O28" i="2"/>
  <c r="O59" i="2" s="1"/>
  <c r="R28" i="3"/>
  <c r="R59" i="3" s="1"/>
  <c r="Y3" i="3"/>
  <c r="C12" i="3" s="1"/>
  <c r="C43" i="3" s="1"/>
  <c r="R28" i="6"/>
  <c r="R59" i="6" s="1"/>
  <c r="AI8" i="6"/>
  <c r="R21" i="6"/>
  <c r="R52" i="6" s="1"/>
  <c r="AI6" i="6"/>
  <c r="E15" i="6"/>
  <c r="E46" i="6" s="1"/>
  <c r="AL3" i="6"/>
  <c r="Q22" i="6"/>
  <c r="AN6" i="6"/>
  <c r="AK9" i="6"/>
  <c r="AA9" i="6"/>
  <c r="R15" i="6"/>
  <c r="R46" i="6" s="1"/>
  <c r="AO4" i="6"/>
  <c r="E22" i="6"/>
  <c r="E53" i="6" s="1"/>
  <c r="AL5" i="6"/>
  <c r="H14" i="6"/>
  <c r="H45" i="6" s="1"/>
  <c r="AI3" i="6"/>
  <c r="E8" i="6"/>
  <c r="E39" i="6" s="1"/>
  <c r="AL1" i="6"/>
  <c r="H29" i="6"/>
  <c r="H60" i="6" s="1"/>
  <c r="AO7" i="6"/>
  <c r="AE11" i="6"/>
  <c r="Y11" i="6"/>
  <c r="AC11" i="6" s="1"/>
  <c r="Q29" i="6"/>
  <c r="AN8" i="6"/>
  <c r="N29" i="6"/>
  <c r="N60" i="6" s="1"/>
  <c r="AA8" i="6"/>
  <c r="M29" i="6"/>
  <c r="M60" i="6" s="1"/>
  <c r="AK8" i="6"/>
  <c r="Q15" i="6"/>
  <c r="AN4" i="6"/>
  <c r="Q39" i="6"/>
  <c r="G28" i="6"/>
  <c r="AH7" i="6"/>
  <c r="Y10" i="6"/>
  <c r="AE10" i="6"/>
  <c r="D21" i="6"/>
  <c r="D52" i="6" s="1"/>
  <c r="Y5" i="6"/>
  <c r="AE5" i="6"/>
  <c r="AF6" i="6"/>
  <c r="O21" i="6"/>
  <c r="O52" i="6" s="1"/>
  <c r="Y6" i="6"/>
  <c r="D29" i="6"/>
  <c r="D60" i="6" s="1"/>
  <c r="C29" i="6"/>
  <c r="C60" i="6" s="1"/>
  <c r="AK7" i="6"/>
  <c r="AA7" i="6"/>
  <c r="H7" i="6"/>
  <c r="H38" i="6" s="1"/>
  <c r="AI1" i="6"/>
  <c r="O8" i="6"/>
  <c r="O39" i="6" s="1"/>
  <c r="AL2" i="6"/>
  <c r="Q21" i="6"/>
  <c r="AH6" i="6"/>
  <c r="Y9" i="6"/>
  <c r="AE9" i="6"/>
  <c r="Y4" i="4"/>
  <c r="AF3" i="2"/>
  <c r="AA6" i="6"/>
  <c r="AH1" i="6"/>
  <c r="G7" i="6"/>
  <c r="O22" i="6"/>
  <c r="O53" i="6" s="1"/>
  <c r="AL6" i="6"/>
  <c r="AA2" i="6"/>
  <c r="AE1" i="6"/>
  <c r="D7" i="6"/>
  <c r="D38" i="6" s="1"/>
  <c r="Y1" i="6"/>
  <c r="G21" i="6"/>
  <c r="AH5" i="6"/>
  <c r="R8" i="6"/>
  <c r="R39" i="6" s="1"/>
  <c r="AO2" i="6"/>
  <c r="H15" i="6"/>
  <c r="H46" i="6" s="1"/>
  <c r="AO3" i="6"/>
  <c r="Y2" i="6"/>
  <c r="D14" i="6"/>
  <c r="D45" i="6" s="1"/>
  <c r="Y3" i="6"/>
  <c r="AE3" i="6"/>
  <c r="D28" i="6"/>
  <c r="D59" i="6" s="1"/>
  <c r="AE7" i="6"/>
  <c r="Y7" i="6"/>
  <c r="H21" i="6"/>
  <c r="H52" i="6" s="1"/>
  <c r="AI5" i="6"/>
  <c r="Y12" i="6"/>
  <c r="AE12" i="6"/>
  <c r="Y4" i="6"/>
  <c r="Q14" i="6"/>
  <c r="AH4" i="6"/>
  <c r="G29" i="6"/>
  <c r="AN7" i="6"/>
  <c r="AA10" i="6"/>
  <c r="AK10" i="6"/>
  <c r="D22" i="6"/>
  <c r="D53" i="6" s="1"/>
  <c r="C22" i="6"/>
  <c r="C53" i="6" s="1"/>
  <c r="AK5" i="6"/>
  <c r="AA5" i="6"/>
  <c r="O21" i="5"/>
  <c r="O52" i="5" s="1"/>
  <c r="AF6" i="5"/>
  <c r="AE2" i="5"/>
  <c r="Y2" i="5"/>
  <c r="N7" i="5"/>
  <c r="N38" i="5" s="1"/>
  <c r="AO6" i="5"/>
  <c r="R22" i="5"/>
  <c r="R53" i="5" s="1"/>
  <c r="C8" i="5"/>
  <c r="C39" i="5" s="1"/>
  <c r="AK1" i="5"/>
  <c r="D8" i="5"/>
  <c r="D39" i="5" s="1"/>
  <c r="AA1" i="5"/>
  <c r="E28" i="5"/>
  <c r="E59" i="5" s="1"/>
  <c r="AF7" i="5"/>
  <c r="H28" i="5"/>
  <c r="H59" i="5" s="1"/>
  <c r="AI7" i="5"/>
  <c r="R14" i="5"/>
  <c r="R45" i="5" s="1"/>
  <c r="AI4" i="5"/>
  <c r="AL6" i="5"/>
  <c r="O22" i="5"/>
  <c r="O53" i="5" s="1"/>
  <c r="Q22" i="5"/>
  <c r="AN6" i="5"/>
  <c r="G7" i="5"/>
  <c r="AH1" i="5"/>
  <c r="Y3" i="5"/>
  <c r="AE3" i="5"/>
  <c r="D14" i="5"/>
  <c r="D45" i="5" s="1"/>
  <c r="AF8" i="5"/>
  <c r="O28" i="5"/>
  <c r="O59" i="5" s="1"/>
  <c r="D7" i="5"/>
  <c r="D38" i="5" s="1"/>
  <c r="AE1" i="5"/>
  <c r="Y1" i="5"/>
  <c r="AA12" i="5"/>
  <c r="AK12" i="5"/>
  <c r="D21" i="5"/>
  <c r="D52" i="5" s="1"/>
  <c r="AE5" i="5"/>
  <c r="Y5" i="5"/>
  <c r="N28" i="5"/>
  <c r="N59" i="5" s="1"/>
  <c r="AE8" i="5"/>
  <c r="Y8" i="5"/>
  <c r="H29" i="5"/>
  <c r="H60" i="5" s="1"/>
  <c r="AO7" i="5"/>
  <c r="R15" i="5"/>
  <c r="R46" i="5" s="1"/>
  <c r="AO4" i="5"/>
  <c r="M22" i="5"/>
  <c r="M53" i="5" s="1"/>
  <c r="AK6" i="5"/>
  <c r="N22" i="5"/>
  <c r="N53" i="5" s="1"/>
  <c r="AA6" i="5"/>
  <c r="H14" i="5"/>
  <c r="H45" i="5" s="1"/>
  <c r="AI3" i="5"/>
  <c r="G22" i="5"/>
  <c r="AN5" i="5"/>
  <c r="G29" i="5"/>
  <c r="AN7" i="5"/>
  <c r="E22" i="5"/>
  <c r="E53" i="5" s="1"/>
  <c r="AL5" i="5"/>
  <c r="O29" i="5"/>
  <c r="O60" i="5" s="1"/>
  <c r="AL8" i="5"/>
  <c r="H7" i="5"/>
  <c r="H38" i="5" s="1"/>
  <c r="AI1" i="5"/>
  <c r="AE12" i="5"/>
  <c r="Y12" i="5"/>
  <c r="D22" i="5"/>
  <c r="D53" i="5" s="1"/>
  <c r="AK5" i="5"/>
  <c r="AA5" i="5"/>
  <c r="C22" i="5"/>
  <c r="C53" i="5" s="1"/>
  <c r="AK8" i="5"/>
  <c r="N29" i="5"/>
  <c r="N60" i="5" s="1"/>
  <c r="M29" i="5"/>
  <c r="M60" i="5" s="1"/>
  <c r="AA8" i="5"/>
  <c r="O15" i="5"/>
  <c r="O46" i="5" s="1"/>
  <c r="AL4" i="5"/>
  <c r="AE6" i="5"/>
  <c r="N21" i="5"/>
  <c r="N52" i="5" s="1"/>
  <c r="Y6" i="5"/>
  <c r="H15" i="5"/>
  <c r="H46" i="5" s="1"/>
  <c r="AO3" i="5"/>
  <c r="Q46" i="5"/>
  <c r="G14" i="5"/>
  <c r="AH3" i="5"/>
  <c r="R21" i="5"/>
  <c r="R52" i="5" s="1"/>
  <c r="AI6" i="5"/>
  <c r="AO1" i="5"/>
  <c r="H8" i="5"/>
  <c r="H39" i="5" s="1"/>
  <c r="E29" i="5"/>
  <c r="E60" i="5" s="1"/>
  <c r="AL7" i="5"/>
  <c r="O14" i="5"/>
  <c r="O45" i="5" s="1"/>
  <c r="AF4" i="5"/>
  <c r="AE9" i="5"/>
  <c r="Y9" i="5"/>
  <c r="Q29" i="5"/>
  <c r="AN8" i="5"/>
  <c r="Y11" i="5"/>
  <c r="AE11" i="5"/>
  <c r="Q21" i="5"/>
  <c r="AH6" i="5"/>
  <c r="AN1" i="5"/>
  <c r="G8" i="5"/>
  <c r="C15" i="5"/>
  <c r="C46" i="5" s="1"/>
  <c r="AK3" i="5"/>
  <c r="D15" i="5"/>
  <c r="D46" i="5" s="1"/>
  <c r="AA3" i="5"/>
  <c r="G15" i="5"/>
  <c r="AN3" i="5"/>
  <c r="AA4" i="5"/>
  <c r="N15" i="5"/>
  <c r="N46" i="5" s="1"/>
  <c r="M15" i="5"/>
  <c r="M46" i="5" s="1"/>
  <c r="AK4" i="5"/>
  <c r="Q8" i="5"/>
  <c r="AN2" i="5"/>
  <c r="AK10" i="5"/>
  <c r="AA10" i="5"/>
  <c r="R8" i="5"/>
  <c r="R39" i="5" s="1"/>
  <c r="AO2" i="5"/>
  <c r="AI5" i="5"/>
  <c r="H21" i="5"/>
  <c r="H52" i="5" s="1"/>
  <c r="AF1" i="5"/>
  <c r="E7" i="5"/>
  <c r="E38" i="5" s="1"/>
  <c r="D29" i="5"/>
  <c r="D60" i="5" s="1"/>
  <c r="AK7" i="5"/>
  <c r="AA7" i="5"/>
  <c r="C29" i="5"/>
  <c r="C60" i="5" s="1"/>
  <c r="R28" i="5"/>
  <c r="R59" i="5" s="1"/>
  <c r="AI8" i="5"/>
  <c r="Y9" i="4"/>
  <c r="AK9" i="5"/>
  <c r="AA9" i="5"/>
  <c r="Q28" i="5"/>
  <c r="AH8" i="5"/>
  <c r="AK11" i="5"/>
  <c r="AA11" i="5"/>
  <c r="G21" i="5"/>
  <c r="AH5" i="5"/>
  <c r="N8" i="5"/>
  <c r="N39" i="5" s="1"/>
  <c r="AK2" i="5"/>
  <c r="M8" i="5"/>
  <c r="M39" i="5" s="1"/>
  <c r="AA2" i="5"/>
  <c r="G28" i="5"/>
  <c r="AH7" i="5"/>
  <c r="E21" i="5"/>
  <c r="E52" i="5" s="1"/>
  <c r="AF5" i="5"/>
  <c r="N14" i="5"/>
  <c r="N45" i="5" s="1"/>
  <c r="AE4" i="5"/>
  <c r="Y4" i="5"/>
  <c r="Q7" i="5"/>
  <c r="AH2" i="5"/>
  <c r="AE10" i="5"/>
  <c r="Y10" i="5"/>
  <c r="AC10" i="5" s="1"/>
  <c r="R7" i="5"/>
  <c r="R38" i="5" s="1"/>
  <c r="AI2" i="5"/>
  <c r="AO5" i="5"/>
  <c r="H22" i="5"/>
  <c r="H53" i="5" s="1"/>
  <c r="AL1" i="5"/>
  <c r="E8" i="5"/>
  <c r="E39" i="5" s="1"/>
  <c r="AE7" i="5"/>
  <c r="D28" i="5"/>
  <c r="D59" i="5" s="1"/>
  <c r="Y7" i="5"/>
  <c r="AO8" i="5"/>
  <c r="R29" i="5"/>
  <c r="R60" i="5" s="1"/>
  <c r="H8" i="4"/>
  <c r="H39" i="4" s="1"/>
  <c r="AO1" i="4"/>
  <c r="H29" i="4"/>
  <c r="H60" i="4" s="1"/>
  <c r="AO7" i="4"/>
  <c r="G15" i="4"/>
  <c r="AN3" i="4"/>
  <c r="N8" i="4"/>
  <c r="N39" i="4" s="1"/>
  <c r="M8" i="4"/>
  <c r="M39" i="4" s="1"/>
  <c r="AK2" i="4"/>
  <c r="AA2" i="4"/>
  <c r="O15" i="4"/>
  <c r="O46" i="4" s="1"/>
  <c r="AL4" i="4"/>
  <c r="AA4" i="4"/>
  <c r="H21" i="4"/>
  <c r="AI5" i="4"/>
  <c r="N28" i="4"/>
  <c r="N59" i="4" s="1"/>
  <c r="Y8" i="4"/>
  <c r="AE8" i="4"/>
  <c r="R28" i="4"/>
  <c r="R59" i="4" s="1"/>
  <c r="AI8" i="4"/>
  <c r="R21" i="4"/>
  <c r="R52" i="4" s="1"/>
  <c r="AI6" i="4"/>
  <c r="N22" i="4"/>
  <c r="N53" i="4" s="1"/>
  <c r="M22" i="4"/>
  <c r="M53" i="4" s="1"/>
  <c r="AK6" i="4"/>
  <c r="AA6" i="4"/>
  <c r="Q7" i="4"/>
  <c r="AH2" i="4"/>
  <c r="C8" i="4"/>
  <c r="C39" i="4" s="1"/>
  <c r="D8" i="4"/>
  <c r="D39" i="4" s="1"/>
  <c r="AK1" i="4"/>
  <c r="AA1" i="4"/>
  <c r="E7" i="4"/>
  <c r="E38" i="4" s="1"/>
  <c r="AF1" i="4"/>
  <c r="D14" i="4"/>
  <c r="D45" i="4" s="1"/>
  <c r="Y3" i="4"/>
  <c r="AE3" i="4"/>
  <c r="Q21" i="4"/>
  <c r="AH6" i="4"/>
  <c r="AA11" i="4"/>
  <c r="AK11" i="4"/>
  <c r="Q14" i="4"/>
  <c r="AH4" i="4"/>
  <c r="Y10" i="4"/>
  <c r="AE10" i="4"/>
  <c r="D22" i="4"/>
  <c r="D53" i="4" s="1"/>
  <c r="AK5" i="4"/>
  <c r="AA5" i="4"/>
  <c r="C22" i="4"/>
  <c r="C53" i="4" s="1"/>
  <c r="AE12" i="4"/>
  <c r="Y12" i="4"/>
  <c r="E28" i="4"/>
  <c r="E59" i="4" s="1"/>
  <c r="AF7" i="4"/>
  <c r="AA9" i="4"/>
  <c r="AC9" i="4" s="1"/>
  <c r="H22" i="4"/>
  <c r="H53" i="4" s="1"/>
  <c r="AO5" i="4"/>
  <c r="N29" i="4"/>
  <c r="N60" i="4" s="1"/>
  <c r="M29" i="4"/>
  <c r="M60" i="4" s="1"/>
  <c r="AK8" i="4"/>
  <c r="AA8" i="4"/>
  <c r="R29" i="4"/>
  <c r="R60" i="4" s="1"/>
  <c r="AO8" i="4"/>
  <c r="R22" i="4"/>
  <c r="R53" i="4" s="1"/>
  <c r="AO6" i="4"/>
  <c r="AF6" i="4"/>
  <c r="O21" i="4"/>
  <c r="O52" i="4" s="1"/>
  <c r="Q28" i="4"/>
  <c r="AH8" i="4"/>
  <c r="G60" i="4"/>
  <c r="E8" i="4"/>
  <c r="E39" i="4" s="1"/>
  <c r="AL1" i="4"/>
  <c r="D15" i="4"/>
  <c r="D46" i="4" s="1"/>
  <c r="C15" i="4"/>
  <c r="C46" i="4" s="1"/>
  <c r="AK3" i="4"/>
  <c r="AA3" i="4"/>
  <c r="Q22" i="4"/>
  <c r="AN6" i="4"/>
  <c r="AE11" i="4"/>
  <c r="Y11" i="4"/>
  <c r="Q15" i="4"/>
  <c r="AN4" i="4"/>
  <c r="AA10" i="4"/>
  <c r="AK10" i="4"/>
  <c r="D21" i="4"/>
  <c r="D52" i="4" s="1"/>
  <c r="AE5" i="4"/>
  <c r="Y5" i="4"/>
  <c r="AK12" i="4"/>
  <c r="AA12" i="4"/>
  <c r="E29" i="4"/>
  <c r="E60" i="4" s="1"/>
  <c r="AL7" i="4"/>
  <c r="G53" i="4"/>
  <c r="R7" i="4"/>
  <c r="R38" i="4" s="1"/>
  <c r="AI2" i="4"/>
  <c r="R14" i="4"/>
  <c r="R45" i="4" s="1"/>
  <c r="AI4" i="4"/>
  <c r="O7" i="4"/>
  <c r="O38" i="4" s="1"/>
  <c r="AF2" i="4"/>
  <c r="AL6" i="4"/>
  <c r="O22" i="4"/>
  <c r="O53" i="4" s="1"/>
  <c r="Q29" i="4"/>
  <c r="AN8" i="4"/>
  <c r="AF8" i="4"/>
  <c r="O28" i="4"/>
  <c r="O59" i="4" s="1"/>
  <c r="D29" i="4"/>
  <c r="D60" i="4" s="1"/>
  <c r="AK7" i="4"/>
  <c r="C29" i="4"/>
  <c r="C60" i="4" s="1"/>
  <c r="AA7" i="4"/>
  <c r="E21" i="4"/>
  <c r="E52" i="4" s="1"/>
  <c r="AF5" i="4"/>
  <c r="G7" i="4"/>
  <c r="AH1" i="4"/>
  <c r="H7" i="4"/>
  <c r="H38" i="4" s="1"/>
  <c r="AI1" i="4"/>
  <c r="H28" i="4"/>
  <c r="AI7" i="4"/>
  <c r="G14" i="4"/>
  <c r="AH3" i="4"/>
  <c r="N7" i="4"/>
  <c r="N38" i="4" s="1"/>
  <c r="Y2" i="4"/>
  <c r="AE2" i="4"/>
  <c r="O14" i="4"/>
  <c r="O45" i="4" s="1"/>
  <c r="AF4" i="4"/>
  <c r="R8" i="4"/>
  <c r="R39" i="4" s="1"/>
  <c r="AO2" i="4"/>
  <c r="R15" i="4"/>
  <c r="R46" i="4" s="1"/>
  <c r="AO4" i="4"/>
  <c r="O8" i="4"/>
  <c r="O39" i="4" s="1"/>
  <c r="AL2" i="4"/>
  <c r="N21" i="4"/>
  <c r="N52" i="4" s="1"/>
  <c r="Y6" i="4"/>
  <c r="AE6" i="4"/>
  <c r="Q8" i="4"/>
  <c r="AN2" i="4"/>
  <c r="D7" i="4"/>
  <c r="D38" i="4" s="1"/>
  <c r="Y1" i="4"/>
  <c r="AE1" i="4"/>
  <c r="O29" i="4"/>
  <c r="O60" i="4" s="1"/>
  <c r="AL8" i="4"/>
  <c r="D28" i="4"/>
  <c r="D59" i="4" s="1"/>
  <c r="AE7" i="4"/>
  <c r="Y7" i="4"/>
  <c r="E22" i="4"/>
  <c r="E53" i="4" s="1"/>
  <c r="AL5" i="4"/>
  <c r="G8" i="4"/>
  <c r="AN1" i="4"/>
  <c r="R22" i="3"/>
  <c r="R53" i="3" s="1"/>
  <c r="AO6" i="3"/>
  <c r="N22" i="3"/>
  <c r="N53" i="3" s="1"/>
  <c r="M22" i="3"/>
  <c r="M53" i="3" s="1"/>
  <c r="AK6" i="3"/>
  <c r="AA6" i="3"/>
  <c r="AL1" i="2"/>
  <c r="E8" i="2"/>
  <c r="E39" i="2" s="1"/>
  <c r="H29" i="3"/>
  <c r="H60" i="3" s="1"/>
  <c r="AO7" i="3"/>
  <c r="H15" i="3"/>
  <c r="H46" i="3" s="1"/>
  <c r="AO3" i="3"/>
  <c r="AF2" i="3"/>
  <c r="O7" i="3"/>
  <c r="O38" i="3" s="1"/>
  <c r="Q28" i="3"/>
  <c r="AH8" i="3"/>
  <c r="D7" i="3"/>
  <c r="D38" i="3" s="1"/>
  <c r="Y1" i="3"/>
  <c r="AE1" i="3"/>
  <c r="O28" i="3"/>
  <c r="O59" i="3" s="1"/>
  <c r="AF8" i="3"/>
  <c r="AH3" i="3"/>
  <c r="G14" i="3"/>
  <c r="Y9" i="3"/>
  <c r="AE9" i="3"/>
  <c r="G22" i="3"/>
  <c r="AN5" i="3"/>
  <c r="AO1" i="3"/>
  <c r="H8" i="3"/>
  <c r="H39" i="3" s="1"/>
  <c r="C29" i="3"/>
  <c r="C60" i="3" s="1"/>
  <c r="AK7" i="3"/>
  <c r="D29" i="3"/>
  <c r="D60" i="3" s="1"/>
  <c r="AA7" i="3"/>
  <c r="AA9" i="2"/>
  <c r="R7" i="3"/>
  <c r="R38" i="3" s="1"/>
  <c r="AI2" i="3"/>
  <c r="N7" i="3"/>
  <c r="N38" i="3" s="1"/>
  <c r="Y2" i="3"/>
  <c r="AE2" i="3"/>
  <c r="C22" i="3"/>
  <c r="C53" i="3" s="1"/>
  <c r="D22" i="3"/>
  <c r="D53" i="3" s="1"/>
  <c r="AK5" i="3"/>
  <c r="AA5" i="3"/>
  <c r="H14" i="3"/>
  <c r="H45" i="3" s="1"/>
  <c r="AI3" i="3"/>
  <c r="O8" i="3"/>
  <c r="O39" i="3" s="1"/>
  <c r="AL2" i="3"/>
  <c r="Q29" i="3"/>
  <c r="AN8" i="3"/>
  <c r="Q53" i="3"/>
  <c r="C8" i="3"/>
  <c r="C39" i="3" s="1"/>
  <c r="AA1" i="3"/>
  <c r="D8" i="3"/>
  <c r="D39" i="3" s="1"/>
  <c r="AK1" i="3"/>
  <c r="O29" i="3"/>
  <c r="O60" i="3" s="1"/>
  <c r="AL8" i="3"/>
  <c r="G15" i="3"/>
  <c r="AN3" i="3"/>
  <c r="AA9" i="3"/>
  <c r="AK9" i="3"/>
  <c r="Q52" i="3"/>
  <c r="G21" i="3"/>
  <c r="AH5" i="3"/>
  <c r="H7" i="3"/>
  <c r="H38" i="3" s="1"/>
  <c r="AI1" i="3"/>
  <c r="AE7" i="3"/>
  <c r="D28" i="3"/>
  <c r="D59" i="3" s="1"/>
  <c r="Y7" i="3"/>
  <c r="AA12" i="2"/>
  <c r="R8" i="3"/>
  <c r="R39" i="3" s="1"/>
  <c r="AO2" i="3"/>
  <c r="N8" i="3"/>
  <c r="N39" i="3" s="1"/>
  <c r="AK2" i="3"/>
  <c r="M8" i="3"/>
  <c r="M39" i="3" s="1"/>
  <c r="AA2" i="3"/>
  <c r="D21" i="3"/>
  <c r="D52" i="3" s="1"/>
  <c r="AE5" i="3"/>
  <c r="Y5" i="3"/>
  <c r="Q39" i="3"/>
  <c r="AE12" i="3"/>
  <c r="Y12" i="3"/>
  <c r="Y8" i="3"/>
  <c r="N28" i="3"/>
  <c r="N59" i="3" s="1"/>
  <c r="AE8" i="3"/>
  <c r="G29" i="3"/>
  <c r="AN7" i="3"/>
  <c r="H21" i="3"/>
  <c r="H52" i="3" s="1"/>
  <c r="AI5" i="3"/>
  <c r="AK11" i="3"/>
  <c r="AA11" i="3"/>
  <c r="Y10" i="3"/>
  <c r="AE10" i="3"/>
  <c r="R14" i="3"/>
  <c r="R45" i="3" s="1"/>
  <c r="AI4" i="3"/>
  <c r="O21" i="3"/>
  <c r="O52" i="3" s="1"/>
  <c r="AF6" i="3"/>
  <c r="G7" i="3"/>
  <c r="AH1" i="3"/>
  <c r="N14" i="3"/>
  <c r="N45" i="3" s="1"/>
  <c r="Y4" i="3"/>
  <c r="AE4" i="3"/>
  <c r="AI6" i="3"/>
  <c r="R21" i="3"/>
  <c r="R52" i="3" s="1"/>
  <c r="N21" i="3"/>
  <c r="N52" i="3" s="1"/>
  <c r="Y6" i="3"/>
  <c r="AE6" i="3"/>
  <c r="AF1" i="2"/>
  <c r="E7" i="2"/>
  <c r="E38" i="2" s="1"/>
  <c r="H28" i="3"/>
  <c r="H59" i="3" s="1"/>
  <c r="AI7" i="3"/>
  <c r="AA12" i="3"/>
  <c r="AK12" i="3"/>
  <c r="N29" i="3"/>
  <c r="N60" i="3" s="1"/>
  <c r="M29" i="3"/>
  <c r="M60" i="3" s="1"/>
  <c r="AK8" i="3"/>
  <c r="AA8" i="3"/>
  <c r="G28" i="3"/>
  <c r="AH7" i="3"/>
  <c r="AO5" i="3"/>
  <c r="H22" i="3"/>
  <c r="H53" i="3" s="1"/>
  <c r="Q38" i="3"/>
  <c r="AE11" i="3"/>
  <c r="Y11" i="3"/>
  <c r="AA10" i="3"/>
  <c r="AK10" i="3"/>
  <c r="R15" i="3"/>
  <c r="AO4" i="3"/>
  <c r="O22" i="3"/>
  <c r="O53" i="3" s="1"/>
  <c r="AL6" i="3"/>
  <c r="G8" i="3"/>
  <c r="AN1" i="3"/>
  <c r="N15" i="3"/>
  <c r="N46" i="3" s="1"/>
  <c r="M15" i="3"/>
  <c r="M46" i="3" s="1"/>
  <c r="AA4" i="3"/>
  <c r="AK4" i="3"/>
  <c r="R22" i="2"/>
  <c r="R53" i="2" s="1"/>
  <c r="AO6" i="2"/>
  <c r="AO5" i="2"/>
  <c r="H22" i="2"/>
  <c r="H53" i="2" s="1"/>
  <c r="AE10" i="2"/>
  <c r="Y10" i="2"/>
  <c r="R28" i="2"/>
  <c r="R59" i="2" s="1"/>
  <c r="AI8" i="2"/>
  <c r="AK11" i="2"/>
  <c r="AA11" i="2"/>
  <c r="AO1" i="2"/>
  <c r="H8" i="2"/>
  <c r="H39" i="2" s="1"/>
  <c r="AN4" i="2"/>
  <c r="Q15" i="2"/>
  <c r="AN6" i="2"/>
  <c r="Q22" i="2"/>
  <c r="AF9" i="2"/>
  <c r="Y9" i="2"/>
  <c r="Y4" i="2"/>
  <c r="AE4" i="2"/>
  <c r="N14" i="2"/>
  <c r="N45" i="2" s="1"/>
  <c r="E28" i="2"/>
  <c r="E59" i="2" s="1"/>
  <c r="AF7" i="2"/>
  <c r="AH1" i="2"/>
  <c r="G7" i="2"/>
  <c r="AI2" i="2"/>
  <c r="R7" i="2"/>
  <c r="R38" i="2" s="1"/>
  <c r="H15" i="2"/>
  <c r="H46" i="2" s="1"/>
  <c r="AO3" i="2"/>
  <c r="G21" i="2"/>
  <c r="AH5" i="2"/>
  <c r="N22" i="2"/>
  <c r="N53" i="2" s="1"/>
  <c r="M22" i="2"/>
  <c r="M53" i="2" s="1"/>
  <c r="AK6" i="2"/>
  <c r="AA6" i="2"/>
  <c r="N8" i="2"/>
  <c r="N39" i="2" s="1"/>
  <c r="AK2" i="2"/>
  <c r="M8" i="2"/>
  <c r="M39" i="2" s="1"/>
  <c r="AA2" i="2"/>
  <c r="H28" i="2"/>
  <c r="H59" i="2" s="1"/>
  <c r="AI7" i="2"/>
  <c r="O15" i="2"/>
  <c r="O46" i="2" s="1"/>
  <c r="AL4" i="2"/>
  <c r="E21" i="2"/>
  <c r="E52" i="2" s="1"/>
  <c r="AF5" i="2"/>
  <c r="Q29" i="2"/>
  <c r="AN8" i="2"/>
  <c r="Q21" i="2"/>
  <c r="AH6" i="2"/>
  <c r="Y12" i="2"/>
  <c r="AC12" i="2" s="1"/>
  <c r="AA4" i="2"/>
  <c r="N15" i="2"/>
  <c r="N46" i="2" s="1"/>
  <c r="AK4" i="2"/>
  <c r="M15" i="2"/>
  <c r="M46" i="2" s="1"/>
  <c r="E29" i="2"/>
  <c r="E60" i="2" s="1"/>
  <c r="AL7" i="2"/>
  <c r="AN1" i="2"/>
  <c r="G8" i="2"/>
  <c r="AA1" i="2"/>
  <c r="AC1" i="2" s="1"/>
  <c r="R8" i="2"/>
  <c r="R39" i="2" s="1"/>
  <c r="AO2" i="2"/>
  <c r="H14" i="2"/>
  <c r="H45" i="2" s="1"/>
  <c r="AI3" i="2"/>
  <c r="AN5" i="2"/>
  <c r="G22" i="2"/>
  <c r="N21" i="2"/>
  <c r="N52" i="2" s="1"/>
  <c r="AE6" i="2"/>
  <c r="Y6" i="2"/>
  <c r="AE2" i="2"/>
  <c r="N7" i="2"/>
  <c r="N38" i="2" s="1"/>
  <c r="Y2" i="2"/>
  <c r="AO7" i="2"/>
  <c r="H29" i="2"/>
  <c r="H60" i="2" s="1"/>
  <c r="O14" i="2"/>
  <c r="O45" i="2" s="1"/>
  <c r="AF4" i="2"/>
  <c r="E22" i="2"/>
  <c r="E53" i="2" s="1"/>
  <c r="AL5" i="2"/>
  <c r="Q28" i="2"/>
  <c r="AH8" i="2"/>
  <c r="G28" i="2"/>
  <c r="AH7" i="2"/>
  <c r="D28" i="2"/>
  <c r="D59" i="2" s="1"/>
  <c r="Y7" i="2"/>
  <c r="AE7" i="2"/>
  <c r="AH3" i="2"/>
  <c r="G14" i="2"/>
  <c r="Y3" i="2"/>
  <c r="AE3" i="2"/>
  <c r="D14" i="2"/>
  <c r="D45" i="2" s="1"/>
  <c r="AO4" i="2"/>
  <c r="R15" i="2"/>
  <c r="R46" i="2" s="1"/>
  <c r="Q8" i="2"/>
  <c r="AN2" i="2"/>
  <c r="N29" i="2"/>
  <c r="N60" i="2" s="1"/>
  <c r="M29" i="2"/>
  <c r="M60" i="2" s="1"/>
  <c r="AK8" i="2"/>
  <c r="AA8" i="2"/>
  <c r="Y5" i="2"/>
  <c r="D21" i="2"/>
  <c r="D52" i="2" s="1"/>
  <c r="AE5" i="2"/>
  <c r="R21" i="2"/>
  <c r="R52" i="2" s="1"/>
  <c r="AI6" i="2"/>
  <c r="H21" i="2"/>
  <c r="H52" i="2" s="1"/>
  <c r="AI5" i="2"/>
  <c r="AK10" i="2"/>
  <c r="AA10" i="2"/>
  <c r="R29" i="2"/>
  <c r="R60" i="2" s="1"/>
  <c r="AO8" i="2"/>
  <c r="Y11" i="2"/>
  <c r="AE11" i="2"/>
  <c r="H7" i="2"/>
  <c r="H38" i="2" s="1"/>
  <c r="AI1" i="2"/>
  <c r="AH4" i="2"/>
  <c r="Q14" i="2"/>
  <c r="AN7" i="2"/>
  <c r="G29" i="2"/>
  <c r="C29" i="2"/>
  <c r="C60" i="2" s="1"/>
  <c r="D29" i="2"/>
  <c r="D60" i="2" s="1"/>
  <c r="AK7" i="2"/>
  <c r="AA7" i="2"/>
  <c r="G15" i="2"/>
  <c r="AN3" i="2"/>
  <c r="C15" i="2"/>
  <c r="C46" i="2" s="1"/>
  <c r="AK3" i="2"/>
  <c r="D15" i="2"/>
  <c r="D46" i="2" s="1"/>
  <c r="AA3" i="2"/>
  <c r="R14" i="2"/>
  <c r="R45" i="2" s="1"/>
  <c r="AI4" i="2"/>
  <c r="Q7" i="2"/>
  <c r="AH2" i="2"/>
  <c r="N28" i="2"/>
  <c r="N59" i="2" s="1"/>
  <c r="AE8" i="2"/>
  <c r="Y8" i="2"/>
  <c r="D22" i="2"/>
  <c r="D53" i="2" s="1"/>
  <c r="C22" i="2"/>
  <c r="C53" i="2" s="1"/>
  <c r="AA5" i="2"/>
  <c r="AK5" i="2"/>
  <c r="AC3" i="7" l="1"/>
  <c r="C19" i="7"/>
  <c r="C50" i="7" s="1"/>
  <c r="P15" i="5"/>
  <c r="P46" i="5" s="1"/>
  <c r="AC4" i="7"/>
  <c r="AT4" i="7" s="1"/>
  <c r="AC9" i="2"/>
  <c r="P22" i="3"/>
  <c r="P53" i="3" s="1"/>
  <c r="AC10" i="7"/>
  <c r="AQ10" i="7" s="1"/>
  <c r="AC9" i="7"/>
  <c r="AT9" i="7" s="1"/>
  <c r="AA44" i="7" s="1"/>
  <c r="AC11" i="5"/>
  <c r="AC11" i="4"/>
  <c r="AQ11" i="4" s="1"/>
  <c r="AC9" i="5"/>
  <c r="AT9" i="5" s="1"/>
  <c r="AA44" i="5" s="1"/>
  <c r="AC11" i="7"/>
  <c r="AU11" i="7" s="1"/>
  <c r="AB46" i="7" s="1"/>
  <c r="M5" i="7"/>
  <c r="M36" i="7" s="1"/>
  <c r="AC2" i="7"/>
  <c r="R46" i="7"/>
  <c r="P15" i="7"/>
  <c r="P46" i="7" s="1"/>
  <c r="F21" i="7"/>
  <c r="F52" i="7" s="1"/>
  <c r="F8" i="7"/>
  <c r="F39" i="7" s="1"/>
  <c r="G39" i="7"/>
  <c r="G38" i="7"/>
  <c r="F7" i="7"/>
  <c r="F38" i="7" s="1"/>
  <c r="AR10" i="7"/>
  <c r="G45" i="7"/>
  <c r="F14" i="7"/>
  <c r="F45" i="7" s="1"/>
  <c r="AC11" i="2"/>
  <c r="AU11" i="2" s="1"/>
  <c r="AB46" i="2" s="1"/>
  <c r="AC3" i="3"/>
  <c r="M12" i="4"/>
  <c r="M43" i="4" s="1"/>
  <c r="P7" i="6"/>
  <c r="P38" i="6" s="1"/>
  <c r="P14" i="7"/>
  <c r="P45" i="7" s="1"/>
  <c r="M19" i="7"/>
  <c r="M50" i="7" s="1"/>
  <c r="AC6" i="7"/>
  <c r="Q38" i="7"/>
  <c r="P7" i="7"/>
  <c r="P38" i="7" s="1"/>
  <c r="H53" i="7"/>
  <c r="F22" i="7"/>
  <c r="F53" i="7" s="1"/>
  <c r="G12" i="7"/>
  <c r="G43" i="7" s="1"/>
  <c r="AR3" i="7"/>
  <c r="E16" i="7" s="1"/>
  <c r="E47" i="7" s="1"/>
  <c r="AU3" i="7"/>
  <c r="AQ3" i="7"/>
  <c r="D16" i="7" s="1"/>
  <c r="D47" i="7" s="1"/>
  <c r="AT3" i="7"/>
  <c r="M12" i="7"/>
  <c r="M43" i="7" s="1"/>
  <c r="Q60" i="7"/>
  <c r="P29" i="7"/>
  <c r="P60" i="7" s="1"/>
  <c r="C26" i="7"/>
  <c r="C57" i="7" s="1"/>
  <c r="AC7" i="7"/>
  <c r="AC12" i="7"/>
  <c r="AC1" i="7"/>
  <c r="C5" i="7"/>
  <c r="C36" i="7" s="1"/>
  <c r="Q53" i="7"/>
  <c r="P22" i="7"/>
  <c r="P53" i="7" s="1"/>
  <c r="Q52" i="7"/>
  <c r="P21" i="7"/>
  <c r="P52" i="7" s="1"/>
  <c r="H60" i="7"/>
  <c r="F29" i="7"/>
  <c r="F60" i="7" s="1"/>
  <c r="M26" i="7"/>
  <c r="M57" i="7" s="1"/>
  <c r="AC8" i="7"/>
  <c r="G46" i="7"/>
  <c r="F15" i="7"/>
  <c r="F46" i="7" s="1"/>
  <c r="Q39" i="7"/>
  <c r="P8" i="7"/>
  <c r="P39" i="7" s="1"/>
  <c r="AU5" i="7"/>
  <c r="AQ5" i="7"/>
  <c r="D23" i="7" s="1"/>
  <c r="D54" i="7" s="1"/>
  <c r="G19" i="7"/>
  <c r="G50" i="7" s="1"/>
  <c r="AT5" i="7"/>
  <c r="AR5" i="7"/>
  <c r="E23" i="7" s="1"/>
  <c r="E54" i="7" s="1"/>
  <c r="Q59" i="7"/>
  <c r="P28" i="7"/>
  <c r="P59" i="7" s="1"/>
  <c r="C19" i="6"/>
  <c r="C50" i="6" s="1"/>
  <c r="AC5" i="6"/>
  <c r="C5" i="2"/>
  <c r="C36" i="2" s="1"/>
  <c r="F29" i="4"/>
  <c r="F60" i="4" s="1"/>
  <c r="M12" i="6"/>
  <c r="M43" i="6" s="1"/>
  <c r="AC4" i="6"/>
  <c r="G38" i="6"/>
  <c r="F7" i="6"/>
  <c r="F38" i="6" s="1"/>
  <c r="Q52" i="6"/>
  <c r="P21" i="6"/>
  <c r="P52" i="6" s="1"/>
  <c r="G59" i="6"/>
  <c r="F28" i="6"/>
  <c r="F59" i="6" s="1"/>
  <c r="P15" i="6"/>
  <c r="P46" i="6" s="1"/>
  <c r="Q46" i="6"/>
  <c r="M5" i="6"/>
  <c r="M36" i="6" s="1"/>
  <c r="AC2" i="6"/>
  <c r="AQ11" i="6"/>
  <c r="AU11" i="6"/>
  <c r="AB46" i="6" s="1"/>
  <c r="AT11" i="6"/>
  <c r="AA46" i="6" s="1"/>
  <c r="AR11" i="6"/>
  <c r="F22" i="6"/>
  <c r="F53" i="6" s="1"/>
  <c r="G53" i="6"/>
  <c r="M26" i="6"/>
  <c r="M57" i="6" s="1"/>
  <c r="AC8" i="6"/>
  <c r="AC12" i="3"/>
  <c r="AR12" i="3" s="1"/>
  <c r="P21" i="3"/>
  <c r="P52" i="3" s="1"/>
  <c r="F22" i="4"/>
  <c r="F53" i="4" s="1"/>
  <c r="F29" i="6"/>
  <c r="F60" i="6" s="1"/>
  <c r="G60" i="6"/>
  <c r="C26" i="6"/>
  <c r="C57" i="6" s="1"/>
  <c r="AC7" i="6"/>
  <c r="C12" i="6"/>
  <c r="C43" i="6" s="1"/>
  <c r="AC3" i="6"/>
  <c r="G52" i="6"/>
  <c r="F21" i="6"/>
  <c r="F52" i="6" s="1"/>
  <c r="P8" i="6"/>
  <c r="P39" i="6" s="1"/>
  <c r="P28" i="6"/>
  <c r="P59" i="6" s="1"/>
  <c r="Q59" i="6"/>
  <c r="G46" i="6"/>
  <c r="F15" i="6"/>
  <c r="F46" i="6" s="1"/>
  <c r="Q45" i="6"/>
  <c r="P14" i="6"/>
  <c r="P45" i="6" s="1"/>
  <c r="M19" i="6"/>
  <c r="M50" i="6" s="1"/>
  <c r="AC6" i="6"/>
  <c r="AC12" i="6"/>
  <c r="C5" i="6"/>
  <c r="C36" i="6" s="1"/>
  <c r="AC1" i="6"/>
  <c r="AC9" i="6"/>
  <c r="AC10" i="6"/>
  <c r="P29" i="6"/>
  <c r="P60" i="6" s="1"/>
  <c r="Q60" i="6"/>
  <c r="P22" i="6"/>
  <c r="P53" i="6" s="1"/>
  <c r="Q53" i="6"/>
  <c r="G45" i="6"/>
  <c r="F14" i="6"/>
  <c r="F45" i="6" s="1"/>
  <c r="G39" i="6"/>
  <c r="F8" i="6"/>
  <c r="F39" i="6" s="1"/>
  <c r="G59" i="5"/>
  <c r="F28" i="5"/>
  <c r="F59" i="5" s="1"/>
  <c r="M5" i="5"/>
  <c r="M36" i="5" s="1"/>
  <c r="AC2" i="5"/>
  <c r="AC7" i="5"/>
  <c r="C26" i="5"/>
  <c r="C57" i="5" s="1"/>
  <c r="Q38" i="5"/>
  <c r="P7" i="5"/>
  <c r="P38" i="5" s="1"/>
  <c r="Q39" i="5"/>
  <c r="P8" i="5"/>
  <c r="P39" i="5" s="1"/>
  <c r="AR11" i="5"/>
  <c r="AT11" i="5"/>
  <c r="AA46" i="5" s="1"/>
  <c r="AQ11" i="5"/>
  <c r="AU11" i="5"/>
  <c r="AB46" i="5" s="1"/>
  <c r="AC12" i="5"/>
  <c r="M26" i="5"/>
  <c r="M57" i="5" s="1"/>
  <c r="AC8" i="5"/>
  <c r="AC1" i="5"/>
  <c r="C5" i="5"/>
  <c r="C36" i="5" s="1"/>
  <c r="AQ10" i="5"/>
  <c r="AU10" i="5"/>
  <c r="AB45" i="5" s="1"/>
  <c r="AR10" i="5"/>
  <c r="AT10" i="5"/>
  <c r="AA45" i="5" s="1"/>
  <c r="M12" i="5"/>
  <c r="M43" i="5" s="1"/>
  <c r="AC4" i="5"/>
  <c r="G52" i="5"/>
  <c r="F21" i="5"/>
  <c r="F52" i="5" s="1"/>
  <c r="P28" i="5"/>
  <c r="P59" i="5" s="1"/>
  <c r="Q59" i="5"/>
  <c r="G53" i="5"/>
  <c r="F22" i="5"/>
  <c r="F53" i="5" s="1"/>
  <c r="G38" i="5"/>
  <c r="F7" i="5"/>
  <c r="F38" i="5" s="1"/>
  <c r="F8" i="5"/>
  <c r="F39" i="5" s="1"/>
  <c r="G39" i="5"/>
  <c r="AR9" i="5"/>
  <c r="M19" i="5"/>
  <c r="M50" i="5" s="1"/>
  <c r="AC6" i="5"/>
  <c r="G60" i="5"/>
  <c r="F29" i="5"/>
  <c r="F60" i="5" s="1"/>
  <c r="AC5" i="5"/>
  <c r="C19" i="5"/>
  <c r="C50" i="5" s="1"/>
  <c r="C12" i="5"/>
  <c r="C43" i="5" s="1"/>
  <c r="AC3" i="5"/>
  <c r="Q53" i="5"/>
  <c r="P22" i="5"/>
  <c r="P53" i="5" s="1"/>
  <c r="G46" i="5"/>
  <c r="F15" i="5"/>
  <c r="F46" i="5" s="1"/>
  <c r="Q52" i="5"/>
  <c r="P21" i="5"/>
  <c r="P52" i="5" s="1"/>
  <c r="P29" i="5"/>
  <c r="P60" i="5" s="1"/>
  <c r="Q60" i="5"/>
  <c r="G45" i="5"/>
  <c r="F14" i="5"/>
  <c r="F45" i="5" s="1"/>
  <c r="P14" i="5"/>
  <c r="P45" i="5" s="1"/>
  <c r="C5" i="4"/>
  <c r="C36" i="4" s="1"/>
  <c r="AC1" i="4"/>
  <c r="M5" i="4"/>
  <c r="M36" i="4" s="1"/>
  <c r="AC2" i="4"/>
  <c r="Q46" i="4"/>
  <c r="P15" i="4"/>
  <c r="P46" i="4" s="1"/>
  <c r="Q53" i="4"/>
  <c r="P22" i="4"/>
  <c r="P53" i="4" s="1"/>
  <c r="M19" i="4"/>
  <c r="M50" i="4" s="1"/>
  <c r="AC6" i="4"/>
  <c r="H59" i="4"/>
  <c r="F28" i="4"/>
  <c r="F59" i="4" s="1"/>
  <c r="G38" i="4"/>
  <c r="F7" i="4"/>
  <c r="F38" i="4" s="1"/>
  <c r="AC8" i="4"/>
  <c r="M26" i="4"/>
  <c r="M57" i="4" s="1"/>
  <c r="G46" i="4"/>
  <c r="F15" i="4"/>
  <c r="F46" i="4" s="1"/>
  <c r="AQ9" i="4"/>
  <c r="AU9" i="4"/>
  <c r="AB44" i="4" s="1"/>
  <c r="AT9" i="4"/>
  <c r="AA44" i="4" s="1"/>
  <c r="AR9" i="4"/>
  <c r="Q45" i="4"/>
  <c r="P14" i="4"/>
  <c r="P45" i="4" s="1"/>
  <c r="Q52" i="4"/>
  <c r="P21" i="4"/>
  <c r="P52" i="4" s="1"/>
  <c r="H52" i="4"/>
  <c r="F21" i="4"/>
  <c r="F52" i="4" s="1"/>
  <c r="AC11" i="3"/>
  <c r="AR11" i="3" s="1"/>
  <c r="C26" i="4"/>
  <c r="C57" i="4" s="1"/>
  <c r="AC7" i="4"/>
  <c r="C19" i="4"/>
  <c r="C50" i="4" s="1"/>
  <c r="AC5" i="4"/>
  <c r="Q59" i="4"/>
  <c r="P28" i="4"/>
  <c r="P59" i="4" s="1"/>
  <c r="AC12" i="4"/>
  <c r="AC10" i="4"/>
  <c r="C12" i="4"/>
  <c r="C43" i="4" s="1"/>
  <c r="AC3" i="4"/>
  <c r="AC4" i="4"/>
  <c r="G39" i="4"/>
  <c r="F8" i="4"/>
  <c r="F39" i="4" s="1"/>
  <c r="Q39" i="4"/>
  <c r="P8" i="4"/>
  <c r="P39" i="4" s="1"/>
  <c r="G45" i="4"/>
  <c r="F14" i="4"/>
  <c r="F45" i="4" s="1"/>
  <c r="Q60" i="4"/>
  <c r="P29" i="4"/>
  <c r="P60" i="4" s="1"/>
  <c r="Q38" i="4"/>
  <c r="P7" i="4"/>
  <c r="P38" i="4" s="1"/>
  <c r="G59" i="3"/>
  <c r="F28" i="3"/>
  <c r="F59" i="3" s="1"/>
  <c r="M19" i="3"/>
  <c r="M50" i="3" s="1"/>
  <c r="AC6" i="3"/>
  <c r="F7" i="3"/>
  <c r="F38" i="3" s="1"/>
  <c r="G38" i="3"/>
  <c r="G60" i="3"/>
  <c r="F29" i="3"/>
  <c r="F60" i="3" s="1"/>
  <c r="C19" i="3"/>
  <c r="C50" i="3" s="1"/>
  <c r="AC5" i="3"/>
  <c r="F21" i="3"/>
  <c r="F52" i="3" s="1"/>
  <c r="G52" i="3"/>
  <c r="Q60" i="3"/>
  <c r="P29" i="3"/>
  <c r="P60" i="3" s="1"/>
  <c r="AC9" i="3"/>
  <c r="P14" i="3"/>
  <c r="P45" i="3" s="1"/>
  <c r="G12" i="3"/>
  <c r="G43" i="3" s="1"/>
  <c r="AT3" i="3"/>
  <c r="AR3" i="3"/>
  <c r="E16" i="3" s="1"/>
  <c r="E47" i="3" s="1"/>
  <c r="AQ3" i="3"/>
  <c r="D16" i="3" s="1"/>
  <c r="D47" i="3" s="1"/>
  <c r="AU3" i="3"/>
  <c r="M12" i="3"/>
  <c r="M43" i="3" s="1"/>
  <c r="AC4" i="3"/>
  <c r="G45" i="3"/>
  <c r="F14" i="3"/>
  <c r="F45" i="3" s="1"/>
  <c r="P28" i="3"/>
  <c r="P59" i="3" s="1"/>
  <c r="Q59" i="3"/>
  <c r="G39" i="3"/>
  <c r="F8" i="3"/>
  <c r="F39" i="3" s="1"/>
  <c r="R46" i="3"/>
  <c r="P15" i="3"/>
  <c r="P46" i="3" s="1"/>
  <c r="AC10" i="3"/>
  <c r="P8" i="3"/>
  <c r="P39" i="3" s="1"/>
  <c r="C26" i="3"/>
  <c r="C57" i="3" s="1"/>
  <c r="AC7" i="3"/>
  <c r="G46" i="3"/>
  <c r="F15" i="3"/>
  <c r="F46" i="3" s="1"/>
  <c r="M5" i="3"/>
  <c r="M36" i="3" s="1"/>
  <c r="AC2" i="3"/>
  <c r="F22" i="3"/>
  <c r="F53" i="3" s="1"/>
  <c r="G53" i="3"/>
  <c r="C5" i="3"/>
  <c r="C36" i="3" s="1"/>
  <c r="AC1" i="3"/>
  <c r="P7" i="3"/>
  <c r="P38" i="3" s="1"/>
  <c r="M26" i="3"/>
  <c r="M57" i="3" s="1"/>
  <c r="AC8" i="3"/>
  <c r="Q45" i="2"/>
  <c r="P14" i="2"/>
  <c r="P45" i="2" s="1"/>
  <c r="AC5" i="2"/>
  <c r="C19" i="2"/>
  <c r="C50" i="2" s="1"/>
  <c r="F14" i="2"/>
  <c r="F45" i="2" s="1"/>
  <c r="G45" i="2"/>
  <c r="P28" i="2"/>
  <c r="P59" i="2" s="1"/>
  <c r="Q59" i="2"/>
  <c r="G39" i="2"/>
  <c r="F8" i="2"/>
  <c r="F39" i="2" s="1"/>
  <c r="AT12" i="2"/>
  <c r="AA47" i="2" s="1"/>
  <c r="AQ12" i="2"/>
  <c r="AU12" i="2"/>
  <c r="AB47" i="2" s="1"/>
  <c r="AR12" i="2"/>
  <c r="Q60" i="2"/>
  <c r="P29" i="2"/>
  <c r="P60" i="2" s="1"/>
  <c r="G52" i="2"/>
  <c r="F21" i="2"/>
  <c r="F52" i="2" s="1"/>
  <c r="AU9" i="2"/>
  <c r="AB44" i="2" s="1"/>
  <c r="AT9" i="2"/>
  <c r="AA44" i="2" s="1"/>
  <c r="AR9" i="2"/>
  <c r="AQ9" i="2"/>
  <c r="M26" i="2"/>
  <c r="M57" i="2" s="1"/>
  <c r="AC8" i="2"/>
  <c r="Q38" i="2"/>
  <c r="P7" i="2"/>
  <c r="P38" i="2" s="1"/>
  <c r="G46" i="2"/>
  <c r="F15" i="2"/>
  <c r="F46" i="2" s="1"/>
  <c r="F22" i="2"/>
  <c r="F53" i="2" s="1"/>
  <c r="G53" i="2"/>
  <c r="G38" i="2"/>
  <c r="F7" i="2"/>
  <c r="F38" i="2" s="1"/>
  <c r="AU1" i="2"/>
  <c r="AQ1" i="2"/>
  <c r="D9" i="2" s="1"/>
  <c r="D40" i="2" s="1"/>
  <c r="G5" i="2"/>
  <c r="G36" i="2" s="1"/>
  <c r="AR1" i="2"/>
  <c r="E9" i="2" s="1"/>
  <c r="E40" i="2" s="1"/>
  <c r="AT1" i="2"/>
  <c r="F29" i="2"/>
  <c r="F60" i="2" s="1"/>
  <c r="G60" i="2"/>
  <c r="P8" i="2"/>
  <c r="P39" i="2" s="1"/>
  <c r="Q39" i="2"/>
  <c r="G59" i="2"/>
  <c r="F28" i="2"/>
  <c r="F59" i="2" s="1"/>
  <c r="M19" i="2"/>
  <c r="M50" i="2" s="1"/>
  <c r="AC6" i="2"/>
  <c r="Q52" i="2"/>
  <c r="P21" i="2"/>
  <c r="P52" i="2" s="1"/>
  <c r="Q53" i="2"/>
  <c r="P22" i="2"/>
  <c r="P53" i="2" s="1"/>
  <c r="Q46" i="2"/>
  <c r="P15" i="2"/>
  <c r="P46" i="2" s="1"/>
  <c r="AC10" i="2"/>
  <c r="AC3" i="2"/>
  <c r="C12" i="2"/>
  <c r="C43" i="2" s="1"/>
  <c r="C26" i="2"/>
  <c r="C57" i="2" s="1"/>
  <c r="AC7" i="2"/>
  <c r="M5" i="2"/>
  <c r="M36" i="2" s="1"/>
  <c r="AC2" i="2"/>
  <c r="M12" i="2"/>
  <c r="M43" i="2" s="1"/>
  <c r="AC4" i="2"/>
  <c r="AR11" i="7" l="1"/>
  <c r="AU4" i="7"/>
  <c r="Q12" i="7"/>
  <c r="Q43" i="7" s="1"/>
  <c r="AQ4" i="7"/>
  <c r="N16" i="7" s="1"/>
  <c r="N47" i="7" s="1"/>
  <c r="AU9" i="7"/>
  <c r="AB44" i="7" s="1"/>
  <c r="AR4" i="7"/>
  <c r="O16" i="7" s="1"/>
  <c r="O47" i="7" s="1"/>
  <c r="AT10" i="7"/>
  <c r="AA45" i="7" s="1"/>
  <c r="AU9" i="5"/>
  <c r="AB44" i="5" s="1"/>
  <c r="Z44" i="5" s="1"/>
  <c r="AU10" i="7"/>
  <c r="AB45" i="7" s="1"/>
  <c r="AQ9" i="7"/>
  <c r="AR9" i="7"/>
  <c r="Z44" i="2"/>
  <c r="Z44" i="7"/>
  <c r="AR11" i="4"/>
  <c r="AR11" i="2"/>
  <c r="AQ11" i="2"/>
  <c r="AT11" i="2"/>
  <c r="AA46" i="2" s="1"/>
  <c r="Z46" i="2" s="1"/>
  <c r="AU11" i="4"/>
  <c r="AB46" i="4" s="1"/>
  <c r="AT11" i="4"/>
  <c r="AA46" i="4" s="1"/>
  <c r="Z46" i="6"/>
  <c r="AQ11" i="7"/>
  <c r="AQ9" i="5"/>
  <c r="AT11" i="7"/>
  <c r="AA46" i="7" s="1"/>
  <c r="Z46" i="7" s="1"/>
  <c r="AQ8" i="7"/>
  <c r="N30" i="7" s="1"/>
  <c r="N61" i="7" s="1"/>
  <c r="Q26" i="7"/>
  <c r="Q57" i="7" s="1"/>
  <c r="AU8" i="7"/>
  <c r="AT8" i="7"/>
  <c r="AR8" i="7"/>
  <c r="O30" i="7" s="1"/>
  <c r="O61" i="7" s="1"/>
  <c r="AA38" i="7"/>
  <c r="G16" i="7"/>
  <c r="G47" i="7" s="1"/>
  <c r="AU1" i="7"/>
  <c r="AQ1" i="7"/>
  <c r="D9" i="7" s="1"/>
  <c r="D40" i="7" s="1"/>
  <c r="G5" i="7"/>
  <c r="G36" i="7" s="1"/>
  <c r="AR1" i="7"/>
  <c r="E9" i="7" s="1"/>
  <c r="E40" i="7" s="1"/>
  <c r="AT1" i="7"/>
  <c r="AQ2" i="7"/>
  <c r="N9" i="7" s="1"/>
  <c r="N40" i="7" s="1"/>
  <c r="AR2" i="7"/>
  <c r="O9" i="7" s="1"/>
  <c r="O40" i="7" s="1"/>
  <c r="Q5" i="7"/>
  <c r="Q36" i="7" s="1"/>
  <c r="AU2" i="7"/>
  <c r="AT2" i="7"/>
  <c r="AQ12" i="3"/>
  <c r="AQ6" i="7"/>
  <c r="N23" i="7" s="1"/>
  <c r="N54" i="7" s="1"/>
  <c r="AR6" i="7"/>
  <c r="O23" i="7" s="1"/>
  <c r="O54" i="7" s="1"/>
  <c r="Q19" i="7"/>
  <c r="Q50" i="7" s="1"/>
  <c r="AU6" i="7"/>
  <c r="AT6" i="7"/>
  <c r="AT11" i="3"/>
  <c r="AA46" i="3" s="1"/>
  <c r="AU12" i="3"/>
  <c r="AB47" i="3" s="1"/>
  <c r="AT12" i="7"/>
  <c r="AA47" i="7" s="1"/>
  <c r="AQ12" i="7"/>
  <c r="AR12" i="7"/>
  <c r="AU12" i="7"/>
  <c r="AB47" i="7" s="1"/>
  <c r="H16" i="7"/>
  <c r="H47" i="7" s="1"/>
  <c r="AB38" i="7"/>
  <c r="AA40" i="7"/>
  <c r="G23" i="7"/>
  <c r="G54" i="7" s="1"/>
  <c r="AB39" i="7"/>
  <c r="R16" i="7"/>
  <c r="R47" i="7" s="1"/>
  <c r="AU11" i="3"/>
  <c r="AB46" i="3" s="1"/>
  <c r="AT12" i="3"/>
  <c r="AA47" i="3" s="1"/>
  <c r="Z47" i="3" s="1"/>
  <c r="H23" i="7"/>
  <c r="H54" i="7" s="1"/>
  <c r="AB40" i="7"/>
  <c r="AU7" i="7"/>
  <c r="AQ7" i="7"/>
  <c r="D30" i="7" s="1"/>
  <c r="D61" i="7" s="1"/>
  <c r="G26" i="7"/>
  <c r="G57" i="7" s="1"/>
  <c r="AT7" i="7"/>
  <c r="AR7" i="7"/>
  <c r="E30" i="7" s="1"/>
  <c r="E61" i="7" s="1"/>
  <c r="Q16" i="7"/>
  <c r="Q47" i="7" s="1"/>
  <c r="AA39" i="7"/>
  <c r="AR1" i="6"/>
  <c r="E9" i="6" s="1"/>
  <c r="E40" i="6" s="1"/>
  <c r="AQ1" i="6"/>
  <c r="D9" i="6" s="1"/>
  <c r="D40" i="6" s="1"/>
  <c r="AU1" i="6"/>
  <c r="G5" i="6"/>
  <c r="G36" i="6" s="1"/>
  <c r="AT1" i="6"/>
  <c r="G26" i="6"/>
  <c r="G57" i="6" s="1"/>
  <c r="AR7" i="6"/>
  <c r="E30" i="6" s="1"/>
  <c r="E61" i="6" s="1"/>
  <c r="AQ7" i="6"/>
  <c r="D30" i="6" s="1"/>
  <c r="D61" i="6" s="1"/>
  <c r="AU7" i="6"/>
  <c r="AT7" i="6"/>
  <c r="G19" i="6"/>
  <c r="G50" i="6" s="1"/>
  <c r="AR5" i="6"/>
  <c r="E23" i="6" s="1"/>
  <c r="E54" i="6" s="1"/>
  <c r="AQ5" i="6"/>
  <c r="D23" i="6" s="1"/>
  <c r="D54" i="6" s="1"/>
  <c r="AU5" i="6"/>
  <c r="AT5" i="6"/>
  <c r="Z45" i="5"/>
  <c r="AR9" i="6"/>
  <c r="AQ9" i="6"/>
  <c r="AU9" i="6"/>
  <c r="AB44" i="6" s="1"/>
  <c r="AT9" i="6"/>
  <c r="AA44" i="6" s="1"/>
  <c r="Q19" i="6"/>
  <c r="Q50" i="6" s="1"/>
  <c r="AT6" i="6"/>
  <c r="AR6" i="6"/>
  <c r="O23" i="6" s="1"/>
  <c r="O54" i="6" s="1"/>
  <c r="AQ6" i="6"/>
  <c r="N23" i="6" s="1"/>
  <c r="N54" i="6" s="1"/>
  <c r="AU6" i="6"/>
  <c r="Q26" i="6"/>
  <c r="Q57" i="6" s="1"/>
  <c r="AT8" i="6"/>
  <c r="AR8" i="6"/>
  <c r="O30" i="6" s="1"/>
  <c r="O61" i="6" s="1"/>
  <c r="AU8" i="6"/>
  <c r="AQ8" i="6"/>
  <c r="N30" i="6" s="1"/>
  <c r="N61" i="6" s="1"/>
  <c r="AT2" i="6"/>
  <c r="Q5" i="6"/>
  <c r="Q36" i="6" s="1"/>
  <c r="AR2" i="6"/>
  <c r="O9" i="6" s="1"/>
  <c r="O40" i="6" s="1"/>
  <c r="AQ2" i="6"/>
  <c r="N9" i="6" s="1"/>
  <c r="N40" i="6" s="1"/>
  <c r="AU2" i="6"/>
  <c r="Q12" i="6"/>
  <c r="Q43" i="6" s="1"/>
  <c r="AQ4" i="6"/>
  <c r="N16" i="6" s="1"/>
  <c r="N47" i="6" s="1"/>
  <c r="AU4" i="6"/>
  <c r="AT4" i="6"/>
  <c r="AR4" i="6"/>
  <c r="O16" i="6" s="1"/>
  <c r="O47" i="6" s="1"/>
  <c r="Z46" i="5"/>
  <c r="AT10" i="6"/>
  <c r="AA45" i="6" s="1"/>
  <c r="AR10" i="6"/>
  <c r="AU10" i="6"/>
  <c r="AB45" i="6" s="1"/>
  <c r="AQ10" i="6"/>
  <c r="AR12" i="6"/>
  <c r="AQ12" i="6"/>
  <c r="AU12" i="6"/>
  <c r="AB47" i="6" s="1"/>
  <c r="AT12" i="6"/>
  <c r="AA47" i="6" s="1"/>
  <c r="G12" i="6"/>
  <c r="G43" i="6" s="1"/>
  <c r="AU3" i="6"/>
  <c r="AT3" i="6"/>
  <c r="AR3" i="6"/>
  <c r="E16" i="6" s="1"/>
  <c r="E47" i="6" s="1"/>
  <c r="AQ3" i="6"/>
  <c r="D16" i="6" s="1"/>
  <c r="D47" i="6" s="1"/>
  <c r="AQ2" i="5"/>
  <c r="N9" i="5" s="1"/>
  <c r="N40" i="5" s="1"/>
  <c r="Q5" i="5"/>
  <c r="Q36" i="5" s="1"/>
  <c r="AU2" i="5"/>
  <c r="AR2" i="5"/>
  <c r="O9" i="5" s="1"/>
  <c r="O40" i="5" s="1"/>
  <c r="AT2" i="5"/>
  <c r="AQ11" i="3"/>
  <c r="AU1" i="5"/>
  <c r="G5" i="5"/>
  <c r="G36" i="5" s="1"/>
  <c r="AT1" i="5"/>
  <c r="AQ1" i="5"/>
  <c r="D9" i="5" s="1"/>
  <c r="D40" i="5" s="1"/>
  <c r="AR1" i="5"/>
  <c r="E9" i="5" s="1"/>
  <c r="E40" i="5" s="1"/>
  <c r="AU5" i="5"/>
  <c r="G19" i="5"/>
  <c r="G50" i="5" s="1"/>
  <c r="AT5" i="5"/>
  <c r="AR5" i="5"/>
  <c r="E23" i="5" s="1"/>
  <c r="E54" i="5" s="1"/>
  <c r="AQ5" i="5"/>
  <c r="D23" i="5" s="1"/>
  <c r="D54" i="5" s="1"/>
  <c r="G12" i="5"/>
  <c r="G43" i="5" s="1"/>
  <c r="AR3" i="5"/>
  <c r="E16" i="5" s="1"/>
  <c r="E47" i="5" s="1"/>
  <c r="AU3" i="5"/>
  <c r="AT3" i="5"/>
  <c r="AQ3" i="5"/>
  <c r="D16" i="5" s="1"/>
  <c r="D47" i="5" s="1"/>
  <c r="AT12" i="5"/>
  <c r="AA47" i="5" s="1"/>
  <c r="AR12" i="5"/>
  <c r="AQ12" i="5"/>
  <c r="AU12" i="5"/>
  <c r="AB47" i="5" s="1"/>
  <c r="Z47" i="2"/>
  <c r="AQ6" i="5"/>
  <c r="N23" i="5" s="1"/>
  <c r="N54" i="5" s="1"/>
  <c r="AU6" i="5"/>
  <c r="Q19" i="5"/>
  <c r="Q50" i="5" s="1"/>
  <c r="AT6" i="5"/>
  <c r="AR6" i="5"/>
  <c r="O23" i="5" s="1"/>
  <c r="O54" i="5" s="1"/>
  <c r="AT4" i="5"/>
  <c r="Q12" i="5"/>
  <c r="Q43" i="5" s="1"/>
  <c r="AU4" i="5"/>
  <c r="AR4" i="5"/>
  <c r="O16" i="5" s="1"/>
  <c r="O47" i="5" s="1"/>
  <c r="AQ4" i="5"/>
  <c r="N16" i="5" s="1"/>
  <c r="N47" i="5" s="1"/>
  <c r="AQ8" i="5"/>
  <c r="N30" i="5" s="1"/>
  <c r="N61" i="5" s="1"/>
  <c r="Q26" i="5"/>
  <c r="Q57" i="5" s="1"/>
  <c r="AU8" i="5"/>
  <c r="AT8" i="5"/>
  <c r="AR8" i="5"/>
  <c r="O30" i="5" s="1"/>
  <c r="O61" i="5" s="1"/>
  <c r="G26" i="5"/>
  <c r="G57" i="5" s="1"/>
  <c r="AU7" i="5"/>
  <c r="AT7" i="5"/>
  <c r="AR7" i="5"/>
  <c r="E30" i="5" s="1"/>
  <c r="E61" i="5" s="1"/>
  <c r="AQ7" i="5"/>
  <c r="D30" i="5" s="1"/>
  <c r="D61" i="5" s="1"/>
  <c r="G12" i="4"/>
  <c r="G43" i="4" s="1"/>
  <c r="AR3" i="4"/>
  <c r="E16" i="4" s="1"/>
  <c r="E47" i="4" s="1"/>
  <c r="AQ3" i="4"/>
  <c r="D16" i="4" s="1"/>
  <c r="D47" i="4" s="1"/>
  <c r="AU3" i="4"/>
  <c r="AT3" i="4"/>
  <c r="G26" i="4"/>
  <c r="G57" i="4" s="1"/>
  <c r="AQ7" i="4"/>
  <c r="D30" i="4" s="1"/>
  <c r="D61" i="4" s="1"/>
  <c r="AU7" i="4"/>
  <c r="AT7" i="4"/>
  <c r="AR7" i="4"/>
  <c r="E30" i="4" s="1"/>
  <c r="E61" i="4" s="1"/>
  <c r="Q26" i="4"/>
  <c r="Q57" i="4" s="1"/>
  <c r="AR8" i="4"/>
  <c r="O30" i="4" s="1"/>
  <c r="O61" i="4" s="1"/>
  <c r="AQ8" i="4"/>
  <c r="N30" i="4" s="1"/>
  <c r="N61" i="4" s="1"/>
  <c r="AU8" i="4"/>
  <c r="AT8" i="4"/>
  <c r="Q12" i="4"/>
  <c r="Q43" i="4" s="1"/>
  <c r="AU4" i="4"/>
  <c r="AT4" i="4"/>
  <c r="AR4" i="4"/>
  <c r="O16" i="4" s="1"/>
  <c r="O47" i="4" s="1"/>
  <c r="AQ4" i="4"/>
  <c r="N16" i="4" s="1"/>
  <c r="N47" i="4" s="1"/>
  <c r="Q5" i="4"/>
  <c r="Q36" i="4" s="1"/>
  <c r="AU2" i="4"/>
  <c r="AR2" i="4"/>
  <c r="O9" i="4" s="1"/>
  <c r="O40" i="4" s="1"/>
  <c r="AQ2" i="4"/>
  <c r="N9" i="4" s="1"/>
  <c r="N40" i="4" s="1"/>
  <c r="AT2" i="4"/>
  <c r="Q19" i="4"/>
  <c r="Q50" i="4" s="1"/>
  <c r="AR6" i="4"/>
  <c r="O23" i="4" s="1"/>
  <c r="O54" i="4" s="1"/>
  <c r="AQ6" i="4"/>
  <c r="N23" i="4" s="1"/>
  <c r="N54" i="4" s="1"/>
  <c r="AU6" i="4"/>
  <c r="AT6" i="4"/>
  <c r="G5" i="4"/>
  <c r="G36" i="4" s="1"/>
  <c r="AR1" i="4"/>
  <c r="E9" i="4" s="1"/>
  <c r="E40" i="4" s="1"/>
  <c r="AQ1" i="4"/>
  <c r="D9" i="4" s="1"/>
  <c r="D40" i="4" s="1"/>
  <c r="AU1" i="4"/>
  <c r="AT1" i="4"/>
  <c r="AQ12" i="4"/>
  <c r="AU12" i="4"/>
  <c r="AB47" i="4" s="1"/>
  <c r="AT12" i="4"/>
  <c r="AA47" i="4" s="1"/>
  <c r="AR12" i="4"/>
  <c r="AT10" i="4"/>
  <c r="AA45" i="4" s="1"/>
  <c r="AR10" i="4"/>
  <c r="AU10" i="4"/>
  <c r="AB45" i="4" s="1"/>
  <c r="AQ10" i="4"/>
  <c r="G19" i="4"/>
  <c r="G50" i="4" s="1"/>
  <c r="AQ5" i="4"/>
  <c r="D23" i="4" s="1"/>
  <c r="D54" i="4" s="1"/>
  <c r="AU5" i="4"/>
  <c r="AT5" i="4"/>
  <c r="AR5" i="4"/>
  <c r="E23" i="4" s="1"/>
  <c r="E54" i="4" s="1"/>
  <c r="Z44" i="4"/>
  <c r="AU10" i="3"/>
  <c r="AB45" i="3" s="1"/>
  <c r="AT10" i="3"/>
  <c r="AA45" i="3" s="1"/>
  <c r="AR10" i="3"/>
  <c r="AQ10" i="3"/>
  <c r="AR6" i="3"/>
  <c r="O23" i="3" s="1"/>
  <c r="O54" i="3" s="1"/>
  <c r="AQ6" i="3"/>
  <c r="N23" i="3" s="1"/>
  <c r="N54" i="3" s="1"/>
  <c r="AU6" i="3"/>
  <c r="AT6" i="3"/>
  <c r="Q19" i="3"/>
  <c r="Q50" i="3" s="1"/>
  <c r="G5" i="3"/>
  <c r="G36" i="3" s="1"/>
  <c r="AT1" i="3"/>
  <c r="AU1" i="3"/>
  <c r="AR1" i="3"/>
  <c r="E9" i="3" s="1"/>
  <c r="E40" i="3" s="1"/>
  <c r="AQ1" i="3"/>
  <c r="D9" i="3" s="1"/>
  <c r="D40" i="3" s="1"/>
  <c r="Q5" i="3"/>
  <c r="Q36" i="3" s="1"/>
  <c r="AR2" i="3"/>
  <c r="O9" i="3" s="1"/>
  <c r="O40" i="3" s="1"/>
  <c r="AQ2" i="3"/>
  <c r="N9" i="3" s="1"/>
  <c r="N40" i="3" s="1"/>
  <c r="AU2" i="3"/>
  <c r="AT2" i="3"/>
  <c r="G26" i="3"/>
  <c r="G57" i="3" s="1"/>
  <c r="AQ7" i="3"/>
  <c r="D30" i="3" s="1"/>
  <c r="D61" i="3" s="1"/>
  <c r="AU7" i="3"/>
  <c r="AT7" i="3"/>
  <c r="AR7" i="3"/>
  <c r="E30" i="3" s="1"/>
  <c r="E61" i="3" s="1"/>
  <c r="Q12" i="3"/>
  <c r="Q43" i="3" s="1"/>
  <c r="AU4" i="3"/>
  <c r="AT4" i="3"/>
  <c r="AR4" i="3"/>
  <c r="O16" i="3" s="1"/>
  <c r="O47" i="3" s="1"/>
  <c r="AQ4" i="3"/>
  <c r="N16" i="3" s="1"/>
  <c r="N47" i="3" s="1"/>
  <c r="AR9" i="3"/>
  <c r="AQ9" i="3"/>
  <c r="AU9" i="3"/>
  <c r="AB44" i="3" s="1"/>
  <c r="AT9" i="3"/>
  <c r="AA44" i="3" s="1"/>
  <c r="Q26" i="3"/>
  <c r="Q57" i="3" s="1"/>
  <c r="AR8" i="3"/>
  <c r="O30" i="3" s="1"/>
  <c r="O61" i="3" s="1"/>
  <c r="AQ8" i="3"/>
  <c r="N30" i="3" s="1"/>
  <c r="N61" i="3" s="1"/>
  <c r="AU8" i="3"/>
  <c r="AT8" i="3"/>
  <c r="AA38" i="3"/>
  <c r="G16" i="3"/>
  <c r="G47" i="3" s="1"/>
  <c r="G19" i="3"/>
  <c r="G50" i="3" s="1"/>
  <c r="AQ5" i="3"/>
  <c r="D23" i="3" s="1"/>
  <c r="D54" i="3" s="1"/>
  <c r="AU5" i="3"/>
  <c r="AT5" i="3"/>
  <c r="AR5" i="3"/>
  <c r="E23" i="3" s="1"/>
  <c r="E54" i="3" s="1"/>
  <c r="AB38" i="3"/>
  <c r="H16" i="3"/>
  <c r="H47" i="3" s="1"/>
  <c r="AT4" i="2"/>
  <c r="AQ4" i="2"/>
  <c r="N16" i="2" s="1"/>
  <c r="N47" i="2" s="1"/>
  <c r="Q12" i="2"/>
  <c r="Q43" i="2" s="1"/>
  <c r="AU4" i="2"/>
  <c r="AR4" i="2"/>
  <c r="O16" i="2" s="1"/>
  <c r="O47" i="2" s="1"/>
  <c r="G26" i="2"/>
  <c r="G57" i="2" s="1"/>
  <c r="AU7" i="2"/>
  <c r="AQ7" i="2"/>
  <c r="D30" i="2" s="1"/>
  <c r="D61" i="2" s="1"/>
  <c r="AT7" i="2"/>
  <c r="AR7" i="2"/>
  <c r="E30" i="2" s="1"/>
  <c r="E61" i="2" s="1"/>
  <c r="AQ10" i="2"/>
  <c r="AU10" i="2"/>
  <c r="AB45" i="2" s="1"/>
  <c r="AT10" i="2"/>
  <c r="AA45" i="2" s="1"/>
  <c r="AR10" i="2"/>
  <c r="AQ8" i="2"/>
  <c r="N30" i="2" s="1"/>
  <c r="N61" i="2" s="1"/>
  <c r="AU8" i="2"/>
  <c r="AT8" i="2"/>
  <c r="Q26" i="2"/>
  <c r="Q57" i="2" s="1"/>
  <c r="AR8" i="2"/>
  <c r="O30" i="2" s="1"/>
  <c r="O61" i="2" s="1"/>
  <c r="AU5" i="2"/>
  <c r="AQ5" i="2"/>
  <c r="D23" i="2" s="1"/>
  <c r="D54" i="2" s="1"/>
  <c r="G19" i="2"/>
  <c r="G50" i="2" s="1"/>
  <c r="AT5" i="2"/>
  <c r="AR5" i="2"/>
  <c r="E23" i="2" s="1"/>
  <c r="E54" i="2" s="1"/>
  <c r="AQ2" i="2"/>
  <c r="N9" i="2" s="1"/>
  <c r="N40" i="2" s="1"/>
  <c r="AR2" i="2"/>
  <c r="O9" i="2" s="1"/>
  <c r="O40" i="2" s="1"/>
  <c r="Q5" i="2"/>
  <c r="Q36" i="2" s="1"/>
  <c r="AU2" i="2"/>
  <c r="AT2" i="2"/>
  <c r="G12" i="2"/>
  <c r="G43" i="2" s="1"/>
  <c r="AR3" i="2"/>
  <c r="E16" i="2" s="1"/>
  <c r="E47" i="2" s="1"/>
  <c r="AU3" i="2"/>
  <c r="AT3" i="2"/>
  <c r="AQ3" i="2"/>
  <c r="D16" i="2" s="1"/>
  <c r="D47" i="2" s="1"/>
  <c r="AQ6" i="2"/>
  <c r="N23" i="2" s="1"/>
  <c r="N54" i="2" s="1"/>
  <c r="AR6" i="2"/>
  <c r="O23" i="2" s="1"/>
  <c r="O54" i="2" s="1"/>
  <c r="Q19" i="2"/>
  <c r="Q50" i="2" s="1"/>
  <c r="AU6" i="2"/>
  <c r="AT6" i="2"/>
  <c r="AA36" i="2"/>
  <c r="G9" i="2"/>
  <c r="G40" i="2" s="1"/>
  <c r="AB36" i="2"/>
  <c r="H9" i="2"/>
  <c r="H40" i="2" s="1"/>
  <c r="Z45" i="7" l="1"/>
  <c r="Z46" i="4"/>
  <c r="Z44" i="6"/>
  <c r="Z39" i="7"/>
  <c r="Z46" i="3"/>
  <c r="R9" i="7"/>
  <c r="R40" i="7" s="1"/>
  <c r="AB37" i="7"/>
  <c r="AA36" i="7"/>
  <c r="G9" i="7"/>
  <c r="G40" i="7" s="1"/>
  <c r="AB36" i="7"/>
  <c r="H9" i="7"/>
  <c r="H40" i="7" s="1"/>
  <c r="Q30" i="7"/>
  <c r="Q61" i="7" s="1"/>
  <c r="AA43" i="7"/>
  <c r="Z47" i="7"/>
  <c r="Q23" i="7"/>
  <c r="Q54" i="7" s="1"/>
  <c r="AA41" i="7"/>
  <c r="AB43" i="7"/>
  <c r="R30" i="7"/>
  <c r="R61" i="7" s="1"/>
  <c r="G30" i="7"/>
  <c r="G61" i="7" s="1"/>
  <c r="AA42" i="7"/>
  <c r="Z44" i="3"/>
  <c r="Z45" i="3"/>
  <c r="R23" i="7"/>
  <c r="R54" i="7" s="1"/>
  <c r="AB41" i="7"/>
  <c r="Z38" i="7"/>
  <c r="AB42" i="7"/>
  <c r="H30" i="7"/>
  <c r="H61" i="7" s="1"/>
  <c r="Z40" i="7"/>
  <c r="AA37" i="7"/>
  <c r="Q9" i="7"/>
  <c r="Q40" i="7" s="1"/>
  <c r="AA38" i="6"/>
  <c r="G16" i="6"/>
  <c r="G47" i="6" s="1"/>
  <c r="AB38" i="6"/>
  <c r="H16" i="6"/>
  <c r="H47" i="6" s="1"/>
  <c r="AA39" i="6"/>
  <c r="Q16" i="6"/>
  <c r="Q47" i="6" s="1"/>
  <c r="AB37" i="6"/>
  <c r="R9" i="6"/>
  <c r="R40" i="6" s="1"/>
  <c r="AA37" i="6"/>
  <c r="Q9" i="6"/>
  <c r="Q40" i="6" s="1"/>
  <c r="AA43" i="6"/>
  <c r="Q30" i="6"/>
  <c r="Q61" i="6" s="1"/>
  <c r="G23" i="6"/>
  <c r="G54" i="6" s="1"/>
  <c r="AA40" i="6"/>
  <c r="AB36" i="6"/>
  <c r="H9" i="6"/>
  <c r="H40" i="6" s="1"/>
  <c r="Z45" i="6"/>
  <c r="AB39" i="6"/>
  <c r="R16" i="6"/>
  <c r="R47" i="6" s="1"/>
  <c r="AA41" i="6"/>
  <c r="Q23" i="6"/>
  <c r="Q54" i="6" s="1"/>
  <c r="AB40" i="6"/>
  <c r="H23" i="6"/>
  <c r="H54" i="6" s="1"/>
  <c r="AA42" i="6"/>
  <c r="G30" i="6"/>
  <c r="G61" i="6" s="1"/>
  <c r="Z47" i="4"/>
  <c r="Z47" i="6"/>
  <c r="AB43" i="6"/>
  <c r="R30" i="6"/>
  <c r="R61" i="6" s="1"/>
  <c r="AB41" i="6"/>
  <c r="R23" i="6"/>
  <c r="R54" i="6" s="1"/>
  <c r="AB42" i="6"/>
  <c r="H30" i="6"/>
  <c r="H61" i="6" s="1"/>
  <c r="AA36" i="6"/>
  <c r="G9" i="6"/>
  <c r="G40" i="6" s="1"/>
  <c r="AA41" i="5"/>
  <c r="Q23" i="5"/>
  <c r="Q54" i="5" s="1"/>
  <c r="AB38" i="5"/>
  <c r="H16" i="5"/>
  <c r="H47" i="5" s="1"/>
  <c r="AB36" i="5"/>
  <c r="H9" i="5"/>
  <c r="H40" i="5" s="1"/>
  <c r="AB37" i="5"/>
  <c r="R9" i="5"/>
  <c r="R40" i="5" s="1"/>
  <c r="AB40" i="5"/>
  <c r="H23" i="5"/>
  <c r="H54" i="5" s="1"/>
  <c r="G30" i="5"/>
  <c r="G61" i="5" s="1"/>
  <c r="AA42" i="5"/>
  <c r="AA43" i="5"/>
  <c r="Q30" i="5"/>
  <c r="Q61" i="5" s="1"/>
  <c r="AA39" i="5"/>
  <c r="Q16" i="5"/>
  <c r="Q47" i="5" s="1"/>
  <c r="Z47" i="5"/>
  <c r="AA40" i="5"/>
  <c r="G23" i="5"/>
  <c r="G54" i="5" s="1"/>
  <c r="AB39" i="5"/>
  <c r="R16" i="5"/>
  <c r="R47" i="5" s="1"/>
  <c r="AA38" i="5"/>
  <c r="G16" i="5"/>
  <c r="G47" i="5" s="1"/>
  <c r="Z45" i="4"/>
  <c r="AB42" i="5"/>
  <c r="H30" i="5"/>
  <c r="H61" i="5" s="1"/>
  <c r="AB43" i="5"/>
  <c r="R30" i="5"/>
  <c r="R61" i="5" s="1"/>
  <c r="AB41" i="5"/>
  <c r="R23" i="5"/>
  <c r="R54" i="5" s="1"/>
  <c r="AA36" i="5"/>
  <c r="G9" i="5"/>
  <c r="G40" i="5" s="1"/>
  <c r="AA37" i="5"/>
  <c r="Q9" i="5"/>
  <c r="Q40" i="5" s="1"/>
  <c r="AA40" i="4"/>
  <c r="G23" i="4"/>
  <c r="G54" i="4" s="1"/>
  <c r="AA36" i="4"/>
  <c r="G9" i="4"/>
  <c r="G40" i="4" s="1"/>
  <c r="AA43" i="4"/>
  <c r="Q30" i="4"/>
  <c r="Q61" i="4" s="1"/>
  <c r="AB40" i="4"/>
  <c r="H23" i="4"/>
  <c r="H54" i="4" s="1"/>
  <c r="AB36" i="4"/>
  <c r="H9" i="4"/>
  <c r="H40" i="4" s="1"/>
  <c r="AA41" i="4"/>
  <c r="Q23" i="4"/>
  <c r="Q54" i="4" s="1"/>
  <c r="AB37" i="4"/>
  <c r="R9" i="4"/>
  <c r="R40" i="4" s="1"/>
  <c r="AA39" i="4"/>
  <c r="Q16" i="4"/>
  <c r="Q47" i="4" s="1"/>
  <c r="AB43" i="4"/>
  <c r="R30" i="4"/>
  <c r="R61" i="4" s="1"/>
  <c r="Z36" i="2"/>
  <c r="AB41" i="4"/>
  <c r="R23" i="4"/>
  <c r="R54" i="4" s="1"/>
  <c r="AA37" i="4"/>
  <c r="Q9" i="4"/>
  <c r="Q40" i="4" s="1"/>
  <c r="AB39" i="4"/>
  <c r="R16" i="4"/>
  <c r="R47" i="4" s="1"/>
  <c r="AA42" i="4"/>
  <c r="G30" i="4"/>
  <c r="G61" i="4" s="1"/>
  <c r="G16" i="4"/>
  <c r="G47" i="4" s="1"/>
  <c r="AA38" i="4"/>
  <c r="AB42" i="4"/>
  <c r="H30" i="4"/>
  <c r="H61" i="4" s="1"/>
  <c r="AB38" i="4"/>
  <c r="H16" i="4"/>
  <c r="H47" i="4" s="1"/>
  <c r="AB40" i="3"/>
  <c r="H23" i="3"/>
  <c r="H54" i="3" s="1"/>
  <c r="Z38" i="3"/>
  <c r="AA39" i="3"/>
  <c r="Q16" i="3"/>
  <c r="Q47" i="3" s="1"/>
  <c r="G30" i="3"/>
  <c r="G61" i="3" s="1"/>
  <c r="AA42" i="3"/>
  <c r="AA37" i="3"/>
  <c r="Q9" i="3"/>
  <c r="Q40" i="3" s="1"/>
  <c r="AA36" i="3"/>
  <c r="G9" i="3"/>
  <c r="G40" i="3" s="1"/>
  <c r="AB41" i="3"/>
  <c r="R23" i="3"/>
  <c r="R54" i="3" s="1"/>
  <c r="AA43" i="3"/>
  <c r="Q30" i="3"/>
  <c r="Q61" i="3" s="1"/>
  <c r="AB39" i="3"/>
  <c r="R16" i="3"/>
  <c r="R47" i="3" s="1"/>
  <c r="AB42" i="3"/>
  <c r="H30" i="3"/>
  <c r="H61" i="3" s="1"/>
  <c r="AB37" i="3"/>
  <c r="R9" i="3"/>
  <c r="R40" i="3" s="1"/>
  <c r="AB43" i="3"/>
  <c r="R30" i="3"/>
  <c r="R61" i="3" s="1"/>
  <c r="AA40" i="3"/>
  <c r="G23" i="3"/>
  <c r="G54" i="3" s="1"/>
  <c r="AB36" i="3"/>
  <c r="H9" i="3"/>
  <c r="H40" i="3" s="1"/>
  <c r="AA41" i="3"/>
  <c r="Z41" i="3" s="1"/>
  <c r="Q23" i="3"/>
  <c r="Q54" i="3" s="1"/>
  <c r="AB38" i="2"/>
  <c r="H16" i="2"/>
  <c r="H47" i="2" s="1"/>
  <c r="R9" i="2"/>
  <c r="R40" i="2" s="1"/>
  <c r="AB37" i="2"/>
  <c r="AB40" i="2"/>
  <c r="H23" i="2"/>
  <c r="H54" i="2" s="1"/>
  <c r="R30" i="2"/>
  <c r="R61" i="2" s="1"/>
  <c r="AB43" i="2"/>
  <c r="R16" i="2"/>
  <c r="R47" i="2" s="1"/>
  <c r="AB39" i="2"/>
  <c r="AA41" i="2"/>
  <c r="Q23" i="2"/>
  <c r="Q54" i="2" s="1"/>
  <c r="G23" i="2"/>
  <c r="G54" i="2" s="1"/>
  <c r="AA40" i="2"/>
  <c r="AB42" i="2"/>
  <c r="H30" i="2"/>
  <c r="H61" i="2" s="1"/>
  <c r="AB41" i="2"/>
  <c r="R23" i="2"/>
  <c r="R54" i="2" s="1"/>
  <c r="G16" i="2"/>
  <c r="G47" i="2" s="1"/>
  <c r="AA38" i="2"/>
  <c r="AA37" i="2"/>
  <c r="Q9" i="2"/>
  <c r="Q40" i="2" s="1"/>
  <c r="AA43" i="2"/>
  <c r="Q30" i="2"/>
  <c r="Q61" i="2" s="1"/>
  <c r="Z45" i="2"/>
  <c r="G30" i="2"/>
  <c r="G61" i="2" s="1"/>
  <c r="AA42" i="2"/>
  <c r="Z42" i="2" s="1"/>
  <c r="AA39" i="2"/>
  <c r="Q16" i="2"/>
  <c r="Q47" i="2" s="1"/>
  <c r="Z37" i="7" l="1"/>
  <c r="Z37" i="4"/>
  <c r="Z36" i="7"/>
  <c r="Z42" i="7"/>
  <c r="Z36" i="6"/>
  <c r="Z41" i="7"/>
  <c r="Z43" i="7"/>
  <c r="Z41" i="6"/>
  <c r="Z42" i="6"/>
  <c r="Z42" i="5"/>
  <c r="Z43" i="6"/>
  <c r="Z36" i="5"/>
  <c r="Z40" i="6"/>
  <c r="Z40" i="2"/>
  <c r="Z42" i="3"/>
  <c r="Z40" i="5"/>
  <c r="Z37" i="6"/>
  <c r="Z39" i="6"/>
  <c r="Z38" i="6"/>
  <c r="Z39" i="5"/>
  <c r="Z38" i="5"/>
  <c r="Z36" i="4"/>
  <c r="Z37" i="5"/>
  <c r="Z43" i="5"/>
  <c r="Z41" i="5"/>
  <c r="Z39" i="4"/>
  <c r="Z41" i="4"/>
  <c r="Z38" i="2"/>
  <c r="Z42" i="4"/>
  <c r="Z41" i="2"/>
  <c r="Z40" i="3"/>
  <c r="Z38" i="4"/>
  <c r="Z43" i="4"/>
  <c r="Z40" i="4"/>
  <c r="Z37" i="3"/>
  <c r="Z39" i="3"/>
  <c r="Z43" i="3"/>
  <c r="Z36" i="3"/>
  <c r="Z39" i="2"/>
  <c r="Z43" i="2"/>
  <c r="Z37" i="2"/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<sst xmlns="http://schemas.openxmlformats.org/spreadsheetml/2006/main" count="1531" uniqueCount="261">
  <si>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</si>
  <si>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</si>
  <si>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</si>
  <si>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</si>
  <si>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</si>
  <si>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</si>
  <si>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</si>
  <si>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</si>
  <si>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</si>
  <si>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</si>
  <si>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</si>
  <si>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</si>
  <si>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</si>
  <si>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</si>
  <si>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</si>
  <si>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</si>
  <si>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</si>
  <si>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</si>
  <si>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</si>
  <si>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</si>
  <si>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</si>
  <si>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</si>
  <si>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</si>
  <si>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</si>
  <si>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</si>
  <si>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</si>
  <si>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</si>
  <si>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</si>
  <si>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</si>
  <si>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</si>
  <si>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</si>
  <si>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</si>
  <si>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</si>
  <si>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</si>
  <si>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</si>
  <si>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</si>
  <si>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</si>
  <si>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</si>
  <si>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</si>
  <si>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</si>
  <si>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</si>
  <si>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</si>
  <si>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</si>
  <si>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</si>
  <si>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</si>
  <si>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</si>
  <si>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</si>
  <si>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</si>
  <si>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</si>
  <si>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</si>
  <si>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</si>
  <si>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</si>
  <si>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</si>
  <si>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＝</t>
    <phoneticPr fontId="5"/>
  </si>
  <si>
    <t>＋</t>
    <phoneticPr fontId="5"/>
  </si>
  <si>
    <t>.</t>
    <phoneticPr fontId="5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</si>
  <si>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</si>
  <si>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</si>
  <si>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</si>
  <si>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</si>
  <si>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</si>
  <si>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</si>
  <si>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②</t>
    <phoneticPr fontId="5"/>
  </si>
  <si>
    <t>④</t>
    <phoneticPr fontId="5"/>
  </si>
  <si>
    <t>⑤</t>
    <phoneticPr fontId="5"/>
  </si>
  <si>
    <t>＝</t>
    <phoneticPr fontId="5"/>
  </si>
  <si>
    <t>⑥</t>
    <phoneticPr fontId="5"/>
  </si>
  <si>
    <t>.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</si>
  <si>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</si>
  <si>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</si>
  <si>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</si>
  <si>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</si>
  <si>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＝</t>
    <phoneticPr fontId="5"/>
  </si>
  <si>
    <t>⑩</t>
    <phoneticPr fontId="5"/>
  </si>
  <si>
    <t>③</t>
    <phoneticPr fontId="2"/>
  </si>
  <si>
    <t>⑪</t>
    <phoneticPr fontId="5"/>
  </si>
  <si>
    <t>⑫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</si>
  <si>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</si>
  <si>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</si>
  <si>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</si>
  <si>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</si>
  <si>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</si>
  <si>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</si>
  <si>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＝</t>
    <phoneticPr fontId="5"/>
  </si>
  <si>
    <t>.</t>
    <phoneticPr fontId="5"/>
  </si>
  <si>
    <t>.</t>
    <phoneticPr fontId="5"/>
  </si>
  <si>
    <t>③</t>
    <phoneticPr fontId="5"/>
  </si>
  <si>
    <t>①</t>
    <phoneticPr fontId="5"/>
  </si>
  <si>
    <t>④</t>
    <phoneticPr fontId="5"/>
  </si>
  <si>
    <t>.</t>
    <phoneticPr fontId="5"/>
  </si>
  <si>
    <t>＋</t>
    <phoneticPr fontId="5"/>
  </si>
  <si>
    <t>⑤</t>
    <phoneticPr fontId="5"/>
  </si>
  <si>
    <t>⑦</t>
    <phoneticPr fontId="5"/>
  </si>
  <si>
    <t>＋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</si>
  <si>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</si>
  <si>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</si>
  <si>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</si>
  <si>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</si>
  <si>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⑪</t>
    <phoneticPr fontId="5"/>
  </si>
  <si>
    <t>＋</t>
    <phoneticPr fontId="5"/>
  </si>
  <si>
    <t>⑫</t>
    <phoneticPr fontId="5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</si>
  <si>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</si>
  <si>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</si>
  <si>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</si>
  <si>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＝</t>
    <phoneticPr fontId="5"/>
  </si>
  <si>
    <t>②</t>
    <phoneticPr fontId="5"/>
  </si>
  <si>
    <t>.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</si>
  <si>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</si>
  <si>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</si>
  <si>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</si>
  <si>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</si>
  <si>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</si>
  <si>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</si>
  <si>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</si>
  <si>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</si>
  <si>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</si>
  <si>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</si>
  <si>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</si>
  <si>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</si>
  <si>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＋</t>
    <phoneticPr fontId="5"/>
  </si>
  <si>
    <t>⑧</t>
    <phoneticPr fontId="5"/>
  </si>
  <si>
    <t>＋</t>
    <phoneticPr fontId="5"/>
  </si>
  <si>
    <t>⑫</t>
    <phoneticPr fontId="5"/>
  </si>
  <si>
    <t>⑤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</si>
  <si>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</si>
  <si>
    <t>①</t>
    <phoneticPr fontId="5"/>
  </si>
  <si>
    <t>.</t>
    <phoneticPr fontId="5"/>
  </si>
  <si>
    <t>③</t>
    <phoneticPr fontId="5"/>
  </si>
  <si>
    <t>④</t>
    <phoneticPr fontId="5"/>
  </si>
  <si>
    <t>⑥</t>
    <phoneticPr fontId="5"/>
  </si>
  <si>
    <t>⑦</t>
    <phoneticPr fontId="5"/>
  </si>
  <si>
    <t>⑨</t>
    <phoneticPr fontId="5"/>
  </si>
  <si>
    <t>.</t>
    <phoneticPr fontId="5"/>
  </si>
  <si>
    <t>＝</t>
    <phoneticPr fontId="5"/>
  </si>
  <si>
    <t>③</t>
    <phoneticPr fontId="2"/>
  </si>
  <si>
    <t>⑫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</si>
  <si>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</si>
  <si>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</si>
  <si>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</si>
  <si>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</si>
  <si>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</si>
  <si>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</si>
  <si>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</si>
  <si>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①</t>
    <phoneticPr fontId="5"/>
  </si>
  <si>
    <t>＋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</si>
  <si>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</si>
  <si>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</si>
  <si>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</si>
  <si>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</si>
  <si>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</si>
  <si>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</si>
  <si>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</si>
  <si>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</si>
  <si>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</si>
  <si>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2"/>
  </si>
  <si>
    <t>⑪</t>
    <phoneticPr fontId="5"/>
  </si>
  <si>
    <t>⑫</t>
    <phoneticPr fontId="5"/>
  </si>
  <si>
    <t>⑤</t>
    <phoneticPr fontId="2"/>
  </si>
  <si>
    <t>⑥</t>
    <phoneticPr fontId="2"/>
  </si>
  <si>
    <t>⑦</t>
    <phoneticPr fontId="2"/>
  </si>
  <si>
    <t>⑧</t>
    <phoneticPr fontId="2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</si>
  <si>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</si>
  <si>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5" eb="36">
      <t>モン</t>
    </rPh>
    <phoneticPr fontId="2"/>
  </si>
  <si>
    <t>.</t>
    <phoneticPr fontId="5"/>
  </si>
  <si>
    <t>＝</t>
    <phoneticPr fontId="5"/>
  </si>
  <si>
    <t>②</t>
    <phoneticPr fontId="5"/>
  </si>
  <si>
    <t>＋</t>
    <phoneticPr fontId="5"/>
  </si>
  <si>
    <t>③</t>
    <phoneticPr fontId="5"/>
  </si>
  <si>
    <t>＝</t>
    <phoneticPr fontId="5"/>
  </si>
  <si>
    <t>.</t>
    <phoneticPr fontId="5"/>
  </si>
  <si>
    <t>①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</si>
  <si>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</si>
  <si>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</si>
  <si>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</si>
  <si>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</si>
  <si>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</si>
  <si>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＋</t>
    <phoneticPr fontId="5"/>
  </si>
  <si>
    <t>⑧</t>
    <phoneticPr fontId="5"/>
  </si>
  <si>
    <t>⑨</t>
    <phoneticPr fontId="5"/>
  </si>
  <si>
    <t>＝</t>
    <phoneticPr fontId="5"/>
  </si>
  <si>
    <t>⑥</t>
    <phoneticPr fontId="2"/>
  </si>
  <si>
    <t>⑧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</si>
  <si>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2"/>
  </si>
  <si>
    <t>①</t>
    <phoneticPr fontId="5"/>
  </si>
  <si>
    <t>＝</t>
    <phoneticPr fontId="5"/>
  </si>
  <si>
    <t>＋</t>
    <phoneticPr fontId="5"/>
  </si>
  <si>
    <t>＝</t>
    <phoneticPr fontId="5"/>
  </si>
  <si>
    <t>.</t>
    <phoneticPr fontId="5"/>
  </si>
  <si>
    <t>④</t>
    <phoneticPr fontId="5"/>
  </si>
  <si>
    <t>.</t>
    <phoneticPr fontId="5"/>
  </si>
  <si>
    <t>.</t>
    <phoneticPr fontId="5"/>
  </si>
  <si>
    <t>＝</t>
    <phoneticPr fontId="5"/>
  </si>
  <si>
    <t>＝</t>
    <phoneticPr fontId="5"/>
  </si>
  <si>
    <t>.</t>
    <phoneticPr fontId="5"/>
  </si>
  <si>
    <t>＋</t>
    <phoneticPr fontId="5"/>
  </si>
  <si>
    <t>⑧</t>
    <phoneticPr fontId="5"/>
  </si>
  <si>
    <t>⑫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</si>
  <si>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</si>
  <si>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</si>
  <si>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</si>
  <si>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</si>
  <si>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⑦</t>
    <phoneticPr fontId="2"/>
  </si>
  <si>
    <t>⑧</t>
    <phoneticPr fontId="2"/>
  </si>
  <si>
    <t>iti</t>
    <phoneticPr fontId="5"/>
  </si>
  <si>
    <t>san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</si>
  <si>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 xml:space="preserve">くり下がり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1" eb="32">
      <t>モン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</si>
  <si>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</si>
  <si>
    <t>＝</t>
    <phoneticPr fontId="5"/>
  </si>
  <si>
    <t>＝</t>
    <phoneticPr fontId="5"/>
  </si>
  <si>
    <t>.</t>
    <phoneticPr fontId="5"/>
  </si>
  <si>
    <t>③</t>
    <phoneticPr fontId="5"/>
  </si>
  <si>
    <t>①</t>
    <phoneticPr fontId="5"/>
  </si>
  <si>
    <t>④</t>
    <phoneticPr fontId="5"/>
  </si>
  <si>
    <t>.</t>
    <phoneticPr fontId="5"/>
  </si>
  <si>
    <t>⑤</t>
    <phoneticPr fontId="5"/>
  </si>
  <si>
    <t>＋</t>
    <phoneticPr fontId="5"/>
  </si>
  <si>
    <t>⑥</t>
    <phoneticPr fontId="5"/>
  </si>
  <si>
    <t>⑧</t>
    <phoneticPr fontId="5"/>
  </si>
  <si>
    <t>＋</t>
    <phoneticPr fontId="5"/>
  </si>
  <si>
    <t>⑩</t>
    <phoneticPr fontId="5"/>
  </si>
  <si>
    <t>＋</t>
    <phoneticPr fontId="5"/>
  </si>
  <si>
    <t>③</t>
    <phoneticPr fontId="2"/>
  </si>
  <si>
    <t>④</t>
    <phoneticPr fontId="2"/>
  </si>
  <si>
    <t>⑪</t>
    <phoneticPr fontId="5"/>
  </si>
  <si>
    <t>＝</t>
    <phoneticPr fontId="5"/>
  </si>
  <si>
    <t>⑤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</si>
  <si>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</si>
  <si>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</si>
  <si>
    <t>①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</si>
  <si>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</si>
  <si>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</si>
  <si>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</si>
  <si>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</si>
  <si>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③</t>
    <phoneticPr fontId="5"/>
  </si>
  <si>
    <t>＝</t>
    <phoneticPr fontId="5"/>
  </si>
  <si>
    <t>.</t>
    <phoneticPr fontId="5"/>
  </si>
  <si>
    <t>②</t>
    <phoneticPr fontId="5"/>
  </si>
  <si>
    <t>④</t>
    <phoneticPr fontId="5"/>
  </si>
  <si>
    <t>＝</t>
    <phoneticPr fontId="5"/>
  </si>
  <si>
    <t>＋</t>
    <phoneticPr fontId="5"/>
  </si>
  <si>
    <t>⑤</t>
    <phoneticPr fontId="5"/>
  </si>
  <si>
    <t>⑥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</si>
  <si>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 xml:space="preserve">オールミックス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2" eb="23">
      <t>モン</t>
    </rPh>
    <phoneticPr fontId="2"/>
  </si>
  <si>
    <t>①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</si>
  <si>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</si>
  <si>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</si>
  <si>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</si>
  <si>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</si>
  <si>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十位</t>
    <rPh sb="0" eb="1">
      <t>ジュウ</t>
    </rPh>
    <rPh sb="1" eb="2">
      <t>イ</t>
    </rPh>
    <phoneticPr fontId="5"/>
  </si>
  <si>
    <t>補正</t>
    <rPh sb="0" eb="2">
      <t>ホセイ</t>
    </rPh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</si>
  <si>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</si>
  <si>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</si>
  <si>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</si>
  <si>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</si>
  <si>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</si>
  <si>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＋</t>
    <phoneticPr fontId="5"/>
  </si>
  <si>
    <t>⑥</t>
    <phoneticPr fontId="5"/>
  </si>
  <si>
    <t>.</t>
    <phoneticPr fontId="5"/>
  </si>
  <si>
    <t>NO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</si>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</sst>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7" fillId="0" borderId="25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65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6.emf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0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0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0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02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0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0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0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0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1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1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1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1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1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1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1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1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122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122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123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123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123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123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123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2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20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2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20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20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2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20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3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3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3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3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3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3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3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3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4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411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41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411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41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41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41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5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5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5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6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6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6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6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6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6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6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6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7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7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7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7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7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7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7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7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8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8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8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8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8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8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8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8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2" name="直線コネクタ 1"/>
        <xdr:cNvCxnSpPr/>
      </xdr:nvCxnSpPr>
      <xdr:spPr>
        <a:xfrm>
          <a:off x="10173530" y="18147736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3" name="グループ化 2"/>
        <xdr:cNvGrpSpPr/>
      </xdr:nvGrpSpPr>
      <xdr:grpSpPr>
        <a:xfrm>
          <a:off x="9588011" y="17443205"/>
          <a:ext cx="977032" cy="447262"/>
          <a:chOff x="8763000" y="18495062"/>
          <a:chExt cx="977032" cy="447262"/>
        </a:xfrm>
      </xdr:grpSpPr>
      <xdr:cxnSp macro="">
        <xdr:nvCxnSpPr>
          <xdr:cNvPr id="4" name="直線コネクタ 3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ni" spid="_x0000_s9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" spid="_x0000_s9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1802130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" spid="_x0000_s9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" spid="_x0000_s9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117407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" spid="_x0000_s9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" spid="_x0000_s9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4326850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ana" spid="_x0000_s9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772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" spid="_x0000_s9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6872" y="27479625"/>
              <a:ext cx="1123950" cy="7048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7959" y="10058401"/>
          <a:ext cx="911088" cy="439631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77</v>
      </c>
      <c r="Z1" s="4" t="s">
        <v>50</v>
      </c>
      <c r="AA1" s="4">
        <f ca="1">AZ1*1000+BE1*100+BJ1*10+BO1</f>
        <v>43</v>
      </c>
      <c r="AB1" s="4" t="s">
        <v>2</v>
      </c>
      <c r="AC1" s="4">
        <f ca="1">Y1-AA1</f>
        <v>34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7</v>
      </c>
      <c r="AI1" s="4">
        <f ca="1">BN1</f>
        <v>7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4</v>
      </c>
      <c r="AO1" s="4">
        <f ca="1">BO1</f>
        <v>3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3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3</v>
      </c>
      <c r="BP1" s="9"/>
      <c r="BQ1" s="9"/>
      <c r="BR1" s="7"/>
      <c r="BS1" s="10">
        <f ca="1">RAND()</f>
        <v>0.10666556094819191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0.40216728808853608</v>
      </c>
      <c r="CA1" s="11">
        <f ca="1">RANK(BZ1,$BZ$1:$BZ$100,)</f>
        <v>11</v>
      </c>
      <c r="CB1" s="4"/>
      <c r="CC1" s="4">
        <v>1</v>
      </c>
      <c r="CD1" s="4">
        <v>0</v>
      </c>
      <c r="CE1" s="4">
        <v>0</v>
      </c>
      <c r="CG1" s="10">
        <f ca="1">RAND()</f>
        <v>0.47664046055346543</v>
      </c>
      <c r="CH1" s="11">
        <f ca="1">RANK(CG1,$CG$1:$CG$100,)</f>
        <v>32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0.54996277302854912</v>
      </c>
      <c r="CO1" s="11">
        <f ca="1">RANK(CN1,$CN$1:$CN$100,)</f>
        <v>24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8</v>
      </c>
      <c r="Y2" s="4">
        <f t="shared" ref="Y2:Y12" ca="1" si="1">AY2*1000+BD2*100+BI2*10+BN2</f>
        <v>78</v>
      </c>
      <c r="Z2" s="4" t="s">
        <v>50</v>
      </c>
      <c r="AA2" s="4">
        <f t="shared" ref="AA2:AA12" ca="1" si="2">AZ2*1000+BE2*100+BJ2*10+BO2</f>
        <v>12</v>
      </c>
      <c r="AB2" s="4" t="s">
        <v>10</v>
      </c>
      <c r="AC2" s="4">
        <f t="shared" ref="AC2:AC12" ca="1" si="3">Y2-AA2</f>
        <v>66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8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2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6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2</v>
      </c>
      <c r="BP2" s="9"/>
      <c r="BQ2" s="9"/>
      <c r="BR2" s="7"/>
      <c r="BS2" s="10">
        <f t="shared" ref="BS2:BS18" ca="1" si="23">RAND()</f>
        <v>1.8215909553793153E-2</v>
      </c>
      <c r="BT2" s="11">
        <f t="shared" ref="BT2:BT18" ca="1" si="24">RANK(BS2,$BS$1:$BS$100,)</f>
        <v>18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0.81294612750703166</v>
      </c>
      <c r="CA2" s="11">
        <f t="shared" ref="CA2:CA18" ca="1" si="26">RANK(BZ2,$BZ$1:$BZ$100,)</f>
        <v>3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0.51918814609580788</v>
      </c>
      <c r="CH2" s="11">
        <f t="shared" ref="CH2:CH54" ca="1" si="28">RANK(CG2,$CG$1:$CG$100,)</f>
        <v>29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0.37591178099572276</v>
      </c>
      <c r="CO2" s="11">
        <f t="shared" ref="CO2:CO45" ca="1" si="30">RANK(CN2,$CN$1:$CN$100,)</f>
        <v>30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43</v>
      </c>
      <c r="Z3" s="4" t="s">
        <v>50</v>
      </c>
      <c r="AA3" s="4">
        <f t="shared" ca="1" si="2"/>
        <v>22</v>
      </c>
      <c r="AB3" s="4" t="s">
        <v>2</v>
      </c>
      <c r="AC3" s="4">
        <f t="shared" ca="1" si="3"/>
        <v>21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4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2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2</v>
      </c>
      <c r="AU3" s="4">
        <f t="shared" ca="1" si="15"/>
        <v>1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4</v>
      </c>
      <c r="BJ3" s="8">
        <f t="shared" ca="1" si="0"/>
        <v>2</v>
      </c>
      <c r="BK3" s="9"/>
      <c r="BM3" s="4">
        <v>3</v>
      </c>
      <c r="BN3" s="8">
        <f t="shared" ca="1" si="21"/>
        <v>3</v>
      </c>
      <c r="BO3" s="8">
        <f t="shared" ca="1" si="22"/>
        <v>2</v>
      </c>
      <c r="BP3" s="9"/>
      <c r="BQ3" s="9"/>
      <c r="BR3" s="7"/>
      <c r="BS3" s="10">
        <f t="shared" ca="1" si="23"/>
        <v>0.19394212021453072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0.96499418099169076</v>
      </c>
      <c r="CA3" s="11">
        <f t="shared" ca="1" si="26"/>
        <v>1</v>
      </c>
      <c r="CB3" s="4"/>
      <c r="CC3" s="4">
        <v>3</v>
      </c>
      <c r="CD3" s="4">
        <v>0</v>
      </c>
      <c r="CE3" s="4">
        <v>0</v>
      </c>
      <c r="CG3" s="10">
        <f t="shared" ca="1" si="27"/>
        <v>0.83915293634941235</v>
      </c>
      <c r="CH3" s="11">
        <f t="shared" ca="1" si="28"/>
        <v>12</v>
      </c>
      <c r="CI3" s="4"/>
      <c r="CJ3" s="4">
        <v>3</v>
      </c>
      <c r="CK3" s="4">
        <v>2</v>
      </c>
      <c r="CL3" s="4">
        <v>0</v>
      </c>
      <c r="CN3" s="10">
        <f t="shared" ca="1" si="29"/>
        <v>0.93136775688755202</v>
      </c>
      <c r="CO3" s="11">
        <f t="shared" ca="1" si="30"/>
        <v>5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59</v>
      </c>
      <c r="Z4" s="4" t="s">
        <v>50</v>
      </c>
      <c r="AA4" s="4">
        <f t="shared" ca="1" si="2"/>
        <v>45</v>
      </c>
      <c r="AB4" s="4" t="s">
        <v>2</v>
      </c>
      <c r="AC4" s="4">
        <f t="shared" ca="1" si="3"/>
        <v>14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5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4</v>
      </c>
      <c r="AO4" s="4">
        <f t="shared" ca="1" si="11"/>
        <v>5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1</v>
      </c>
      <c r="AU4" s="4">
        <f t="shared" ca="1" si="15"/>
        <v>4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4</v>
      </c>
      <c r="BK4" s="9"/>
      <c r="BM4" s="4">
        <v>4</v>
      </c>
      <c r="BN4" s="8">
        <f t="shared" ca="1" si="21"/>
        <v>9</v>
      </c>
      <c r="BO4" s="8">
        <f t="shared" ca="1" si="22"/>
        <v>5</v>
      </c>
      <c r="BP4" s="9"/>
      <c r="BQ4" s="9"/>
      <c r="BR4" s="7"/>
      <c r="BS4" s="10">
        <f t="shared" ca="1" si="23"/>
        <v>0.58818155378224657</v>
      </c>
      <c r="BT4" s="11">
        <f t="shared" ca="1" si="24"/>
        <v>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0.13500523176932877</v>
      </c>
      <c r="CA4" s="11">
        <f t="shared" ca="1" si="26"/>
        <v>17</v>
      </c>
      <c r="CB4" s="4"/>
      <c r="CC4" s="4">
        <v>4</v>
      </c>
      <c r="CD4" s="4">
        <v>0</v>
      </c>
      <c r="CE4" s="4">
        <v>0</v>
      </c>
      <c r="CG4" s="10">
        <f t="shared" ca="1" si="27"/>
        <v>0.66825134902225469</v>
      </c>
      <c r="CH4" s="11">
        <f t="shared" ca="1" si="28"/>
        <v>19</v>
      </c>
      <c r="CI4" s="4"/>
      <c r="CJ4" s="4">
        <v>4</v>
      </c>
      <c r="CK4" s="4">
        <v>2</v>
      </c>
      <c r="CL4" s="4">
        <v>1</v>
      </c>
      <c r="CN4" s="10">
        <f t="shared" ca="1" si="29"/>
        <v>8.6001674537877104E-2</v>
      </c>
      <c r="CO4" s="11">
        <f t="shared" ca="1" si="30"/>
        <v>41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77" t="str">
        <f ca="1">$Y1/100&amp;$Z1&amp;$AA1/100&amp;$AB1</f>
        <v>0.77－0.43＝</v>
      </c>
      <c r="D5" s="78"/>
      <c r="E5" s="78"/>
      <c r="F5" s="78"/>
      <c r="G5" s="79">
        <f ca="1">$AC1/100</f>
        <v>0.34</v>
      </c>
      <c r="H5" s="80"/>
      <c r="I5" s="21"/>
      <c r="J5" s="22"/>
      <c r="K5" s="20"/>
      <c r="L5" s="13"/>
      <c r="M5" s="77" t="str">
        <f ca="1">$Y2/100&amp;$Z2&amp;$AA2/100&amp;$AB2</f>
        <v>0.78－0.12＝</v>
      </c>
      <c r="N5" s="78"/>
      <c r="O5" s="78"/>
      <c r="P5" s="78"/>
      <c r="Q5" s="79">
        <f ca="1">$AC2/100</f>
        <v>0.66</v>
      </c>
      <c r="R5" s="80"/>
      <c r="S5" s="21"/>
      <c r="T5" s="23"/>
      <c r="X5" s="2" t="s">
        <v>16</v>
      </c>
      <c r="Y5" s="4">
        <f t="shared" ca="1" si="1"/>
        <v>78</v>
      </c>
      <c r="Z5" s="4" t="s">
        <v>50</v>
      </c>
      <c r="AA5" s="4">
        <f t="shared" ca="1" si="2"/>
        <v>76</v>
      </c>
      <c r="AB5" s="4" t="s">
        <v>2</v>
      </c>
      <c r="AC5" s="4">
        <f t="shared" ca="1" si="3"/>
        <v>2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7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0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7</v>
      </c>
      <c r="BJ5" s="8">
        <f t="shared" ca="1" si="0"/>
        <v>7</v>
      </c>
      <c r="BK5" s="9"/>
      <c r="BM5" s="4">
        <v>5</v>
      </c>
      <c r="BN5" s="8">
        <f t="shared" ca="1" si="21"/>
        <v>8</v>
      </c>
      <c r="BO5" s="8">
        <f t="shared" ca="1" si="22"/>
        <v>6</v>
      </c>
      <c r="BP5" s="9"/>
      <c r="BQ5" s="9"/>
      <c r="BR5" s="7"/>
      <c r="BS5" s="10">
        <f t="shared" ca="1" si="23"/>
        <v>0.12961713554620069</v>
      </c>
      <c r="BT5" s="11">
        <f t="shared" ca="1" si="24"/>
        <v>15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0.38411913753920224</v>
      </c>
      <c r="CA5" s="11">
        <f t="shared" ca="1" si="26"/>
        <v>12</v>
      </c>
      <c r="CB5" s="4"/>
      <c r="CC5" s="4">
        <v>5</v>
      </c>
      <c r="CD5" s="4">
        <v>0</v>
      </c>
      <c r="CE5" s="4">
        <v>0</v>
      </c>
      <c r="CG5" s="10">
        <f t="shared" ca="1" si="27"/>
        <v>0.38005452171256304</v>
      </c>
      <c r="CH5" s="11">
        <f t="shared" ca="1" si="28"/>
        <v>35</v>
      </c>
      <c r="CI5" s="4"/>
      <c r="CJ5" s="4">
        <v>5</v>
      </c>
      <c r="CK5" s="4">
        <v>2</v>
      </c>
      <c r="CL5" s="4">
        <v>2</v>
      </c>
      <c r="CN5" s="10">
        <f t="shared" ca="1" si="29"/>
        <v>0.26990857072907459</v>
      </c>
      <c r="CO5" s="11">
        <f t="shared" ca="1" si="30"/>
        <v>34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99</v>
      </c>
      <c r="Z6" s="4" t="s">
        <v>50</v>
      </c>
      <c r="AA6" s="4">
        <f t="shared" ca="1" si="2"/>
        <v>83</v>
      </c>
      <c r="AB6" s="4" t="s">
        <v>2</v>
      </c>
      <c r="AC6" s="4">
        <f t="shared" ca="1" si="3"/>
        <v>16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9</v>
      </c>
      <c r="AI6" s="4">
        <f t="shared" ca="1" si="7"/>
        <v>9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8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1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9</v>
      </c>
      <c r="BJ6" s="8">
        <f t="shared" ca="1" si="0"/>
        <v>8</v>
      </c>
      <c r="BK6" s="9"/>
      <c r="BM6" s="4">
        <v>6</v>
      </c>
      <c r="BN6" s="8">
        <f t="shared" ca="1" si="21"/>
        <v>9</v>
      </c>
      <c r="BO6" s="8">
        <f t="shared" ca="1" si="22"/>
        <v>3</v>
      </c>
      <c r="BP6" s="9"/>
      <c r="BQ6" s="9"/>
      <c r="BR6" s="7"/>
      <c r="BS6" s="10">
        <f t="shared" ca="1" si="23"/>
        <v>0.57658459841235643</v>
      </c>
      <c r="BT6" s="11">
        <f t="shared" ca="1" si="24"/>
        <v>6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0.63551069608549393</v>
      </c>
      <c r="CA6" s="11">
        <f t="shared" ca="1" si="26"/>
        <v>7</v>
      </c>
      <c r="CB6" s="4"/>
      <c r="CC6" s="4">
        <v>6</v>
      </c>
      <c r="CD6" s="4">
        <v>0</v>
      </c>
      <c r="CE6" s="4">
        <v>0</v>
      </c>
      <c r="CG6" s="10">
        <f t="shared" ca="1" si="27"/>
        <v>5.0856244248517091E-2</v>
      </c>
      <c r="CH6" s="11">
        <f t="shared" ca="1" si="28"/>
        <v>53</v>
      </c>
      <c r="CI6" s="4"/>
      <c r="CJ6" s="4">
        <v>6</v>
      </c>
      <c r="CK6" s="4">
        <v>3</v>
      </c>
      <c r="CL6" s="4">
        <v>0</v>
      </c>
      <c r="CN6" s="10">
        <f t="shared" ca="1" si="29"/>
        <v>9.1665460861291015E-2</v>
      </c>
      <c r="CO6" s="11">
        <f t="shared" ca="1" si="30"/>
        <v>39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0</v>
      </c>
      <c r="F7" s="41" t="str">
        <f ca="1">IF(AND(G7=0,H7=0),"",".")</f>
        <v>.</v>
      </c>
      <c r="G7" s="42">
        <f ca="1">$BI1</f>
        <v>7</v>
      </c>
      <c r="H7" s="42">
        <f ca="1">$BN1</f>
        <v>7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0</v>
      </c>
      <c r="P7" s="41" t="str">
        <f ca="1">IF(AND(Q7=0,R7=0),"",".")</f>
        <v>.</v>
      </c>
      <c r="Q7" s="42">
        <f ca="1">$BI2</f>
        <v>7</v>
      </c>
      <c r="R7" s="42">
        <f ca="1">$BN2</f>
        <v>8</v>
      </c>
      <c r="S7" s="33"/>
      <c r="T7" s="28"/>
      <c r="X7" s="2" t="s">
        <v>18</v>
      </c>
      <c r="Y7" s="4">
        <f t="shared" ca="1" si="1"/>
        <v>89</v>
      </c>
      <c r="Z7" s="4" t="s">
        <v>50</v>
      </c>
      <c r="AA7" s="4">
        <f t="shared" ca="1" si="2"/>
        <v>18</v>
      </c>
      <c r="AB7" s="4" t="s">
        <v>2</v>
      </c>
      <c r="AC7" s="4">
        <f t="shared" ca="1" si="3"/>
        <v>71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8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8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7</v>
      </c>
      <c r="AU7" s="4">
        <f t="shared" ca="1" si="15"/>
        <v>1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8</v>
      </c>
      <c r="BJ7" s="8">
        <f t="shared" ca="1" si="0"/>
        <v>1</v>
      </c>
      <c r="BK7" s="9"/>
      <c r="BM7" s="4">
        <v>7</v>
      </c>
      <c r="BN7" s="8">
        <f t="shared" ca="1" si="21"/>
        <v>9</v>
      </c>
      <c r="BO7" s="8">
        <f t="shared" ca="1" si="22"/>
        <v>8</v>
      </c>
      <c r="BP7" s="9"/>
      <c r="BQ7" s="9"/>
      <c r="BR7" s="7"/>
      <c r="BS7" s="10">
        <f t="shared" ca="1" si="23"/>
        <v>0.37240298972648689</v>
      </c>
      <c r="BT7" s="11">
        <f t="shared" ca="1" si="24"/>
        <v>8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0.70037747272080741</v>
      </c>
      <c r="CA7" s="11">
        <f t="shared" ca="1" si="26"/>
        <v>4</v>
      </c>
      <c r="CB7" s="4"/>
      <c r="CC7" s="4">
        <v>7</v>
      </c>
      <c r="CD7" s="4">
        <v>0</v>
      </c>
      <c r="CE7" s="4">
        <v>0</v>
      </c>
      <c r="CG7" s="10">
        <f t="shared" ca="1" si="27"/>
        <v>0.30439025722080648</v>
      </c>
      <c r="CH7" s="11">
        <f t="shared" ca="1" si="28"/>
        <v>37</v>
      </c>
      <c r="CI7" s="4"/>
      <c r="CJ7" s="4">
        <v>7</v>
      </c>
      <c r="CK7" s="4">
        <v>3</v>
      </c>
      <c r="CL7" s="4">
        <v>1</v>
      </c>
      <c r="CN7" s="10">
        <f t="shared" ca="1" si="29"/>
        <v>6.540537549296177E-2</v>
      </c>
      <c r="CO7" s="11">
        <f t="shared" ca="1" si="30"/>
        <v>44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4</v>
      </c>
      <c r="H8" s="72">
        <f ca="1">$BO1</f>
        <v>3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1</v>
      </c>
      <c r="R8" s="72">
        <f ca="1">$BO2</f>
        <v>2</v>
      </c>
      <c r="S8" s="33"/>
      <c r="T8" s="28"/>
      <c r="X8" s="2" t="s">
        <v>20</v>
      </c>
      <c r="Y8" s="4">
        <f t="shared" ca="1" si="1"/>
        <v>99</v>
      </c>
      <c r="Z8" s="4" t="s">
        <v>50</v>
      </c>
      <c r="AA8" s="4">
        <f t="shared" ca="1" si="2"/>
        <v>74</v>
      </c>
      <c r="AB8" s="4" t="s">
        <v>2</v>
      </c>
      <c r="AC8" s="4">
        <f t="shared" ca="1" si="3"/>
        <v>25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9</v>
      </c>
      <c r="AI8" s="4">
        <f t="shared" ca="1" si="7"/>
        <v>9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7</v>
      </c>
      <c r="AO8" s="4">
        <f t="shared" ca="1" si="11"/>
        <v>4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2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7</v>
      </c>
      <c r="BK8" s="9"/>
      <c r="BM8" s="4">
        <v>8</v>
      </c>
      <c r="BN8" s="8">
        <f t="shared" ca="1" si="21"/>
        <v>9</v>
      </c>
      <c r="BO8" s="8">
        <f t="shared" ca="1" si="22"/>
        <v>4</v>
      </c>
      <c r="BP8" s="9"/>
      <c r="BQ8" s="9"/>
      <c r="BR8" s="7"/>
      <c r="BS8" s="10">
        <f t="shared" ca="1" si="23"/>
        <v>0.25353442436473461</v>
      </c>
      <c r="BT8" s="11">
        <f t="shared" ca="1" si="24"/>
        <v>12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0.53368304706420711</v>
      </c>
      <c r="CA8" s="11">
        <f t="shared" ca="1" si="26"/>
        <v>8</v>
      </c>
      <c r="CB8" s="4"/>
      <c r="CC8" s="4">
        <v>8</v>
      </c>
      <c r="CD8" s="4">
        <v>0</v>
      </c>
      <c r="CE8" s="4">
        <v>0</v>
      </c>
      <c r="CG8" s="10">
        <f t="shared" ca="1" si="27"/>
        <v>5.6460021783099612E-2</v>
      </c>
      <c r="CH8" s="11">
        <f t="shared" ca="1" si="28"/>
        <v>52</v>
      </c>
      <c r="CI8" s="4"/>
      <c r="CJ8" s="4">
        <v>8</v>
      </c>
      <c r="CK8" s="4">
        <v>3</v>
      </c>
      <c r="CL8" s="4">
        <v>2</v>
      </c>
      <c r="CN8" s="10">
        <f t="shared" ca="1" si="29"/>
        <v>9.0706792559740124E-2</v>
      </c>
      <c r="CO8" s="11">
        <f t="shared" ca="1" si="30"/>
        <v>40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3</v>
      </c>
      <c r="H9" s="43">
        <f ca="1">$AU1</f>
        <v>4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6</v>
      </c>
      <c r="R9" s="43">
        <f ca="1">$AU2</f>
        <v>6</v>
      </c>
      <c r="S9" s="33"/>
      <c r="T9" s="44"/>
      <c r="X9" s="2" t="s">
        <v>21</v>
      </c>
      <c r="Y9" s="4">
        <f t="shared" ca="1" si="1"/>
        <v>98</v>
      </c>
      <c r="Z9" s="4" t="s">
        <v>50</v>
      </c>
      <c r="AA9" s="4">
        <f t="shared" ca="1" si="2"/>
        <v>93</v>
      </c>
      <c r="AB9" s="4" t="s">
        <v>2</v>
      </c>
      <c r="AC9" s="4">
        <f t="shared" ca="1" si="3"/>
        <v>5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9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9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0</v>
      </c>
      <c r="AU9" s="4">
        <f t="shared" ca="1" si="15"/>
        <v>5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9</v>
      </c>
      <c r="BJ9" s="8">
        <f t="shared" ca="1" si="0"/>
        <v>9</v>
      </c>
      <c r="BK9" s="9"/>
      <c r="BM9" s="4">
        <v>9</v>
      </c>
      <c r="BN9" s="8">
        <f t="shared" ca="1" si="21"/>
        <v>8</v>
      </c>
      <c r="BO9" s="8">
        <f t="shared" ca="1" si="22"/>
        <v>3</v>
      </c>
      <c r="BP9" s="9"/>
      <c r="BQ9" s="9"/>
      <c r="BR9" s="7"/>
      <c r="BS9" s="10">
        <f t="shared" ca="1" si="23"/>
        <v>0.25820738475264648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0.6909410044966251</v>
      </c>
      <c r="CA9" s="11">
        <f t="shared" ca="1" si="26"/>
        <v>6</v>
      </c>
      <c r="CB9" s="4"/>
      <c r="CC9" s="4">
        <v>9</v>
      </c>
      <c r="CD9" s="4">
        <v>0</v>
      </c>
      <c r="CE9" s="4">
        <v>0</v>
      </c>
      <c r="CG9" s="10">
        <f t="shared" ca="1" si="27"/>
        <v>4.0225595623564536E-2</v>
      </c>
      <c r="CH9" s="11">
        <f t="shared" ca="1" si="28"/>
        <v>54</v>
      </c>
      <c r="CI9" s="4"/>
      <c r="CJ9" s="4">
        <v>9</v>
      </c>
      <c r="CK9" s="4">
        <v>3</v>
      </c>
      <c r="CL9" s="4">
        <v>3</v>
      </c>
      <c r="CN9" s="10">
        <f t="shared" ca="1" si="29"/>
        <v>0.32855471022443361</v>
      </c>
      <c r="CO9" s="11">
        <f t="shared" ca="1" si="30"/>
        <v>31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95</v>
      </c>
      <c r="Z10" s="4" t="s">
        <v>50</v>
      </c>
      <c r="AA10" s="4">
        <f t="shared" ca="1" si="2"/>
        <v>51</v>
      </c>
      <c r="AB10" s="4" t="s">
        <v>2</v>
      </c>
      <c r="AC10" s="4">
        <f t="shared" ca="1" si="3"/>
        <v>44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9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5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4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9</v>
      </c>
      <c r="BJ10" s="8">
        <f t="shared" ca="1" si="0"/>
        <v>5</v>
      </c>
      <c r="BK10" s="9"/>
      <c r="BM10" s="4">
        <v>10</v>
      </c>
      <c r="BN10" s="8">
        <f t="shared" ca="1" si="21"/>
        <v>5</v>
      </c>
      <c r="BO10" s="8">
        <f t="shared" ca="1" si="22"/>
        <v>1</v>
      </c>
      <c r="BP10" s="9"/>
      <c r="BQ10" s="9"/>
      <c r="BR10" s="7"/>
      <c r="BS10" s="10">
        <f t="shared" ca="1" si="23"/>
        <v>0.73493931968497384</v>
      </c>
      <c r="BT10" s="11">
        <f t="shared" ca="1" si="24"/>
        <v>2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0.6986687414369509</v>
      </c>
      <c r="CA10" s="11">
        <f t="shared" ca="1" si="26"/>
        <v>5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0.10393653332258468</v>
      </c>
      <c r="CH10" s="11">
        <f t="shared" ca="1" si="28"/>
        <v>50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0.78238239277841704</v>
      </c>
      <c r="CO10" s="11">
        <f t="shared" ca="1" si="30"/>
        <v>11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85</v>
      </c>
      <c r="Z11" s="4" t="s">
        <v>50</v>
      </c>
      <c r="AA11" s="4">
        <f t="shared" ca="1" si="2"/>
        <v>73</v>
      </c>
      <c r="AB11" s="4" t="s">
        <v>2</v>
      </c>
      <c r="AC11" s="4">
        <f t="shared" ca="1" si="3"/>
        <v>12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8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7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1</v>
      </c>
      <c r="AU11" s="4">
        <f t="shared" ca="1" si="15"/>
        <v>2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8</v>
      </c>
      <c r="BJ11" s="8">
        <f t="shared" ca="1" si="0"/>
        <v>7</v>
      </c>
      <c r="BK11" s="9"/>
      <c r="BM11" s="4">
        <v>11</v>
      </c>
      <c r="BN11" s="8">
        <f t="shared" ca="1" si="21"/>
        <v>5</v>
      </c>
      <c r="BO11" s="8">
        <f t="shared" ca="1" si="22"/>
        <v>3</v>
      </c>
      <c r="BP11" s="9"/>
      <c r="BQ11" s="9"/>
      <c r="BR11" s="7"/>
      <c r="BS11" s="10">
        <f t="shared" ca="1" si="23"/>
        <v>0.67602280069531084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7.9908906735792207E-2</v>
      </c>
      <c r="CA11" s="11">
        <f t="shared" ca="1" si="26"/>
        <v>18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0.25744213995500342</v>
      </c>
      <c r="CH11" s="11">
        <f t="shared" ca="1" si="28"/>
        <v>43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0.72902886347253237</v>
      </c>
      <c r="CO11" s="11">
        <f t="shared" ca="1" si="30"/>
        <v>13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88" t="str">
        <f ca="1">$Y3/100&amp;$Z3&amp;$AA3/100&amp;$AB3</f>
        <v>0.43－0.22＝</v>
      </c>
      <c r="D12" s="89"/>
      <c r="E12" s="89"/>
      <c r="F12" s="89"/>
      <c r="G12" s="79">
        <f ca="1">$AC3/100</f>
        <v>0.21</v>
      </c>
      <c r="H12" s="80"/>
      <c r="I12" s="21"/>
      <c r="J12" s="22"/>
      <c r="K12" s="20"/>
      <c r="L12" s="13"/>
      <c r="M12" s="88" t="str">
        <f ca="1">$Y4/100&amp;$Z4&amp;$AA4/100&amp;$AB4</f>
        <v>0.59－0.45＝</v>
      </c>
      <c r="N12" s="89"/>
      <c r="O12" s="89"/>
      <c r="P12" s="89"/>
      <c r="Q12" s="79">
        <f ca="1">$AC4/100</f>
        <v>0.14000000000000001</v>
      </c>
      <c r="R12" s="80"/>
      <c r="S12" s="21"/>
      <c r="T12" s="23"/>
      <c r="X12" s="2" t="s">
        <v>24</v>
      </c>
      <c r="Y12" s="4">
        <f t="shared" ca="1" si="1"/>
        <v>28</v>
      </c>
      <c r="Z12" s="4" t="s">
        <v>50</v>
      </c>
      <c r="AA12" s="4">
        <f t="shared" ca="1" si="2"/>
        <v>5</v>
      </c>
      <c r="AB12" s="4" t="s">
        <v>2</v>
      </c>
      <c r="AC12" s="4">
        <f t="shared" ca="1" si="3"/>
        <v>23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2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0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2</v>
      </c>
      <c r="AU12" s="4">
        <f t="shared" ca="1" si="15"/>
        <v>3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0</v>
      </c>
      <c r="BK12" s="9"/>
      <c r="BM12" s="4">
        <v>12</v>
      </c>
      <c r="BN12" s="8">
        <f t="shared" ca="1" si="21"/>
        <v>8</v>
      </c>
      <c r="BO12" s="8">
        <f t="shared" ca="1" si="22"/>
        <v>5</v>
      </c>
      <c r="BP12" s="9"/>
      <c r="BQ12" s="9"/>
      <c r="BR12" s="7"/>
      <c r="BS12" s="10">
        <f t="shared" ca="1" si="23"/>
        <v>0.32948768774941628</v>
      </c>
      <c r="BT12" s="11">
        <f t="shared" ca="1" si="24"/>
        <v>9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0.50852223778173034</v>
      </c>
      <c r="CA12" s="11">
        <f t="shared" ca="1" si="26"/>
        <v>9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0.95596177939720872</v>
      </c>
      <c r="CH12" s="11">
        <f t="shared" ca="1" si="28"/>
        <v>3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0.28402143575472549</v>
      </c>
      <c r="CO12" s="11">
        <f t="shared" ca="1" si="30"/>
        <v>33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0.10249158752970666</v>
      </c>
      <c r="BT13" s="11">
        <f t="shared" ca="1" si="24"/>
        <v>17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0.2714575626133745</v>
      </c>
      <c r="CA13" s="11">
        <f t="shared" ca="1" si="26"/>
        <v>14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0.91308061828714826</v>
      </c>
      <c r="CH13" s="11">
        <f t="shared" ca="1" si="28"/>
        <v>6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0.8518889808081217</v>
      </c>
      <c r="CO13" s="11">
        <f t="shared" ca="1" si="30"/>
        <v>8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0</v>
      </c>
      <c r="F14" s="41" t="str">
        <f ca="1">IF(AND(G14=0,H14=0),"",".")</f>
        <v>.</v>
      </c>
      <c r="G14" s="42">
        <f ca="1">$BI3</f>
        <v>4</v>
      </c>
      <c r="H14" s="42">
        <f ca="1">$BN3</f>
        <v>3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0</v>
      </c>
      <c r="P14" s="41" t="str">
        <f ca="1">IF(AND(Q14=0,R14=0),"",".")</f>
        <v>.</v>
      </c>
      <c r="Q14" s="42">
        <f ca="1">$BI4</f>
        <v>5</v>
      </c>
      <c r="R14" s="4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0.52368717438004209</v>
      </c>
      <c r="BT14" s="11">
        <f t="shared" ca="1" si="24"/>
        <v>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0.83068590591916924</v>
      </c>
      <c r="CA14" s="11">
        <f t="shared" ca="1" si="26"/>
        <v>2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0.54564451326671903</v>
      </c>
      <c r="CH14" s="11">
        <f t="shared" ca="1" si="28"/>
        <v>28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0.61381724285405559</v>
      </c>
      <c r="CO14" s="11">
        <f t="shared" ca="1" si="30"/>
        <v>19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2</v>
      </c>
      <c r="H15" s="72">
        <f ca="1">$BO3</f>
        <v>2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4</v>
      </c>
      <c r="R15" s="72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0.28380425746883253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0.16843848525072291</v>
      </c>
      <c r="CA15" s="11">
        <f t="shared" ca="1" si="26"/>
        <v>16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0.44574904080104572</v>
      </c>
      <c r="CH15" s="11">
        <f t="shared" ca="1" si="28"/>
        <v>34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0.70602923999015021</v>
      </c>
      <c r="CO15" s="11">
        <f t="shared" ca="1" si="30"/>
        <v>15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2</v>
      </c>
      <c r="H16" s="43">
        <f ca="1">$AU3</f>
        <v>1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1</v>
      </c>
      <c r="R16" s="43">
        <f ca="1">$AU4</f>
        <v>4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0.73466503774192216</v>
      </c>
      <c r="BT16" s="11">
        <f t="shared" ca="1" si="24"/>
        <v>3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0.31618690391297832</v>
      </c>
      <c r="CA16" s="11">
        <f t="shared" ca="1" si="26"/>
        <v>13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0.73626782860390094</v>
      </c>
      <c r="CH16" s="11">
        <f t="shared" ca="1" si="28"/>
        <v>16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0.59505106468298241</v>
      </c>
      <c r="CO16" s="11">
        <f t="shared" ca="1" si="30"/>
        <v>20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0.22665180884383729</v>
      </c>
      <c r="BT17" s="11">
        <f t="shared" ca="1" si="24"/>
        <v>13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0.48099477324721274</v>
      </c>
      <c r="CA17" s="11">
        <f t="shared" ca="1" si="26"/>
        <v>10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0.82439149345956486</v>
      </c>
      <c r="CH17" s="11">
        <f t="shared" ca="1" si="28"/>
        <v>14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0.23894090678441848</v>
      </c>
      <c r="CO17" s="11">
        <f t="shared" ca="1" si="30"/>
        <v>35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0.77426530993697695</v>
      </c>
      <c r="BT18" s="11">
        <f t="shared" ca="1" si="24"/>
        <v>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0.19037669718580308</v>
      </c>
      <c r="CA18" s="11">
        <f t="shared" ca="1" si="26"/>
        <v>15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0.86366795588273837</v>
      </c>
      <c r="CH18" s="11">
        <f t="shared" ca="1" si="28"/>
        <v>8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0.54020407847977614</v>
      </c>
      <c r="CO18" s="11">
        <f t="shared" ca="1" si="30"/>
        <v>25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88" t="str">
        <f ca="1">$Y5/100&amp;$Z5&amp;$AA5/100&amp;$AB5</f>
        <v>0.78－0.76＝</v>
      </c>
      <c r="D19" s="89"/>
      <c r="E19" s="89"/>
      <c r="F19" s="89"/>
      <c r="G19" s="79">
        <f ca="1">$AC5/100</f>
        <v>0.02</v>
      </c>
      <c r="H19" s="80"/>
      <c r="I19" s="21"/>
      <c r="J19" s="22"/>
      <c r="K19" s="20"/>
      <c r="L19" s="13"/>
      <c r="M19" s="88" t="str">
        <f ca="1">$Y6/100&amp;$Z6&amp;$AA6/100&amp;$AB6</f>
        <v>0.99－0.83＝</v>
      </c>
      <c r="N19" s="89"/>
      <c r="O19" s="89"/>
      <c r="P19" s="89"/>
      <c r="Q19" s="79">
        <f ca="1">$AC6/100</f>
        <v>0.16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0.28249646087720715</v>
      </c>
      <c r="CH19" s="11">
        <f t="shared" ca="1" si="28"/>
        <v>40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0.88740680209537692</v>
      </c>
      <c r="CO19" s="11">
        <f t="shared" ca="1" si="30"/>
        <v>7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0.56892593631432908</v>
      </c>
      <c r="CH20" s="11">
        <f t="shared" ca="1" si="28"/>
        <v>27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0.97363671732959156</v>
      </c>
      <c r="CO20" s="11">
        <f t="shared" ca="1" si="30"/>
        <v>2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0</v>
      </c>
      <c r="F21" s="41" t="str">
        <f ca="1">IF(AND(G21=0,H21=0),"",".")</f>
        <v>.</v>
      </c>
      <c r="G21" s="42">
        <f ca="1">$BI5</f>
        <v>7</v>
      </c>
      <c r="H21" s="42">
        <f ca="1">$BN5</f>
        <v>8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0</v>
      </c>
      <c r="P21" s="41" t="str">
        <f ca="1">IF(AND(Q21=0,R21=0),"",".")</f>
        <v>.</v>
      </c>
      <c r="Q21" s="42">
        <f ca="1">$BI6</f>
        <v>9</v>
      </c>
      <c r="R21" s="42">
        <f ca="1">$BN6</f>
        <v>9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0.59666863939602621</v>
      </c>
      <c r="CH21" s="11">
        <f t="shared" ca="1" si="28"/>
        <v>25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0.5905711041371785</v>
      </c>
      <c r="CO21" s="11">
        <f t="shared" ca="1" si="30"/>
        <v>21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7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8</v>
      </c>
      <c r="R22" s="72">
        <f ca="1">$BO6</f>
        <v>3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0.85896821265042</v>
      </c>
      <c r="CH22" s="11">
        <f t="shared" ca="1" si="28"/>
        <v>10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0.80361207767229381</v>
      </c>
      <c r="CO22" s="11">
        <f t="shared" ca="1" si="30"/>
        <v>10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0</v>
      </c>
      <c r="H23" s="43">
        <f ca="1">$AU5</f>
        <v>2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1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0.90670216611987531</v>
      </c>
      <c r="CH23" s="11">
        <f t="shared" ca="1" si="28"/>
        <v>7</v>
      </c>
      <c r="CI23" s="4"/>
      <c r="CJ23" s="4">
        <v>23</v>
      </c>
      <c r="CK23" s="4">
        <v>6</v>
      </c>
      <c r="CL23" s="4">
        <v>2</v>
      </c>
      <c r="CN23" s="10">
        <f t="shared" ca="1" si="29"/>
        <v>2.5212952668304256E-2</v>
      </c>
      <c r="CO23" s="11">
        <f t="shared" ca="1" si="30"/>
        <v>45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8.2731154527016959E-2</v>
      </c>
      <c r="CH24" s="11">
        <f t="shared" ca="1" si="28"/>
        <v>51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0.51656988874983256</v>
      </c>
      <c r="CO24" s="11">
        <f t="shared" ca="1" si="30"/>
        <v>26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0.28413581416699041</v>
      </c>
      <c r="CH25" s="11">
        <f t="shared" ca="1" si="28"/>
        <v>39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0.96660464898000031</v>
      </c>
      <c r="CO25" s="11">
        <f t="shared" ca="1" si="30"/>
        <v>4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88" t="str">
        <f ca="1">$Y7/100&amp;$Z7&amp;$AA7/100&amp;$AB7</f>
        <v>0.89－0.18＝</v>
      </c>
      <c r="D26" s="89"/>
      <c r="E26" s="89"/>
      <c r="F26" s="89"/>
      <c r="G26" s="79">
        <f ca="1">$AC7/100</f>
        <v>0.71</v>
      </c>
      <c r="H26" s="80"/>
      <c r="I26" s="21"/>
      <c r="J26" s="22"/>
      <c r="K26" s="20"/>
      <c r="L26" s="13"/>
      <c r="M26" s="88" t="str">
        <f ca="1">$Y8/100&amp;$Z8&amp;$AA8/100&amp;$AB8</f>
        <v>0.99－0.74＝</v>
      </c>
      <c r="N26" s="89"/>
      <c r="O26" s="89"/>
      <c r="P26" s="89"/>
      <c r="Q26" s="79">
        <f ca="1">$AC8/100</f>
        <v>0.25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0.61914900698591779</v>
      </c>
      <c r="CH26" s="11">
        <f t="shared" ca="1" si="28"/>
        <v>24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0.67807078626878869</v>
      </c>
      <c r="CO26" s="11">
        <f t="shared" ca="1" si="30"/>
        <v>16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0.25622684198253187</v>
      </c>
      <c r="CH27" s="11">
        <f t="shared" ca="1" si="28"/>
        <v>44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0.57429317144323855</v>
      </c>
      <c r="CO27" s="11">
        <f t="shared" ca="1" si="30"/>
        <v>22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0</v>
      </c>
      <c r="F28" s="41" t="str">
        <f ca="1">IF(AND(G28=0,H28=0),"",".")</f>
        <v>.</v>
      </c>
      <c r="G28" s="42">
        <f ca="1">$BI7</f>
        <v>8</v>
      </c>
      <c r="H28" s="42">
        <f ca="1">$BN7</f>
        <v>9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0</v>
      </c>
      <c r="P28" s="41" t="str">
        <f ca="1">IF(AND(Q28=0,R28=0),"",".")</f>
        <v>.</v>
      </c>
      <c r="Q28" s="42">
        <f ca="1">$BI8</f>
        <v>9</v>
      </c>
      <c r="R28" s="42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0.17148199899591987</v>
      </c>
      <c r="CH28" s="11">
        <f t="shared" ca="1" si="28"/>
        <v>47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0.57085820223628359</v>
      </c>
      <c r="CO28" s="11">
        <f t="shared" ca="1" si="30"/>
        <v>23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1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7</v>
      </c>
      <c r="R29" s="72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0.6667190939857317</v>
      </c>
      <c r="CH29" s="11">
        <f t="shared" ca="1" si="28"/>
        <v>20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0.82469197439756103</v>
      </c>
      <c r="CO29" s="11">
        <f t="shared" ca="1" si="30"/>
        <v>9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7</v>
      </c>
      <c r="H30" s="43">
        <f ca="1">$AU7</f>
        <v>1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2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0.94528429506297107</v>
      </c>
      <c r="CH30" s="11">
        <f t="shared" ca="1" si="28"/>
        <v>5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0.22422787449852732</v>
      </c>
      <c r="CO30" s="11">
        <f t="shared" ca="1" si="30"/>
        <v>36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0.17606928566896063</v>
      </c>
      <c r="CH31" s="11">
        <f t="shared" ca="1" si="28"/>
        <v>46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0.13265531707046219</v>
      </c>
      <c r="CO31" s="11">
        <f t="shared" ca="1" si="30"/>
        <v>37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91" t="str">
        <f>A1</f>
        <v>小数 ひき算 小数第二位 (0.11) くり下がりなし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0.27247242152738937</v>
      </c>
      <c r="CH32" s="11">
        <f t="shared" ca="1" si="28"/>
        <v>41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0.10415633256005885</v>
      </c>
      <c r="CO32" s="11">
        <f t="shared" ca="1" si="30"/>
        <v>38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0.51144193249104219</v>
      </c>
      <c r="CH33" s="11">
        <f t="shared" ca="1" si="28"/>
        <v>30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0.37732500015256876</v>
      </c>
      <c r="CO33" s="11">
        <f t="shared" ca="1" si="30"/>
        <v>29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0.49631737890909722</v>
      </c>
      <c r="CH34" s="11">
        <f t="shared" ca="1" si="28"/>
        <v>31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0.4005269639990815</v>
      </c>
      <c r="CO34" s="11">
        <f t="shared" ca="1" si="30"/>
        <v>28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0.66592917007849339</v>
      </c>
      <c r="CH35" s="11">
        <f t="shared" ca="1" si="28"/>
        <v>21</v>
      </c>
      <c r="CI35" s="4"/>
      <c r="CJ35" s="4">
        <v>35</v>
      </c>
      <c r="CK35" s="4">
        <v>7</v>
      </c>
      <c r="CL35" s="4">
        <v>7</v>
      </c>
      <c r="CN35" s="10">
        <f t="shared" ca="1" si="29"/>
        <v>8.1426062421001144E-2</v>
      </c>
      <c r="CO35" s="11">
        <f t="shared" ca="1" si="30"/>
        <v>42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88" t="str">
        <f t="shared" ref="C36" ca="1" si="32">C5</f>
        <v>0.77－0.43＝</v>
      </c>
      <c r="D36" s="89"/>
      <c r="E36" s="89"/>
      <c r="F36" s="89"/>
      <c r="G36" s="99">
        <f ca="1">G5</f>
        <v>0.34</v>
      </c>
      <c r="H36" s="100"/>
      <c r="I36" s="59"/>
      <c r="J36" s="60"/>
      <c r="K36" s="25"/>
      <c r="L36" s="25"/>
      <c r="M36" s="88" t="str">
        <f t="shared" ref="M36" ca="1" si="33">M5</f>
        <v>0.78－0.12＝</v>
      </c>
      <c r="N36" s="89"/>
      <c r="O36" s="89"/>
      <c r="P36" s="89"/>
      <c r="Q36" s="99">
        <f ca="1">Q5</f>
        <v>0.66</v>
      </c>
      <c r="R36" s="100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3</v>
      </c>
      <c r="AB36" s="61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0.95177480521750379</v>
      </c>
      <c r="CH36" s="11">
        <f t="shared" ca="1" si="28"/>
        <v>4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0.76511350397171285</v>
      </c>
      <c r="CO36" s="11">
        <f t="shared" ca="1" si="30"/>
        <v>12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0.37928927827859571</v>
      </c>
      <c r="CH37" s="11">
        <f t="shared" ca="1" si="28"/>
        <v>36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0.32342765889096892</v>
      </c>
      <c r="CO37" s="11">
        <f t="shared" ca="1" si="30"/>
        <v>32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8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2</v>
      </c>
      <c r="AB38" s="61">
        <f t="shared" ref="AB38" ca="1" si="39">AU3</f>
        <v>1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0.75758078286910746</v>
      </c>
      <c r="CH38" s="11">
        <f t="shared" ca="1" si="28"/>
        <v>15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0.66439456204872016</v>
      </c>
      <c r="CO38" s="11">
        <f t="shared" ca="1" si="30"/>
        <v>17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1</v>
      </c>
      <c r="R39" s="37">
        <f t="shared" ca="1" si="40"/>
        <v>2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4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0.15640848259743301</v>
      </c>
      <c r="CH39" s="11">
        <f t="shared" ca="1" si="28"/>
        <v>48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0.96721796299423457</v>
      </c>
      <c r="CO39" s="11">
        <f t="shared" ca="1" si="30"/>
        <v>3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3</v>
      </c>
      <c r="H40" s="67">
        <f t="shared" ca="1" si="36"/>
        <v>4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6</v>
      </c>
      <c r="R40" s="67">
        <f t="shared" ca="1" si="40"/>
        <v>6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0</v>
      </c>
      <c r="AB40" s="61">
        <f t="shared" ca="1" si="35"/>
        <v>2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0.71050630595287778</v>
      </c>
      <c r="CH40" s="11">
        <f t="shared" ca="1" si="28"/>
        <v>18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0.97654631124889546</v>
      </c>
      <c r="CO40" s="11">
        <f t="shared" ca="1" si="30"/>
        <v>1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0.57006762729592475</v>
      </c>
      <c r="CH41" s="11">
        <f t="shared" ca="1" si="28"/>
        <v>26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0.42702890659732906</v>
      </c>
      <c r="CO41" s="11">
        <f t="shared" ca="1" si="30"/>
        <v>27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7</v>
      </c>
      <c r="AB42" s="61">
        <f t="shared" ca="1" si="35"/>
        <v>1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0.11753733485948747</v>
      </c>
      <c r="CH42" s="11">
        <f t="shared" ca="1" si="28"/>
        <v>49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0.62631189506888274</v>
      </c>
      <c r="CO42" s="11">
        <f t="shared" ca="1" si="30"/>
        <v>18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41">C12</f>
        <v>0.43－0.22＝</v>
      </c>
      <c r="D43" s="89"/>
      <c r="E43" s="89"/>
      <c r="F43" s="89"/>
      <c r="G43" s="99">
        <f ca="1">G12</f>
        <v>0.21</v>
      </c>
      <c r="H43" s="100"/>
      <c r="I43" s="59"/>
      <c r="J43" s="28"/>
      <c r="K43" s="24"/>
      <c r="L43" s="25"/>
      <c r="M43" s="88" t="str">
        <f t="shared" ref="M43" ca="1" si="42">M12</f>
        <v>0.59－0.45＝</v>
      </c>
      <c r="N43" s="89"/>
      <c r="O43" s="89"/>
      <c r="P43" s="89"/>
      <c r="Q43" s="99">
        <f ca="1">Q12</f>
        <v>0.14000000000000001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2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0.72263576923827111</v>
      </c>
      <c r="CH43" s="11">
        <f t="shared" ca="1" si="28"/>
        <v>17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0.72497530212404926</v>
      </c>
      <c r="CO43" s="11">
        <f t="shared" ca="1" si="30"/>
        <v>14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0</v>
      </c>
      <c r="AB44" s="61">
        <f t="shared" ca="1" si="35"/>
        <v>5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0.65590581651432123</v>
      </c>
      <c r="CH44" s="11">
        <f t="shared" ca="1" si="28"/>
        <v>22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0.92645880267193803</v>
      </c>
      <c r="CO44" s="11">
        <f t="shared" ca="1" si="30"/>
        <v>6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4</v>
      </c>
      <c r="H45" s="32">
        <f t="shared" ca="1" si="43"/>
        <v>3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4</v>
      </c>
      <c r="AB45" s="61">
        <f t="shared" ca="1" si="35"/>
        <v>4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0.6393344412819133</v>
      </c>
      <c r="CH45" s="11">
        <f t="shared" ca="1" si="28"/>
        <v>23</v>
      </c>
      <c r="CI45" s="4"/>
      <c r="CJ45" s="4">
        <v>45</v>
      </c>
      <c r="CK45" s="4">
        <v>9</v>
      </c>
      <c r="CL45" s="4">
        <v>0</v>
      </c>
      <c r="CN45" s="10">
        <f t="shared" ca="1" si="29"/>
        <v>7.3925802538120866E-2</v>
      </c>
      <c r="CO45" s="11">
        <f t="shared" ca="1" si="30"/>
        <v>43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2</v>
      </c>
      <c r="H46" s="37">
        <f t="shared" ca="1" si="45"/>
        <v>2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4</v>
      </c>
      <c r="R46" s="37">
        <f t="shared" ca="1" si="46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2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0.8451427642096444</v>
      </c>
      <c r="CH46" s="11">
        <f t="shared" ca="1" si="28"/>
        <v>11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2</v>
      </c>
      <c r="H47" s="67">
        <f t="shared" ca="1" si="45"/>
        <v>1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1</v>
      </c>
      <c r="R47" s="67">
        <f t="shared" ca="1" si="46"/>
        <v>4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2</v>
      </c>
      <c r="AB47" s="61">
        <f t="shared" ca="1" si="35"/>
        <v>3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0.26733721647895881</v>
      </c>
      <c r="CH47" s="11">
        <f t="shared" ca="1" si="28"/>
        <v>42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0.85916621946668614</v>
      </c>
      <c r="CH48" s="11">
        <f t="shared" ca="1" si="28"/>
        <v>9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0.96758635976052598</v>
      </c>
      <c r="CH49" s="11">
        <f t="shared" ca="1" si="28"/>
        <v>1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7">C19</f>
        <v>0.78－0.76＝</v>
      </c>
      <c r="D50" s="89"/>
      <c r="E50" s="89"/>
      <c r="F50" s="89"/>
      <c r="G50" s="99">
        <f ca="1">G19</f>
        <v>0.02</v>
      </c>
      <c r="H50" s="100"/>
      <c r="I50" s="59"/>
      <c r="J50" s="28"/>
      <c r="K50" s="24"/>
      <c r="L50" s="25"/>
      <c r="M50" s="88" t="str">
        <f t="shared" ref="M50" ca="1" si="48">M19</f>
        <v>0.99－0.83＝</v>
      </c>
      <c r="N50" s="89"/>
      <c r="O50" s="89"/>
      <c r="P50" s="89"/>
      <c r="Q50" s="99">
        <f ca="1">Q19</f>
        <v>0.16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0.29343329605468405</v>
      </c>
      <c r="CH50" s="11">
        <f t="shared" ca="1" si="28"/>
        <v>38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0.23846646466903865</v>
      </c>
      <c r="CH51" s="11">
        <f t="shared" ca="1" si="28"/>
        <v>45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8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9</v>
      </c>
      <c r="R52" s="32">
        <f t="shared" ca="1" si="50"/>
        <v>9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0.44743084094409957</v>
      </c>
      <c r="CH52" s="11">
        <f t="shared" ca="1" si="28"/>
        <v>33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7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8</v>
      </c>
      <c r="R53" s="37">
        <f t="shared" ca="1" si="52"/>
        <v>3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0.82476174475915565</v>
      </c>
      <c r="CH53" s="11">
        <f t="shared" ca="1" si="28"/>
        <v>13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0</v>
      </c>
      <c r="H54" s="67">
        <f t="shared" ca="1" si="51"/>
        <v>2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1</v>
      </c>
      <c r="R54" s="67">
        <f t="shared" ca="1" si="52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0.95761203081445334</v>
      </c>
      <c r="CH54" s="11">
        <f t="shared" ca="1" si="28"/>
        <v>2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3">C26</f>
        <v>0.89－0.18＝</v>
      </c>
      <c r="D57" s="89"/>
      <c r="E57" s="89"/>
      <c r="F57" s="89"/>
      <c r="G57" s="99">
        <f ca="1">G26</f>
        <v>0.71</v>
      </c>
      <c r="H57" s="100"/>
      <c r="I57" s="59"/>
      <c r="J57" s="28"/>
      <c r="K57" s="24"/>
      <c r="L57" s="25"/>
      <c r="M57" s="88" t="str">
        <f t="shared" ref="M57" ca="1" si="54">M26</f>
        <v>0.99－0.74＝</v>
      </c>
      <c r="N57" s="89"/>
      <c r="O57" s="89"/>
      <c r="P57" s="89"/>
      <c r="Q57" s="99">
        <f ca="1">Q26</f>
        <v>0.25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8</v>
      </c>
      <c r="H59" s="32">
        <f t="shared" ca="1" si="55"/>
        <v>9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9</v>
      </c>
      <c r="R59" s="32">
        <f t="shared" ca="1" si="56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7</v>
      </c>
      <c r="R60" s="37">
        <f t="shared" ca="1" si="58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7</v>
      </c>
      <c r="H61" s="67">
        <f t="shared" ca="1" si="57"/>
        <v>1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2</v>
      </c>
      <c r="R61" s="67">
        <f t="shared" ca="1" si="58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yCy3D9kHUpK44raC1/Lw68szAYV0jgYFpXprXZTU3MlpJKIz1oQ8cobbnikhJxo/imjZWdoLEZcRYPO3sVMDZg==" saltValue="De7iWvsSn2+E0SS0PjKeS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656" priority="172">
      <formula>$AF15="NO"</formula>
    </cfRule>
  </conditionalFormatting>
  <conditionalFormatting sqref="D7">
    <cfRule type="expression" dxfId="1655" priority="171">
      <formula>D7=0</formula>
    </cfRule>
  </conditionalFormatting>
  <conditionalFormatting sqref="D8">
    <cfRule type="expression" dxfId="1654" priority="170">
      <formula>D8=0</formula>
    </cfRule>
  </conditionalFormatting>
  <conditionalFormatting sqref="D9">
    <cfRule type="expression" dxfId="1653" priority="169">
      <formula>D9=0</formula>
    </cfRule>
  </conditionalFormatting>
  <conditionalFormatting sqref="C8">
    <cfRule type="expression" dxfId="1652" priority="168">
      <formula>C8=""</formula>
    </cfRule>
  </conditionalFormatting>
  <conditionalFormatting sqref="H7:I7">
    <cfRule type="expression" dxfId="1651" priority="167">
      <formula>H7=0</formula>
    </cfRule>
  </conditionalFormatting>
  <conditionalFormatting sqref="H8:I8">
    <cfRule type="expression" dxfId="1650" priority="166">
      <formula>H8=0</formula>
    </cfRule>
  </conditionalFormatting>
  <conditionalFormatting sqref="G7">
    <cfRule type="expression" dxfId="1649" priority="165">
      <formula>AND(G7=0,H7=0)</formula>
    </cfRule>
  </conditionalFormatting>
  <conditionalFormatting sqref="G8">
    <cfRule type="expression" dxfId="1648" priority="164">
      <formula>AND(G8=0,H8=0)</formula>
    </cfRule>
  </conditionalFormatting>
  <conditionalFormatting sqref="N7">
    <cfRule type="expression" dxfId="1647" priority="163">
      <formula>N7=0</formula>
    </cfRule>
  </conditionalFormatting>
  <conditionalFormatting sqref="N8">
    <cfRule type="expression" dxfId="1646" priority="162">
      <formula>N8=0</formula>
    </cfRule>
  </conditionalFormatting>
  <conditionalFormatting sqref="N9">
    <cfRule type="expression" dxfId="1645" priority="161">
      <formula>N9=0</formula>
    </cfRule>
  </conditionalFormatting>
  <conditionalFormatting sqref="M8">
    <cfRule type="expression" dxfId="1644" priority="160">
      <formula>M8=""</formula>
    </cfRule>
  </conditionalFormatting>
  <conditionalFormatting sqref="R7:S7">
    <cfRule type="expression" dxfId="1643" priority="159">
      <formula>R7=0</formula>
    </cfRule>
  </conditionalFormatting>
  <conditionalFormatting sqref="R8:S8">
    <cfRule type="expression" dxfId="1642" priority="158">
      <formula>R8=0</formula>
    </cfRule>
  </conditionalFormatting>
  <conditionalFormatting sqref="Q7">
    <cfRule type="expression" dxfId="1641" priority="157">
      <formula>AND(Q7=0,R7=0)</formula>
    </cfRule>
  </conditionalFormatting>
  <conditionalFormatting sqref="Q8">
    <cfRule type="expression" dxfId="1640" priority="156">
      <formula>AND(Q8=0,R8=0)</formula>
    </cfRule>
  </conditionalFormatting>
  <conditionalFormatting sqref="D16">
    <cfRule type="expression" dxfId="1639" priority="153">
      <formula>D16=0</formula>
    </cfRule>
  </conditionalFormatting>
  <conditionalFormatting sqref="N16">
    <cfRule type="expression" dxfId="1638" priority="145">
      <formula>N16=0</formula>
    </cfRule>
  </conditionalFormatting>
  <conditionalFormatting sqref="S14">
    <cfRule type="expression" dxfId="1637" priority="143">
      <formula>S14=0</formula>
    </cfRule>
  </conditionalFormatting>
  <conditionalFormatting sqref="S15">
    <cfRule type="expression" dxfId="1636" priority="142">
      <formula>S15=0</formula>
    </cfRule>
  </conditionalFormatting>
  <conditionalFormatting sqref="D23">
    <cfRule type="expression" dxfId="1635" priority="137">
      <formula>D23=0</formula>
    </cfRule>
  </conditionalFormatting>
  <conditionalFormatting sqref="N23">
    <cfRule type="expression" dxfId="1634" priority="129">
      <formula>N23=0</formula>
    </cfRule>
  </conditionalFormatting>
  <conditionalFormatting sqref="S21">
    <cfRule type="expression" dxfId="1633" priority="127">
      <formula>S21=0</formula>
    </cfRule>
  </conditionalFormatting>
  <conditionalFormatting sqref="S22">
    <cfRule type="expression" dxfId="1632" priority="126">
      <formula>S22=0</formula>
    </cfRule>
  </conditionalFormatting>
  <conditionalFormatting sqref="D30">
    <cfRule type="expression" dxfId="1631" priority="121">
      <formula>D30=0</formula>
    </cfRule>
  </conditionalFormatting>
  <conditionalFormatting sqref="N30">
    <cfRule type="expression" dxfId="1630" priority="113">
      <formula>N30=0</formula>
    </cfRule>
  </conditionalFormatting>
  <conditionalFormatting sqref="S28">
    <cfRule type="expression" dxfId="1629" priority="111">
      <formula>S28=0</formula>
    </cfRule>
  </conditionalFormatting>
  <conditionalFormatting sqref="S29">
    <cfRule type="expression" dxfId="1628" priority="110">
      <formula>S29=0</formula>
    </cfRule>
  </conditionalFormatting>
  <conditionalFormatting sqref="D38">
    <cfRule type="expression" dxfId="1627" priority="107">
      <formula>D38=0</formula>
    </cfRule>
  </conditionalFormatting>
  <conditionalFormatting sqref="D39">
    <cfRule type="expression" dxfId="1626" priority="106">
      <formula>D39=0</formula>
    </cfRule>
  </conditionalFormatting>
  <conditionalFormatting sqref="D40">
    <cfRule type="expression" dxfId="1625" priority="105">
      <formula>D40=0</formula>
    </cfRule>
  </conditionalFormatting>
  <conditionalFormatting sqref="C39">
    <cfRule type="expression" dxfId="1624" priority="104">
      <formula>C39=""</formula>
    </cfRule>
  </conditionalFormatting>
  <conditionalFormatting sqref="H38:I38">
    <cfRule type="expression" dxfId="1623" priority="103">
      <formula>H38=0</formula>
    </cfRule>
  </conditionalFormatting>
  <conditionalFormatting sqref="H39:I39">
    <cfRule type="expression" dxfId="1622" priority="102">
      <formula>H39=0</formula>
    </cfRule>
  </conditionalFormatting>
  <conditionalFormatting sqref="G38">
    <cfRule type="expression" dxfId="1621" priority="101">
      <formula>AND(G38=0,H38=0)</formula>
    </cfRule>
  </conditionalFormatting>
  <conditionalFormatting sqref="G39">
    <cfRule type="expression" dxfId="1620" priority="100">
      <formula>AND(G39=0,H39=0)</formula>
    </cfRule>
  </conditionalFormatting>
  <conditionalFormatting sqref="N38">
    <cfRule type="expression" dxfId="1619" priority="99">
      <formula>N38=0</formula>
    </cfRule>
  </conditionalFormatting>
  <conditionalFormatting sqref="N39">
    <cfRule type="expression" dxfId="1618" priority="98">
      <formula>N39=0</formula>
    </cfRule>
  </conditionalFormatting>
  <conditionalFormatting sqref="N40">
    <cfRule type="expression" dxfId="1617" priority="97">
      <formula>N40=0</formula>
    </cfRule>
  </conditionalFormatting>
  <conditionalFormatting sqref="M39">
    <cfRule type="expression" dxfId="1616" priority="96">
      <formula>M39=""</formula>
    </cfRule>
  </conditionalFormatting>
  <conditionalFormatting sqref="R38:S38">
    <cfRule type="expression" dxfId="1615" priority="95">
      <formula>R38=0</formula>
    </cfRule>
  </conditionalFormatting>
  <conditionalFormatting sqref="R39:S39">
    <cfRule type="expression" dxfId="1614" priority="94">
      <formula>R39=0</formula>
    </cfRule>
  </conditionalFormatting>
  <conditionalFormatting sqref="Q38">
    <cfRule type="expression" dxfId="1613" priority="93">
      <formula>AND(Q38=0,R38=0)</formula>
    </cfRule>
  </conditionalFormatting>
  <conditionalFormatting sqref="Q39">
    <cfRule type="expression" dxfId="1612" priority="92">
      <formula>AND(Q39=0,R39=0)</formula>
    </cfRule>
  </conditionalFormatting>
  <conditionalFormatting sqref="D45">
    <cfRule type="expression" dxfId="1611" priority="91">
      <formula>D45=0</formula>
    </cfRule>
  </conditionalFormatting>
  <conditionalFormatting sqref="D46">
    <cfRule type="expression" dxfId="1610" priority="90">
      <formula>D46=0</formula>
    </cfRule>
  </conditionalFormatting>
  <conditionalFormatting sqref="D47">
    <cfRule type="expression" dxfId="1609" priority="89">
      <formula>D47=0</formula>
    </cfRule>
  </conditionalFormatting>
  <conditionalFormatting sqref="C46">
    <cfRule type="expression" dxfId="1608" priority="88">
      <formula>C46=""</formula>
    </cfRule>
  </conditionalFormatting>
  <conditionalFormatting sqref="H45:I45">
    <cfRule type="expression" dxfId="1607" priority="87">
      <formula>H45=0</formula>
    </cfRule>
  </conditionalFormatting>
  <conditionalFormatting sqref="H46:I46">
    <cfRule type="expression" dxfId="1606" priority="86">
      <formula>H46=0</formula>
    </cfRule>
  </conditionalFormatting>
  <conditionalFormatting sqref="G45">
    <cfRule type="expression" dxfId="1605" priority="85">
      <formula>AND(G45=0,H45=0)</formula>
    </cfRule>
  </conditionalFormatting>
  <conditionalFormatting sqref="G46">
    <cfRule type="expression" dxfId="1604" priority="84">
      <formula>AND(G46=0,H46=0)</formula>
    </cfRule>
  </conditionalFormatting>
  <conditionalFormatting sqref="N45">
    <cfRule type="expression" dxfId="1603" priority="83">
      <formula>N45=0</formula>
    </cfRule>
  </conditionalFormatting>
  <conditionalFormatting sqref="N46">
    <cfRule type="expression" dxfId="1602" priority="82">
      <formula>N46=0</formula>
    </cfRule>
  </conditionalFormatting>
  <conditionalFormatting sqref="N47">
    <cfRule type="expression" dxfId="1601" priority="81">
      <formula>N47=0</formula>
    </cfRule>
  </conditionalFormatting>
  <conditionalFormatting sqref="M46">
    <cfRule type="expression" dxfId="1600" priority="80">
      <formula>M46=""</formula>
    </cfRule>
  </conditionalFormatting>
  <conditionalFormatting sqref="R45:S45">
    <cfRule type="expression" dxfId="1599" priority="79">
      <formula>R45=0</formula>
    </cfRule>
  </conditionalFormatting>
  <conditionalFormatting sqref="R46:S46">
    <cfRule type="expression" dxfId="1598" priority="78">
      <formula>R46=0</formula>
    </cfRule>
  </conditionalFormatting>
  <conditionalFormatting sqref="Q45">
    <cfRule type="expression" dxfId="1597" priority="77">
      <formula>AND(Q45=0,R45=0)</formula>
    </cfRule>
  </conditionalFormatting>
  <conditionalFormatting sqref="Q46">
    <cfRule type="expression" dxfId="1596" priority="76">
      <formula>AND(Q46=0,R46=0)</formula>
    </cfRule>
  </conditionalFormatting>
  <conditionalFormatting sqref="D52">
    <cfRule type="expression" dxfId="1595" priority="75">
      <formula>D52=0</formula>
    </cfRule>
  </conditionalFormatting>
  <conditionalFormatting sqref="D53">
    <cfRule type="expression" dxfId="1594" priority="74">
      <formula>D53=0</formula>
    </cfRule>
  </conditionalFormatting>
  <conditionalFormatting sqref="D54">
    <cfRule type="expression" dxfId="1593" priority="73">
      <formula>D54=0</formula>
    </cfRule>
  </conditionalFormatting>
  <conditionalFormatting sqref="C53">
    <cfRule type="expression" dxfId="1592" priority="72">
      <formula>C53=""</formula>
    </cfRule>
  </conditionalFormatting>
  <conditionalFormatting sqref="H52:I52">
    <cfRule type="expression" dxfId="1591" priority="71">
      <formula>H52=0</formula>
    </cfRule>
  </conditionalFormatting>
  <conditionalFormatting sqref="H53:I53">
    <cfRule type="expression" dxfId="1590" priority="70">
      <formula>H53=0</formula>
    </cfRule>
  </conditionalFormatting>
  <conditionalFormatting sqref="G52">
    <cfRule type="expression" dxfId="1589" priority="69">
      <formula>AND(G52=0,H52=0)</formula>
    </cfRule>
  </conditionalFormatting>
  <conditionalFormatting sqref="G53">
    <cfRule type="expression" dxfId="1588" priority="68">
      <formula>AND(G53=0,H53=0)</formula>
    </cfRule>
  </conditionalFormatting>
  <conditionalFormatting sqref="N52">
    <cfRule type="expression" dxfId="1587" priority="67">
      <formula>N52=0</formula>
    </cfRule>
  </conditionalFormatting>
  <conditionalFormatting sqref="N53">
    <cfRule type="expression" dxfId="1586" priority="66">
      <formula>N53=0</formula>
    </cfRule>
  </conditionalFormatting>
  <conditionalFormatting sqref="N54">
    <cfRule type="expression" dxfId="1585" priority="65">
      <formula>N54=0</formula>
    </cfRule>
  </conditionalFormatting>
  <conditionalFormatting sqref="M53">
    <cfRule type="expression" dxfId="1584" priority="64">
      <formula>M53=""</formula>
    </cfRule>
  </conditionalFormatting>
  <conditionalFormatting sqref="R52:S52">
    <cfRule type="expression" dxfId="1583" priority="63">
      <formula>R52=0</formula>
    </cfRule>
  </conditionalFormatting>
  <conditionalFormatting sqref="R53:S53">
    <cfRule type="expression" dxfId="1582" priority="62">
      <formula>R53=0</formula>
    </cfRule>
  </conditionalFormatting>
  <conditionalFormatting sqref="Q52">
    <cfRule type="expression" dxfId="1581" priority="61">
      <formula>AND(Q52=0,R52=0)</formula>
    </cfRule>
  </conditionalFormatting>
  <conditionalFormatting sqref="Q53">
    <cfRule type="expression" dxfId="1580" priority="60">
      <formula>AND(Q53=0,R53=0)</formula>
    </cfRule>
  </conditionalFormatting>
  <conditionalFormatting sqref="D59">
    <cfRule type="expression" dxfId="1579" priority="59">
      <formula>D59=0</formula>
    </cfRule>
  </conditionalFormatting>
  <conditionalFormatting sqref="D60">
    <cfRule type="expression" dxfId="1578" priority="58">
      <formula>D60=0</formula>
    </cfRule>
  </conditionalFormatting>
  <conditionalFormatting sqref="D61">
    <cfRule type="expression" dxfId="1577" priority="57">
      <formula>D61=0</formula>
    </cfRule>
  </conditionalFormatting>
  <conditionalFormatting sqref="C60">
    <cfRule type="expression" dxfId="1576" priority="56">
      <formula>C60=""</formula>
    </cfRule>
  </conditionalFormatting>
  <conditionalFormatting sqref="H59:I59">
    <cfRule type="expression" dxfId="1575" priority="55">
      <formula>H59=0</formula>
    </cfRule>
  </conditionalFormatting>
  <conditionalFormatting sqref="H60:I60">
    <cfRule type="expression" dxfId="1574" priority="54">
      <formula>H60=0</formula>
    </cfRule>
  </conditionalFormatting>
  <conditionalFormatting sqref="G59">
    <cfRule type="expression" dxfId="1573" priority="53">
      <formula>AND(G59=0,H59=0)</formula>
    </cfRule>
  </conditionalFormatting>
  <conditionalFormatting sqref="G60">
    <cfRule type="expression" dxfId="1572" priority="52">
      <formula>AND(G60=0,H60=0)</formula>
    </cfRule>
  </conditionalFormatting>
  <conditionalFormatting sqref="N59">
    <cfRule type="expression" dxfId="1571" priority="51">
      <formula>N59=0</formula>
    </cfRule>
  </conditionalFormatting>
  <conditionalFormatting sqref="N60">
    <cfRule type="expression" dxfId="1570" priority="50">
      <formula>N60=0</formula>
    </cfRule>
  </conditionalFormatting>
  <conditionalFormatting sqref="N61">
    <cfRule type="expression" dxfId="1569" priority="49">
      <formula>N61=0</formula>
    </cfRule>
  </conditionalFormatting>
  <conditionalFormatting sqref="M60">
    <cfRule type="expression" dxfId="1568" priority="48">
      <formula>M60=""</formula>
    </cfRule>
  </conditionalFormatting>
  <conditionalFormatting sqref="R59:S59">
    <cfRule type="expression" dxfId="1567" priority="47">
      <formula>R59=0</formula>
    </cfRule>
  </conditionalFormatting>
  <conditionalFormatting sqref="R60:S60">
    <cfRule type="expression" dxfId="1566" priority="46">
      <formula>R60=0</formula>
    </cfRule>
  </conditionalFormatting>
  <conditionalFormatting sqref="Q59">
    <cfRule type="expression" dxfId="1565" priority="45">
      <formula>AND(Q59=0,R59=0)</formula>
    </cfRule>
  </conditionalFormatting>
  <conditionalFormatting sqref="Q60">
    <cfRule type="expression" dxfId="1564" priority="44">
      <formula>AND(Q60=0,R60=0)</formula>
    </cfRule>
  </conditionalFormatting>
  <conditionalFormatting sqref="AC1:AC12">
    <cfRule type="cellIs" dxfId="1563" priority="43" operator="lessThan">
      <formula>0</formula>
    </cfRule>
  </conditionalFormatting>
  <conditionalFormatting sqref="D14">
    <cfRule type="expression" dxfId="1562" priority="42">
      <formula>D14=0</formula>
    </cfRule>
  </conditionalFormatting>
  <conditionalFormatting sqref="D15">
    <cfRule type="expression" dxfId="1561" priority="41">
      <formula>D15=0</formula>
    </cfRule>
  </conditionalFormatting>
  <conditionalFormatting sqref="C15">
    <cfRule type="expression" dxfId="1560" priority="40">
      <formula>C15=""</formula>
    </cfRule>
  </conditionalFormatting>
  <conditionalFormatting sqref="H14:I14">
    <cfRule type="expression" dxfId="1559" priority="39">
      <formula>H14=0</formula>
    </cfRule>
  </conditionalFormatting>
  <conditionalFormatting sqref="H15:I15">
    <cfRule type="expression" dxfId="1558" priority="38">
      <formula>H15=0</formula>
    </cfRule>
  </conditionalFormatting>
  <conditionalFormatting sqref="G14">
    <cfRule type="expression" dxfId="1557" priority="37">
      <formula>AND(G14=0,H14=0)</formula>
    </cfRule>
  </conditionalFormatting>
  <conditionalFormatting sqref="G15">
    <cfRule type="expression" dxfId="1556" priority="36">
      <formula>AND(G15=0,H15=0)</formula>
    </cfRule>
  </conditionalFormatting>
  <conditionalFormatting sqref="N14">
    <cfRule type="expression" dxfId="1555" priority="35">
      <formula>N14=0</formula>
    </cfRule>
  </conditionalFormatting>
  <conditionalFormatting sqref="N15">
    <cfRule type="expression" dxfId="1554" priority="34">
      <formula>N15=0</formula>
    </cfRule>
  </conditionalFormatting>
  <conditionalFormatting sqref="M15">
    <cfRule type="expression" dxfId="1553" priority="33">
      <formula>M15=""</formula>
    </cfRule>
  </conditionalFormatting>
  <conditionalFormatting sqref="R14">
    <cfRule type="expression" dxfId="1552" priority="32">
      <formula>R14=0</formula>
    </cfRule>
  </conditionalFormatting>
  <conditionalFormatting sqref="R15">
    <cfRule type="expression" dxfId="1551" priority="31">
      <formula>R15=0</formula>
    </cfRule>
  </conditionalFormatting>
  <conditionalFormatting sqref="Q14">
    <cfRule type="expression" dxfId="1550" priority="30">
      <formula>AND(Q14=0,R14=0)</formula>
    </cfRule>
  </conditionalFormatting>
  <conditionalFormatting sqref="Q15">
    <cfRule type="expression" dxfId="1549" priority="29">
      <formula>AND(Q15=0,R15=0)</formula>
    </cfRule>
  </conditionalFormatting>
  <conditionalFormatting sqref="D21">
    <cfRule type="expression" dxfId="1548" priority="28">
      <formula>D21=0</formula>
    </cfRule>
  </conditionalFormatting>
  <conditionalFormatting sqref="D22">
    <cfRule type="expression" dxfId="1547" priority="27">
      <formula>D22=0</formula>
    </cfRule>
  </conditionalFormatting>
  <conditionalFormatting sqref="C22">
    <cfRule type="expression" dxfId="1546" priority="26">
      <formula>C22=""</formula>
    </cfRule>
  </conditionalFormatting>
  <conditionalFormatting sqref="H21:I21">
    <cfRule type="expression" dxfId="1545" priority="25">
      <formula>H21=0</formula>
    </cfRule>
  </conditionalFormatting>
  <conditionalFormatting sqref="H22:I22">
    <cfRule type="expression" dxfId="1544" priority="24">
      <formula>H22=0</formula>
    </cfRule>
  </conditionalFormatting>
  <conditionalFormatting sqref="G21">
    <cfRule type="expression" dxfId="1543" priority="23">
      <formula>AND(G21=0,H21=0)</formula>
    </cfRule>
  </conditionalFormatting>
  <conditionalFormatting sqref="G22">
    <cfRule type="expression" dxfId="1542" priority="22">
      <formula>AND(G22=0,H22=0)</formula>
    </cfRule>
  </conditionalFormatting>
  <conditionalFormatting sqref="N21">
    <cfRule type="expression" dxfId="1541" priority="21">
      <formula>N21=0</formula>
    </cfRule>
  </conditionalFormatting>
  <conditionalFormatting sqref="N22">
    <cfRule type="expression" dxfId="1540" priority="20">
      <formula>N22=0</formula>
    </cfRule>
  </conditionalFormatting>
  <conditionalFormatting sqref="M22">
    <cfRule type="expression" dxfId="1539" priority="19">
      <formula>M22=""</formula>
    </cfRule>
  </conditionalFormatting>
  <conditionalFormatting sqref="R21">
    <cfRule type="expression" dxfId="1538" priority="18">
      <formula>R21=0</formula>
    </cfRule>
  </conditionalFormatting>
  <conditionalFormatting sqref="R22">
    <cfRule type="expression" dxfId="1537" priority="17">
      <formula>R22=0</formula>
    </cfRule>
  </conditionalFormatting>
  <conditionalFormatting sqref="Q21">
    <cfRule type="expression" dxfId="1536" priority="16">
      <formula>AND(Q21=0,R21=0)</formula>
    </cfRule>
  </conditionalFormatting>
  <conditionalFormatting sqref="Q22">
    <cfRule type="expression" dxfId="1535" priority="15">
      <formula>AND(Q22=0,R22=0)</formula>
    </cfRule>
  </conditionalFormatting>
  <conditionalFormatting sqref="D28">
    <cfRule type="expression" dxfId="1534" priority="14">
      <formula>D28=0</formula>
    </cfRule>
  </conditionalFormatting>
  <conditionalFormatting sqref="D29">
    <cfRule type="expression" dxfId="1533" priority="13">
      <formula>D29=0</formula>
    </cfRule>
  </conditionalFormatting>
  <conditionalFormatting sqref="C29">
    <cfRule type="expression" dxfId="1532" priority="12">
      <formula>C29=""</formula>
    </cfRule>
  </conditionalFormatting>
  <conditionalFormatting sqref="H28:I28">
    <cfRule type="expression" dxfId="1531" priority="11">
      <formula>H28=0</formula>
    </cfRule>
  </conditionalFormatting>
  <conditionalFormatting sqref="H29:I29">
    <cfRule type="expression" dxfId="1530" priority="10">
      <formula>H29=0</formula>
    </cfRule>
  </conditionalFormatting>
  <conditionalFormatting sqref="G28">
    <cfRule type="expression" dxfId="1529" priority="9">
      <formula>AND(G28=0,H28=0)</formula>
    </cfRule>
  </conditionalFormatting>
  <conditionalFormatting sqref="G29">
    <cfRule type="expression" dxfId="1528" priority="8">
      <formula>AND(G29=0,H29=0)</formula>
    </cfRule>
  </conditionalFormatting>
  <conditionalFormatting sqref="N28">
    <cfRule type="expression" dxfId="1527" priority="7">
      <formula>N28=0</formula>
    </cfRule>
  </conditionalFormatting>
  <conditionalFormatting sqref="N29">
    <cfRule type="expression" dxfId="1526" priority="6">
      <formula>N29=0</formula>
    </cfRule>
  </conditionalFormatting>
  <conditionalFormatting sqref="M29">
    <cfRule type="expression" dxfId="1525" priority="5">
      <formula>M29=""</formula>
    </cfRule>
  </conditionalFormatting>
  <conditionalFormatting sqref="R28">
    <cfRule type="expression" dxfId="1524" priority="4">
      <formula>R28=0</formula>
    </cfRule>
  </conditionalFormatting>
  <conditionalFormatting sqref="R29">
    <cfRule type="expression" dxfId="1523" priority="3">
      <formula>R29=0</formula>
    </cfRule>
  </conditionalFormatting>
  <conditionalFormatting sqref="Q28">
    <cfRule type="expression" dxfId="1522" priority="2">
      <formula>AND(Q28=0,R28=0)</formula>
    </cfRule>
  </conditionalFormatting>
  <conditionalFormatting sqref="Q29">
    <cfRule type="expression" dxfId="152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206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2023</v>
      </c>
      <c r="Z1" s="4" t="s">
        <v>50</v>
      </c>
      <c r="AA1" s="4">
        <f ca="1">AZ1*1000+BE1*100+BJ1*10+BO1</f>
        <v>922</v>
      </c>
      <c r="AB1" s="4" t="s">
        <v>207</v>
      </c>
      <c r="AC1" s="4">
        <f ca="1">Y1-AA1</f>
        <v>1101</v>
      </c>
      <c r="AE1" s="4">
        <f ca="1">AY1</f>
        <v>2</v>
      </c>
      <c r="AF1" s="4">
        <f ca="1">BD1</f>
        <v>0</v>
      </c>
      <c r="AG1" s="4" t="s">
        <v>3</v>
      </c>
      <c r="AH1" s="4">
        <f ca="1">BI1</f>
        <v>2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9</v>
      </c>
      <c r="AM1" s="4" t="s">
        <v>3</v>
      </c>
      <c r="AN1" s="4">
        <f ca="1">BJ1</f>
        <v>2</v>
      </c>
      <c r="AO1" s="4">
        <f ca="1">BO1</f>
        <v>2</v>
      </c>
      <c r="AP1" s="4" t="s">
        <v>2</v>
      </c>
      <c r="AQ1" s="4">
        <f ca="1">MOD(ROUNDDOWN(AC1/1000,0),10)</f>
        <v>1</v>
      </c>
      <c r="AR1" s="4">
        <f ca="1">MOD(ROUNDDOWN(AC1/100,0),10)</f>
        <v>1</v>
      </c>
      <c r="AS1" s="4" t="s">
        <v>3</v>
      </c>
      <c r="AT1" s="4">
        <f ca="1">MOD(ROUNDDOWN(AC1/10,0),10)</f>
        <v>0</v>
      </c>
      <c r="AU1" s="4">
        <f ca="1">MOD(ROUNDDOWN(AC1/1,0),10)</f>
        <v>1</v>
      </c>
      <c r="AW1" s="5" t="s">
        <v>4</v>
      </c>
      <c r="AX1" s="4">
        <v>1</v>
      </c>
      <c r="AY1" s="6">
        <f ca="1">VLOOKUP($BT1,$BV$1:$BX$100,2,FALSE)</f>
        <v>2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9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2</v>
      </c>
      <c r="BP1" s="9"/>
      <c r="BQ1" s="9"/>
      <c r="BR1" s="7"/>
      <c r="BS1" s="10">
        <f ca="1">RAND()</f>
        <v>0.91381090455269809</v>
      </c>
      <c r="BT1" s="11">
        <f ca="1">RANK(BS1,$BS$1:$BS$100,)</f>
        <v>2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0.94122597346621073</v>
      </c>
      <c r="CA1" s="11">
        <f ca="1">RANK(BZ1,$BZ$1:$BZ$100,)</f>
        <v>10</v>
      </c>
      <c r="CB1" s="4"/>
      <c r="CC1" s="4">
        <v>1</v>
      </c>
      <c r="CD1" s="4">
        <v>0</v>
      </c>
      <c r="CE1" s="4">
        <v>0</v>
      </c>
      <c r="CG1" s="10">
        <f ca="1">RAND()</f>
        <v>0.77522705851515417</v>
      </c>
      <c r="CH1" s="11">
        <f ca="1">RANK(CG1,$CG$1:$CG$100,)</f>
        <v>23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0.76126590233805558</v>
      </c>
      <c r="CO1" s="11">
        <f ca="1">RANK(CN1,$CN$1:$CN$100,)</f>
        <v>20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56</v>
      </c>
      <c r="Y2" s="4">
        <f t="shared" ref="Y2:Y12" ca="1" si="1">AY2*1000+BD2*100+BI2*10+BN2</f>
        <v>2872</v>
      </c>
      <c r="Z2" s="4" t="s">
        <v>50</v>
      </c>
      <c r="AA2" s="4">
        <f t="shared" ref="AA2:AA12" ca="1" si="2">AZ2*1000+BE2*100+BJ2*10+BO2</f>
        <v>509</v>
      </c>
      <c r="AB2" s="4" t="s">
        <v>53</v>
      </c>
      <c r="AC2" s="4">
        <f t="shared" ref="AC2:AC12" ca="1" si="3">Y2-AA2</f>
        <v>2363</v>
      </c>
      <c r="AE2" s="4">
        <f t="shared" ref="AE2:AE12" ca="1" si="4">AY2</f>
        <v>2</v>
      </c>
      <c r="AF2" s="4">
        <f t="shared" ref="AF2:AF12" ca="1" si="5">BD2</f>
        <v>8</v>
      </c>
      <c r="AG2" s="4" t="s">
        <v>67</v>
      </c>
      <c r="AH2" s="4">
        <f t="shared" ref="AH2:AH12" ca="1" si="6">BI2</f>
        <v>7</v>
      </c>
      <c r="AI2" s="4">
        <f t="shared" ref="AI2:AI12" ca="1" si="7">BN2</f>
        <v>2</v>
      </c>
      <c r="AJ2" s="4" t="s">
        <v>90</v>
      </c>
      <c r="AK2" s="4">
        <f t="shared" ref="AK2:AK12" ca="1" si="8">AZ2</f>
        <v>0</v>
      </c>
      <c r="AL2" s="4">
        <f t="shared" ref="AL2:AL12" ca="1" si="9">BE2</f>
        <v>5</v>
      </c>
      <c r="AM2" s="4" t="s">
        <v>89</v>
      </c>
      <c r="AN2" s="4">
        <f t="shared" ref="AN2:AN12" ca="1" si="10">BJ2</f>
        <v>0</v>
      </c>
      <c r="AO2" s="4">
        <f t="shared" ref="AO2:AO12" ca="1" si="11">BO2</f>
        <v>9</v>
      </c>
      <c r="AP2" s="4" t="s">
        <v>208</v>
      </c>
      <c r="AQ2" s="4">
        <f t="shared" ref="AQ2:AQ12" ca="1" si="12">MOD(ROUNDDOWN(AC2/1000,0),10)</f>
        <v>2</v>
      </c>
      <c r="AR2" s="4">
        <f t="shared" ref="AR2:AR12" ca="1" si="13">MOD(ROUNDDOWN(AC2/100,0),10)</f>
        <v>3</v>
      </c>
      <c r="AS2" s="4" t="s">
        <v>209</v>
      </c>
      <c r="AT2" s="4">
        <f t="shared" ref="AT2:AT12" ca="1" si="14">MOD(ROUNDDOWN(AC2/10,0),10)</f>
        <v>6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2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8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0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0.35247236014080574</v>
      </c>
      <c r="BT2" s="11">
        <f t="shared" ref="BT2:BT18" ca="1" si="24">RANK(BS2,$BS$1:$BS$100,)</f>
        <v>11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0.16857479704835121</v>
      </c>
      <c r="CA2" s="11">
        <f t="shared" ref="CA2:CA65" ca="1" si="26">RANK(BZ2,$BZ$1:$BZ$100,)</f>
        <v>86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0.27785610220976176</v>
      </c>
      <c r="CH2" s="11">
        <f t="shared" ref="CH2:CH65" ca="1" si="28">RANK(CG2,$CG$1:$CG$100,)</f>
        <v>71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0.77407624596228697</v>
      </c>
      <c r="CO2" s="11">
        <f t="shared" ref="CO2:CO65" ca="1" si="30">RANK(CN2,$CN$1:$CN$100,)</f>
        <v>18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210</v>
      </c>
      <c r="Y3" s="4">
        <f t="shared" ca="1" si="1"/>
        <v>1383</v>
      </c>
      <c r="Z3" s="4" t="s">
        <v>50</v>
      </c>
      <c r="AA3" s="4">
        <f t="shared" ca="1" si="2"/>
        <v>556</v>
      </c>
      <c r="AB3" s="4" t="s">
        <v>179</v>
      </c>
      <c r="AC3" s="4">
        <f t="shared" ca="1" si="3"/>
        <v>827</v>
      </c>
      <c r="AE3" s="4">
        <f t="shared" ca="1" si="4"/>
        <v>1</v>
      </c>
      <c r="AF3" s="4">
        <f t="shared" ca="1" si="5"/>
        <v>3</v>
      </c>
      <c r="AG3" s="4" t="s">
        <v>3</v>
      </c>
      <c r="AH3" s="4">
        <f t="shared" ca="1" si="6"/>
        <v>8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3</v>
      </c>
      <c r="AN3" s="4">
        <f t="shared" ca="1" si="10"/>
        <v>5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8</v>
      </c>
      <c r="AS3" s="4" t="s">
        <v>209</v>
      </c>
      <c r="AT3" s="4">
        <f t="shared" ca="1" si="14"/>
        <v>2</v>
      </c>
      <c r="AU3" s="4">
        <f t="shared" ca="1" si="15"/>
        <v>7</v>
      </c>
      <c r="AX3" s="4">
        <v>3</v>
      </c>
      <c r="AY3" s="6">
        <f t="shared" ca="1" si="16"/>
        <v>1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5</v>
      </c>
      <c r="BF3" s="7"/>
      <c r="BH3" s="4">
        <v>3</v>
      </c>
      <c r="BI3" s="8">
        <f t="shared" ca="1" si="20"/>
        <v>8</v>
      </c>
      <c r="BJ3" s="8">
        <f t="shared" ca="1" si="0"/>
        <v>5</v>
      </c>
      <c r="BK3" s="9"/>
      <c r="BM3" s="4">
        <v>3</v>
      </c>
      <c r="BN3" s="8">
        <f t="shared" ca="1" si="21"/>
        <v>3</v>
      </c>
      <c r="BO3" s="8">
        <f t="shared" ca="1" si="22"/>
        <v>6</v>
      </c>
      <c r="BP3" s="9"/>
      <c r="BQ3" s="9"/>
      <c r="BR3" s="7"/>
      <c r="BS3" s="10">
        <f t="shared" ca="1" si="23"/>
        <v>0.35730939139689633</v>
      </c>
      <c r="BT3" s="11">
        <f t="shared" ca="1" si="24"/>
        <v>10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0.68832315067427685</v>
      </c>
      <c r="CA3" s="11">
        <f t="shared" ca="1" si="26"/>
        <v>36</v>
      </c>
      <c r="CB3" s="4"/>
      <c r="CC3" s="4">
        <v>3</v>
      </c>
      <c r="CD3" s="4">
        <v>0</v>
      </c>
      <c r="CE3" s="4">
        <v>2</v>
      </c>
      <c r="CG3" s="10">
        <f t="shared" ca="1" si="27"/>
        <v>0.13038247710260642</v>
      </c>
      <c r="CH3" s="11">
        <f t="shared" ca="1" si="28"/>
        <v>86</v>
      </c>
      <c r="CI3" s="4"/>
      <c r="CJ3" s="4">
        <v>3</v>
      </c>
      <c r="CK3" s="4">
        <v>0</v>
      </c>
      <c r="CL3" s="4">
        <v>2</v>
      </c>
      <c r="CN3" s="10">
        <f t="shared" ca="1" si="29"/>
        <v>0.72223887563470879</v>
      </c>
      <c r="CO3" s="11">
        <f t="shared" ca="1" si="30"/>
        <v>24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211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212</v>
      </c>
      <c r="Y4" s="4">
        <f t="shared" ca="1" si="1"/>
        <v>8886</v>
      </c>
      <c r="Z4" s="4" t="s">
        <v>50</v>
      </c>
      <c r="AA4" s="4">
        <f t="shared" ca="1" si="2"/>
        <v>86</v>
      </c>
      <c r="AB4" s="4" t="s">
        <v>208</v>
      </c>
      <c r="AC4" s="4">
        <f t="shared" ca="1" si="3"/>
        <v>8800</v>
      </c>
      <c r="AE4" s="4">
        <f t="shared" ca="1" si="4"/>
        <v>8</v>
      </c>
      <c r="AF4" s="4">
        <f t="shared" ca="1" si="5"/>
        <v>8</v>
      </c>
      <c r="AG4" s="4" t="s">
        <v>3</v>
      </c>
      <c r="AH4" s="4">
        <f t="shared" ca="1" si="6"/>
        <v>8</v>
      </c>
      <c r="AI4" s="4">
        <f t="shared" ca="1" si="7"/>
        <v>6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8</v>
      </c>
      <c r="AO4" s="4">
        <f t="shared" ca="1" si="11"/>
        <v>6</v>
      </c>
      <c r="AP4" s="4" t="s">
        <v>72</v>
      </c>
      <c r="AQ4" s="4">
        <f t="shared" ca="1" si="12"/>
        <v>8</v>
      </c>
      <c r="AR4" s="4">
        <f t="shared" ca="1" si="13"/>
        <v>8</v>
      </c>
      <c r="AS4" s="4" t="s">
        <v>213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8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0</v>
      </c>
      <c r="BF4" s="7"/>
      <c r="BH4" s="4">
        <v>4</v>
      </c>
      <c r="BI4" s="8">
        <f t="shared" ca="1" si="20"/>
        <v>8</v>
      </c>
      <c r="BJ4" s="8">
        <f t="shared" ca="1" si="0"/>
        <v>8</v>
      </c>
      <c r="BK4" s="9"/>
      <c r="BM4" s="4">
        <v>4</v>
      </c>
      <c r="BN4" s="8">
        <f t="shared" ca="1" si="21"/>
        <v>6</v>
      </c>
      <c r="BO4" s="8">
        <f t="shared" ca="1" si="22"/>
        <v>6</v>
      </c>
      <c r="BP4" s="9"/>
      <c r="BQ4" s="9"/>
      <c r="BR4" s="7"/>
      <c r="BS4" s="10">
        <f t="shared" ca="1" si="23"/>
        <v>0.13859112853912992</v>
      </c>
      <c r="BT4" s="11">
        <f t="shared" ca="1" si="24"/>
        <v>17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0.22426333485368777</v>
      </c>
      <c r="CA4" s="11">
        <f t="shared" ca="1" si="26"/>
        <v>81</v>
      </c>
      <c r="CB4" s="4"/>
      <c r="CC4" s="4">
        <v>4</v>
      </c>
      <c r="CD4" s="4">
        <v>0</v>
      </c>
      <c r="CE4" s="4">
        <v>3</v>
      </c>
      <c r="CG4" s="10">
        <f t="shared" ca="1" si="27"/>
        <v>0.12177609815512269</v>
      </c>
      <c r="CH4" s="11">
        <f t="shared" ca="1" si="28"/>
        <v>89</v>
      </c>
      <c r="CI4" s="4"/>
      <c r="CJ4" s="4">
        <v>4</v>
      </c>
      <c r="CK4" s="4">
        <v>0</v>
      </c>
      <c r="CL4" s="4">
        <v>3</v>
      </c>
      <c r="CN4" s="10">
        <f t="shared" ca="1" si="29"/>
        <v>0.51709741096429551</v>
      </c>
      <c r="CO4" s="11">
        <f t="shared" ca="1" si="30"/>
        <v>51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7" t="str">
        <f ca="1">$Y1/100&amp;$Z1&amp;$AA1/100&amp;$AB1</f>
        <v>20.23－9.22＝</v>
      </c>
      <c r="D5" s="78"/>
      <c r="E5" s="78"/>
      <c r="F5" s="78"/>
      <c r="G5" s="79">
        <f ca="1">$AC1/100</f>
        <v>11.01</v>
      </c>
      <c r="H5" s="80"/>
      <c r="I5" s="21"/>
      <c r="J5" s="22"/>
      <c r="K5" s="20"/>
      <c r="L5" s="13"/>
      <c r="M5" s="77" t="str">
        <f ca="1">$Y2/100&amp;$Z2&amp;$AA2/100&amp;$AB2</f>
        <v>28.72－5.09＝</v>
      </c>
      <c r="N5" s="78"/>
      <c r="O5" s="78"/>
      <c r="P5" s="78"/>
      <c r="Q5" s="79">
        <f ca="1">$AC2/100</f>
        <v>23.63</v>
      </c>
      <c r="R5" s="80"/>
      <c r="S5" s="21"/>
      <c r="T5" s="23"/>
      <c r="X5" s="2" t="s">
        <v>214</v>
      </c>
      <c r="Y5" s="4">
        <f t="shared" ca="1" si="1"/>
        <v>9777</v>
      </c>
      <c r="Z5" s="4" t="s">
        <v>50</v>
      </c>
      <c r="AA5" s="4">
        <f t="shared" ca="1" si="2"/>
        <v>15</v>
      </c>
      <c r="AB5" s="4" t="s">
        <v>179</v>
      </c>
      <c r="AC5" s="4">
        <f t="shared" ca="1" si="3"/>
        <v>9762</v>
      </c>
      <c r="AE5" s="4">
        <f t="shared" ca="1" si="4"/>
        <v>9</v>
      </c>
      <c r="AF5" s="4">
        <f t="shared" ca="1" si="5"/>
        <v>7</v>
      </c>
      <c r="AG5" s="4" t="s">
        <v>213</v>
      </c>
      <c r="AH5" s="4">
        <f t="shared" ca="1" si="6"/>
        <v>7</v>
      </c>
      <c r="AI5" s="4">
        <f t="shared" ca="1" si="7"/>
        <v>7</v>
      </c>
      <c r="AJ5" s="4" t="s">
        <v>215</v>
      </c>
      <c r="AK5" s="4">
        <f t="shared" ca="1" si="8"/>
        <v>0</v>
      </c>
      <c r="AL5" s="4">
        <f t="shared" ca="1" si="9"/>
        <v>0</v>
      </c>
      <c r="AM5" s="4" t="s">
        <v>55</v>
      </c>
      <c r="AN5" s="4">
        <f t="shared" ca="1" si="10"/>
        <v>1</v>
      </c>
      <c r="AO5" s="4">
        <f t="shared" ca="1" si="11"/>
        <v>5</v>
      </c>
      <c r="AP5" s="4" t="s">
        <v>72</v>
      </c>
      <c r="AQ5" s="4">
        <f t="shared" ca="1" si="12"/>
        <v>9</v>
      </c>
      <c r="AR5" s="4">
        <f t="shared" ca="1" si="13"/>
        <v>7</v>
      </c>
      <c r="AS5" s="4" t="s">
        <v>55</v>
      </c>
      <c r="AT5" s="4">
        <f t="shared" ca="1" si="14"/>
        <v>6</v>
      </c>
      <c r="AU5" s="4">
        <f t="shared" ca="1" si="15"/>
        <v>2</v>
      </c>
      <c r="AX5" s="4">
        <v>5</v>
      </c>
      <c r="AY5" s="6">
        <f t="shared" ca="1" si="16"/>
        <v>9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7</v>
      </c>
      <c r="BJ5" s="8">
        <f t="shared" ca="1" si="0"/>
        <v>1</v>
      </c>
      <c r="BK5" s="9"/>
      <c r="BM5" s="4">
        <v>5</v>
      </c>
      <c r="BN5" s="8">
        <f t="shared" ca="1" si="21"/>
        <v>7</v>
      </c>
      <c r="BO5" s="8">
        <f t="shared" ca="1" si="22"/>
        <v>5</v>
      </c>
      <c r="BP5" s="9"/>
      <c r="BQ5" s="9"/>
      <c r="BR5" s="7"/>
      <c r="BS5" s="10">
        <f t="shared" ca="1" si="23"/>
        <v>0.38273413908088227</v>
      </c>
      <c r="BT5" s="11">
        <f t="shared" ca="1" si="24"/>
        <v>9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0.29844956515691434</v>
      </c>
      <c r="CA5" s="11">
        <f t="shared" ca="1" si="26"/>
        <v>71</v>
      </c>
      <c r="CB5" s="4"/>
      <c r="CC5" s="4">
        <v>5</v>
      </c>
      <c r="CD5" s="4">
        <v>0</v>
      </c>
      <c r="CE5" s="4">
        <v>4</v>
      </c>
      <c r="CG5" s="10">
        <f t="shared" ca="1" si="27"/>
        <v>0.2756763694030343</v>
      </c>
      <c r="CH5" s="11">
        <f t="shared" ca="1" si="28"/>
        <v>72</v>
      </c>
      <c r="CI5" s="4"/>
      <c r="CJ5" s="4">
        <v>5</v>
      </c>
      <c r="CK5" s="4">
        <v>0</v>
      </c>
      <c r="CL5" s="4">
        <v>4</v>
      </c>
      <c r="CN5" s="10">
        <f t="shared" ca="1" si="29"/>
        <v>0.39677185484311972</v>
      </c>
      <c r="CO5" s="11">
        <f t="shared" ca="1" si="30"/>
        <v>59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216</v>
      </c>
      <c r="Y6" s="4">
        <f t="shared" ca="1" si="1"/>
        <v>1804</v>
      </c>
      <c r="Z6" s="4" t="s">
        <v>50</v>
      </c>
      <c r="AA6" s="4">
        <f t="shared" ca="1" si="2"/>
        <v>817</v>
      </c>
      <c r="AB6" s="4" t="s">
        <v>208</v>
      </c>
      <c r="AC6" s="4">
        <f t="shared" ca="1" si="3"/>
        <v>987</v>
      </c>
      <c r="AE6" s="4">
        <f t="shared" ca="1" si="4"/>
        <v>1</v>
      </c>
      <c r="AF6" s="4">
        <f t="shared" ca="1" si="5"/>
        <v>8</v>
      </c>
      <c r="AG6" s="4" t="s">
        <v>213</v>
      </c>
      <c r="AH6" s="4">
        <f t="shared" ca="1" si="6"/>
        <v>0</v>
      </c>
      <c r="AI6" s="4">
        <f t="shared" ca="1" si="7"/>
        <v>4</v>
      </c>
      <c r="AJ6" s="4" t="s">
        <v>215</v>
      </c>
      <c r="AK6" s="4">
        <f t="shared" ca="1" si="8"/>
        <v>0</v>
      </c>
      <c r="AL6" s="4">
        <f t="shared" ca="1" si="9"/>
        <v>8</v>
      </c>
      <c r="AM6" s="4" t="s">
        <v>213</v>
      </c>
      <c r="AN6" s="4">
        <f t="shared" ca="1" si="10"/>
        <v>1</v>
      </c>
      <c r="AO6" s="4">
        <f t="shared" ca="1" si="11"/>
        <v>7</v>
      </c>
      <c r="AP6" s="4" t="s">
        <v>208</v>
      </c>
      <c r="AQ6" s="4">
        <f t="shared" ca="1" si="12"/>
        <v>0</v>
      </c>
      <c r="AR6" s="4">
        <f t="shared" ca="1" si="13"/>
        <v>9</v>
      </c>
      <c r="AS6" s="4" t="s">
        <v>55</v>
      </c>
      <c r="AT6" s="4">
        <f t="shared" ca="1" si="14"/>
        <v>8</v>
      </c>
      <c r="AU6" s="4">
        <f t="shared" ca="1" si="15"/>
        <v>7</v>
      </c>
      <c r="AX6" s="4">
        <v>6</v>
      </c>
      <c r="AY6" s="6">
        <f t="shared" ca="1" si="16"/>
        <v>1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8</v>
      </c>
      <c r="BF6" s="7"/>
      <c r="BH6" s="4">
        <v>6</v>
      </c>
      <c r="BI6" s="8">
        <f t="shared" ca="1" si="20"/>
        <v>0</v>
      </c>
      <c r="BJ6" s="8">
        <f t="shared" ca="1" si="0"/>
        <v>1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0.96756324161587703</v>
      </c>
      <c r="BT6" s="11">
        <f t="shared" ca="1" si="24"/>
        <v>1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0.10239080876146389</v>
      </c>
      <c r="CA6" s="11">
        <f t="shared" ca="1" si="26"/>
        <v>89</v>
      </c>
      <c r="CB6" s="4"/>
      <c r="CC6" s="4">
        <v>6</v>
      </c>
      <c r="CD6" s="4">
        <v>0</v>
      </c>
      <c r="CE6" s="4">
        <v>5</v>
      </c>
      <c r="CG6" s="10">
        <f t="shared" ca="1" si="27"/>
        <v>0.96400168225027338</v>
      </c>
      <c r="CH6" s="11">
        <f t="shared" ca="1" si="28"/>
        <v>2</v>
      </c>
      <c r="CI6" s="4"/>
      <c r="CJ6" s="4">
        <v>6</v>
      </c>
      <c r="CK6" s="4">
        <v>0</v>
      </c>
      <c r="CL6" s="4">
        <v>5</v>
      </c>
      <c r="CN6" s="10">
        <f t="shared" ca="1" si="29"/>
        <v>0.66558384204169929</v>
      </c>
      <c r="CO6" s="11">
        <f t="shared" ca="1" si="30"/>
        <v>34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2</v>
      </c>
      <c r="E7" s="41">
        <f ca="1">$BD1</f>
        <v>0</v>
      </c>
      <c r="F7" s="41" t="str">
        <f ca="1">IF(AND(G7=0,H7=0),"",".")</f>
        <v>.</v>
      </c>
      <c r="G7" s="42">
        <f ca="1">$BI1</f>
        <v>2</v>
      </c>
      <c r="H7" s="42">
        <f ca="1">$BN1</f>
        <v>3</v>
      </c>
      <c r="I7" s="33"/>
      <c r="J7" s="28"/>
      <c r="K7" s="20"/>
      <c r="L7" s="13"/>
      <c r="M7" s="39"/>
      <c r="N7" s="40">
        <f ca="1">$AY2</f>
        <v>2</v>
      </c>
      <c r="O7" s="41">
        <f ca="1">$BD2</f>
        <v>8</v>
      </c>
      <c r="P7" s="41" t="str">
        <f ca="1">IF(AND(Q7=0,R7=0),"",".")</f>
        <v>.</v>
      </c>
      <c r="Q7" s="42">
        <f ca="1">$BI2</f>
        <v>7</v>
      </c>
      <c r="R7" s="42">
        <f ca="1">$BN2</f>
        <v>2</v>
      </c>
      <c r="S7" s="33"/>
      <c r="T7" s="28"/>
      <c r="X7" s="2" t="s">
        <v>130</v>
      </c>
      <c r="Y7" s="4">
        <f t="shared" ca="1" si="1"/>
        <v>7858</v>
      </c>
      <c r="Z7" s="4" t="s">
        <v>50</v>
      </c>
      <c r="AA7" s="4">
        <f t="shared" ca="1" si="2"/>
        <v>656</v>
      </c>
      <c r="AB7" s="4" t="s">
        <v>208</v>
      </c>
      <c r="AC7" s="4">
        <f t="shared" ca="1" si="3"/>
        <v>7202</v>
      </c>
      <c r="AE7" s="4">
        <f t="shared" ca="1" si="4"/>
        <v>7</v>
      </c>
      <c r="AF7" s="4">
        <f t="shared" ca="1" si="5"/>
        <v>8</v>
      </c>
      <c r="AG7" s="4" t="s">
        <v>3</v>
      </c>
      <c r="AH7" s="4">
        <f t="shared" ca="1" si="6"/>
        <v>5</v>
      </c>
      <c r="AI7" s="4">
        <f t="shared" ca="1" si="7"/>
        <v>8</v>
      </c>
      <c r="AJ7" s="4" t="s">
        <v>1</v>
      </c>
      <c r="AK7" s="4">
        <f t="shared" ca="1" si="8"/>
        <v>0</v>
      </c>
      <c r="AL7" s="4">
        <f t="shared" ca="1" si="9"/>
        <v>6</v>
      </c>
      <c r="AM7" s="4" t="s">
        <v>3</v>
      </c>
      <c r="AN7" s="4">
        <f t="shared" ca="1" si="10"/>
        <v>5</v>
      </c>
      <c r="AO7" s="4">
        <f t="shared" ca="1" si="11"/>
        <v>6</v>
      </c>
      <c r="AP7" s="4" t="s">
        <v>2</v>
      </c>
      <c r="AQ7" s="4">
        <f t="shared" ca="1" si="12"/>
        <v>7</v>
      </c>
      <c r="AR7" s="4">
        <f t="shared" ca="1" si="13"/>
        <v>2</v>
      </c>
      <c r="AS7" s="4" t="s">
        <v>3</v>
      </c>
      <c r="AT7" s="4">
        <f t="shared" ca="1" si="14"/>
        <v>0</v>
      </c>
      <c r="AU7" s="4">
        <f t="shared" ca="1" si="15"/>
        <v>2</v>
      </c>
      <c r="AX7" s="4">
        <v>7</v>
      </c>
      <c r="AY7" s="6">
        <f t="shared" ca="1" si="16"/>
        <v>7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6</v>
      </c>
      <c r="BF7" s="7"/>
      <c r="BH7" s="4">
        <v>7</v>
      </c>
      <c r="BI7" s="8">
        <f t="shared" ca="1" si="20"/>
        <v>5</v>
      </c>
      <c r="BJ7" s="8">
        <f t="shared" ca="1" si="0"/>
        <v>5</v>
      </c>
      <c r="BK7" s="9"/>
      <c r="BM7" s="4">
        <v>7</v>
      </c>
      <c r="BN7" s="8">
        <f t="shared" ca="1" si="21"/>
        <v>8</v>
      </c>
      <c r="BO7" s="8">
        <f t="shared" ca="1" si="22"/>
        <v>6</v>
      </c>
      <c r="BP7" s="9"/>
      <c r="BQ7" s="9"/>
      <c r="BR7" s="7"/>
      <c r="BS7" s="10">
        <f t="shared" ca="1" si="23"/>
        <v>0.64877479945294836</v>
      </c>
      <c r="BT7" s="11">
        <f t="shared" ca="1" si="24"/>
        <v>7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0.14771803911365522</v>
      </c>
      <c r="CA7" s="11">
        <f t="shared" ca="1" si="26"/>
        <v>87</v>
      </c>
      <c r="CB7" s="4"/>
      <c r="CC7" s="4">
        <v>7</v>
      </c>
      <c r="CD7" s="4">
        <v>0</v>
      </c>
      <c r="CE7" s="4">
        <v>6</v>
      </c>
      <c r="CG7" s="10">
        <f t="shared" ca="1" si="27"/>
        <v>0.43156439498351218</v>
      </c>
      <c r="CH7" s="11">
        <f t="shared" ca="1" si="28"/>
        <v>56</v>
      </c>
      <c r="CI7" s="4"/>
      <c r="CJ7" s="4">
        <v>7</v>
      </c>
      <c r="CK7" s="4">
        <v>0</v>
      </c>
      <c r="CL7" s="4">
        <v>6</v>
      </c>
      <c r="CN7" s="10">
        <f t="shared" ca="1" si="29"/>
        <v>0.18368095207923019</v>
      </c>
      <c r="CO7" s="11">
        <f t="shared" ca="1" si="30"/>
        <v>69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>－</v>
      </c>
      <c r="D8" s="70">
        <f ca="1">IF(AND($AZ1=0,$AY1=0),"－",$AZ1)</f>
        <v>0</v>
      </c>
      <c r="E8" s="71">
        <f ca="1">$BE1</f>
        <v>9</v>
      </c>
      <c r="F8" s="71" t="str">
        <f ca="1">IF(AND(G8=0,H8=0),"",".")</f>
        <v>.</v>
      </c>
      <c r="G8" s="72">
        <f ca="1">$BJ1</f>
        <v>2</v>
      </c>
      <c r="H8" s="72">
        <f ca="1">$BO1</f>
        <v>2</v>
      </c>
      <c r="I8" s="33"/>
      <c r="J8" s="28"/>
      <c r="K8" s="20"/>
      <c r="L8" s="13"/>
      <c r="M8" s="69" t="str">
        <f ca="1">IF(AND($AZ2=0,$AY2=0),"","－")</f>
        <v>－</v>
      </c>
      <c r="N8" s="70">
        <f ca="1">IF(AND($AZ2=0,$AY2=0),"－",$AZ2)</f>
        <v>0</v>
      </c>
      <c r="O8" s="71">
        <f ca="1">$BE2</f>
        <v>5</v>
      </c>
      <c r="P8" s="71" t="str">
        <f ca="1">IF(AND(Q8=0,R8=0),"",".")</f>
        <v>.</v>
      </c>
      <c r="Q8" s="72">
        <f ca="1">$BJ2</f>
        <v>0</v>
      </c>
      <c r="R8" s="72">
        <f ca="1">$BO2</f>
        <v>9</v>
      </c>
      <c r="S8" s="33"/>
      <c r="T8" s="28"/>
      <c r="X8" s="2" t="s">
        <v>217</v>
      </c>
      <c r="Y8" s="4">
        <f t="shared" ca="1" si="1"/>
        <v>4681</v>
      </c>
      <c r="Z8" s="4" t="s">
        <v>50</v>
      </c>
      <c r="AA8" s="4">
        <f t="shared" ca="1" si="2"/>
        <v>569</v>
      </c>
      <c r="AB8" s="4" t="s">
        <v>2</v>
      </c>
      <c r="AC8" s="4">
        <f t="shared" ca="1" si="3"/>
        <v>4112</v>
      </c>
      <c r="AE8" s="4">
        <f t="shared" ca="1" si="4"/>
        <v>4</v>
      </c>
      <c r="AF8" s="4">
        <f t="shared" ca="1" si="5"/>
        <v>6</v>
      </c>
      <c r="AG8" s="4" t="s">
        <v>3</v>
      </c>
      <c r="AH8" s="4">
        <f t="shared" ca="1" si="6"/>
        <v>8</v>
      </c>
      <c r="AI8" s="4">
        <f t="shared" ca="1" si="7"/>
        <v>1</v>
      </c>
      <c r="AJ8" s="4" t="s">
        <v>218</v>
      </c>
      <c r="AK8" s="4">
        <f t="shared" ca="1" si="8"/>
        <v>0</v>
      </c>
      <c r="AL8" s="4">
        <f t="shared" ca="1" si="9"/>
        <v>5</v>
      </c>
      <c r="AM8" s="4" t="s">
        <v>3</v>
      </c>
      <c r="AN8" s="4">
        <f t="shared" ca="1" si="10"/>
        <v>6</v>
      </c>
      <c r="AO8" s="4">
        <f t="shared" ca="1" si="11"/>
        <v>9</v>
      </c>
      <c r="AP8" s="4" t="s">
        <v>208</v>
      </c>
      <c r="AQ8" s="4">
        <f t="shared" ca="1" si="12"/>
        <v>4</v>
      </c>
      <c r="AR8" s="4">
        <f t="shared" ca="1" si="13"/>
        <v>1</v>
      </c>
      <c r="AS8" s="4" t="s">
        <v>3</v>
      </c>
      <c r="AT8" s="4">
        <f t="shared" ca="1" si="14"/>
        <v>1</v>
      </c>
      <c r="AU8" s="4">
        <f t="shared" ca="1" si="15"/>
        <v>2</v>
      </c>
      <c r="AX8" s="4">
        <v>8</v>
      </c>
      <c r="AY8" s="6">
        <f t="shared" ca="1" si="16"/>
        <v>4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5</v>
      </c>
      <c r="BF8" s="7"/>
      <c r="BH8" s="4">
        <v>8</v>
      </c>
      <c r="BI8" s="8">
        <f t="shared" ca="1" si="20"/>
        <v>8</v>
      </c>
      <c r="BJ8" s="8">
        <f t="shared" ca="1" si="0"/>
        <v>6</v>
      </c>
      <c r="BK8" s="9"/>
      <c r="BM8" s="4">
        <v>8</v>
      </c>
      <c r="BN8" s="8">
        <f t="shared" ca="1" si="21"/>
        <v>1</v>
      </c>
      <c r="BO8" s="8">
        <f t="shared" ca="1" si="22"/>
        <v>9</v>
      </c>
      <c r="BP8" s="9"/>
      <c r="BQ8" s="9"/>
      <c r="BR8" s="7"/>
      <c r="BS8" s="10">
        <f t="shared" ca="1" si="23"/>
        <v>0.84947912470325082</v>
      </c>
      <c r="BT8" s="11">
        <f t="shared" ca="1" si="24"/>
        <v>4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0.31941555745068828</v>
      </c>
      <c r="CA8" s="11">
        <f t="shared" ca="1" si="26"/>
        <v>66</v>
      </c>
      <c r="CB8" s="4"/>
      <c r="CC8" s="4">
        <v>8</v>
      </c>
      <c r="CD8" s="4">
        <v>0</v>
      </c>
      <c r="CE8" s="4">
        <v>7</v>
      </c>
      <c r="CG8" s="10">
        <f t="shared" ca="1" si="27"/>
        <v>0.12780078983103149</v>
      </c>
      <c r="CH8" s="11">
        <f t="shared" ca="1" si="28"/>
        <v>87</v>
      </c>
      <c r="CI8" s="4"/>
      <c r="CJ8" s="4">
        <v>8</v>
      </c>
      <c r="CK8" s="4">
        <v>0</v>
      </c>
      <c r="CL8" s="4">
        <v>7</v>
      </c>
      <c r="CN8" s="10">
        <f t="shared" ca="1" si="29"/>
        <v>0.84982591218772141</v>
      </c>
      <c r="CO8" s="11">
        <f t="shared" ca="1" si="30"/>
        <v>9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1</v>
      </c>
      <c r="E9" s="41">
        <f ca="1">$AR1</f>
        <v>1</v>
      </c>
      <c r="F9" s="41" t="str">
        <f>$AS1</f>
        <v>.</v>
      </c>
      <c r="G9" s="42">
        <f ca="1">$AT1</f>
        <v>0</v>
      </c>
      <c r="H9" s="43">
        <f ca="1">$AU1</f>
        <v>1</v>
      </c>
      <c r="I9" s="33"/>
      <c r="J9" s="44"/>
      <c r="K9" s="45"/>
      <c r="L9" s="38"/>
      <c r="M9" s="39"/>
      <c r="N9" s="40">
        <f ca="1">$AQ2</f>
        <v>2</v>
      </c>
      <c r="O9" s="41">
        <f ca="1">$AR2</f>
        <v>3</v>
      </c>
      <c r="P9" s="41" t="str">
        <f>$AS2</f>
        <v>.</v>
      </c>
      <c r="Q9" s="42">
        <f ca="1">$AT2</f>
        <v>6</v>
      </c>
      <c r="R9" s="43">
        <f ca="1">$AU2</f>
        <v>3</v>
      </c>
      <c r="S9" s="33"/>
      <c r="T9" s="44"/>
      <c r="X9" s="2" t="s">
        <v>95</v>
      </c>
      <c r="Y9" s="4">
        <f t="shared" ca="1" si="1"/>
        <v>9174</v>
      </c>
      <c r="Z9" s="4" t="s">
        <v>50</v>
      </c>
      <c r="AA9" s="4">
        <f t="shared" ca="1" si="2"/>
        <v>643</v>
      </c>
      <c r="AB9" s="4" t="s">
        <v>208</v>
      </c>
      <c r="AC9" s="4">
        <f t="shared" ca="1" si="3"/>
        <v>8531</v>
      </c>
      <c r="AE9" s="4">
        <f t="shared" ca="1" si="4"/>
        <v>9</v>
      </c>
      <c r="AF9" s="4">
        <f t="shared" ca="1" si="5"/>
        <v>1</v>
      </c>
      <c r="AG9" s="4" t="s">
        <v>209</v>
      </c>
      <c r="AH9" s="4">
        <f t="shared" ca="1" si="6"/>
        <v>7</v>
      </c>
      <c r="AI9" s="4">
        <f t="shared" ca="1" si="7"/>
        <v>4</v>
      </c>
      <c r="AJ9" s="4" t="s">
        <v>218</v>
      </c>
      <c r="AK9" s="4">
        <f t="shared" ca="1" si="8"/>
        <v>0</v>
      </c>
      <c r="AL9" s="4">
        <f t="shared" ca="1" si="9"/>
        <v>6</v>
      </c>
      <c r="AM9" s="4" t="s">
        <v>67</v>
      </c>
      <c r="AN9" s="4">
        <f t="shared" ca="1" si="10"/>
        <v>4</v>
      </c>
      <c r="AO9" s="4">
        <f t="shared" ca="1" si="11"/>
        <v>3</v>
      </c>
      <c r="AP9" s="4" t="s">
        <v>2</v>
      </c>
      <c r="AQ9" s="4">
        <f t="shared" ca="1" si="12"/>
        <v>8</v>
      </c>
      <c r="AR9" s="4">
        <f t="shared" ca="1" si="13"/>
        <v>5</v>
      </c>
      <c r="AS9" s="4" t="s">
        <v>209</v>
      </c>
      <c r="AT9" s="4">
        <f t="shared" ca="1" si="14"/>
        <v>3</v>
      </c>
      <c r="AU9" s="4">
        <f t="shared" ca="1" si="15"/>
        <v>1</v>
      </c>
      <c r="AX9" s="4">
        <v>9</v>
      </c>
      <c r="AY9" s="6">
        <f t="shared" ca="1" si="16"/>
        <v>9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6</v>
      </c>
      <c r="BF9" s="7"/>
      <c r="BH9" s="4">
        <v>9</v>
      </c>
      <c r="BI9" s="8">
        <f t="shared" ca="1" si="20"/>
        <v>7</v>
      </c>
      <c r="BJ9" s="8">
        <f t="shared" ca="1" si="0"/>
        <v>4</v>
      </c>
      <c r="BK9" s="9"/>
      <c r="BM9" s="4">
        <v>9</v>
      </c>
      <c r="BN9" s="8">
        <f t="shared" ca="1" si="21"/>
        <v>4</v>
      </c>
      <c r="BO9" s="8">
        <f t="shared" ca="1" si="22"/>
        <v>3</v>
      </c>
      <c r="BP9" s="9"/>
      <c r="BQ9" s="9"/>
      <c r="BR9" s="7"/>
      <c r="BS9" s="10">
        <f t="shared" ca="1" si="23"/>
        <v>6.1454283916803187E-2</v>
      </c>
      <c r="BT9" s="11">
        <f t="shared" ca="1" si="24"/>
        <v>18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0.90043733644167978</v>
      </c>
      <c r="CA9" s="11">
        <f t="shared" ca="1" si="26"/>
        <v>17</v>
      </c>
      <c r="CB9" s="4"/>
      <c r="CC9" s="4">
        <v>9</v>
      </c>
      <c r="CD9" s="4">
        <v>0</v>
      </c>
      <c r="CE9" s="4">
        <v>8</v>
      </c>
      <c r="CG9" s="10">
        <f t="shared" ca="1" si="27"/>
        <v>0.24291947625413746</v>
      </c>
      <c r="CH9" s="11">
        <f t="shared" ca="1" si="28"/>
        <v>75</v>
      </c>
      <c r="CI9" s="4"/>
      <c r="CJ9" s="4">
        <v>9</v>
      </c>
      <c r="CK9" s="4">
        <v>0</v>
      </c>
      <c r="CL9" s="4">
        <v>8</v>
      </c>
      <c r="CN9" s="10">
        <f t="shared" ca="1" si="29"/>
        <v>0.69175080989115212</v>
      </c>
      <c r="CO9" s="11">
        <f t="shared" ca="1" si="30"/>
        <v>30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219</v>
      </c>
      <c r="Y10" s="4">
        <f t="shared" ca="1" si="1"/>
        <v>4696</v>
      </c>
      <c r="Z10" s="4" t="s">
        <v>50</v>
      </c>
      <c r="AA10" s="4">
        <f t="shared" ca="1" si="2"/>
        <v>474</v>
      </c>
      <c r="AB10" s="4" t="s">
        <v>2</v>
      </c>
      <c r="AC10" s="4">
        <f t="shared" ca="1" si="3"/>
        <v>4222</v>
      </c>
      <c r="AE10" s="4">
        <f t="shared" ca="1" si="4"/>
        <v>4</v>
      </c>
      <c r="AF10" s="4">
        <f t="shared" ca="1" si="5"/>
        <v>6</v>
      </c>
      <c r="AG10" s="4" t="s">
        <v>209</v>
      </c>
      <c r="AH10" s="4">
        <f t="shared" ca="1" si="6"/>
        <v>9</v>
      </c>
      <c r="AI10" s="4">
        <f t="shared" ca="1" si="7"/>
        <v>6</v>
      </c>
      <c r="AJ10" s="4" t="s">
        <v>220</v>
      </c>
      <c r="AK10" s="4">
        <f t="shared" ca="1" si="8"/>
        <v>0</v>
      </c>
      <c r="AL10" s="4">
        <f t="shared" ca="1" si="9"/>
        <v>4</v>
      </c>
      <c r="AM10" s="4" t="s">
        <v>3</v>
      </c>
      <c r="AN10" s="4">
        <f t="shared" ca="1" si="10"/>
        <v>7</v>
      </c>
      <c r="AO10" s="4">
        <f t="shared" ca="1" si="11"/>
        <v>4</v>
      </c>
      <c r="AP10" s="4" t="s">
        <v>53</v>
      </c>
      <c r="AQ10" s="4">
        <f t="shared" ca="1" si="12"/>
        <v>4</v>
      </c>
      <c r="AR10" s="4">
        <f t="shared" ca="1" si="13"/>
        <v>2</v>
      </c>
      <c r="AS10" s="4" t="s">
        <v>3</v>
      </c>
      <c r="AT10" s="4">
        <f t="shared" ca="1" si="14"/>
        <v>2</v>
      </c>
      <c r="AU10" s="4">
        <f t="shared" ca="1" si="15"/>
        <v>2</v>
      </c>
      <c r="AX10" s="4">
        <v>10</v>
      </c>
      <c r="AY10" s="6">
        <f t="shared" ca="1" si="16"/>
        <v>4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4</v>
      </c>
      <c r="BF10" s="7"/>
      <c r="BH10" s="4">
        <v>10</v>
      </c>
      <c r="BI10" s="8">
        <f t="shared" ca="1" si="20"/>
        <v>9</v>
      </c>
      <c r="BJ10" s="8">
        <f t="shared" ca="1" si="0"/>
        <v>7</v>
      </c>
      <c r="BK10" s="9"/>
      <c r="BM10" s="4">
        <v>10</v>
      </c>
      <c r="BN10" s="8">
        <f t="shared" ca="1" si="21"/>
        <v>6</v>
      </c>
      <c r="BO10" s="8">
        <f t="shared" ca="1" si="22"/>
        <v>4</v>
      </c>
      <c r="BP10" s="9"/>
      <c r="BQ10" s="9"/>
      <c r="BR10" s="7"/>
      <c r="BS10" s="10">
        <f t="shared" ca="1" si="23"/>
        <v>0.32351381755702058</v>
      </c>
      <c r="BT10" s="11">
        <f t="shared" ca="1" si="24"/>
        <v>13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0.33770697450163822</v>
      </c>
      <c r="CA10" s="11">
        <f t="shared" ca="1" si="26"/>
        <v>65</v>
      </c>
      <c r="CB10" s="4"/>
      <c r="CC10" s="4">
        <v>10</v>
      </c>
      <c r="CD10" s="4">
        <v>0</v>
      </c>
      <c r="CE10" s="4">
        <v>9</v>
      </c>
      <c r="CG10" s="10">
        <f t="shared" ca="1" si="27"/>
        <v>3.448389285493314E-2</v>
      </c>
      <c r="CH10" s="11">
        <f t="shared" ca="1" si="28"/>
        <v>98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0.55860018153006363</v>
      </c>
      <c r="CO10" s="11">
        <f t="shared" ca="1" si="30"/>
        <v>49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221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222</v>
      </c>
      <c r="N11" s="17"/>
      <c r="O11" s="17"/>
      <c r="P11" s="17"/>
      <c r="Q11" s="17"/>
      <c r="R11" s="17"/>
      <c r="S11" s="17"/>
      <c r="T11" s="19"/>
      <c r="X11" s="2" t="s">
        <v>223</v>
      </c>
      <c r="Y11" s="4">
        <f t="shared" ca="1" si="1"/>
        <v>6222</v>
      </c>
      <c r="Z11" s="4" t="s">
        <v>50</v>
      </c>
      <c r="AA11" s="4">
        <f t="shared" ca="1" si="2"/>
        <v>703</v>
      </c>
      <c r="AB11" s="4" t="s">
        <v>2</v>
      </c>
      <c r="AC11" s="4">
        <f t="shared" ca="1" si="3"/>
        <v>5519</v>
      </c>
      <c r="AE11" s="4">
        <f t="shared" ca="1" si="4"/>
        <v>6</v>
      </c>
      <c r="AF11" s="4">
        <f t="shared" ca="1" si="5"/>
        <v>2</v>
      </c>
      <c r="AG11" s="4" t="s">
        <v>3</v>
      </c>
      <c r="AH11" s="4">
        <f t="shared" ca="1" si="6"/>
        <v>2</v>
      </c>
      <c r="AI11" s="4">
        <f t="shared" ca="1" si="7"/>
        <v>2</v>
      </c>
      <c r="AJ11" s="4" t="s">
        <v>54</v>
      </c>
      <c r="AK11" s="4">
        <f t="shared" ca="1" si="8"/>
        <v>0</v>
      </c>
      <c r="AL11" s="4">
        <f t="shared" ca="1" si="9"/>
        <v>7</v>
      </c>
      <c r="AM11" s="4" t="s">
        <v>55</v>
      </c>
      <c r="AN11" s="4">
        <f t="shared" ca="1" si="10"/>
        <v>0</v>
      </c>
      <c r="AO11" s="4">
        <f t="shared" ca="1" si="11"/>
        <v>3</v>
      </c>
      <c r="AP11" s="4" t="s">
        <v>2</v>
      </c>
      <c r="AQ11" s="4">
        <f t="shared" ca="1" si="12"/>
        <v>5</v>
      </c>
      <c r="AR11" s="4">
        <f t="shared" ca="1" si="13"/>
        <v>5</v>
      </c>
      <c r="AS11" s="4" t="s">
        <v>209</v>
      </c>
      <c r="AT11" s="4">
        <f t="shared" ca="1" si="14"/>
        <v>1</v>
      </c>
      <c r="AU11" s="4">
        <f t="shared" ca="1" si="15"/>
        <v>9</v>
      </c>
      <c r="AX11" s="4">
        <v>11</v>
      </c>
      <c r="AY11" s="6">
        <f t="shared" ca="1" si="16"/>
        <v>6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7</v>
      </c>
      <c r="BF11" s="7"/>
      <c r="BH11" s="4">
        <v>11</v>
      </c>
      <c r="BI11" s="8">
        <f t="shared" ca="1" si="20"/>
        <v>2</v>
      </c>
      <c r="BJ11" s="8">
        <f t="shared" ca="1" si="0"/>
        <v>0</v>
      </c>
      <c r="BK11" s="9"/>
      <c r="BM11" s="4">
        <v>11</v>
      </c>
      <c r="BN11" s="8">
        <f t="shared" ca="1" si="21"/>
        <v>2</v>
      </c>
      <c r="BO11" s="8">
        <f t="shared" ca="1" si="22"/>
        <v>3</v>
      </c>
      <c r="BP11" s="9"/>
      <c r="BQ11" s="9"/>
      <c r="BR11" s="7"/>
      <c r="BS11" s="10">
        <f t="shared" ca="1" si="23"/>
        <v>0.17203553174659658</v>
      </c>
      <c r="BT11" s="11">
        <f t="shared" ca="1" si="24"/>
        <v>15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0.76013052756363175</v>
      </c>
      <c r="CA11" s="11">
        <f t="shared" ca="1" si="26"/>
        <v>28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0.77666223101292386</v>
      </c>
      <c r="CH11" s="11">
        <f t="shared" ca="1" si="28"/>
        <v>21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0.8343973462602795</v>
      </c>
      <c r="CO11" s="11">
        <f t="shared" ca="1" si="30"/>
        <v>12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8" t="str">
        <f ca="1">$Y3/100&amp;$Z3&amp;$AA3/100&amp;$AB3</f>
        <v>13.83－5.56＝</v>
      </c>
      <c r="D12" s="89"/>
      <c r="E12" s="89"/>
      <c r="F12" s="89"/>
      <c r="G12" s="79">
        <f ca="1">$AC3/100</f>
        <v>8.27</v>
      </c>
      <c r="H12" s="80"/>
      <c r="I12" s="21"/>
      <c r="J12" s="22"/>
      <c r="K12" s="20"/>
      <c r="L12" s="13"/>
      <c r="M12" s="88" t="str">
        <f ca="1">$Y4/100&amp;$Z4&amp;$AA4/100&amp;$AB4</f>
        <v>88.86－0.86＝</v>
      </c>
      <c r="N12" s="89"/>
      <c r="O12" s="89"/>
      <c r="P12" s="89"/>
      <c r="Q12" s="79">
        <f ca="1">$AC4/100</f>
        <v>88</v>
      </c>
      <c r="R12" s="80"/>
      <c r="S12" s="21"/>
      <c r="T12" s="23"/>
      <c r="X12" s="2" t="s">
        <v>100</v>
      </c>
      <c r="Y12" s="4">
        <f t="shared" ca="1" si="1"/>
        <v>5866</v>
      </c>
      <c r="Z12" s="4" t="s">
        <v>50</v>
      </c>
      <c r="AA12" s="4">
        <f t="shared" ca="1" si="2"/>
        <v>495</v>
      </c>
      <c r="AB12" s="4" t="s">
        <v>208</v>
      </c>
      <c r="AC12" s="4">
        <f t="shared" ca="1" si="3"/>
        <v>5371</v>
      </c>
      <c r="AE12" s="4">
        <f t="shared" ca="1" si="4"/>
        <v>5</v>
      </c>
      <c r="AF12" s="4">
        <f t="shared" ca="1" si="5"/>
        <v>8</v>
      </c>
      <c r="AG12" s="4" t="s">
        <v>67</v>
      </c>
      <c r="AH12" s="4">
        <f t="shared" ca="1" si="6"/>
        <v>6</v>
      </c>
      <c r="AI12" s="4">
        <f t="shared" ca="1" si="7"/>
        <v>6</v>
      </c>
      <c r="AJ12" s="4" t="s">
        <v>1</v>
      </c>
      <c r="AK12" s="4">
        <f t="shared" ca="1" si="8"/>
        <v>0</v>
      </c>
      <c r="AL12" s="4">
        <f t="shared" ca="1" si="9"/>
        <v>4</v>
      </c>
      <c r="AM12" s="4" t="s">
        <v>3</v>
      </c>
      <c r="AN12" s="4">
        <f t="shared" ca="1" si="10"/>
        <v>9</v>
      </c>
      <c r="AO12" s="4">
        <f t="shared" ca="1" si="11"/>
        <v>5</v>
      </c>
      <c r="AP12" s="4" t="s">
        <v>224</v>
      </c>
      <c r="AQ12" s="4">
        <f t="shared" ca="1" si="12"/>
        <v>5</v>
      </c>
      <c r="AR12" s="4">
        <f t="shared" ca="1" si="13"/>
        <v>3</v>
      </c>
      <c r="AS12" s="4" t="s">
        <v>55</v>
      </c>
      <c r="AT12" s="4">
        <f t="shared" ca="1" si="14"/>
        <v>7</v>
      </c>
      <c r="AU12" s="4">
        <f t="shared" ca="1" si="15"/>
        <v>1</v>
      </c>
      <c r="AX12" s="4">
        <v>12</v>
      </c>
      <c r="AY12" s="6">
        <f t="shared" ca="1" si="16"/>
        <v>5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4</v>
      </c>
      <c r="BF12" s="7"/>
      <c r="BH12" s="4">
        <v>12</v>
      </c>
      <c r="BI12" s="8">
        <f t="shared" ca="1" si="20"/>
        <v>6</v>
      </c>
      <c r="BJ12" s="8">
        <f t="shared" ca="1" si="0"/>
        <v>9</v>
      </c>
      <c r="BK12" s="9"/>
      <c r="BM12" s="4">
        <v>12</v>
      </c>
      <c r="BN12" s="8">
        <f t="shared" ca="1" si="21"/>
        <v>6</v>
      </c>
      <c r="BO12" s="8">
        <f t="shared" ca="1" si="22"/>
        <v>5</v>
      </c>
      <c r="BP12" s="9"/>
      <c r="BQ12" s="9"/>
      <c r="BR12" s="7"/>
      <c r="BS12" s="10">
        <f t="shared" ca="1" si="23"/>
        <v>0.22612387488134167</v>
      </c>
      <c r="BT12" s="11">
        <f t="shared" ca="1" si="24"/>
        <v>14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0.17976740473693598</v>
      </c>
      <c r="CA12" s="11">
        <f t="shared" ca="1" si="26"/>
        <v>85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0.296217154785124</v>
      </c>
      <c r="CH12" s="11">
        <f t="shared" ca="1" si="28"/>
        <v>70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0.52010298928296395</v>
      </c>
      <c r="CO12" s="11">
        <f t="shared" ca="1" si="30"/>
        <v>50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0.81198145678196609</v>
      </c>
      <c r="BT13" s="11">
        <f t="shared" ca="1" si="24"/>
        <v>5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0.42117264694979284</v>
      </c>
      <c r="CA13" s="11">
        <f t="shared" ca="1" si="26"/>
        <v>55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0.71025915837553455</v>
      </c>
      <c r="CH13" s="11">
        <f t="shared" ca="1" si="28"/>
        <v>27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0.92327423853605795</v>
      </c>
      <c r="CO13" s="11">
        <f t="shared" ca="1" si="30"/>
        <v>4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1</v>
      </c>
      <c r="E14" s="41">
        <f ca="1">$BD3</f>
        <v>3</v>
      </c>
      <c r="F14" s="41" t="str">
        <f ca="1">IF(AND(G14=0,H14=0),"",".")</f>
        <v>.</v>
      </c>
      <c r="G14" s="42">
        <f ca="1">$BI3</f>
        <v>8</v>
      </c>
      <c r="H14" s="42">
        <f ca="1">$BN3</f>
        <v>3</v>
      </c>
      <c r="I14" s="33"/>
      <c r="J14" s="28"/>
      <c r="K14" s="20"/>
      <c r="L14" s="13"/>
      <c r="M14" s="39"/>
      <c r="N14" s="40">
        <f ca="1">$AY4</f>
        <v>8</v>
      </c>
      <c r="O14" s="41">
        <f ca="1">$BD4</f>
        <v>8</v>
      </c>
      <c r="P14" s="41" t="str">
        <f ca="1">IF(AND(Q14=0,R14=0),"",".")</f>
        <v>.</v>
      </c>
      <c r="Q14" s="42">
        <f ca="1">$BI4</f>
        <v>8</v>
      </c>
      <c r="R14" s="42">
        <f ca="1">$BN4</f>
        <v>6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0.85351643990629611</v>
      </c>
      <c r="BT14" s="11">
        <f t="shared" ca="1" si="24"/>
        <v>3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0.22429557300153613</v>
      </c>
      <c r="CA14" s="11">
        <f t="shared" ca="1" si="26"/>
        <v>80</v>
      </c>
      <c r="CB14" s="4"/>
      <c r="CC14" s="4">
        <v>14</v>
      </c>
      <c r="CD14" s="4">
        <v>1</v>
      </c>
      <c r="CE14" s="4">
        <v>3</v>
      </c>
      <c r="CG14" s="10">
        <f t="shared" ca="1" si="27"/>
        <v>4.3138243765801665E-2</v>
      </c>
      <c r="CH14" s="11">
        <f t="shared" ca="1" si="28"/>
        <v>95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0.35830918817225277</v>
      </c>
      <c r="CO14" s="11">
        <f t="shared" ca="1" si="30"/>
        <v>61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>－</v>
      </c>
      <c r="D15" s="70">
        <f ca="1">IF(AND($AZ3=0,$AY3=0),"－",$AZ3)</f>
        <v>0</v>
      </c>
      <c r="E15" s="71">
        <f ca="1">$BE3</f>
        <v>5</v>
      </c>
      <c r="F15" s="71" t="str">
        <f ca="1">IF(AND(G15=0,H15=0),"",".")</f>
        <v>.</v>
      </c>
      <c r="G15" s="72">
        <f ca="1">$BJ3</f>
        <v>5</v>
      </c>
      <c r="H15" s="72">
        <f ca="1">$BO3</f>
        <v>6</v>
      </c>
      <c r="I15" s="33"/>
      <c r="J15" s="28"/>
      <c r="K15" s="20"/>
      <c r="L15" s="13"/>
      <c r="M15" s="69" t="str">
        <f ca="1">IF(AND($AZ4=0,$AY4=0),"","－")</f>
        <v>－</v>
      </c>
      <c r="N15" s="70">
        <f ca="1">IF(AND($AZ4=0,$AY4=0),"－",$AZ4)</f>
        <v>0</v>
      </c>
      <c r="O15" s="71">
        <f ca="1">$BE4</f>
        <v>0</v>
      </c>
      <c r="P15" s="71" t="str">
        <f ca="1">IF(AND(Q15=0,R15=0),"",".")</f>
        <v>.</v>
      </c>
      <c r="Q15" s="72">
        <f ca="1">$BJ4</f>
        <v>8</v>
      </c>
      <c r="R15" s="72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0.61299527563848744</v>
      </c>
      <c r="BT15" s="11">
        <f t="shared" ca="1" si="24"/>
        <v>8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2.1214737257729821E-2</v>
      </c>
      <c r="CA15" s="11">
        <f t="shared" ca="1" si="26"/>
        <v>97</v>
      </c>
      <c r="CB15" s="4"/>
      <c r="CC15" s="4">
        <v>15</v>
      </c>
      <c r="CD15" s="4">
        <v>1</v>
      </c>
      <c r="CE15" s="4">
        <v>4</v>
      </c>
      <c r="CG15" s="10">
        <f t="shared" ca="1" si="27"/>
        <v>9.6261744484542722E-2</v>
      </c>
      <c r="CH15" s="11">
        <f t="shared" ca="1" si="28"/>
        <v>91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0.18149696913058389</v>
      </c>
      <c r="CO15" s="11">
        <f t="shared" ca="1" si="30"/>
        <v>71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8</v>
      </c>
      <c r="F16" s="41" t="str">
        <f>$AS3</f>
        <v>.</v>
      </c>
      <c r="G16" s="42">
        <f ca="1">$AT3</f>
        <v>2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8</v>
      </c>
      <c r="O16" s="41">
        <f ca="1">$AR4</f>
        <v>8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0.14291412825868754</v>
      </c>
      <c r="BT16" s="11">
        <f t="shared" ca="1" si="24"/>
        <v>16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6.9604926859112348E-2</v>
      </c>
      <c r="CA16" s="11">
        <f t="shared" ca="1" si="26"/>
        <v>93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0.33832359985864835</v>
      </c>
      <c r="CH16" s="11">
        <f t="shared" ca="1" si="28"/>
        <v>64</v>
      </c>
      <c r="CI16" s="4"/>
      <c r="CJ16" s="4">
        <v>16</v>
      </c>
      <c r="CK16" s="4">
        <v>1</v>
      </c>
      <c r="CL16" s="4">
        <v>5</v>
      </c>
      <c r="CN16" s="10">
        <f t="shared" ca="1" si="29"/>
        <v>3.6091083263034784E-2</v>
      </c>
      <c r="CO16" s="11">
        <f t="shared" ca="1" si="30"/>
        <v>80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0.80571197354152124</v>
      </c>
      <c r="BT17" s="11">
        <f t="shared" ca="1" si="24"/>
        <v>6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0.80832512233780607</v>
      </c>
      <c r="CA17" s="11">
        <f t="shared" ca="1" si="26"/>
        <v>24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0.58298145378594235</v>
      </c>
      <c r="CH17" s="11">
        <f t="shared" ca="1" si="28"/>
        <v>39</v>
      </c>
      <c r="CI17" s="4"/>
      <c r="CJ17" s="4">
        <v>17</v>
      </c>
      <c r="CK17" s="4">
        <v>1</v>
      </c>
      <c r="CL17" s="4">
        <v>6</v>
      </c>
      <c r="CN17" s="10">
        <f t="shared" ca="1" si="29"/>
        <v>6.1841956725791958E-2</v>
      </c>
      <c r="CO17" s="11">
        <f t="shared" ca="1" si="30"/>
        <v>77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225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226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0.33984059488847096</v>
      </c>
      <c r="BT18" s="11">
        <f t="shared" ca="1" si="24"/>
        <v>12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0.72696905095747699</v>
      </c>
      <c r="CA18" s="11">
        <f t="shared" ca="1" si="26"/>
        <v>32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0.56509370067413345</v>
      </c>
      <c r="CH18" s="11">
        <f t="shared" ca="1" si="28"/>
        <v>41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0.12967690755107597</v>
      </c>
      <c r="CO18" s="11">
        <f t="shared" ca="1" si="30"/>
        <v>73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8" t="str">
        <f ca="1">$Y5/100&amp;$Z5&amp;$AA5/100&amp;$AB5</f>
        <v>97.77－0.15＝</v>
      </c>
      <c r="D19" s="89"/>
      <c r="E19" s="89"/>
      <c r="F19" s="89"/>
      <c r="G19" s="79">
        <f ca="1">$AC5/100</f>
        <v>97.62</v>
      </c>
      <c r="H19" s="80"/>
      <c r="I19" s="21"/>
      <c r="J19" s="22"/>
      <c r="K19" s="20"/>
      <c r="L19" s="13"/>
      <c r="M19" s="88" t="str">
        <f ca="1">$Y6/100&amp;$Z6&amp;$AA6/100&amp;$AB6</f>
        <v>18.04－8.17＝</v>
      </c>
      <c r="N19" s="89"/>
      <c r="O19" s="89"/>
      <c r="P19" s="89"/>
      <c r="Q19" s="79">
        <f ca="1">$AC6/100</f>
        <v>9.8699999999999992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1.4532319917898162E-2</v>
      </c>
      <c r="CA19" s="11">
        <f t="shared" ca="1" si="26"/>
        <v>98</v>
      </c>
      <c r="CB19" s="4"/>
      <c r="CC19" s="4">
        <v>19</v>
      </c>
      <c r="CD19" s="4">
        <v>1</v>
      </c>
      <c r="CE19" s="4">
        <v>8</v>
      </c>
      <c r="CG19" s="10">
        <f t="shared" ca="1" si="27"/>
        <v>0.38178891972381623</v>
      </c>
      <c r="CH19" s="11">
        <f t="shared" ca="1" si="28"/>
        <v>61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0.47391995315548352</v>
      </c>
      <c r="CO19" s="11">
        <f t="shared" ca="1" si="30"/>
        <v>55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0.21226556535870811</v>
      </c>
      <c r="CA20" s="11">
        <f t="shared" ca="1" si="26"/>
        <v>84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0.70150527732375267</v>
      </c>
      <c r="CH20" s="11">
        <f t="shared" ca="1" si="28"/>
        <v>28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0.87581621576706914</v>
      </c>
      <c r="CO20" s="11">
        <f t="shared" ca="1" si="30"/>
        <v>7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9</v>
      </c>
      <c r="E21" s="41">
        <f ca="1">$BD5</f>
        <v>7</v>
      </c>
      <c r="F21" s="41" t="str">
        <f ca="1">IF(AND(G21=0,H21=0),"",".")</f>
        <v>.</v>
      </c>
      <c r="G21" s="42">
        <f ca="1">$BI5</f>
        <v>7</v>
      </c>
      <c r="H21" s="42">
        <f ca="1">$BN5</f>
        <v>7</v>
      </c>
      <c r="I21" s="33"/>
      <c r="J21" s="28"/>
      <c r="K21" s="20"/>
      <c r="L21" s="13"/>
      <c r="M21" s="39"/>
      <c r="N21" s="40">
        <f ca="1">$AY6</f>
        <v>1</v>
      </c>
      <c r="O21" s="41">
        <f ca="1">$BD6</f>
        <v>8</v>
      </c>
      <c r="P21" s="41" t="str">
        <f ca="1">IF(AND(Q21=0,R21=0),"",".")</f>
        <v>.</v>
      </c>
      <c r="Q21" s="42">
        <f ca="1">$BI6</f>
        <v>0</v>
      </c>
      <c r="R21" s="4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8.4986000439410181E-2</v>
      </c>
      <c r="CA21" s="11">
        <f t="shared" ca="1" si="26"/>
        <v>90</v>
      </c>
      <c r="CB21" s="4"/>
      <c r="CC21" s="4">
        <v>21</v>
      </c>
      <c r="CD21" s="4">
        <v>2</v>
      </c>
      <c r="CE21" s="4">
        <v>0</v>
      </c>
      <c r="CG21" s="10">
        <f t="shared" ca="1" si="27"/>
        <v>0.25407824109093069</v>
      </c>
      <c r="CH21" s="11">
        <f t="shared" ca="1" si="28"/>
        <v>74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0.72207862504897224</v>
      </c>
      <c r="CO21" s="11">
        <f t="shared" ca="1" si="30"/>
        <v>25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>－</v>
      </c>
      <c r="D22" s="70">
        <f ca="1">IF(AND($AZ5=0,$AY5=0),"－",$AZ5)</f>
        <v>0</v>
      </c>
      <c r="E22" s="71">
        <f ca="1">$BE5</f>
        <v>0</v>
      </c>
      <c r="F22" s="71" t="str">
        <f ca="1">IF(AND(G22=0,H22=0),"",".")</f>
        <v>.</v>
      </c>
      <c r="G22" s="72">
        <f ca="1">$BJ5</f>
        <v>1</v>
      </c>
      <c r="H22" s="72">
        <f ca="1">$BO5</f>
        <v>5</v>
      </c>
      <c r="I22" s="33"/>
      <c r="J22" s="28"/>
      <c r="K22" s="20"/>
      <c r="L22" s="13"/>
      <c r="M22" s="69" t="str">
        <f ca="1">IF(AND($AZ6=0,$AY6=0),"","－")</f>
        <v>－</v>
      </c>
      <c r="N22" s="70">
        <f ca="1">IF(AND($AZ6=0,$AY6=0),"－",$AZ6)</f>
        <v>0</v>
      </c>
      <c r="O22" s="71">
        <f ca="1">$BE6</f>
        <v>8</v>
      </c>
      <c r="P22" s="71" t="str">
        <f ca="1">IF(AND(Q22=0,R22=0),"",".")</f>
        <v>.</v>
      </c>
      <c r="Q22" s="72">
        <f ca="1">$BJ6</f>
        <v>1</v>
      </c>
      <c r="R22" s="72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0.70767572421114178</v>
      </c>
      <c r="CA22" s="11">
        <f t="shared" ca="1" si="26"/>
        <v>34</v>
      </c>
      <c r="CB22" s="4"/>
      <c r="CC22" s="4">
        <v>22</v>
      </c>
      <c r="CD22" s="4">
        <v>2</v>
      </c>
      <c r="CE22" s="4">
        <v>1</v>
      </c>
      <c r="CG22" s="10">
        <f t="shared" ca="1" si="27"/>
        <v>0.96836327262085609</v>
      </c>
      <c r="CH22" s="11">
        <f t="shared" ca="1" si="28"/>
        <v>1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0.10405313594026455</v>
      </c>
      <c r="CO22" s="11">
        <f t="shared" ca="1" si="30"/>
        <v>75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9</v>
      </c>
      <c r="E23" s="41">
        <f ca="1">$AR5</f>
        <v>7</v>
      </c>
      <c r="F23" s="41" t="str">
        <f>$AS5</f>
        <v>.</v>
      </c>
      <c r="G23" s="42">
        <f ca="1">$AT5</f>
        <v>6</v>
      </c>
      <c r="H23" s="43">
        <f ca="1">$AU5</f>
        <v>2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9</v>
      </c>
      <c r="P23" s="41" t="str">
        <f>$AS6</f>
        <v>.</v>
      </c>
      <c r="Q23" s="42">
        <f ca="1">$AT6</f>
        <v>8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0.37215468307279775</v>
      </c>
      <c r="CA23" s="11">
        <f t="shared" ca="1" si="26"/>
        <v>60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0.47500132014784313</v>
      </c>
      <c r="CH23" s="11">
        <f t="shared" ca="1" si="28"/>
        <v>52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0.65121407779175422</v>
      </c>
      <c r="CO23" s="11">
        <f t="shared" ca="1" si="30"/>
        <v>38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0.46737438518904917</v>
      </c>
      <c r="CA24" s="11">
        <f t="shared" ca="1" si="26"/>
        <v>51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0.19406728531238981</v>
      </c>
      <c r="CH24" s="11">
        <f t="shared" ca="1" si="28"/>
        <v>82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0.61181187546656168</v>
      </c>
      <c r="CO24" s="11">
        <f t="shared" ca="1" si="30"/>
        <v>44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0.93389077943558541</v>
      </c>
      <c r="CA25" s="11">
        <f t="shared" ca="1" si="26"/>
        <v>12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0.55034520739110249</v>
      </c>
      <c r="CH25" s="11">
        <f t="shared" ca="1" si="28"/>
        <v>44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0.83700141242610804</v>
      </c>
      <c r="CO25" s="11">
        <f t="shared" ca="1" si="30"/>
        <v>11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78.58－6.56＝</v>
      </c>
      <c r="D26" s="89"/>
      <c r="E26" s="89"/>
      <c r="F26" s="89"/>
      <c r="G26" s="79">
        <f ca="1">$AC7/100</f>
        <v>72.02</v>
      </c>
      <c r="H26" s="80"/>
      <c r="I26" s="21"/>
      <c r="J26" s="22"/>
      <c r="K26" s="20"/>
      <c r="L26" s="13"/>
      <c r="M26" s="88" t="str">
        <f ca="1">$Y8/100&amp;$Z8&amp;$AA8/100&amp;$AB8</f>
        <v>46.81－5.69＝</v>
      </c>
      <c r="N26" s="89"/>
      <c r="O26" s="89"/>
      <c r="P26" s="89"/>
      <c r="Q26" s="79">
        <f ca="1">$AC8/100</f>
        <v>41.12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0.70865933384314972</v>
      </c>
      <c r="CA26" s="11">
        <f t="shared" ca="1" si="26"/>
        <v>33</v>
      </c>
      <c r="CB26" s="4"/>
      <c r="CC26" s="4">
        <v>26</v>
      </c>
      <c r="CD26" s="4">
        <v>2</v>
      </c>
      <c r="CE26" s="4">
        <v>5</v>
      </c>
      <c r="CG26" s="10">
        <f t="shared" ca="1" si="27"/>
        <v>0.81289419102676375</v>
      </c>
      <c r="CH26" s="11">
        <f t="shared" ca="1" si="28"/>
        <v>18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0.78956913130632345</v>
      </c>
      <c r="CO26" s="11">
        <f t="shared" ca="1" si="30"/>
        <v>16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0.42159618183056558</v>
      </c>
      <c r="CA27" s="11">
        <f t="shared" ca="1" si="26"/>
        <v>54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0.41489912777497573</v>
      </c>
      <c r="CH27" s="11">
        <f t="shared" ca="1" si="28"/>
        <v>58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0.72969572535516669</v>
      </c>
      <c r="CO27" s="11">
        <f t="shared" ca="1" si="30"/>
        <v>21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7</v>
      </c>
      <c r="E28" s="41">
        <f ca="1">$BD7</f>
        <v>8</v>
      </c>
      <c r="F28" s="41" t="str">
        <f ca="1">IF(AND(G28=0,H28=0),"",".")</f>
        <v>.</v>
      </c>
      <c r="G28" s="42">
        <f ca="1">$BI7</f>
        <v>5</v>
      </c>
      <c r="H28" s="42">
        <f ca="1">$BN7</f>
        <v>8</v>
      </c>
      <c r="I28" s="33"/>
      <c r="J28" s="28"/>
      <c r="K28" s="20"/>
      <c r="L28" s="13"/>
      <c r="M28" s="39"/>
      <c r="N28" s="40">
        <f ca="1">$AY8</f>
        <v>4</v>
      </c>
      <c r="O28" s="41">
        <f ca="1">$BD8</f>
        <v>6</v>
      </c>
      <c r="P28" s="41" t="str">
        <f ca="1">IF(AND(Q28=0,R28=0),"",".")</f>
        <v>.</v>
      </c>
      <c r="Q28" s="42">
        <f ca="1">$BI8</f>
        <v>8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0.90492844628564606</v>
      </c>
      <c r="CA28" s="11">
        <f t="shared" ca="1" si="26"/>
        <v>15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0.33335786139596102</v>
      </c>
      <c r="CH28" s="11">
        <f t="shared" ca="1" si="28"/>
        <v>65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0.51078342335327098</v>
      </c>
      <c r="CO28" s="11">
        <f t="shared" ca="1" si="30"/>
        <v>52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>－</v>
      </c>
      <c r="D29" s="70">
        <f ca="1">IF(AND($AZ7=0,$AY7=0),"－",$AZ7)</f>
        <v>0</v>
      </c>
      <c r="E29" s="71">
        <f ca="1">$BE7</f>
        <v>6</v>
      </c>
      <c r="F29" s="71" t="str">
        <f ca="1">IF(AND(G29=0,H29=0),"",".")</f>
        <v>.</v>
      </c>
      <c r="G29" s="72">
        <f ca="1">$BJ7</f>
        <v>5</v>
      </c>
      <c r="H29" s="72">
        <f ca="1">$BO7</f>
        <v>6</v>
      </c>
      <c r="I29" s="33"/>
      <c r="J29" s="28"/>
      <c r="K29" s="20"/>
      <c r="L29" s="13"/>
      <c r="M29" s="69" t="str">
        <f ca="1">IF(AND($AZ8=0,$AY8=0),"","－")</f>
        <v>－</v>
      </c>
      <c r="N29" s="70">
        <f ca="1">IF(AND($AZ8=0,$AY8=0),"－",$AZ8)</f>
        <v>0</v>
      </c>
      <c r="O29" s="71">
        <f ca="1">$BE8</f>
        <v>5</v>
      </c>
      <c r="P29" s="71" t="str">
        <f ca="1">IF(AND(Q29=0,R29=0),"",".")</f>
        <v>.</v>
      </c>
      <c r="Q29" s="72">
        <f ca="1">$BJ8</f>
        <v>6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0.24764176102576818</v>
      </c>
      <c r="CA29" s="11">
        <f t="shared" ca="1" si="26"/>
        <v>77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0.12732700997201607</v>
      </c>
      <c r="CH29" s="11">
        <f t="shared" ca="1" si="28"/>
        <v>88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0.47981254101828574</v>
      </c>
      <c r="CO29" s="11">
        <f t="shared" ca="1" si="30"/>
        <v>53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7</v>
      </c>
      <c r="E30" s="41">
        <f ca="1">$AR7</f>
        <v>2</v>
      </c>
      <c r="F30" s="41" t="str">
        <f>$AS7</f>
        <v>.</v>
      </c>
      <c r="G30" s="42">
        <f ca="1">$AT7</f>
        <v>0</v>
      </c>
      <c r="H30" s="43">
        <f ca="1">$AU7</f>
        <v>2</v>
      </c>
      <c r="I30" s="33"/>
      <c r="J30" s="44"/>
      <c r="K30" s="45"/>
      <c r="L30" s="38"/>
      <c r="M30" s="39"/>
      <c r="N30" s="40">
        <f ca="1">$AQ8</f>
        <v>4</v>
      </c>
      <c r="O30" s="41">
        <f ca="1">$AR8</f>
        <v>1</v>
      </c>
      <c r="P30" s="41" t="str">
        <f>$AS8</f>
        <v>.</v>
      </c>
      <c r="Q30" s="42">
        <f ca="1">$AT8</f>
        <v>1</v>
      </c>
      <c r="R30" s="43">
        <f ca="1">$AU8</f>
        <v>2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0.21324846211947468</v>
      </c>
      <c r="CA30" s="11">
        <f t="shared" ca="1" si="26"/>
        <v>83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0.1869761444959116</v>
      </c>
      <c r="CH30" s="11">
        <f t="shared" ca="1" si="28"/>
        <v>83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0.89922842683846127</v>
      </c>
      <c r="CO30" s="11">
        <f t="shared" ca="1" si="30"/>
        <v>6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0.39003094806753058</v>
      </c>
      <c r="CA31" s="11">
        <f t="shared" ca="1" si="26"/>
        <v>58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0.23743008056551973</v>
      </c>
      <c r="CH31" s="11">
        <f t="shared" ca="1" si="28"/>
        <v>76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0.67197424319112875</v>
      </c>
      <c r="CO31" s="11">
        <f t="shared" ca="1" si="30"/>
        <v>33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91" t="str">
        <f>A1</f>
        <v>小数 ひき算 小数第二位 (11.11)－(1.11) ミックス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0.95249875903390024</v>
      </c>
      <c r="CA32" s="11">
        <f t="shared" ca="1" si="26"/>
        <v>6</v>
      </c>
      <c r="CB32" s="4"/>
      <c r="CC32" s="4">
        <v>32</v>
      </c>
      <c r="CD32" s="4">
        <v>3</v>
      </c>
      <c r="CE32" s="4">
        <v>1</v>
      </c>
      <c r="CG32" s="10">
        <f t="shared" ca="1" si="27"/>
        <v>5.0801969066750163E-2</v>
      </c>
      <c r="CH32" s="11">
        <f t="shared" ca="1" si="28"/>
        <v>94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0.62887129711664203</v>
      </c>
      <c r="CO32" s="11">
        <f t="shared" ca="1" si="30"/>
        <v>42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0.72722306450802765</v>
      </c>
      <c r="CA33" s="11">
        <f t="shared" ca="1" si="26"/>
        <v>31</v>
      </c>
      <c r="CB33" s="4"/>
      <c r="CC33" s="4">
        <v>33</v>
      </c>
      <c r="CD33" s="4">
        <v>3</v>
      </c>
      <c r="CE33" s="4">
        <v>2</v>
      </c>
      <c r="CG33" s="10">
        <f t="shared" ca="1" si="27"/>
        <v>0.84862735008695456</v>
      </c>
      <c r="CH33" s="11">
        <f t="shared" ca="1" si="28"/>
        <v>13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0.11635962166590919</v>
      </c>
      <c r="CO33" s="11">
        <f t="shared" ca="1" si="30"/>
        <v>74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0.5001324614946514</v>
      </c>
      <c r="CA34" s="11">
        <f t="shared" ca="1" si="26"/>
        <v>48</v>
      </c>
      <c r="CB34" s="4"/>
      <c r="CC34" s="4">
        <v>34</v>
      </c>
      <c r="CD34" s="4">
        <v>3</v>
      </c>
      <c r="CE34" s="4">
        <v>3</v>
      </c>
      <c r="CG34" s="10">
        <f t="shared" ca="1" si="27"/>
        <v>4.2916801736573862E-2</v>
      </c>
      <c r="CH34" s="11">
        <f t="shared" ca="1" si="28"/>
        <v>96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0.2560386683341942</v>
      </c>
      <c r="CO34" s="11">
        <f t="shared" ca="1" si="30"/>
        <v>64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0.5091752997552188</v>
      </c>
      <c r="CA35" s="11">
        <f t="shared" ca="1" si="26"/>
        <v>47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0.88735239352478423</v>
      </c>
      <c r="CH35" s="11">
        <f t="shared" ca="1" si="28"/>
        <v>7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0.33228009187218577</v>
      </c>
      <c r="CO35" s="11">
        <f t="shared" ca="1" si="30"/>
        <v>62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20.23－9.22＝</v>
      </c>
      <c r="D36" s="89"/>
      <c r="E36" s="89"/>
      <c r="F36" s="89"/>
      <c r="G36" s="99">
        <f ca="1">G5</f>
        <v>11.01</v>
      </c>
      <c r="H36" s="100"/>
      <c r="I36" s="59"/>
      <c r="J36" s="60"/>
      <c r="K36" s="25"/>
      <c r="L36" s="25"/>
      <c r="M36" s="88" t="str">
        <f t="shared" ref="M36" ca="1" si="33">M5</f>
        <v>28.72－5.09＝</v>
      </c>
      <c r="N36" s="89"/>
      <c r="O36" s="89"/>
      <c r="P36" s="89"/>
      <c r="Q36" s="99">
        <f ca="1">Q5</f>
        <v>23.63</v>
      </c>
      <c r="R36" s="100"/>
      <c r="S36" s="59"/>
      <c r="T36" s="28"/>
      <c r="Y36" s="4" t="s">
        <v>203</v>
      </c>
      <c r="Z36" s="4" t="str">
        <f ca="1">IF(AND($AA36=0,$AB36=0),"OKA",IF(AB36=0,"OKB","NO"))</f>
        <v>NO</v>
      </c>
      <c r="AA36" s="61">
        <f ca="1">AT1</f>
        <v>0</v>
      </c>
      <c r="AB36" s="61">
        <f ca="1">AU1</f>
        <v>1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0.74680307804735024</v>
      </c>
      <c r="CA36" s="11">
        <f t="shared" ca="1" si="26"/>
        <v>30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0.87999585817209569</v>
      </c>
      <c r="CH36" s="11">
        <f t="shared" ca="1" si="28"/>
        <v>9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0.59498224831450119</v>
      </c>
      <c r="CO36" s="11">
        <f t="shared" ca="1" si="30"/>
        <v>46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0.43498826575285954</v>
      </c>
      <c r="CA37" s="11">
        <f t="shared" ca="1" si="26"/>
        <v>53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0.14906414204380736</v>
      </c>
      <c r="CH37" s="11">
        <f t="shared" ca="1" si="28"/>
        <v>84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0.87490988138911763</v>
      </c>
      <c r="CO37" s="11">
        <f t="shared" ca="1" si="30"/>
        <v>8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2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2</v>
      </c>
      <c r="O38" s="31">
        <f t="shared" ca="1" si="37"/>
        <v>8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2</v>
      </c>
      <c r="S38" s="33"/>
      <c r="T38" s="28"/>
      <c r="Y38" s="4" t="s">
        <v>81</v>
      </c>
      <c r="Z38" s="4" t="str">
        <f t="shared" ca="1" si="34"/>
        <v>NO</v>
      </c>
      <c r="AA38" s="61">
        <f t="shared" ca="1" si="35"/>
        <v>2</v>
      </c>
      <c r="AB38" s="61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0.87660222101740071</v>
      </c>
      <c r="CA38" s="11">
        <f t="shared" ca="1" si="26"/>
        <v>21</v>
      </c>
      <c r="CB38" s="4"/>
      <c r="CC38" s="4">
        <v>38</v>
      </c>
      <c r="CD38" s="4">
        <v>3</v>
      </c>
      <c r="CE38" s="4">
        <v>7</v>
      </c>
      <c r="CG38" s="10">
        <f t="shared" ca="1" si="27"/>
        <v>0.33204071198786833</v>
      </c>
      <c r="CH38" s="11">
        <f t="shared" ca="1" si="28"/>
        <v>66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0.20127704295320825</v>
      </c>
      <c r="CO38" s="11">
        <f t="shared" ca="1" si="30"/>
        <v>67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9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0</v>
      </c>
      <c r="R39" s="37">
        <f t="shared" ca="1" si="38"/>
        <v>9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0.68149666616386784</v>
      </c>
      <c r="CA39" s="11">
        <f t="shared" ca="1" si="26"/>
        <v>37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0.19789255368834935</v>
      </c>
      <c r="CH39" s="11">
        <f t="shared" ca="1" si="28"/>
        <v>81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0.83028273938135855</v>
      </c>
      <c r="CO39" s="11">
        <f t="shared" ca="1" si="30"/>
        <v>14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1</v>
      </c>
      <c r="E40" s="65">
        <f t="shared" ca="1" si="36"/>
        <v>1</v>
      </c>
      <c r="F40" s="65" t="str">
        <f t="shared" si="36"/>
        <v>.</v>
      </c>
      <c r="G40" s="66">
        <f t="shared" ca="1" si="36"/>
        <v>0</v>
      </c>
      <c r="H40" s="67">
        <f t="shared" ca="1" si="36"/>
        <v>1</v>
      </c>
      <c r="I40" s="68"/>
      <c r="J40" s="28"/>
      <c r="K40" s="13"/>
      <c r="L40" s="13"/>
      <c r="M40" s="63"/>
      <c r="N40" s="64">
        <f ca="1">N9</f>
        <v>2</v>
      </c>
      <c r="O40" s="65">
        <f t="shared" ca="1" si="38"/>
        <v>3</v>
      </c>
      <c r="P40" s="65" t="str">
        <f t="shared" si="38"/>
        <v>.</v>
      </c>
      <c r="Q40" s="66">
        <f t="shared" ca="1" si="38"/>
        <v>6</v>
      </c>
      <c r="R40" s="67">
        <f t="shared" ca="1" si="38"/>
        <v>3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6</v>
      </c>
      <c r="AB40" s="61">
        <f t="shared" ca="1" si="35"/>
        <v>2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0.96247463038708192</v>
      </c>
      <c r="CA40" s="11">
        <f t="shared" ca="1" si="26"/>
        <v>3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0.53795509413953002</v>
      </c>
      <c r="CH40" s="11">
        <f t="shared" ca="1" si="28"/>
        <v>47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0.79014632851870781</v>
      </c>
      <c r="CO40" s="11">
        <f t="shared" ca="1" si="30"/>
        <v>15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8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0.91520682357687411</v>
      </c>
      <c r="CA41" s="11">
        <f t="shared" ca="1" si="26"/>
        <v>14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0.11096509441625724</v>
      </c>
      <c r="CH41" s="11">
        <f t="shared" ca="1" si="28"/>
        <v>90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0.98615155506446195</v>
      </c>
      <c r="CO41" s="11">
        <f t="shared" ca="1" si="30"/>
        <v>1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0</v>
      </c>
      <c r="AB42" s="61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8.2101248121002612E-4</v>
      </c>
      <c r="CA42" s="11">
        <f t="shared" ca="1" si="26"/>
        <v>100</v>
      </c>
      <c r="CB42" s="4"/>
      <c r="CC42" s="4">
        <v>42</v>
      </c>
      <c r="CD42" s="4">
        <v>4</v>
      </c>
      <c r="CE42" s="4">
        <v>1</v>
      </c>
      <c r="CG42" s="10">
        <f t="shared" ca="1" si="27"/>
        <v>0.67669440949409099</v>
      </c>
      <c r="CH42" s="11">
        <f t="shared" ca="1" si="28"/>
        <v>31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0.90501453044687041</v>
      </c>
      <c r="CO42" s="11">
        <f t="shared" ca="1" si="30"/>
        <v>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39">C12</f>
        <v>13.83－5.56＝</v>
      </c>
      <c r="D43" s="89"/>
      <c r="E43" s="89"/>
      <c r="F43" s="89"/>
      <c r="G43" s="99">
        <f ca="1">G12</f>
        <v>8.27</v>
      </c>
      <c r="H43" s="100"/>
      <c r="I43" s="59"/>
      <c r="J43" s="28"/>
      <c r="K43" s="24"/>
      <c r="L43" s="25"/>
      <c r="M43" s="88" t="str">
        <f t="shared" ref="M43" ca="1" si="40">M12</f>
        <v>88.86－0.86＝</v>
      </c>
      <c r="N43" s="89"/>
      <c r="O43" s="89"/>
      <c r="P43" s="89"/>
      <c r="Q43" s="99">
        <f ca="1">Q12</f>
        <v>88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2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0.94965036918891943</v>
      </c>
      <c r="CA43" s="11">
        <f t="shared" ca="1" si="26"/>
        <v>7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0.54321653912627721</v>
      </c>
      <c r="CH43" s="11">
        <f t="shared" ca="1" si="28"/>
        <v>46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0.83340570612149378</v>
      </c>
      <c r="CO43" s="11">
        <f t="shared" ca="1" si="30"/>
        <v>13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0.98849242917154045</v>
      </c>
      <c r="CA44" s="11">
        <f t="shared" ca="1" si="26"/>
        <v>1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0.83780576502549986</v>
      </c>
      <c r="CH44" s="11">
        <f t="shared" ca="1" si="28"/>
        <v>15</v>
      </c>
      <c r="CI44" s="4"/>
      <c r="CJ44" s="4">
        <v>44</v>
      </c>
      <c r="CK44" s="4">
        <v>4</v>
      </c>
      <c r="CL44" s="4">
        <v>3</v>
      </c>
      <c r="CN44" s="10">
        <f t="shared" ca="1" si="29"/>
        <v>6.1759327187726587E-2</v>
      </c>
      <c r="CO44" s="11">
        <f t="shared" ca="1" si="30"/>
        <v>78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1</v>
      </c>
      <c r="E45" s="31">
        <f t="shared" ca="1" si="41"/>
        <v>3</v>
      </c>
      <c r="F45" s="31" t="str">
        <f t="shared" ca="1" si="41"/>
        <v>.</v>
      </c>
      <c r="G45" s="32">
        <f t="shared" ca="1" si="41"/>
        <v>8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8</v>
      </c>
      <c r="O45" s="31">
        <f t="shared" ca="1" si="42"/>
        <v>8</v>
      </c>
      <c r="P45" s="31" t="str">
        <f t="shared" ca="1" si="42"/>
        <v>.</v>
      </c>
      <c r="Q45" s="32">
        <f t="shared" ca="1" si="42"/>
        <v>8</v>
      </c>
      <c r="R45" s="32">
        <f t="shared" ca="1" si="42"/>
        <v>6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0.53336177371568227</v>
      </c>
      <c r="CA45" s="11">
        <f t="shared" ca="1" si="26"/>
        <v>46</v>
      </c>
      <c r="CB45" s="4"/>
      <c r="CC45" s="4">
        <v>45</v>
      </c>
      <c r="CD45" s="4">
        <v>4</v>
      </c>
      <c r="CE45" s="4">
        <v>4</v>
      </c>
      <c r="CG45" s="10">
        <f t="shared" ca="1" si="27"/>
        <v>0.56176688937715535</v>
      </c>
      <c r="CH45" s="11">
        <f t="shared" ca="1" si="28"/>
        <v>42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0.7216154386999144</v>
      </c>
      <c r="CO45" s="11">
        <f t="shared" ca="1" si="30"/>
        <v>26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5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6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6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9</v>
      </c>
      <c r="BS46" s="10"/>
      <c r="BT46" s="11"/>
      <c r="BU46" s="11"/>
      <c r="BV46" s="4"/>
      <c r="BW46" s="4"/>
      <c r="BX46" s="4"/>
      <c r="BY46" s="4"/>
      <c r="BZ46" s="10">
        <f t="shared" ca="1" si="25"/>
        <v>0.60258954169391132</v>
      </c>
      <c r="CA46" s="11">
        <f t="shared" ca="1" si="26"/>
        <v>43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0.91958676975480613</v>
      </c>
      <c r="CH46" s="11">
        <f t="shared" ca="1" si="28"/>
        <v>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0.17491644333602518</v>
      </c>
      <c r="CO46" s="11">
        <f t="shared" ca="1" si="30"/>
        <v>72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8</v>
      </c>
      <c r="F47" s="65" t="str">
        <f t="shared" si="43"/>
        <v>.</v>
      </c>
      <c r="G47" s="66">
        <f t="shared" ca="1" si="43"/>
        <v>2</v>
      </c>
      <c r="H47" s="67">
        <f t="shared" ca="1" si="43"/>
        <v>7</v>
      </c>
      <c r="I47" s="68"/>
      <c r="J47" s="28"/>
      <c r="K47" s="13"/>
      <c r="L47" s="13"/>
      <c r="M47" s="63"/>
      <c r="N47" s="64">
        <f ca="1">N16</f>
        <v>8</v>
      </c>
      <c r="O47" s="65">
        <f t="shared" ca="1" si="44"/>
        <v>8</v>
      </c>
      <c r="P47" s="65" t="str">
        <f t="shared" si="44"/>
        <v>.</v>
      </c>
      <c r="Q47" s="66">
        <f t="shared" ca="1" si="44"/>
        <v>0</v>
      </c>
      <c r="R47" s="67">
        <f t="shared" ca="1" si="44"/>
        <v>0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7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0.23663414598764143</v>
      </c>
      <c r="CA47" s="11">
        <f t="shared" ca="1" si="26"/>
        <v>79</v>
      </c>
      <c r="CB47" s="4"/>
      <c r="CC47" s="4">
        <v>47</v>
      </c>
      <c r="CD47" s="4">
        <v>4</v>
      </c>
      <c r="CE47" s="4">
        <v>6</v>
      </c>
      <c r="CG47" s="10">
        <f t="shared" ca="1" si="27"/>
        <v>0.83197248979751415</v>
      </c>
      <c r="CH47" s="11">
        <f t="shared" ca="1" si="28"/>
        <v>17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0.72866467221482756</v>
      </c>
      <c r="CO47" s="11">
        <f t="shared" ca="1" si="30"/>
        <v>22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0.24496952466550859</v>
      </c>
      <c r="CA48" s="11">
        <f t="shared" ca="1" si="26"/>
        <v>78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0.60760024402522617</v>
      </c>
      <c r="CH48" s="11">
        <f t="shared" ca="1" si="28"/>
        <v>35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0.46688758969208866</v>
      </c>
      <c r="CO48" s="11">
        <f t="shared" ca="1" si="30"/>
        <v>56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0.67406899302716883</v>
      </c>
      <c r="CA49" s="11">
        <f t="shared" ca="1" si="26"/>
        <v>39</v>
      </c>
      <c r="CB49" s="4"/>
      <c r="CC49" s="4">
        <v>49</v>
      </c>
      <c r="CD49" s="4">
        <v>4</v>
      </c>
      <c r="CE49" s="4">
        <v>8</v>
      </c>
      <c r="CG49" s="10">
        <f t="shared" ca="1" si="27"/>
        <v>0.86938714740496947</v>
      </c>
      <c r="CH49" s="11">
        <f t="shared" ca="1" si="28"/>
        <v>11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0.59352503515947719</v>
      </c>
      <c r="CO49" s="11">
        <f t="shared" ca="1" si="30"/>
        <v>47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8" t="str">
        <f t="shared" ref="C50" ca="1" si="45">C19</f>
        <v>97.77－0.15＝</v>
      </c>
      <c r="D50" s="89"/>
      <c r="E50" s="89"/>
      <c r="F50" s="89"/>
      <c r="G50" s="99">
        <f ca="1">G19</f>
        <v>97.62</v>
      </c>
      <c r="H50" s="100"/>
      <c r="I50" s="59"/>
      <c r="J50" s="28"/>
      <c r="K50" s="24"/>
      <c r="L50" s="25"/>
      <c r="M50" s="88" t="str">
        <f t="shared" ref="M50" ca="1" si="46">M19</f>
        <v>18.04－8.17＝</v>
      </c>
      <c r="N50" s="89"/>
      <c r="O50" s="89"/>
      <c r="P50" s="89"/>
      <c r="Q50" s="99">
        <f ca="1">Q19</f>
        <v>9.8699999999999992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0.38296438368035146</v>
      </c>
      <c r="CA50" s="11">
        <f t="shared" ca="1" si="26"/>
        <v>59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0.60283527907434653</v>
      </c>
      <c r="CH50" s="11">
        <f t="shared" ca="1" si="28"/>
        <v>38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0.62226655221372085</v>
      </c>
      <c r="CO50" s="11">
        <f t="shared" ca="1" si="30"/>
        <v>43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7.7087710379115104E-2</v>
      </c>
      <c r="CA51" s="11">
        <f t="shared" ca="1" si="26"/>
        <v>92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0.56948081608534995</v>
      </c>
      <c r="CH51" s="11">
        <f t="shared" ca="1" si="28"/>
        <v>40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0.329357676181115</v>
      </c>
      <c r="CO51" s="11">
        <f t="shared" ca="1" si="30"/>
        <v>63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9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7</v>
      </c>
      <c r="H52" s="32">
        <f t="shared" ca="1" si="47"/>
        <v>7</v>
      </c>
      <c r="I52" s="33"/>
      <c r="J52" s="28"/>
      <c r="K52" s="20"/>
      <c r="L52" s="13"/>
      <c r="M52" s="29"/>
      <c r="N52" s="30">
        <f t="shared" ref="N52:R52" ca="1" si="48">N21</f>
        <v>1</v>
      </c>
      <c r="O52" s="31">
        <f t="shared" ca="1" si="48"/>
        <v>8</v>
      </c>
      <c r="P52" s="31" t="str">
        <f t="shared" ca="1" si="48"/>
        <v>.</v>
      </c>
      <c r="Q52" s="32">
        <f t="shared" ca="1" si="48"/>
        <v>0</v>
      </c>
      <c r="R52" s="32">
        <f t="shared" ca="1" si="48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0.75235657187586147</v>
      </c>
      <c r="CA52" s="11">
        <f t="shared" ca="1" si="26"/>
        <v>29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0.40695841170428093</v>
      </c>
      <c r="CH52" s="11">
        <f t="shared" ca="1" si="28"/>
        <v>59</v>
      </c>
      <c r="CI52" s="4"/>
      <c r="CJ52" s="4">
        <v>52</v>
      </c>
      <c r="CK52" s="4">
        <v>5</v>
      </c>
      <c r="CL52" s="4">
        <v>1</v>
      </c>
      <c r="CN52" s="10">
        <f t="shared" ca="1" si="29"/>
        <v>1.2517657064241794E-2</v>
      </c>
      <c r="CO52" s="11">
        <f t="shared" ca="1" si="30"/>
        <v>81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1</v>
      </c>
      <c r="H53" s="37">
        <f t="shared" ca="1" si="49"/>
        <v>5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8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0.8875023324746284</v>
      </c>
      <c r="CA53" s="11">
        <f t="shared" ca="1" si="26"/>
        <v>19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0.23188490241563819</v>
      </c>
      <c r="CH53" s="11">
        <f t="shared" ca="1" si="28"/>
        <v>77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0.39692552190201835</v>
      </c>
      <c r="CO53" s="11">
        <f t="shared" ca="1" si="30"/>
        <v>58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9</v>
      </c>
      <c r="E54" s="65">
        <f t="shared" ca="1" si="49"/>
        <v>7</v>
      </c>
      <c r="F54" s="65" t="str">
        <f t="shared" si="49"/>
        <v>.</v>
      </c>
      <c r="G54" s="66">
        <f t="shared" ca="1" si="49"/>
        <v>6</v>
      </c>
      <c r="H54" s="67">
        <f t="shared" ca="1" si="49"/>
        <v>2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9</v>
      </c>
      <c r="P54" s="65" t="str">
        <f t="shared" si="50"/>
        <v>.</v>
      </c>
      <c r="Q54" s="66">
        <f t="shared" ca="1" si="50"/>
        <v>8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0.88465532176640627</v>
      </c>
      <c r="CA54" s="11">
        <f t="shared" ca="1" si="26"/>
        <v>20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0.60473158352200307</v>
      </c>
      <c r="CH54" s="11">
        <f t="shared" ca="1" si="28"/>
        <v>37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0.4749259661985149</v>
      </c>
      <c r="CO54" s="11">
        <f t="shared" ca="1" si="30"/>
        <v>54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0.41624890515156887</v>
      </c>
      <c r="CA55" s="11">
        <f t="shared" ca="1" si="26"/>
        <v>56</v>
      </c>
      <c r="CB55" s="4"/>
      <c r="CC55" s="4">
        <v>55</v>
      </c>
      <c r="CD55" s="4">
        <v>5</v>
      </c>
      <c r="CE55" s="4">
        <v>4</v>
      </c>
      <c r="CG55" s="10">
        <f t="shared" ca="1" si="27"/>
        <v>0.90582684639628219</v>
      </c>
      <c r="CH55" s="11">
        <f t="shared" ca="1" si="28"/>
        <v>6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0.77737385314632856</v>
      </c>
      <c r="CO55" s="11">
        <f t="shared" ca="1" si="30"/>
        <v>17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4.4470253393184001E-3</v>
      </c>
      <c r="CA56" s="11">
        <f t="shared" ca="1" si="26"/>
        <v>99</v>
      </c>
      <c r="CB56" s="4"/>
      <c r="CC56" s="4">
        <v>56</v>
      </c>
      <c r="CD56" s="4">
        <v>5</v>
      </c>
      <c r="CE56" s="4">
        <v>5</v>
      </c>
      <c r="CG56" s="10">
        <f t="shared" ca="1" si="27"/>
        <v>7.400410507719668E-3</v>
      </c>
      <c r="CH56" s="11">
        <f t="shared" ca="1" si="28"/>
        <v>100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0.36378084535852218</v>
      </c>
      <c r="CO56" s="11">
        <f t="shared" ca="1" si="30"/>
        <v>60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8" t="str">
        <f t="shared" ref="C57" ca="1" si="51">C26</f>
        <v>78.58－6.56＝</v>
      </c>
      <c r="D57" s="89"/>
      <c r="E57" s="89"/>
      <c r="F57" s="89"/>
      <c r="G57" s="99">
        <f ca="1">G26</f>
        <v>72.02</v>
      </c>
      <c r="H57" s="100"/>
      <c r="I57" s="59"/>
      <c r="J57" s="28"/>
      <c r="K57" s="24"/>
      <c r="L57" s="25"/>
      <c r="M57" s="88" t="str">
        <f t="shared" ref="M57" ca="1" si="52">M26</f>
        <v>46.81－5.69＝</v>
      </c>
      <c r="N57" s="89"/>
      <c r="O57" s="89"/>
      <c r="P57" s="89"/>
      <c r="Q57" s="99">
        <f ca="1">Q26</f>
        <v>41.12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0.93111055288053668</v>
      </c>
      <c r="CA57" s="11">
        <f t="shared" ca="1" si="26"/>
        <v>13</v>
      </c>
      <c r="CB57" s="4"/>
      <c r="CC57" s="4">
        <v>57</v>
      </c>
      <c r="CD57" s="4">
        <v>5</v>
      </c>
      <c r="CE57" s="4">
        <v>6</v>
      </c>
      <c r="CG57" s="10">
        <f t="shared" ca="1" si="27"/>
        <v>0.55619222365601939</v>
      </c>
      <c r="CH57" s="11">
        <f t="shared" ca="1" si="28"/>
        <v>43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0.59772038202946753</v>
      </c>
      <c r="CO57" s="11">
        <f t="shared" ca="1" si="30"/>
        <v>45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0.37100309825320765</v>
      </c>
      <c r="CA58" s="11">
        <f t="shared" ca="1" si="26"/>
        <v>61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0.6909290406026225</v>
      </c>
      <c r="CH58" s="11">
        <f t="shared" ca="1" si="28"/>
        <v>30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0.71907158126852289</v>
      </c>
      <c r="CO58" s="11">
        <f t="shared" ca="1" si="30"/>
        <v>27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7</v>
      </c>
      <c r="E59" s="31">
        <f t="shared" ca="1" si="53"/>
        <v>8</v>
      </c>
      <c r="F59" s="31" t="str">
        <f t="shared" ca="1" si="53"/>
        <v>.</v>
      </c>
      <c r="G59" s="32">
        <f t="shared" ca="1" si="53"/>
        <v>5</v>
      </c>
      <c r="H59" s="32">
        <f t="shared" ca="1" si="53"/>
        <v>8</v>
      </c>
      <c r="I59" s="33"/>
      <c r="J59" s="28"/>
      <c r="K59" s="20"/>
      <c r="L59" s="13"/>
      <c r="M59" s="29"/>
      <c r="N59" s="30">
        <f t="shared" ref="N59:R59" ca="1" si="54">N28</f>
        <v>4</v>
      </c>
      <c r="O59" s="31">
        <f t="shared" ca="1" si="54"/>
        <v>6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0.34328817337637541</v>
      </c>
      <c r="CA59" s="11">
        <f t="shared" ca="1" si="26"/>
        <v>64</v>
      </c>
      <c r="CB59" s="4"/>
      <c r="CC59" s="4">
        <v>59</v>
      </c>
      <c r="CD59" s="4">
        <v>5</v>
      </c>
      <c r="CE59" s="4">
        <v>8</v>
      </c>
      <c r="CG59" s="10">
        <f t="shared" ca="1" si="27"/>
        <v>0.7470748830168602</v>
      </c>
      <c r="CH59" s="11">
        <f t="shared" ca="1" si="28"/>
        <v>25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0.93271403417421195</v>
      </c>
      <c r="CO59" s="11">
        <f t="shared" ca="1" si="30"/>
        <v>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6</v>
      </c>
      <c r="F60" s="36" t="str">
        <f t="shared" ca="1" si="55"/>
        <v>.</v>
      </c>
      <c r="G60" s="37">
        <f t="shared" ca="1" si="55"/>
        <v>5</v>
      </c>
      <c r="H60" s="37">
        <f t="shared" ca="1" si="55"/>
        <v>6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5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0.95524724669709404</v>
      </c>
      <c r="CA60" s="11">
        <f t="shared" ca="1" si="26"/>
        <v>4</v>
      </c>
      <c r="CB60" s="4"/>
      <c r="CC60" s="4">
        <v>60</v>
      </c>
      <c r="CD60" s="4">
        <v>5</v>
      </c>
      <c r="CE60" s="4">
        <v>9</v>
      </c>
      <c r="CG60" s="10">
        <f t="shared" ca="1" si="27"/>
        <v>0.52306193074794771</v>
      </c>
      <c r="CH60" s="11">
        <f t="shared" ca="1" si="28"/>
        <v>49</v>
      </c>
      <c r="CI60" s="4"/>
      <c r="CJ60" s="4">
        <v>60</v>
      </c>
      <c r="CK60" s="4">
        <v>5</v>
      </c>
      <c r="CL60" s="4">
        <v>9</v>
      </c>
      <c r="CN60" s="10">
        <f t="shared" ca="1" si="29"/>
        <v>8.6296794939009547E-2</v>
      </c>
      <c r="CO60" s="11">
        <f t="shared" ca="1" si="30"/>
        <v>76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7</v>
      </c>
      <c r="E61" s="65">
        <f t="shared" ca="1" si="55"/>
        <v>2</v>
      </c>
      <c r="F61" s="65" t="str">
        <f t="shared" si="55"/>
        <v>.</v>
      </c>
      <c r="G61" s="66">
        <f t="shared" ca="1" si="55"/>
        <v>0</v>
      </c>
      <c r="H61" s="67">
        <f t="shared" ca="1" si="55"/>
        <v>2</v>
      </c>
      <c r="I61" s="68"/>
      <c r="J61" s="28"/>
      <c r="K61" s="13"/>
      <c r="L61" s="13"/>
      <c r="M61" s="63"/>
      <c r="N61" s="64">
        <f ca="1">N30</f>
        <v>4</v>
      </c>
      <c r="O61" s="65">
        <f t="shared" ca="1" si="56"/>
        <v>1</v>
      </c>
      <c r="P61" s="65" t="str">
        <f t="shared" si="56"/>
        <v>.</v>
      </c>
      <c r="Q61" s="66">
        <f t="shared" ca="1" si="56"/>
        <v>1</v>
      </c>
      <c r="R61" s="67">
        <f t="shared" ca="1" si="56"/>
        <v>2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0.86287025313582721</v>
      </c>
      <c r="CA61" s="11">
        <f t="shared" ca="1" si="26"/>
        <v>22</v>
      </c>
      <c r="CB61" s="4"/>
      <c r="CC61" s="4">
        <v>61</v>
      </c>
      <c r="CD61" s="4">
        <v>6</v>
      </c>
      <c r="CE61" s="4">
        <v>0</v>
      </c>
      <c r="CG61" s="10">
        <f t="shared" ca="1" si="27"/>
        <v>0.2630460966666931</v>
      </c>
      <c r="CH61" s="11">
        <f t="shared" ca="1" si="28"/>
        <v>73</v>
      </c>
      <c r="CI61" s="4"/>
      <c r="CJ61" s="4">
        <v>61</v>
      </c>
      <c r="CK61" s="4">
        <v>6</v>
      </c>
      <c r="CL61" s="4">
        <v>0</v>
      </c>
      <c r="CN61" s="10">
        <f t="shared" ca="1" si="29"/>
        <v>4.1584153728541962E-2</v>
      </c>
      <c r="CO61" s="11">
        <f t="shared" ca="1" si="30"/>
        <v>79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0.22329345097663067</v>
      </c>
      <c r="CA62" s="11">
        <f t="shared" ca="1" si="26"/>
        <v>82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0.20585480313347571</v>
      </c>
      <c r="CH62" s="11">
        <f t="shared" ca="1" si="28"/>
        <v>80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0.69124517656949402</v>
      </c>
      <c r="CO62" s="11">
        <f t="shared" ca="1" si="30"/>
        <v>31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0.29247198423973042</v>
      </c>
      <c r="CA63" s="11">
        <f t="shared" ca="1" si="26"/>
        <v>72</v>
      </c>
      <c r="CC63" s="4">
        <v>63</v>
      </c>
      <c r="CD63" s="4">
        <v>6</v>
      </c>
      <c r="CE63" s="4">
        <v>2</v>
      </c>
      <c r="CG63" s="10">
        <f t="shared" ca="1" si="27"/>
        <v>0.34695707692097388</v>
      </c>
      <c r="CH63" s="11">
        <f t="shared" ca="1" si="28"/>
        <v>62</v>
      </c>
      <c r="CJ63" s="4">
        <v>63</v>
      </c>
      <c r="CK63" s="4">
        <v>6</v>
      </c>
      <c r="CL63" s="4">
        <v>2</v>
      </c>
      <c r="CN63" s="10">
        <f t="shared" ca="1" si="29"/>
        <v>0.69213574317376181</v>
      </c>
      <c r="CO63" s="11">
        <f t="shared" ca="1" si="30"/>
        <v>29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0.40250370359355359</v>
      </c>
      <c r="CA64" s="11">
        <f t="shared" ca="1" si="26"/>
        <v>57</v>
      </c>
      <c r="CC64" s="4">
        <v>64</v>
      </c>
      <c r="CD64" s="4">
        <v>6</v>
      </c>
      <c r="CE64" s="4">
        <v>3</v>
      </c>
      <c r="CG64" s="10">
        <f t="shared" ca="1" si="27"/>
        <v>4.1941345963723453E-2</v>
      </c>
      <c r="CH64" s="11">
        <f t="shared" ca="1" si="28"/>
        <v>97</v>
      </c>
      <c r="CJ64" s="4">
        <v>64</v>
      </c>
      <c r="CK64" s="4">
        <v>6</v>
      </c>
      <c r="CL64" s="4">
        <v>3</v>
      </c>
      <c r="CN64" s="10">
        <f t="shared" ca="1" si="29"/>
        <v>0.68366289734477814</v>
      </c>
      <c r="CO64" s="11">
        <f t="shared" ca="1" si="30"/>
        <v>32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0.90344287373710963</v>
      </c>
      <c r="CA65" s="11">
        <f t="shared" ca="1" si="26"/>
        <v>16</v>
      </c>
      <c r="CC65" s="4">
        <v>65</v>
      </c>
      <c r="CD65" s="4">
        <v>6</v>
      </c>
      <c r="CE65" s="4">
        <v>4</v>
      </c>
      <c r="CG65" s="10">
        <f t="shared" ca="1" si="27"/>
        <v>0.30801326961057218</v>
      </c>
      <c r="CH65" s="11">
        <f t="shared" ca="1" si="28"/>
        <v>69</v>
      </c>
      <c r="CJ65" s="4">
        <v>65</v>
      </c>
      <c r="CK65" s="4">
        <v>6</v>
      </c>
      <c r="CL65" s="4">
        <v>4</v>
      </c>
      <c r="CN65" s="10">
        <f t="shared" ca="1" si="29"/>
        <v>0.98336661137339998</v>
      </c>
      <c r="CO65" s="11">
        <f t="shared" ca="1" si="30"/>
        <v>2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0.8875883325445616</v>
      </c>
      <c r="CA66" s="11">
        <f t="shared" ref="CA66:CA100" ca="1" si="58">RANK(BZ66,$BZ$1:$BZ$100,)</f>
        <v>18</v>
      </c>
      <c r="CC66" s="4">
        <v>66</v>
      </c>
      <c r="CD66" s="4">
        <v>6</v>
      </c>
      <c r="CE66" s="4">
        <v>5</v>
      </c>
      <c r="CG66" s="10">
        <f t="shared" ref="CG66:CG100" ca="1" si="59">RAND()</f>
        <v>0.41493464804276858</v>
      </c>
      <c r="CH66" s="11">
        <f t="shared" ref="CH66:CH100" ca="1" si="60">RANK(CG66,$CG$1:$CG$100,)</f>
        <v>57</v>
      </c>
      <c r="CJ66" s="4">
        <v>66</v>
      </c>
      <c r="CK66" s="4">
        <v>6</v>
      </c>
      <c r="CL66" s="4">
        <v>5</v>
      </c>
      <c r="CN66" s="10">
        <f t="shared" ref="CN66:CN81" ca="1" si="61">RAND()</f>
        <v>0.18366654743010413</v>
      </c>
      <c r="CO66" s="11">
        <f t="shared" ref="CO66:CO81" ca="1" si="62">RANK(CN66,$CN$1:$CN$100,)</f>
        <v>70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7.9196861173202016E-2</v>
      </c>
      <c r="CA67" s="11">
        <f t="shared" ca="1" si="58"/>
        <v>91</v>
      </c>
      <c r="CC67" s="4">
        <v>67</v>
      </c>
      <c r="CD67" s="4">
        <v>6</v>
      </c>
      <c r="CE67" s="4">
        <v>6</v>
      </c>
      <c r="CG67" s="10">
        <f t="shared" ca="1" si="59"/>
        <v>0.34143311246716357</v>
      </c>
      <c r="CH67" s="11">
        <f t="shared" ca="1" si="60"/>
        <v>63</v>
      </c>
      <c r="CJ67" s="4">
        <v>67</v>
      </c>
      <c r="CK67" s="4">
        <v>6</v>
      </c>
      <c r="CL67" s="4">
        <v>6</v>
      </c>
      <c r="CN67" s="10">
        <f t="shared" ca="1" si="61"/>
        <v>0.64193868704712875</v>
      </c>
      <c r="CO67" s="11">
        <f t="shared" ca="1" si="62"/>
        <v>39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0.54710879875704777</v>
      </c>
      <c r="CA68" s="11">
        <f t="shared" ca="1" si="58"/>
        <v>45</v>
      </c>
      <c r="CC68" s="4">
        <v>68</v>
      </c>
      <c r="CD68" s="4">
        <v>6</v>
      </c>
      <c r="CE68" s="4">
        <v>7</v>
      </c>
      <c r="CG68" s="10">
        <f t="shared" ca="1" si="59"/>
        <v>0.51251843186435286</v>
      </c>
      <c r="CH68" s="11">
        <f t="shared" ca="1" si="60"/>
        <v>50</v>
      </c>
      <c r="CJ68" s="4">
        <v>68</v>
      </c>
      <c r="CK68" s="4">
        <v>6</v>
      </c>
      <c r="CL68" s="4">
        <v>7</v>
      </c>
      <c r="CN68" s="10">
        <f t="shared" ca="1" si="61"/>
        <v>0.22817545953220053</v>
      </c>
      <c r="CO68" s="11">
        <f t="shared" ca="1" si="62"/>
        <v>65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0.31381720122571866</v>
      </c>
      <c r="CA69" s="11">
        <f t="shared" ca="1" si="58"/>
        <v>68</v>
      </c>
      <c r="CC69" s="4">
        <v>69</v>
      </c>
      <c r="CD69" s="4">
        <v>6</v>
      </c>
      <c r="CE69" s="4">
        <v>8</v>
      </c>
      <c r="CG69" s="10">
        <f t="shared" ca="1" si="59"/>
        <v>0.85165203016067093</v>
      </c>
      <c r="CH69" s="11">
        <f t="shared" ca="1" si="60"/>
        <v>12</v>
      </c>
      <c r="CJ69" s="4">
        <v>69</v>
      </c>
      <c r="CK69" s="4">
        <v>6</v>
      </c>
      <c r="CL69" s="4">
        <v>8</v>
      </c>
      <c r="CN69" s="10">
        <f t="shared" ca="1" si="61"/>
        <v>0.77172680202201471</v>
      </c>
      <c r="CO69" s="11">
        <f t="shared" ca="1" si="62"/>
        <v>19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0.67964832782719808</v>
      </c>
      <c r="CA70" s="11">
        <f t="shared" ca="1" si="58"/>
        <v>38</v>
      </c>
      <c r="CC70" s="4">
        <v>70</v>
      </c>
      <c r="CD70" s="4">
        <v>6</v>
      </c>
      <c r="CE70" s="4">
        <v>9</v>
      </c>
      <c r="CG70" s="10">
        <f t="shared" ca="1" si="59"/>
        <v>0.736741431545895</v>
      </c>
      <c r="CH70" s="11">
        <f t="shared" ca="1" si="60"/>
        <v>26</v>
      </c>
      <c r="CJ70" s="4">
        <v>70</v>
      </c>
      <c r="CK70" s="4">
        <v>6</v>
      </c>
      <c r="CL70" s="4">
        <v>9</v>
      </c>
      <c r="CN70" s="10">
        <f t="shared" ca="1" si="61"/>
        <v>0.6516719354543633</v>
      </c>
      <c r="CO70" s="11">
        <f t="shared" ca="1" si="62"/>
        <v>37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0.27627639478924415</v>
      </c>
      <c r="CA71" s="11">
        <f t="shared" ca="1" si="58"/>
        <v>74</v>
      </c>
      <c r="CC71" s="4">
        <v>71</v>
      </c>
      <c r="CD71" s="4">
        <v>7</v>
      </c>
      <c r="CE71" s="4">
        <v>0</v>
      </c>
      <c r="CG71" s="10">
        <f t="shared" ca="1" si="59"/>
        <v>0.69142749385087598</v>
      </c>
      <c r="CH71" s="11">
        <f t="shared" ca="1" si="60"/>
        <v>29</v>
      </c>
      <c r="CJ71" s="4">
        <v>71</v>
      </c>
      <c r="CK71" s="4">
        <v>7</v>
      </c>
      <c r="CL71" s="4">
        <v>0</v>
      </c>
      <c r="CN71" s="10">
        <f t="shared" ca="1" si="61"/>
        <v>0.70973856631761667</v>
      </c>
      <c r="CO71" s="11">
        <f t="shared" ca="1" si="62"/>
        <v>28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0.93749397187375272</v>
      </c>
      <c r="CA72" s="11">
        <f t="shared" ca="1" si="58"/>
        <v>11</v>
      </c>
      <c r="CC72" s="4">
        <v>72</v>
      </c>
      <c r="CD72" s="4">
        <v>7</v>
      </c>
      <c r="CE72" s="4">
        <v>1</v>
      </c>
      <c r="CG72" s="10">
        <f t="shared" ca="1" si="59"/>
        <v>0.43902674855480794</v>
      </c>
      <c r="CH72" s="11">
        <f t="shared" ca="1" si="60"/>
        <v>55</v>
      </c>
      <c r="CJ72" s="4">
        <v>72</v>
      </c>
      <c r="CK72" s="4">
        <v>7</v>
      </c>
      <c r="CL72" s="4">
        <v>1</v>
      </c>
      <c r="CN72" s="10">
        <f t="shared" ca="1" si="61"/>
        <v>0.19926818805791224</v>
      </c>
      <c r="CO72" s="11">
        <f t="shared" ca="1" si="62"/>
        <v>68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0.31111410423622288</v>
      </c>
      <c r="CA73" s="11">
        <f t="shared" ca="1" si="58"/>
        <v>69</v>
      </c>
      <c r="CC73" s="4">
        <v>73</v>
      </c>
      <c r="CD73" s="4">
        <v>7</v>
      </c>
      <c r="CE73" s="4">
        <v>2</v>
      </c>
      <c r="CG73" s="10">
        <f t="shared" ca="1" si="59"/>
        <v>0.5286239540883384</v>
      </c>
      <c r="CH73" s="11">
        <f t="shared" ca="1" si="60"/>
        <v>48</v>
      </c>
      <c r="CJ73" s="4">
        <v>73</v>
      </c>
      <c r="CK73" s="4">
        <v>7</v>
      </c>
      <c r="CL73" s="4">
        <v>2</v>
      </c>
      <c r="CN73" s="10">
        <f t="shared" ca="1" si="61"/>
        <v>0.21283969246566081</v>
      </c>
      <c r="CO73" s="11">
        <f t="shared" ca="1" si="62"/>
        <v>66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0.78074164690099479</v>
      </c>
      <c r="CA74" s="11">
        <f t="shared" ca="1" si="58"/>
        <v>26</v>
      </c>
      <c r="CC74" s="4">
        <v>74</v>
      </c>
      <c r="CD74" s="4">
        <v>7</v>
      </c>
      <c r="CE74" s="4">
        <v>3</v>
      </c>
      <c r="CG74" s="10">
        <f t="shared" ca="1" si="59"/>
        <v>0.88000535854186446</v>
      </c>
      <c r="CH74" s="11">
        <f t="shared" ca="1" si="60"/>
        <v>8</v>
      </c>
      <c r="CJ74" s="4">
        <v>74</v>
      </c>
      <c r="CK74" s="4">
        <v>7</v>
      </c>
      <c r="CL74" s="4">
        <v>3</v>
      </c>
      <c r="CN74" s="10">
        <f t="shared" ca="1" si="61"/>
        <v>0.66215566992907782</v>
      </c>
      <c r="CO74" s="11">
        <f t="shared" ca="1" si="62"/>
        <v>35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0.36427790376473956</v>
      </c>
      <c r="CA75" s="11">
        <f t="shared" ca="1" si="58"/>
        <v>62</v>
      </c>
      <c r="CC75" s="4">
        <v>75</v>
      </c>
      <c r="CD75" s="4">
        <v>7</v>
      </c>
      <c r="CE75" s="4">
        <v>4</v>
      </c>
      <c r="CG75" s="10">
        <f t="shared" ca="1" si="59"/>
        <v>0.21798524648796813</v>
      </c>
      <c r="CH75" s="11">
        <f t="shared" ca="1" si="60"/>
        <v>78</v>
      </c>
      <c r="CJ75" s="4">
        <v>75</v>
      </c>
      <c r="CK75" s="4">
        <v>7</v>
      </c>
      <c r="CL75" s="4">
        <v>4</v>
      </c>
      <c r="CN75" s="10">
        <f t="shared" ca="1" si="61"/>
        <v>0.64066845417783769</v>
      </c>
      <c r="CO75" s="11">
        <f t="shared" ca="1" si="62"/>
        <v>40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0.95351143233377389</v>
      </c>
      <c r="CA76" s="11">
        <f t="shared" ca="1" si="58"/>
        <v>5</v>
      </c>
      <c r="CC76" s="4">
        <v>76</v>
      </c>
      <c r="CD76" s="4">
        <v>7</v>
      </c>
      <c r="CE76" s="4">
        <v>5</v>
      </c>
      <c r="CG76" s="10">
        <f t="shared" ca="1" si="59"/>
        <v>0.66932674327187747</v>
      </c>
      <c r="CH76" s="11">
        <f t="shared" ca="1" si="60"/>
        <v>33</v>
      </c>
      <c r="CJ76" s="4">
        <v>76</v>
      </c>
      <c r="CK76" s="4">
        <v>7</v>
      </c>
      <c r="CL76" s="4">
        <v>5</v>
      </c>
      <c r="CN76" s="10">
        <f t="shared" ca="1" si="61"/>
        <v>0.84068915695867674</v>
      </c>
      <c r="CO76" s="11">
        <f t="shared" ca="1" si="62"/>
        <v>10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0.14332942556504724</v>
      </c>
      <c r="CA77" s="11">
        <f t="shared" ca="1" si="58"/>
        <v>88</v>
      </c>
      <c r="CC77" s="4">
        <v>77</v>
      </c>
      <c r="CD77" s="4">
        <v>7</v>
      </c>
      <c r="CE77" s="4">
        <v>6</v>
      </c>
      <c r="CG77" s="10">
        <f t="shared" ca="1" si="59"/>
        <v>0.54829478992563807</v>
      </c>
      <c r="CH77" s="11">
        <f t="shared" ca="1" si="60"/>
        <v>45</v>
      </c>
      <c r="CJ77" s="4">
        <v>77</v>
      </c>
      <c r="CK77" s="4">
        <v>7</v>
      </c>
      <c r="CL77" s="4">
        <v>6</v>
      </c>
      <c r="CN77" s="10">
        <f t="shared" ca="1" si="61"/>
        <v>0.57461758953570463</v>
      </c>
      <c r="CO77" s="11">
        <f t="shared" ca="1" si="62"/>
        <v>48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0.67209759424102811</v>
      </c>
      <c r="CA78" s="11">
        <f t="shared" ca="1" si="58"/>
        <v>40</v>
      </c>
      <c r="CC78" s="4">
        <v>78</v>
      </c>
      <c r="CD78" s="4">
        <v>7</v>
      </c>
      <c r="CE78" s="4">
        <v>7</v>
      </c>
      <c r="CG78" s="10">
        <f t="shared" ca="1" si="59"/>
        <v>0.32177740902892804</v>
      </c>
      <c r="CH78" s="11">
        <f t="shared" ca="1" si="60"/>
        <v>68</v>
      </c>
      <c r="CJ78" s="4">
        <v>78</v>
      </c>
      <c r="CK78" s="4">
        <v>7</v>
      </c>
      <c r="CL78" s="4">
        <v>7</v>
      </c>
      <c r="CN78" s="10">
        <f t="shared" ca="1" si="61"/>
        <v>0.4281020166041084</v>
      </c>
      <c r="CO78" s="11">
        <f t="shared" ca="1" si="62"/>
        <v>57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0.65787318032355757</v>
      </c>
      <c r="CA79" s="11">
        <f t="shared" ca="1" si="58"/>
        <v>41</v>
      </c>
      <c r="CC79" s="4">
        <v>79</v>
      </c>
      <c r="CD79" s="4">
        <v>7</v>
      </c>
      <c r="CE79" s="4">
        <v>8</v>
      </c>
      <c r="CG79" s="10">
        <f t="shared" ca="1" si="59"/>
        <v>0.32846414602961072</v>
      </c>
      <c r="CH79" s="11">
        <f t="shared" ca="1" si="60"/>
        <v>67</v>
      </c>
      <c r="CJ79" s="4">
        <v>79</v>
      </c>
      <c r="CK79" s="4">
        <v>7</v>
      </c>
      <c r="CL79" s="4">
        <v>8</v>
      </c>
      <c r="CN79" s="10">
        <f t="shared" ca="1" si="61"/>
        <v>0.72286076439512492</v>
      </c>
      <c r="CO79" s="11">
        <f t="shared" ca="1" si="62"/>
        <v>23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2.9858743066004778E-2</v>
      </c>
      <c r="CA80" s="11">
        <f t="shared" ca="1" si="58"/>
        <v>96</v>
      </c>
      <c r="CC80" s="4">
        <v>80</v>
      </c>
      <c r="CD80" s="4">
        <v>7</v>
      </c>
      <c r="CE80" s="4">
        <v>9</v>
      </c>
      <c r="CG80" s="10">
        <f t="shared" ca="1" si="59"/>
        <v>0.91604949209427267</v>
      </c>
      <c r="CH80" s="11">
        <f t="shared" ca="1" si="60"/>
        <v>4</v>
      </c>
      <c r="CJ80" s="4">
        <v>80</v>
      </c>
      <c r="CK80" s="4">
        <v>7</v>
      </c>
      <c r="CL80" s="4">
        <v>9</v>
      </c>
      <c r="CN80" s="10">
        <f t="shared" ca="1" si="61"/>
        <v>0.65298857003873467</v>
      </c>
      <c r="CO80" s="11">
        <f t="shared" ca="1" si="62"/>
        <v>36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0.76347951724669061</v>
      </c>
      <c r="CA81" s="11">
        <f t="shared" ca="1" si="58"/>
        <v>27</v>
      </c>
      <c r="CC81" s="4">
        <v>81</v>
      </c>
      <c r="CD81" s="4">
        <v>8</v>
      </c>
      <c r="CE81" s="4">
        <v>0</v>
      </c>
      <c r="CG81" s="10">
        <f t="shared" ca="1" si="59"/>
        <v>0.87199710120859686</v>
      </c>
      <c r="CH81" s="11">
        <f t="shared" ca="1" si="60"/>
        <v>10</v>
      </c>
      <c r="CJ81" s="4">
        <v>81</v>
      </c>
      <c r="CK81" s="4">
        <v>8</v>
      </c>
      <c r="CL81" s="4">
        <v>0</v>
      </c>
      <c r="CN81" s="10">
        <f t="shared" ca="1" si="61"/>
        <v>0.6406066645605365</v>
      </c>
      <c r="CO81" s="11">
        <f t="shared" ca="1" si="62"/>
        <v>41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0.25892480432046583</v>
      </c>
      <c r="CA82" s="11">
        <f t="shared" ca="1" si="58"/>
        <v>75</v>
      </c>
      <c r="CC82" s="4">
        <v>82</v>
      </c>
      <c r="CD82" s="4">
        <v>8</v>
      </c>
      <c r="CE82" s="4">
        <v>1</v>
      </c>
      <c r="CG82" s="10">
        <f t="shared" ca="1" si="59"/>
        <v>0.77555590773377525</v>
      </c>
      <c r="CH82" s="11">
        <f t="shared" ca="1" si="60"/>
        <v>22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0.94805520303604085</v>
      </c>
      <c r="CA83" s="11">
        <f t="shared" ca="1" si="58"/>
        <v>9</v>
      </c>
      <c r="CC83" s="4">
        <v>83</v>
      </c>
      <c r="CD83" s="4">
        <v>8</v>
      </c>
      <c r="CE83" s="4">
        <v>2</v>
      </c>
      <c r="CG83" s="10">
        <f t="shared" ca="1" si="59"/>
        <v>0.67335819865488922</v>
      </c>
      <c r="CH83" s="11">
        <f t="shared" ca="1" si="60"/>
        <v>32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0.65311665851067779</v>
      </c>
      <c r="CA84" s="11">
        <f t="shared" ca="1" si="58"/>
        <v>42</v>
      </c>
      <c r="CC84" s="4">
        <v>84</v>
      </c>
      <c r="CD84" s="4">
        <v>8</v>
      </c>
      <c r="CE84" s="4">
        <v>3</v>
      </c>
      <c r="CG84" s="10">
        <f t="shared" ca="1" si="59"/>
        <v>0.14299106923232685</v>
      </c>
      <c r="CH84" s="11">
        <f t="shared" ca="1" si="60"/>
        <v>85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0.98116314380916825</v>
      </c>
      <c r="CA85" s="11">
        <f t="shared" ca="1" si="58"/>
        <v>2</v>
      </c>
      <c r="CC85" s="4">
        <v>85</v>
      </c>
      <c r="CD85" s="4">
        <v>8</v>
      </c>
      <c r="CE85" s="4">
        <v>4</v>
      </c>
      <c r="CG85" s="10">
        <f t="shared" ca="1" si="59"/>
        <v>0.90615005829575967</v>
      </c>
      <c r="CH85" s="11">
        <f t="shared" ca="1" si="60"/>
        <v>5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0.30595524176348388</v>
      </c>
      <c r="CA86" s="11">
        <f t="shared" ca="1" si="58"/>
        <v>70</v>
      </c>
      <c r="CC86" s="4">
        <v>86</v>
      </c>
      <c r="CD86" s="4">
        <v>8</v>
      </c>
      <c r="CE86" s="4">
        <v>5</v>
      </c>
      <c r="CG86" s="10">
        <f t="shared" ca="1" si="59"/>
        <v>8.8844497458951954E-3</v>
      </c>
      <c r="CH86" s="11">
        <f t="shared" ca="1" si="60"/>
        <v>99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0.36339453236176045</v>
      </c>
      <c r="CA87" s="11">
        <f t="shared" ca="1" si="58"/>
        <v>63</v>
      </c>
      <c r="CC87" s="4">
        <v>87</v>
      </c>
      <c r="CD87" s="4">
        <v>8</v>
      </c>
      <c r="CE87" s="4">
        <v>6</v>
      </c>
      <c r="CG87" s="10">
        <f t="shared" ca="1" si="59"/>
        <v>5.1205216311254631E-2</v>
      </c>
      <c r="CH87" s="11">
        <f t="shared" ca="1" si="60"/>
        <v>93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0.48231982782359462</v>
      </c>
      <c r="CA88" s="11">
        <f t="shared" ca="1" si="58"/>
        <v>50</v>
      </c>
      <c r="CC88" s="4">
        <v>88</v>
      </c>
      <c r="CD88" s="4">
        <v>8</v>
      </c>
      <c r="CE88" s="4">
        <v>7</v>
      </c>
      <c r="CG88" s="10">
        <f t="shared" ca="1" si="59"/>
        <v>0.77093124842748006</v>
      </c>
      <c r="CH88" s="11">
        <f t="shared" ca="1" si="60"/>
        <v>24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0.70223326648395756</v>
      </c>
      <c r="CA89" s="11">
        <f t="shared" ca="1" si="58"/>
        <v>35</v>
      </c>
      <c r="CC89" s="4">
        <v>89</v>
      </c>
      <c r="CD89" s="4">
        <v>8</v>
      </c>
      <c r="CE89" s="4">
        <v>8</v>
      </c>
      <c r="CG89" s="10">
        <f t="shared" ca="1" si="59"/>
        <v>0.20911238859572101</v>
      </c>
      <c r="CH89" s="11">
        <f t="shared" ca="1" si="60"/>
        <v>79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0.48602373738468652</v>
      </c>
      <c r="CA90" s="11">
        <f t="shared" ca="1" si="58"/>
        <v>49</v>
      </c>
      <c r="CC90" s="4">
        <v>90</v>
      </c>
      <c r="CD90" s="4">
        <v>8</v>
      </c>
      <c r="CE90" s="4">
        <v>9</v>
      </c>
      <c r="CG90" s="10">
        <f t="shared" ca="1" si="59"/>
        <v>0.46736179716691417</v>
      </c>
      <c r="CH90" s="11">
        <f t="shared" ca="1" si="60"/>
        <v>54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0.43719010921748092</v>
      </c>
      <c r="CA91" s="11">
        <f t="shared" ca="1" si="58"/>
        <v>52</v>
      </c>
      <c r="CC91" s="4">
        <v>91</v>
      </c>
      <c r="CD91" s="4">
        <v>9</v>
      </c>
      <c r="CE91" s="4">
        <v>0</v>
      </c>
      <c r="CG91" s="10">
        <f t="shared" ca="1" si="59"/>
        <v>0.66750591081803179</v>
      </c>
      <c r="CH91" s="11">
        <f t="shared" ca="1" si="60"/>
        <v>34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0.2522272084530961</v>
      </c>
      <c r="CA92" s="11">
        <f t="shared" ca="1" si="58"/>
        <v>76</v>
      </c>
      <c r="CC92" s="4">
        <v>92</v>
      </c>
      <c r="CD92" s="4">
        <v>9</v>
      </c>
      <c r="CE92" s="4">
        <v>1</v>
      </c>
      <c r="CG92" s="10">
        <f t="shared" ca="1" si="59"/>
        <v>0.46828683220547207</v>
      </c>
      <c r="CH92" s="11">
        <f t="shared" ca="1" si="60"/>
        <v>53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5.5633595804577607E-2</v>
      </c>
      <c r="CA93" s="11">
        <f t="shared" ca="1" si="58"/>
        <v>95</v>
      </c>
      <c r="CC93" s="4">
        <v>93</v>
      </c>
      <c r="CD93" s="4">
        <v>9</v>
      </c>
      <c r="CE93" s="4">
        <v>2</v>
      </c>
      <c r="CG93" s="10">
        <f t="shared" ca="1" si="59"/>
        <v>0.79807036188972558</v>
      </c>
      <c r="CH93" s="11">
        <f t="shared" ca="1" si="60"/>
        <v>20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6.9486221106629498E-2</v>
      </c>
      <c r="CA94" s="11">
        <f t="shared" ca="1" si="58"/>
        <v>94</v>
      </c>
      <c r="CC94" s="4">
        <v>94</v>
      </c>
      <c r="CD94" s="4">
        <v>9</v>
      </c>
      <c r="CE94" s="4">
        <v>3</v>
      </c>
      <c r="CG94" s="10">
        <f t="shared" ca="1" si="59"/>
        <v>0.83544862480906978</v>
      </c>
      <c r="CH94" s="11">
        <f t="shared" ca="1" si="60"/>
        <v>16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0.80369503848585255</v>
      </c>
      <c r="CA95" s="11">
        <f t="shared" ca="1" si="58"/>
        <v>25</v>
      </c>
      <c r="CC95" s="4">
        <v>95</v>
      </c>
      <c r="CD95" s="4">
        <v>9</v>
      </c>
      <c r="CE95" s="4">
        <v>4</v>
      </c>
      <c r="CG95" s="10">
        <f t="shared" ca="1" si="59"/>
        <v>0.48594356612574563</v>
      </c>
      <c r="CH95" s="11">
        <f t="shared" ca="1" si="60"/>
        <v>51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0.94863005623555163</v>
      </c>
      <c r="CA96" s="11">
        <f t="shared" ca="1" si="58"/>
        <v>8</v>
      </c>
      <c r="CC96" s="4">
        <v>96</v>
      </c>
      <c r="CD96" s="4">
        <v>9</v>
      </c>
      <c r="CE96" s="4">
        <v>5</v>
      </c>
      <c r="CG96" s="10">
        <f t="shared" ca="1" si="59"/>
        <v>0.60688390237009204</v>
      </c>
      <c r="CH96" s="11">
        <f t="shared" ca="1" si="60"/>
        <v>36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0.59996094002928413</v>
      </c>
      <c r="CA97" s="11">
        <f t="shared" ca="1" si="58"/>
        <v>44</v>
      </c>
      <c r="CC97" s="4">
        <v>97</v>
      </c>
      <c r="CD97" s="4">
        <v>9</v>
      </c>
      <c r="CE97" s="4">
        <v>6</v>
      </c>
      <c r="CG97" s="10">
        <f t="shared" ca="1" si="59"/>
        <v>0.83987295723834465</v>
      </c>
      <c r="CH97" s="11">
        <f t="shared" ca="1" si="60"/>
        <v>14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0.85092764380738428</v>
      </c>
      <c r="CA98" s="11">
        <f t="shared" ca="1" si="58"/>
        <v>23</v>
      </c>
      <c r="CC98" s="4">
        <v>98</v>
      </c>
      <c r="CD98" s="4">
        <v>9</v>
      </c>
      <c r="CE98" s="4">
        <v>7</v>
      </c>
      <c r="CG98" s="10">
        <f t="shared" ca="1" si="59"/>
        <v>0.39294594359489821</v>
      </c>
      <c r="CH98" s="11">
        <f t="shared" ca="1" si="60"/>
        <v>60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0.31523170918727128</v>
      </c>
      <c r="CA99" s="11">
        <f t="shared" ca="1" si="58"/>
        <v>67</v>
      </c>
      <c r="CC99" s="4">
        <v>99</v>
      </c>
      <c r="CD99" s="4">
        <v>9</v>
      </c>
      <c r="CE99" s="4">
        <v>8</v>
      </c>
      <c r="CG99" s="10">
        <f t="shared" ca="1" si="59"/>
        <v>0.81023971400867467</v>
      </c>
      <c r="CH99" s="11">
        <f t="shared" ca="1" si="60"/>
        <v>19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0.28904910443381282</v>
      </c>
      <c r="CA100" s="11">
        <f t="shared" ca="1" si="58"/>
        <v>73</v>
      </c>
      <c r="CC100" s="4">
        <v>100</v>
      </c>
      <c r="CD100" s="4">
        <v>9</v>
      </c>
      <c r="CE100" s="4">
        <v>9</v>
      </c>
      <c r="CG100" s="10">
        <f t="shared" ca="1" si="59"/>
        <v>6.2407308238752512E-2</v>
      </c>
      <c r="CH100" s="11">
        <f t="shared" ca="1" si="60"/>
        <v>92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of0HFdDlnoppD4yGLmbOchXB61EyL/Qud2BDoKKxbzDNY4Lhuc+ZpwFOQWFeFkQDDmEl0cV5SvfDKWV+VC7l1w==" saltValue="/EVnhGH2PzdQ/tWQY7cexQ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416" priority="138">
      <formula>$AF15="NO"</formula>
    </cfRule>
  </conditionalFormatting>
  <conditionalFormatting sqref="D9">
    <cfRule type="expression" dxfId="415" priority="137">
      <formula>D9=0</formula>
    </cfRule>
  </conditionalFormatting>
  <conditionalFormatting sqref="N9">
    <cfRule type="expression" dxfId="414" priority="136">
      <formula>N9=0</formula>
    </cfRule>
  </conditionalFormatting>
  <conditionalFormatting sqref="S7">
    <cfRule type="expression" dxfId="413" priority="135">
      <formula>S7=0</formula>
    </cfRule>
  </conditionalFormatting>
  <conditionalFormatting sqref="S8">
    <cfRule type="expression" dxfId="412" priority="134">
      <formula>S8=0</formula>
    </cfRule>
  </conditionalFormatting>
  <conditionalFormatting sqref="D16">
    <cfRule type="expression" dxfId="411" priority="133">
      <formula>D16=0</formula>
    </cfRule>
  </conditionalFormatting>
  <conditionalFormatting sqref="N16">
    <cfRule type="expression" dxfId="410" priority="132">
      <formula>N16=0</formula>
    </cfRule>
  </conditionalFormatting>
  <conditionalFormatting sqref="S14">
    <cfRule type="expression" dxfId="409" priority="131">
      <formula>S14=0</formula>
    </cfRule>
  </conditionalFormatting>
  <conditionalFormatting sqref="S15">
    <cfRule type="expression" dxfId="408" priority="130">
      <formula>S15=0</formula>
    </cfRule>
  </conditionalFormatting>
  <conditionalFormatting sqref="D23">
    <cfRule type="expression" dxfId="407" priority="129">
      <formula>D23=0</formula>
    </cfRule>
  </conditionalFormatting>
  <conditionalFormatting sqref="N23">
    <cfRule type="expression" dxfId="406" priority="128">
      <formula>N23=0</formula>
    </cfRule>
  </conditionalFormatting>
  <conditionalFormatting sqref="S21">
    <cfRule type="expression" dxfId="405" priority="127">
      <formula>S21=0</formula>
    </cfRule>
  </conditionalFormatting>
  <conditionalFormatting sqref="S22">
    <cfRule type="expression" dxfId="404" priority="126">
      <formula>S22=0</formula>
    </cfRule>
  </conditionalFormatting>
  <conditionalFormatting sqref="D30">
    <cfRule type="expression" dxfId="403" priority="125">
      <formula>D30=0</formula>
    </cfRule>
  </conditionalFormatting>
  <conditionalFormatting sqref="N30">
    <cfRule type="expression" dxfId="402" priority="124">
      <formula>N30=0</formula>
    </cfRule>
  </conditionalFormatting>
  <conditionalFormatting sqref="S28">
    <cfRule type="expression" dxfId="401" priority="123">
      <formula>S28=0</formula>
    </cfRule>
  </conditionalFormatting>
  <conditionalFormatting sqref="S29">
    <cfRule type="expression" dxfId="400" priority="122">
      <formula>S29=0</formula>
    </cfRule>
  </conditionalFormatting>
  <conditionalFormatting sqref="D38">
    <cfRule type="expression" dxfId="399" priority="121">
      <formula>D38=0</formula>
    </cfRule>
  </conditionalFormatting>
  <conditionalFormatting sqref="D39">
    <cfRule type="expression" dxfId="398" priority="120">
      <formula>D39=0</formula>
    </cfRule>
  </conditionalFormatting>
  <conditionalFormatting sqref="D40">
    <cfRule type="expression" dxfId="397" priority="119">
      <formula>D40=0</formula>
    </cfRule>
  </conditionalFormatting>
  <conditionalFormatting sqref="C39">
    <cfRule type="expression" dxfId="396" priority="118">
      <formula>C39=""</formula>
    </cfRule>
  </conditionalFormatting>
  <conditionalFormatting sqref="H38:I38">
    <cfRule type="expression" dxfId="395" priority="117">
      <formula>H38=0</formula>
    </cfRule>
  </conditionalFormatting>
  <conditionalFormatting sqref="H39:I39">
    <cfRule type="expression" dxfId="394" priority="116">
      <formula>H39=0</formula>
    </cfRule>
  </conditionalFormatting>
  <conditionalFormatting sqref="G38">
    <cfRule type="expression" dxfId="393" priority="115">
      <formula>AND(G38=0,H38=0)</formula>
    </cfRule>
  </conditionalFormatting>
  <conditionalFormatting sqref="G39">
    <cfRule type="expression" dxfId="392" priority="114">
      <formula>AND(G39=0,H39=0)</formula>
    </cfRule>
  </conditionalFormatting>
  <conditionalFormatting sqref="N38">
    <cfRule type="expression" dxfId="391" priority="113">
      <formula>N38=0</formula>
    </cfRule>
  </conditionalFormatting>
  <conditionalFormatting sqref="N39">
    <cfRule type="expression" dxfId="390" priority="112">
      <formula>N39=0</formula>
    </cfRule>
  </conditionalFormatting>
  <conditionalFormatting sqref="N40">
    <cfRule type="expression" dxfId="389" priority="111">
      <formula>N40=0</formula>
    </cfRule>
  </conditionalFormatting>
  <conditionalFormatting sqref="M39">
    <cfRule type="expression" dxfId="388" priority="110">
      <formula>M39=""</formula>
    </cfRule>
  </conditionalFormatting>
  <conditionalFormatting sqref="R38:S38">
    <cfRule type="expression" dxfId="387" priority="109">
      <formula>R38=0</formula>
    </cfRule>
  </conditionalFormatting>
  <conditionalFormatting sqref="R39:S39">
    <cfRule type="expression" dxfId="386" priority="108">
      <formula>R39=0</formula>
    </cfRule>
  </conditionalFormatting>
  <conditionalFormatting sqref="Q38">
    <cfRule type="expression" dxfId="385" priority="107">
      <formula>AND(Q38=0,R38=0)</formula>
    </cfRule>
  </conditionalFormatting>
  <conditionalFormatting sqref="Q39">
    <cfRule type="expression" dxfId="384" priority="106">
      <formula>AND(Q39=0,R39=0)</formula>
    </cfRule>
  </conditionalFormatting>
  <conditionalFormatting sqref="D45">
    <cfRule type="expression" dxfId="383" priority="105">
      <formula>D45=0</formula>
    </cfRule>
  </conditionalFormatting>
  <conditionalFormatting sqref="D46">
    <cfRule type="expression" dxfId="382" priority="104">
      <formula>D46=0</formula>
    </cfRule>
  </conditionalFormatting>
  <conditionalFormatting sqref="D47">
    <cfRule type="expression" dxfId="381" priority="103">
      <formula>D47=0</formula>
    </cfRule>
  </conditionalFormatting>
  <conditionalFormatting sqref="C46">
    <cfRule type="expression" dxfId="380" priority="102">
      <formula>C46=""</formula>
    </cfRule>
  </conditionalFormatting>
  <conditionalFormatting sqref="H45:I45">
    <cfRule type="expression" dxfId="379" priority="101">
      <formula>H45=0</formula>
    </cfRule>
  </conditionalFormatting>
  <conditionalFormatting sqref="H46:I46">
    <cfRule type="expression" dxfId="378" priority="100">
      <formula>H46=0</formula>
    </cfRule>
  </conditionalFormatting>
  <conditionalFormatting sqref="G45">
    <cfRule type="expression" dxfId="377" priority="99">
      <formula>AND(G45=0,H45=0)</formula>
    </cfRule>
  </conditionalFormatting>
  <conditionalFormatting sqref="G46">
    <cfRule type="expression" dxfId="376" priority="98">
      <formula>AND(G46=0,H46=0)</formula>
    </cfRule>
  </conditionalFormatting>
  <conditionalFormatting sqref="N45">
    <cfRule type="expression" dxfId="375" priority="97">
      <formula>N45=0</formula>
    </cfRule>
  </conditionalFormatting>
  <conditionalFormatting sqref="N46">
    <cfRule type="expression" dxfId="374" priority="96">
      <formula>N46=0</formula>
    </cfRule>
  </conditionalFormatting>
  <conditionalFormatting sqref="N47">
    <cfRule type="expression" dxfId="373" priority="95">
      <formula>N47=0</formula>
    </cfRule>
  </conditionalFormatting>
  <conditionalFormatting sqref="M46">
    <cfRule type="expression" dxfId="372" priority="94">
      <formula>M46=""</formula>
    </cfRule>
  </conditionalFormatting>
  <conditionalFormatting sqref="R45:S45">
    <cfRule type="expression" dxfId="371" priority="93">
      <formula>R45=0</formula>
    </cfRule>
  </conditionalFormatting>
  <conditionalFormatting sqref="R46:S46">
    <cfRule type="expression" dxfId="370" priority="92">
      <formula>R46=0</formula>
    </cfRule>
  </conditionalFormatting>
  <conditionalFormatting sqref="Q45">
    <cfRule type="expression" dxfId="369" priority="91">
      <formula>AND(Q45=0,R45=0)</formula>
    </cfRule>
  </conditionalFormatting>
  <conditionalFormatting sqref="Q46">
    <cfRule type="expression" dxfId="368" priority="90">
      <formula>AND(Q46=0,R46=0)</formula>
    </cfRule>
  </conditionalFormatting>
  <conditionalFormatting sqref="D52">
    <cfRule type="expression" dxfId="367" priority="89">
      <formula>D52=0</formula>
    </cfRule>
  </conditionalFormatting>
  <conditionalFormatting sqref="D53">
    <cfRule type="expression" dxfId="366" priority="88">
      <formula>D53=0</formula>
    </cfRule>
  </conditionalFormatting>
  <conditionalFormatting sqref="D54">
    <cfRule type="expression" dxfId="365" priority="87">
      <formula>D54=0</formula>
    </cfRule>
  </conditionalFormatting>
  <conditionalFormatting sqref="C53">
    <cfRule type="expression" dxfId="364" priority="86">
      <formula>C53=""</formula>
    </cfRule>
  </conditionalFormatting>
  <conditionalFormatting sqref="H52:I52">
    <cfRule type="expression" dxfId="363" priority="85">
      <formula>H52=0</formula>
    </cfRule>
  </conditionalFormatting>
  <conditionalFormatting sqref="H53:I53">
    <cfRule type="expression" dxfId="362" priority="84">
      <formula>H53=0</formula>
    </cfRule>
  </conditionalFormatting>
  <conditionalFormatting sqref="G52">
    <cfRule type="expression" dxfId="361" priority="83">
      <formula>AND(G52=0,H52=0)</formula>
    </cfRule>
  </conditionalFormatting>
  <conditionalFormatting sqref="G53">
    <cfRule type="expression" dxfId="360" priority="82">
      <formula>AND(G53=0,H53=0)</formula>
    </cfRule>
  </conditionalFormatting>
  <conditionalFormatting sqref="N52">
    <cfRule type="expression" dxfId="359" priority="81">
      <formula>N52=0</formula>
    </cfRule>
  </conditionalFormatting>
  <conditionalFormatting sqref="N53">
    <cfRule type="expression" dxfId="358" priority="80">
      <formula>N53=0</formula>
    </cfRule>
  </conditionalFormatting>
  <conditionalFormatting sqref="N54">
    <cfRule type="expression" dxfId="357" priority="79">
      <formula>N54=0</formula>
    </cfRule>
  </conditionalFormatting>
  <conditionalFormatting sqref="M53">
    <cfRule type="expression" dxfId="356" priority="78">
      <formula>M53=""</formula>
    </cfRule>
  </conditionalFormatting>
  <conditionalFormatting sqref="R52:S52">
    <cfRule type="expression" dxfId="355" priority="77">
      <formula>R52=0</formula>
    </cfRule>
  </conditionalFormatting>
  <conditionalFormatting sqref="R53:S53">
    <cfRule type="expression" dxfId="354" priority="76">
      <formula>R53=0</formula>
    </cfRule>
  </conditionalFormatting>
  <conditionalFormatting sqref="Q52">
    <cfRule type="expression" dxfId="353" priority="75">
      <formula>AND(Q52=0,R52=0)</formula>
    </cfRule>
  </conditionalFormatting>
  <conditionalFormatting sqref="Q53">
    <cfRule type="expression" dxfId="352" priority="74">
      <formula>AND(Q53=0,R53=0)</formula>
    </cfRule>
  </conditionalFormatting>
  <conditionalFormatting sqref="D59">
    <cfRule type="expression" dxfId="351" priority="73">
      <formula>D59=0</formula>
    </cfRule>
  </conditionalFormatting>
  <conditionalFormatting sqref="D60">
    <cfRule type="expression" dxfId="350" priority="72">
      <formula>D60=0</formula>
    </cfRule>
  </conditionalFormatting>
  <conditionalFormatting sqref="D61">
    <cfRule type="expression" dxfId="349" priority="71">
      <formula>D61=0</formula>
    </cfRule>
  </conditionalFormatting>
  <conditionalFormatting sqref="C60">
    <cfRule type="expression" dxfId="348" priority="70">
      <formula>C60=""</formula>
    </cfRule>
  </conditionalFormatting>
  <conditionalFormatting sqref="H59:I59">
    <cfRule type="expression" dxfId="347" priority="69">
      <formula>H59=0</formula>
    </cfRule>
  </conditionalFormatting>
  <conditionalFormatting sqref="H60:I60">
    <cfRule type="expression" dxfId="346" priority="68">
      <formula>H60=0</formula>
    </cfRule>
  </conditionalFormatting>
  <conditionalFormatting sqref="G59">
    <cfRule type="expression" dxfId="345" priority="67">
      <formula>AND(G59=0,H59=0)</formula>
    </cfRule>
  </conditionalFormatting>
  <conditionalFormatting sqref="G60">
    <cfRule type="expression" dxfId="344" priority="66">
      <formula>AND(G60=0,H60=0)</formula>
    </cfRule>
  </conditionalFormatting>
  <conditionalFormatting sqref="N59">
    <cfRule type="expression" dxfId="343" priority="65">
      <formula>N59=0</formula>
    </cfRule>
  </conditionalFormatting>
  <conditionalFormatting sqref="N60">
    <cfRule type="expression" dxfId="342" priority="64">
      <formula>N60=0</formula>
    </cfRule>
  </conditionalFormatting>
  <conditionalFormatting sqref="N61">
    <cfRule type="expression" dxfId="341" priority="63">
      <formula>N61=0</formula>
    </cfRule>
  </conditionalFormatting>
  <conditionalFormatting sqref="M60">
    <cfRule type="expression" dxfId="340" priority="62">
      <formula>M60=""</formula>
    </cfRule>
  </conditionalFormatting>
  <conditionalFormatting sqref="R59:S59">
    <cfRule type="expression" dxfId="339" priority="61">
      <formula>R59=0</formula>
    </cfRule>
  </conditionalFormatting>
  <conditionalFormatting sqref="R60:S60">
    <cfRule type="expression" dxfId="338" priority="60">
      <formula>R60=0</formula>
    </cfRule>
  </conditionalFormatting>
  <conditionalFormatting sqref="Q59">
    <cfRule type="expression" dxfId="337" priority="59">
      <formula>AND(Q59=0,R59=0)</formula>
    </cfRule>
  </conditionalFormatting>
  <conditionalFormatting sqref="Q60">
    <cfRule type="expression" dxfId="336" priority="58">
      <formula>AND(Q60=0,R60=0)</formula>
    </cfRule>
  </conditionalFormatting>
  <conditionalFormatting sqref="AC1:AC12">
    <cfRule type="cellIs" dxfId="335" priority="57" operator="lessThan">
      <formula>0</formula>
    </cfRule>
  </conditionalFormatting>
  <conditionalFormatting sqref="D7">
    <cfRule type="expression" dxfId="334" priority="56">
      <formula>D7=0</formula>
    </cfRule>
  </conditionalFormatting>
  <conditionalFormatting sqref="D8">
    <cfRule type="expression" dxfId="333" priority="55">
      <formula>D8=0</formula>
    </cfRule>
  </conditionalFormatting>
  <conditionalFormatting sqref="C8">
    <cfRule type="expression" dxfId="332" priority="54">
      <formula>C8=""</formula>
    </cfRule>
  </conditionalFormatting>
  <conditionalFormatting sqref="H7:I7">
    <cfRule type="expression" dxfId="331" priority="53">
      <formula>H7=0</formula>
    </cfRule>
  </conditionalFormatting>
  <conditionalFormatting sqref="H8:I8">
    <cfRule type="expression" dxfId="330" priority="52">
      <formula>H8=0</formula>
    </cfRule>
  </conditionalFormatting>
  <conditionalFormatting sqref="G7">
    <cfRule type="expression" dxfId="329" priority="51">
      <formula>AND(G7=0,H7=0)</formula>
    </cfRule>
  </conditionalFormatting>
  <conditionalFormatting sqref="G8">
    <cfRule type="expression" dxfId="328" priority="50">
      <formula>AND(G8=0,H8=0)</formula>
    </cfRule>
  </conditionalFormatting>
  <conditionalFormatting sqref="N7">
    <cfRule type="expression" dxfId="327" priority="49">
      <formula>N7=0</formula>
    </cfRule>
  </conditionalFormatting>
  <conditionalFormatting sqref="N8">
    <cfRule type="expression" dxfId="326" priority="48">
      <formula>N8=0</formula>
    </cfRule>
  </conditionalFormatting>
  <conditionalFormatting sqref="M8">
    <cfRule type="expression" dxfId="325" priority="47">
      <formula>M8=""</formula>
    </cfRule>
  </conditionalFormatting>
  <conditionalFormatting sqref="R7">
    <cfRule type="expression" dxfId="324" priority="46">
      <formula>R7=0</formula>
    </cfRule>
  </conditionalFormatting>
  <conditionalFormatting sqref="R8">
    <cfRule type="expression" dxfId="323" priority="45">
      <formula>R8=0</formula>
    </cfRule>
  </conditionalFormatting>
  <conditionalFormatting sqref="Q7">
    <cfRule type="expression" dxfId="322" priority="44">
      <formula>AND(Q7=0,R7=0)</formula>
    </cfRule>
  </conditionalFormatting>
  <conditionalFormatting sqref="Q8">
    <cfRule type="expression" dxfId="321" priority="43">
      <formula>AND(Q8=0,R8=0)</formula>
    </cfRule>
  </conditionalFormatting>
  <conditionalFormatting sqref="D14">
    <cfRule type="expression" dxfId="320" priority="42">
      <formula>D14=0</formula>
    </cfRule>
  </conditionalFormatting>
  <conditionalFormatting sqref="D15">
    <cfRule type="expression" dxfId="319" priority="41">
      <formula>D15=0</formula>
    </cfRule>
  </conditionalFormatting>
  <conditionalFormatting sqref="C15">
    <cfRule type="expression" dxfId="318" priority="40">
      <formula>C15=""</formula>
    </cfRule>
  </conditionalFormatting>
  <conditionalFormatting sqref="H14:I14">
    <cfRule type="expression" dxfId="317" priority="39">
      <formula>H14=0</formula>
    </cfRule>
  </conditionalFormatting>
  <conditionalFormatting sqref="H15:I15">
    <cfRule type="expression" dxfId="316" priority="38">
      <formula>H15=0</formula>
    </cfRule>
  </conditionalFormatting>
  <conditionalFormatting sqref="G14">
    <cfRule type="expression" dxfId="315" priority="37">
      <formula>AND(G14=0,H14=0)</formula>
    </cfRule>
  </conditionalFormatting>
  <conditionalFormatting sqref="G15">
    <cfRule type="expression" dxfId="314" priority="36">
      <formula>AND(G15=0,H15=0)</formula>
    </cfRule>
  </conditionalFormatting>
  <conditionalFormatting sqref="N14">
    <cfRule type="expression" dxfId="313" priority="35">
      <formula>N14=0</formula>
    </cfRule>
  </conditionalFormatting>
  <conditionalFormatting sqref="N15">
    <cfRule type="expression" dxfId="312" priority="34">
      <formula>N15=0</formula>
    </cfRule>
  </conditionalFormatting>
  <conditionalFormatting sqref="M15">
    <cfRule type="expression" dxfId="311" priority="33">
      <formula>M15=""</formula>
    </cfRule>
  </conditionalFormatting>
  <conditionalFormatting sqref="R14">
    <cfRule type="expression" dxfId="310" priority="32">
      <formula>R14=0</formula>
    </cfRule>
  </conditionalFormatting>
  <conditionalFormatting sqref="R15">
    <cfRule type="expression" dxfId="309" priority="31">
      <formula>R15=0</formula>
    </cfRule>
  </conditionalFormatting>
  <conditionalFormatting sqref="Q14">
    <cfRule type="expression" dxfId="308" priority="30">
      <formula>AND(Q14=0,R14=0)</formula>
    </cfRule>
  </conditionalFormatting>
  <conditionalFormatting sqref="Q15">
    <cfRule type="expression" dxfId="307" priority="29">
      <formula>AND(Q15=0,R15=0)</formula>
    </cfRule>
  </conditionalFormatting>
  <conditionalFormatting sqref="D21">
    <cfRule type="expression" dxfId="306" priority="28">
      <formula>D21=0</formula>
    </cfRule>
  </conditionalFormatting>
  <conditionalFormatting sqref="D22">
    <cfRule type="expression" dxfId="305" priority="27">
      <formula>D22=0</formula>
    </cfRule>
  </conditionalFormatting>
  <conditionalFormatting sqref="C22">
    <cfRule type="expression" dxfId="304" priority="26">
      <formula>C22=""</formula>
    </cfRule>
  </conditionalFormatting>
  <conditionalFormatting sqref="H21:I21">
    <cfRule type="expression" dxfId="303" priority="25">
      <formula>H21=0</formula>
    </cfRule>
  </conditionalFormatting>
  <conditionalFormatting sqref="H22:I22">
    <cfRule type="expression" dxfId="302" priority="24">
      <formula>H22=0</formula>
    </cfRule>
  </conditionalFormatting>
  <conditionalFormatting sqref="G21">
    <cfRule type="expression" dxfId="301" priority="23">
      <formula>AND(G21=0,H21=0)</formula>
    </cfRule>
  </conditionalFormatting>
  <conditionalFormatting sqref="G22">
    <cfRule type="expression" dxfId="300" priority="22">
      <formula>AND(G22=0,H22=0)</formula>
    </cfRule>
  </conditionalFormatting>
  <conditionalFormatting sqref="N21">
    <cfRule type="expression" dxfId="299" priority="21">
      <formula>N21=0</formula>
    </cfRule>
  </conditionalFormatting>
  <conditionalFormatting sqref="N22">
    <cfRule type="expression" dxfId="298" priority="20">
      <formula>N22=0</formula>
    </cfRule>
  </conditionalFormatting>
  <conditionalFormatting sqref="M22">
    <cfRule type="expression" dxfId="297" priority="19">
      <formula>M22=""</formula>
    </cfRule>
  </conditionalFormatting>
  <conditionalFormatting sqref="R21">
    <cfRule type="expression" dxfId="296" priority="18">
      <formula>R21=0</formula>
    </cfRule>
  </conditionalFormatting>
  <conditionalFormatting sqref="R22">
    <cfRule type="expression" dxfId="295" priority="17">
      <formula>R22=0</formula>
    </cfRule>
  </conditionalFormatting>
  <conditionalFormatting sqref="Q21">
    <cfRule type="expression" dxfId="294" priority="16">
      <formula>AND(Q21=0,R21=0)</formula>
    </cfRule>
  </conditionalFormatting>
  <conditionalFormatting sqref="Q22">
    <cfRule type="expression" dxfId="293" priority="15">
      <formula>AND(Q22=0,R22=0)</formula>
    </cfRule>
  </conditionalFormatting>
  <conditionalFormatting sqref="D28">
    <cfRule type="expression" dxfId="292" priority="14">
      <formula>D28=0</formula>
    </cfRule>
  </conditionalFormatting>
  <conditionalFormatting sqref="D29">
    <cfRule type="expression" dxfId="291" priority="13">
      <formula>D29=0</formula>
    </cfRule>
  </conditionalFormatting>
  <conditionalFormatting sqref="C29">
    <cfRule type="expression" dxfId="290" priority="12">
      <formula>C29=""</formula>
    </cfRule>
  </conditionalFormatting>
  <conditionalFormatting sqref="H28:I28">
    <cfRule type="expression" dxfId="289" priority="11">
      <formula>H28=0</formula>
    </cfRule>
  </conditionalFormatting>
  <conditionalFormatting sqref="H29:I29">
    <cfRule type="expression" dxfId="288" priority="10">
      <formula>H29=0</formula>
    </cfRule>
  </conditionalFormatting>
  <conditionalFormatting sqref="G28">
    <cfRule type="expression" dxfId="287" priority="9">
      <formula>AND(G28=0,H28=0)</formula>
    </cfRule>
  </conditionalFormatting>
  <conditionalFormatting sqref="G29">
    <cfRule type="expression" dxfId="286" priority="8">
      <formula>AND(G29=0,H29=0)</formula>
    </cfRule>
  </conditionalFormatting>
  <conditionalFormatting sqref="N28">
    <cfRule type="expression" dxfId="285" priority="7">
      <formula>N28=0</formula>
    </cfRule>
  </conditionalFormatting>
  <conditionalFormatting sqref="N29">
    <cfRule type="expression" dxfId="284" priority="6">
      <formula>N29=0</formula>
    </cfRule>
  </conditionalFormatting>
  <conditionalFormatting sqref="M29">
    <cfRule type="expression" dxfId="283" priority="5">
      <formula>M29=""</formula>
    </cfRule>
  </conditionalFormatting>
  <conditionalFormatting sqref="R28">
    <cfRule type="expression" dxfId="282" priority="4">
      <formula>R28=0</formula>
    </cfRule>
  </conditionalFormatting>
  <conditionalFormatting sqref="R29">
    <cfRule type="expression" dxfId="281" priority="3">
      <formula>R29=0</formula>
    </cfRule>
  </conditionalFormatting>
  <conditionalFormatting sqref="Q28">
    <cfRule type="expression" dxfId="280" priority="2">
      <formula>AND(Q28=0,R28=0)</formula>
    </cfRule>
  </conditionalFormatting>
  <conditionalFormatting sqref="Q29">
    <cfRule type="expression" dxfId="279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227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228</v>
      </c>
      <c r="Y1" s="4">
        <f ca="1">AY1*1000+BD1*100+BI1*10+BN1</f>
        <v>3526</v>
      </c>
      <c r="Z1" s="4" t="s">
        <v>50</v>
      </c>
      <c r="AA1" s="4">
        <f ca="1">AZ1*1000+BE1*100+BJ1*10+BO1</f>
        <v>26</v>
      </c>
      <c r="AB1" s="4" t="s">
        <v>2</v>
      </c>
      <c r="AC1" s="4">
        <f ca="1">Y1-AA1</f>
        <v>3500</v>
      </c>
      <c r="AE1" s="4">
        <f ca="1">AY1</f>
        <v>3</v>
      </c>
      <c r="AF1" s="4">
        <f ca="1">BD1</f>
        <v>5</v>
      </c>
      <c r="AG1" s="4" t="s">
        <v>229</v>
      </c>
      <c r="AH1" s="4">
        <f ca="1">BI1</f>
        <v>2</v>
      </c>
      <c r="AI1" s="4">
        <f ca="1">BN1</f>
        <v>6</v>
      </c>
      <c r="AJ1" s="4" t="s">
        <v>230</v>
      </c>
      <c r="AK1" s="4">
        <f ca="1">AZ1</f>
        <v>0</v>
      </c>
      <c r="AL1" s="4">
        <f ca="1">BE1</f>
        <v>0</v>
      </c>
      <c r="AM1" s="4" t="s">
        <v>231</v>
      </c>
      <c r="AN1" s="4">
        <f ca="1">BJ1</f>
        <v>2</v>
      </c>
      <c r="AO1" s="4">
        <f ca="1">BO1</f>
        <v>6</v>
      </c>
      <c r="AP1" s="4" t="s">
        <v>2</v>
      </c>
      <c r="AQ1" s="4">
        <f ca="1">MOD(ROUNDDOWN(AC1/1000,0),10)</f>
        <v>3</v>
      </c>
      <c r="AR1" s="4">
        <f ca="1">MOD(ROUNDDOWN(AC1/100,0),10)</f>
        <v>5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3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6</v>
      </c>
      <c r="BP1" s="9"/>
      <c r="BQ1" s="9"/>
      <c r="BR1" s="7"/>
      <c r="BS1" s="10">
        <f ca="1">RAND()</f>
        <v>0.20766828550420269</v>
      </c>
      <c r="BT1" s="11">
        <f ca="1">RANK(BS1,$BS$1:$BS$100,)</f>
        <v>12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0.46621351484474305</v>
      </c>
      <c r="CA1" s="11">
        <f ca="1">RANK(BZ1,$BZ$1:$BZ$100,)</f>
        <v>51</v>
      </c>
      <c r="CB1" s="4"/>
      <c r="CC1" s="4">
        <v>1</v>
      </c>
      <c r="CD1" s="4">
        <v>0</v>
      </c>
      <c r="CE1" s="4">
        <v>0</v>
      </c>
      <c r="CG1" s="10">
        <f ca="1">RAND()</f>
        <v>0.87771145519077909</v>
      </c>
      <c r="CH1" s="11">
        <f ca="1">RANK(CG1,$CG$1:$CG$100,)</f>
        <v>2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0.21398225629544199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56</v>
      </c>
      <c r="Y2" s="4">
        <f t="shared" ref="Y2:Y12" ca="1" si="1">AY2*1000+BD2*100+BI2*10+BN2</f>
        <v>9069</v>
      </c>
      <c r="Z2" s="4" t="s">
        <v>50</v>
      </c>
      <c r="AA2" s="4">
        <f t="shared" ref="AA2:AA12" ca="1" si="2">AZ2*1000+BE2*100+BJ2*10+BO2</f>
        <v>569</v>
      </c>
      <c r="AB2" s="4" t="s">
        <v>232</v>
      </c>
      <c r="AC2" s="4">
        <f t="shared" ref="AC2:AC12" ca="1" si="3">Y2-AA2</f>
        <v>8500</v>
      </c>
      <c r="AE2" s="4">
        <f t="shared" ref="AE2:AE12" ca="1" si="4">AY2</f>
        <v>9</v>
      </c>
      <c r="AF2" s="4">
        <f t="shared" ref="AF2:AF12" ca="1" si="5">BD2</f>
        <v>0</v>
      </c>
      <c r="AG2" s="4" t="s">
        <v>229</v>
      </c>
      <c r="AH2" s="4">
        <f t="shared" ref="AH2:AH12" ca="1" si="6">BI2</f>
        <v>6</v>
      </c>
      <c r="AI2" s="4">
        <f t="shared" ref="AI2:AI12" ca="1" si="7">BN2</f>
        <v>9</v>
      </c>
      <c r="AJ2" s="4" t="s">
        <v>121</v>
      </c>
      <c r="AK2" s="4">
        <f t="shared" ref="AK2:AK12" ca="1" si="8">AZ2</f>
        <v>0</v>
      </c>
      <c r="AL2" s="4">
        <f t="shared" ref="AL2:AL12" ca="1" si="9">BE2</f>
        <v>5</v>
      </c>
      <c r="AM2" s="4" t="s">
        <v>3</v>
      </c>
      <c r="AN2" s="4">
        <f t="shared" ref="AN2:AN12" ca="1" si="10">BJ2</f>
        <v>6</v>
      </c>
      <c r="AO2" s="4">
        <f t="shared" ref="AO2:AO12" ca="1" si="11">BO2</f>
        <v>9</v>
      </c>
      <c r="AP2" s="4" t="s">
        <v>232</v>
      </c>
      <c r="AQ2" s="4">
        <f t="shared" ref="AQ2:AQ12" ca="1" si="12">MOD(ROUNDDOWN(AC2/1000,0),10)</f>
        <v>8</v>
      </c>
      <c r="AR2" s="4">
        <f t="shared" ref="AR2:AR12" ca="1" si="13">MOD(ROUNDDOWN(AC2/100,0),10)</f>
        <v>5</v>
      </c>
      <c r="AS2" s="4" t="s">
        <v>229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9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5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9</v>
      </c>
      <c r="BP2" s="9"/>
      <c r="BQ2" s="9"/>
      <c r="BR2" s="7"/>
      <c r="BS2" s="10">
        <f t="shared" ref="BS2:BS18" ca="1" si="23">RAND()</f>
        <v>3.4421750025070974E-4</v>
      </c>
      <c r="BT2" s="11">
        <f t="shared" ref="BT2:BT18" ca="1" si="24">RANK(BS2,$BS$1:$BS$100,)</f>
        <v>18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0.93631920821408099</v>
      </c>
      <c r="CA2" s="11">
        <f t="shared" ref="CA2:CA65" ca="1" si="26">RANK(BZ2,$BZ$1:$BZ$100,)</f>
        <v>6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0.25421051193819721</v>
      </c>
      <c r="CH2" s="11">
        <f t="shared" ref="CH2:CH18" ca="1" si="28">RANK(CG2,$CG$1:$CG$100,)</f>
        <v>15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7.0243773999445147E-2</v>
      </c>
      <c r="CO2" s="11">
        <f t="shared" ref="CO2:CO18" ca="1" si="30">RANK(CN2,$CN$1:$CN$100,)</f>
        <v>18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233</v>
      </c>
      <c r="Y3" s="4">
        <f t="shared" ca="1" si="1"/>
        <v>7354</v>
      </c>
      <c r="Z3" s="4" t="s">
        <v>50</v>
      </c>
      <c r="AA3" s="4">
        <f t="shared" ca="1" si="2"/>
        <v>554</v>
      </c>
      <c r="AB3" s="4" t="s">
        <v>234</v>
      </c>
      <c r="AC3" s="4">
        <f t="shared" ca="1" si="3"/>
        <v>6800</v>
      </c>
      <c r="AE3" s="4">
        <f t="shared" ca="1" si="4"/>
        <v>7</v>
      </c>
      <c r="AF3" s="4">
        <f t="shared" ca="1" si="5"/>
        <v>3</v>
      </c>
      <c r="AG3" s="4" t="s">
        <v>235</v>
      </c>
      <c r="AH3" s="4">
        <f t="shared" ca="1" si="6"/>
        <v>5</v>
      </c>
      <c r="AI3" s="4">
        <f t="shared" ca="1" si="7"/>
        <v>4</v>
      </c>
      <c r="AJ3" s="4" t="s">
        <v>230</v>
      </c>
      <c r="AK3" s="4">
        <f t="shared" ca="1" si="8"/>
        <v>0</v>
      </c>
      <c r="AL3" s="4">
        <f t="shared" ca="1" si="9"/>
        <v>5</v>
      </c>
      <c r="AM3" s="4" t="s">
        <v>235</v>
      </c>
      <c r="AN3" s="4">
        <f t="shared" ca="1" si="10"/>
        <v>5</v>
      </c>
      <c r="AO3" s="4">
        <f t="shared" ca="1" si="11"/>
        <v>4</v>
      </c>
      <c r="AP3" s="4" t="s">
        <v>234</v>
      </c>
      <c r="AQ3" s="4">
        <f t="shared" ca="1" si="12"/>
        <v>6</v>
      </c>
      <c r="AR3" s="4">
        <f t="shared" ca="1" si="13"/>
        <v>8</v>
      </c>
      <c r="AS3" s="4" t="s">
        <v>235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7</v>
      </c>
      <c r="AZ3" s="6">
        <f t="shared" ca="1" si="17"/>
        <v>0</v>
      </c>
      <c r="BA3" s="7"/>
      <c r="BC3" s="4">
        <v>3</v>
      </c>
      <c r="BD3" s="6">
        <f t="shared" ca="1" si="18"/>
        <v>3</v>
      </c>
      <c r="BE3" s="6">
        <f t="shared" ca="1" si="19"/>
        <v>5</v>
      </c>
      <c r="BF3" s="7"/>
      <c r="BH3" s="4">
        <v>3</v>
      </c>
      <c r="BI3" s="8">
        <f t="shared" ca="1" si="20"/>
        <v>5</v>
      </c>
      <c r="BJ3" s="8">
        <f t="shared" ca="1" si="0"/>
        <v>5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10">
        <f t="shared" ca="1" si="23"/>
        <v>8.9581680448860279E-3</v>
      </c>
      <c r="BT3" s="11">
        <f t="shared" ca="1" si="24"/>
        <v>16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0.64998880046932328</v>
      </c>
      <c r="CA3" s="11">
        <f t="shared" ca="1" si="26"/>
        <v>36</v>
      </c>
      <c r="CB3" s="4"/>
      <c r="CC3" s="4">
        <v>3</v>
      </c>
      <c r="CD3" s="4">
        <v>0</v>
      </c>
      <c r="CE3" s="4">
        <v>2</v>
      </c>
      <c r="CG3" s="10">
        <f t="shared" ca="1" si="27"/>
        <v>0.79100281212918144</v>
      </c>
      <c r="CH3" s="11">
        <f t="shared" ca="1" si="28"/>
        <v>5</v>
      </c>
      <c r="CI3" s="4"/>
      <c r="CJ3" s="4">
        <v>3</v>
      </c>
      <c r="CK3" s="4">
        <v>3</v>
      </c>
      <c r="CL3" s="4">
        <v>3</v>
      </c>
      <c r="CN3" s="10">
        <f t="shared" ca="1" si="29"/>
        <v>0.87647289221118752</v>
      </c>
      <c r="CO3" s="11">
        <f t="shared" ca="1" si="30"/>
        <v>4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228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236</v>
      </c>
      <c r="N4" s="17"/>
      <c r="O4" s="17"/>
      <c r="P4" s="17"/>
      <c r="Q4" s="17"/>
      <c r="R4" s="17"/>
      <c r="S4" s="17"/>
      <c r="T4" s="19"/>
      <c r="X4" s="2" t="s">
        <v>237</v>
      </c>
      <c r="Y4" s="4">
        <f t="shared" ca="1" si="1"/>
        <v>5519</v>
      </c>
      <c r="Z4" s="4" t="s">
        <v>50</v>
      </c>
      <c r="AA4" s="4">
        <f t="shared" ca="1" si="2"/>
        <v>619</v>
      </c>
      <c r="AB4" s="4" t="s">
        <v>238</v>
      </c>
      <c r="AC4" s="4">
        <f t="shared" ca="1" si="3"/>
        <v>4900</v>
      </c>
      <c r="AE4" s="4">
        <f t="shared" ca="1" si="4"/>
        <v>5</v>
      </c>
      <c r="AF4" s="4">
        <f t="shared" ca="1" si="5"/>
        <v>5</v>
      </c>
      <c r="AG4" s="4" t="s">
        <v>231</v>
      </c>
      <c r="AH4" s="4">
        <f t="shared" ca="1" si="6"/>
        <v>1</v>
      </c>
      <c r="AI4" s="4">
        <f t="shared" ca="1" si="7"/>
        <v>9</v>
      </c>
      <c r="AJ4" s="4" t="s">
        <v>239</v>
      </c>
      <c r="AK4" s="4">
        <f t="shared" ca="1" si="8"/>
        <v>0</v>
      </c>
      <c r="AL4" s="4">
        <f t="shared" ca="1" si="9"/>
        <v>6</v>
      </c>
      <c r="AM4" s="4" t="s">
        <v>231</v>
      </c>
      <c r="AN4" s="4">
        <f t="shared" ca="1" si="10"/>
        <v>1</v>
      </c>
      <c r="AO4" s="4">
        <f t="shared" ca="1" si="11"/>
        <v>9</v>
      </c>
      <c r="AP4" s="4" t="s">
        <v>238</v>
      </c>
      <c r="AQ4" s="4">
        <f t="shared" ca="1" si="12"/>
        <v>4</v>
      </c>
      <c r="AR4" s="4">
        <f t="shared" ca="1" si="13"/>
        <v>9</v>
      </c>
      <c r="AS4" s="4" t="s">
        <v>231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5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6</v>
      </c>
      <c r="BF4" s="7"/>
      <c r="BH4" s="4">
        <v>4</v>
      </c>
      <c r="BI4" s="8">
        <f t="shared" ca="1" si="20"/>
        <v>1</v>
      </c>
      <c r="BJ4" s="8">
        <f t="shared" ca="1" si="0"/>
        <v>1</v>
      </c>
      <c r="BK4" s="9"/>
      <c r="BM4" s="4">
        <v>4</v>
      </c>
      <c r="BN4" s="8">
        <f t="shared" ca="1" si="21"/>
        <v>9</v>
      </c>
      <c r="BO4" s="8">
        <f t="shared" ca="1" si="22"/>
        <v>9</v>
      </c>
      <c r="BP4" s="9"/>
      <c r="BQ4" s="9"/>
      <c r="BR4" s="7"/>
      <c r="BS4" s="10">
        <f t="shared" ca="1" si="23"/>
        <v>0.16090173689955156</v>
      </c>
      <c r="BT4" s="11">
        <f t="shared" ca="1" si="24"/>
        <v>14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0.4099933034164942</v>
      </c>
      <c r="CA4" s="11">
        <f t="shared" ca="1" si="26"/>
        <v>57</v>
      </c>
      <c r="CB4" s="4"/>
      <c r="CC4" s="4">
        <v>4</v>
      </c>
      <c r="CD4" s="4">
        <v>0</v>
      </c>
      <c r="CE4" s="4">
        <v>3</v>
      </c>
      <c r="CG4" s="10">
        <f t="shared" ca="1" si="27"/>
        <v>0.6307394292818469</v>
      </c>
      <c r="CH4" s="11">
        <f t="shared" ca="1" si="28"/>
        <v>10</v>
      </c>
      <c r="CI4" s="4"/>
      <c r="CJ4" s="4">
        <v>4</v>
      </c>
      <c r="CK4" s="4">
        <v>4</v>
      </c>
      <c r="CL4" s="4">
        <v>4</v>
      </c>
      <c r="CN4" s="10">
        <f t="shared" ca="1" si="29"/>
        <v>0.54079129868805953</v>
      </c>
      <c r="CO4" s="11">
        <f t="shared" ca="1" si="30"/>
        <v>9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77" t="str">
        <f ca="1">$Y1/100&amp;$Z1&amp;$AA1/100&amp;$AB1</f>
        <v>35.26－0.26＝</v>
      </c>
      <c r="D5" s="78"/>
      <c r="E5" s="78"/>
      <c r="F5" s="78"/>
      <c r="G5" s="79">
        <f ca="1">$AC1/100</f>
        <v>35</v>
      </c>
      <c r="H5" s="80"/>
      <c r="I5" s="21"/>
      <c r="J5" s="22"/>
      <c r="K5" s="20"/>
      <c r="L5" s="13"/>
      <c r="M5" s="77" t="str">
        <f ca="1">$Y2/100&amp;$Z2&amp;$AA2/100&amp;$AB2</f>
        <v>90.69－5.69＝</v>
      </c>
      <c r="N5" s="78"/>
      <c r="O5" s="78"/>
      <c r="P5" s="78"/>
      <c r="Q5" s="79">
        <f ca="1">$AC2/100</f>
        <v>85</v>
      </c>
      <c r="R5" s="80"/>
      <c r="S5" s="21"/>
      <c r="T5" s="23"/>
      <c r="X5" s="2" t="s">
        <v>240</v>
      </c>
      <c r="Y5" s="4">
        <f t="shared" ca="1" si="1"/>
        <v>2493</v>
      </c>
      <c r="Z5" s="4" t="s">
        <v>50</v>
      </c>
      <c r="AA5" s="4">
        <f t="shared" ca="1" si="2"/>
        <v>393</v>
      </c>
      <c r="AB5" s="4" t="s">
        <v>234</v>
      </c>
      <c r="AC5" s="4">
        <f t="shared" ca="1" si="3"/>
        <v>2100</v>
      </c>
      <c r="AE5" s="4">
        <f t="shared" ca="1" si="4"/>
        <v>2</v>
      </c>
      <c r="AF5" s="4">
        <f t="shared" ca="1" si="5"/>
        <v>4</v>
      </c>
      <c r="AG5" s="4" t="s">
        <v>235</v>
      </c>
      <c r="AH5" s="4">
        <f t="shared" ca="1" si="6"/>
        <v>9</v>
      </c>
      <c r="AI5" s="4">
        <f t="shared" ca="1" si="7"/>
        <v>3</v>
      </c>
      <c r="AJ5" s="4" t="s">
        <v>230</v>
      </c>
      <c r="AK5" s="4">
        <f t="shared" ca="1" si="8"/>
        <v>0</v>
      </c>
      <c r="AL5" s="4">
        <f t="shared" ca="1" si="9"/>
        <v>3</v>
      </c>
      <c r="AM5" s="4" t="s">
        <v>235</v>
      </c>
      <c r="AN5" s="4">
        <f t="shared" ca="1" si="10"/>
        <v>9</v>
      </c>
      <c r="AO5" s="4">
        <f t="shared" ca="1" si="11"/>
        <v>3</v>
      </c>
      <c r="AP5" s="4" t="s">
        <v>234</v>
      </c>
      <c r="AQ5" s="4">
        <f t="shared" ca="1" si="12"/>
        <v>2</v>
      </c>
      <c r="AR5" s="4">
        <f t="shared" ca="1" si="13"/>
        <v>1</v>
      </c>
      <c r="AS5" s="4" t="s">
        <v>235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2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3</v>
      </c>
      <c r="BF5" s="7"/>
      <c r="BH5" s="4">
        <v>5</v>
      </c>
      <c r="BI5" s="8">
        <f t="shared" ca="1" si="20"/>
        <v>9</v>
      </c>
      <c r="BJ5" s="8">
        <f t="shared" ca="1" si="0"/>
        <v>9</v>
      </c>
      <c r="BK5" s="9"/>
      <c r="BM5" s="4">
        <v>5</v>
      </c>
      <c r="BN5" s="8">
        <f t="shared" ca="1" si="21"/>
        <v>3</v>
      </c>
      <c r="BO5" s="8">
        <f t="shared" ca="1" si="22"/>
        <v>3</v>
      </c>
      <c r="BP5" s="9"/>
      <c r="BQ5" s="9"/>
      <c r="BR5" s="7"/>
      <c r="BS5" s="10">
        <f t="shared" ca="1" si="23"/>
        <v>0.22018144609692381</v>
      </c>
      <c r="BT5" s="11">
        <f t="shared" ca="1" si="24"/>
        <v>11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0.59564045975930457</v>
      </c>
      <c r="CA5" s="11">
        <f t="shared" ca="1" si="26"/>
        <v>44</v>
      </c>
      <c r="CB5" s="4"/>
      <c r="CC5" s="4">
        <v>5</v>
      </c>
      <c r="CD5" s="4">
        <v>0</v>
      </c>
      <c r="CE5" s="4">
        <v>4</v>
      </c>
      <c r="CG5" s="10">
        <f t="shared" ca="1" si="27"/>
        <v>4.3466552099817424E-2</v>
      </c>
      <c r="CH5" s="11">
        <f t="shared" ca="1" si="28"/>
        <v>18</v>
      </c>
      <c r="CI5" s="4"/>
      <c r="CJ5" s="4">
        <v>5</v>
      </c>
      <c r="CK5" s="4">
        <v>5</v>
      </c>
      <c r="CL5" s="4">
        <v>5</v>
      </c>
      <c r="CN5" s="10">
        <f t="shared" ca="1" si="29"/>
        <v>0.95720773036960305</v>
      </c>
      <c r="CO5" s="11">
        <f t="shared" ca="1" si="30"/>
        <v>3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241</v>
      </c>
      <c r="Y6" s="4">
        <f t="shared" ca="1" si="1"/>
        <v>1531</v>
      </c>
      <c r="Z6" s="4" t="s">
        <v>50</v>
      </c>
      <c r="AA6" s="4">
        <f t="shared" ca="1" si="2"/>
        <v>331</v>
      </c>
      <c r="AB6" s="4" t="s">
        <v>234</v>
      </c>
      <c r="AC6" s="4">
        <f t="shared" ca="1" si="3"/>
        <v>1200</v>
      </c>
      <c r="AE6" s="4">
        <f t="shared" ca="1" si="4"/>
        <v>1</v>
      </c>
      <c r="AF6" s="4">
        <f t="shared" ca="1" si="5"/>
        <v>5</v>
      </c>
      <c r="AG6" s="4" t="s">
        <v>235</v>
      </c>
      <c r="AH6" s="4">
        <f t="shared" ca="1" si="6"/>
        <v>3</v>
      </c>
      <c r="AI6" s="4">
        <f t="shared" ca="1" si="7"/>
        <v>1</v>
      </c>
      <c r="AJ6" s="4" t="s">
        <v>230</v>
      </c>
      <c r="AK6" s="4">
        <f t="shared" ca="1" si="8"/>
        <v>0</v>
      </c>
      <c r="AL6" s="4">
        <f t="shared" ca="1" si="9"/>
        <v>3</v>
      </c>
      <c r="AM6" s="4" t="s">
        <v>235</v>
      </c>
      <c r="AN6" s="4">
        <f t="shared" ca="1" si="10"/>
        <v>3</v>
      </c>
      <c r="AO6" s="4">
        <f t="shared" ca="1" si="11"/>
        <v>1</v>
      </c>
      <c r="AP6" s="4" t="s">
        <v>234</v>
      </c>
      <c r="AQ6" s="4">
        <f t="shared" ca="1" si="12"/>
        <v>1</v>
      </c>
      <c r="AR6" s="4">
        <f t="shared" ca="1" si="13"/>
        <v>2</v>
      </c>
      <c r="AS6" s="4" t="s">
        <v>235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1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3</v>
      </c>
      <c r="BF6" s="7"/>
      <c r="BH6" s="4">
        <v>6</v>
      </c>
      <c r="BI6" s="8">
        <f t="shared" ca="1" si="20"/>
        <v>3</v>
      </c>
      <c r="BJ6" s="8">
        <f t="shared" ca="1" si="0"/>
        <v>3</v>
      </c>
      <c r="BK6" s="9"/>
      <c r="BM6" s="4">
        <v>6</v>
      </c>
      <c r="BN6" s="8">
        <f t="shared" ca="1" si="21"/>
        <v>1</v>
      </c>
      <c r="BO6" s="8">
        <f t="shared" ca="1" si="22"/>
        <v>1</v>
      </c>
      <c r="BP6" s="9"/>
      <c r="BQ6" s="9"/>
      <c r="BR6" s="7"/>
      <c r="BS6" s="10">
        <f t="shared" ca="1" si="23"/>
        <v>0.27650168602256231</v>
      </c>
      <c r="BT6" s="11">
        <f t="shared" ca="1" si="24"/>
        <v>10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0.42804976987360466</v>
      </c>
      <c r="CA6" s="11">
        <f t="shared" ca="1" si="26"/>
        <v>54</v>
      </c>
      <c r="CB6" s="4"/>
      <c r="CC6" s="4">
        <v>6</v>
      </c>
      <c r="CD6" s="4">
        <v>0</v>
      </c>
      <c r="CE6" s="4">
        <v>5</v>
      </c>
      <c r="CG6" s="10">
        <f t="shared" ca="1" si="27"/>
        <v>0.87720283238195884</v>
      </c>
      <c r="CH6" s="11">
        <f t="shared" ca="1" si="28"/>
        <v>3</v>
      </c>
      <c r="CI6" s="4"/>
      <c r="CJ6" s="4">
        <v>6</v>
      </c>
      <c r="CK6" s="4">
        <v>6</v>
      </c>
      <c r="CL6" s="4">
        <v>6</v>
      </c>
      <c r="CN6" s="10">
        <f t="shared" ca="1" si="29"/>
        <v>0.43332827589613176</v>
      </c>
      <c r="CO6" s="11">
        <f t="shared" ca="1" si="30"/>
        <v>10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3</v>
      </c>
      <c r="E7" s="41">
        <f ca="1">$BD1</f>
        <v>5</v>
      </c>
      <c r="F7" s="41" t="str">
        <f ca="1">IF(AND(G7=0,H7=0),"",".")</f>
        <v>.</v>
      </c>
      <c r="G7" s="42">
        <f ca="1">$BI1</f>
        <v>2</v>
      </c>
      <c r="H7" s="42">
        <f ca="1">$BN1</f>
        <v>6</v>
      </c>
      <c r="I7" s="33"/>
      <c r="J7" s="28"/>
      <c r="K7" s="20"/>
      <c r="L7" s="13"/>
      <c r="M7" s="39"/>
      <c r="N7" s="40">
        <f ca="1">$AY2</f>
        <v>9</v>
      </c>
      <c r="O7" s="41">
        <f ca="1">$BD2</f>
        <v>0</v>
      </c>
      <c r="P7" s="41" t="str">
        <f ca="1">IF(AND(Q7=0,R7=0),"",".")</f>
        <v>.</v>
      </c>
      <c r="Q7" s="42">
        <f ca="1">$BI2</f>
        <v>6</v>
      </c>
      <c r="R7" s="42">
        <f ca="1">$BN2</f>
        <v>9</v>
      </c>
      <c r="S7" s="33"/>
      <c r="T7" s="28"/>
      <c r="X7" s="2" t="s">
        <v>150</v>
      </c>
      <c r="Y7" s="4">
        <f t="shared" ca="1" si="1"/>
        <v>3242</v>
      </c>
      <c r="Z7" s="4" t="s">
        <v>50</v>
      </c>
      <c r="AA7" s="4">
        <f t="shared" ca="1" si="2"/>
        <v>42</v>
      </c>
      <c r="AB7" s="4" t="s">
        <v>133</v>
      </c>
      <c r="AC7" s="4">
        <f t="shared" ca="1" si="3"/>
        <v>3200</v>
      </c>
      <c r="AE7" s="4">
        <f t="shared" ca="1" si="4"/>
        <v>3</v>
      </c>
      <c r="AF7" s="4">
        <f t="shared" ca="1" si="5"/>
        <v>2</v>
      </c>
      <c r="AG7" s="4" t="s">
        <v>132</v>
      </c>
      <c r="AH7" s="4">
        <f t="shared" ca="1" si="6"/>
        <v>4</v>
      </c>
      <c r="AI7" s="4">
        <f t="shared" ca="1" si="7"/>
        <v>2</v>
      </c>
      <c r="AJ7" s="4" t="s">
        <v>144</v>
      </c>
      <c r="AK7" s="4">
        <f t="shared" ca="1" si="8"/>
        <v>0</v>
      </c>
      <c r="AL7" s="4">
        <f t="shared" ca="1" si="9"/>
        <v>0</v>
      </c>
      <c r="AM7" s="4" t="s">
        <v>132</v>
      </c>
      <c r="AN7" s="4">
        <f t="shared" ca="1" si="10"/>
        <v>4</v>
      </c>
      <c r="AO7" s="4">
        <f t="shared" ca="1" si="11"/>
        <v>2</v>
      </c>
      <c r="AP7" s="4" t="s">
        <v>133</v>
      </c>
      <c r="AQ7" s="4">
        <f t="shared" ca="1" si="12"/>
        <v>3</v>
      </c>
      <c r="AR7" s="4">
        <f t="shared" ca="1" si="13"/>
        <v>2</v>
      </c>
      <c r="AS7" s="4" t="s">
        <v>132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3</v>
      </c>
      <c r="AZ7" s="6">
        <f t="shared" ca="1" si="17"/>
        <v>0</v>
      </c>
      <c r="BA7" s="7"/>
      <c r="BC7" s="4">
        <v>7</v>
      </c>
      <c r="BD7" s="6">
        <f t="shared" ca="1" si="18"/>
        <v>2</v>
      </c>
      <c r="BE7" s="6">
        <f t="shared" ca="1" si="19"/>
        <v>0</v>
      </c>
      <c r="BF7" s="7"/>
      <c r="BH7" s="4">
        <v>7</v>
      </c>
      <c r="BI7" s="8">
        <f t="shared" ca="1" si="20"/>
        <v>4</v>
      </c>
      <c r="BJ7" s="8">
        <f t="shared" ca="1" si="0"/>
        <v>4</v>
      </c>
      <c r="BK7" s="9"/>
      <c r="BM7" s="4">
        <v>7</v>
      </c>
      <c r="BN7" s="8">
        <f t="shared" ca="1" si="21"/>
        <v>2</v>
      </c>
      <c r="BO7" s="8">
        <f t="shared" ca="1" si="22"/>
        <v>2</v>
      </c>
      <c r="BP7" s="9"/>
      <c r="BQ7" s="9"/>
      <c r="BR7" s="7"/>
      <c r="BS7" s="10">
        <f t="shared" ca="1" si="23"/>
        <v>0.75913137094450023</v>
      </c>
      <c r="BT7" s="11">
        <f t="shared" ca="1" si="24"/>
        <v>3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0.78005218729054471</v>
      </c>
      <c r="CA7" s="11">
        <f t="shared" ca="1" si="26"/>
        <v>21</v>
      </c>
      <c r="CB7" s="4"/>
      <c r="CC7" s="4">
        <v>7</v>
      </c>
      <c r="CD7" s="4">
        <v>0</v>
      </c>
      <c r="CE7" s="4">
        <v>6</v>
      </c>
      <c r="CG7" s="10">
        <f t="shared" ca="1" si="27"/>
        <v>0.81645627529630516</v>
      </c>
      <c r="CH7" s="11">
        <f t="shared" ca="1" si="28"/>
        <v>4</v>
      </c>
      <c r="CI7" s="4"/>
      <c r="CJ7" s="4">
        <v>7</v>
      </c>
      <c r="CK7" s="4">
        <v>7</v>
      </c>
      <c r="CL7" s="4">
        <v>7</v>
      </c>
      <c r="CN7" s="10">
        <f t="shared" ca="1" si="29"/>
        <v>0.36494876885825256</v>
      </c>
      <c r="CO7" s="11">
        <f t="shared" ca="1" si="30"/>
        <v>11</v>
      </c>
      <c r="CP7" s="4"/>
      <c r="CQ7" s="4">
        <v>7</v>
      </c>
      <c r="CR7" s="4">
        <v>7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>－</v>
      </c>
      <c r="D8" s="70">
        <f ca="1">IF(AND($AZ1=0,$AY1=0),"－",$AZ1)</f>
        <v>0</v>
      </c>
      <c r="E8" s="71">
        <f ca="1">$BE1</f>
        <v>0</v>
      </c>
      <c r="F8" s="71" t="str">
        <f ca="1">IF(AND(G8=0,H8=0),"",".")</f>
        <v>.</v>
      </c>
      <c r="G8" s="72">
        <f ca="1">$BJ1</f>
        <v>2</v>
      </c>
      <c r="H8" s="72">
        <f ca="1">$BO1</f>
        <v>6</v>
      </c>
      <c r="I8" s="33"/>
      <c r="J8" s="28"/>
      <c r="K8" s="20"/>
      <c r="L8" s="13"/>
      <c r="M8" s="69" t="str">
        <f ca="1">IF(AND($AZ2=0,$AY2=0),"","－")</f>
        <v>－</v>
      </c>
      <c r="N8" s="70">
        <f ca="1">IF(AND($AZ2=0,$AY2=0),"－",$AZ2)</f>
        <v>0</v>
      </c>
      <c r="O8" s="71">
        <f ca="1">$BE2</f>
        <v>5</v>
      </c>
      <c r="P8" s="71" t="str">
        <f ca="1">IF(AND(Q8=0,R8=0),"",".")</f>
        <v>.</v>
      </c>
      <c r="Q8" s="72">
        <f ca="1">$BJ2</f>
        <v>6</v>
      </c>
      <c r="R8" s="72">
        <f ca="1">$BO2</f>
        <v>9</v>
      </c>
      <c r="S8" s="33"/>
      <c r="T8" s="28"/>
      <c r="X8" s="2" t="s">
        <v>151</v>
      </c>
      <c r="Y8" s="4">
        <f t="shared" ca="1" si="1"/>
        <v>8784</v>
      </c>
      <c r="Z8" s="4" t="s">
        <v>50</v>
      </c>
      <c r="AA8" s="4">
        <f t="shared" ca="1" si="2"/>
        <v>484</v>
      </c>
      <c r="AB8" s="4" t="s">
        <v>133</v>
      </c>
      <c r="AC8" s="4">
        <f t="shared" ca="1" si="3"/>
        <v>8300</v>
      </c>
      <c r="AE8" s="4">
        <f t="shared" ca="1" si="4"/>
        <v>8</v>
      </c>
      <c r="AF8" s="4">
        <f t="shared" ca="1" si="5"/>
        <v>7</v>
      </c>
      <c r="AG8" s="4" t="s">
        <v>132</v>
      </c>
      <c r="AH8" s="4">
        <f t="shared" ca="1" si="6"/>
        <v>8</v>
      </c>
      <c r="AI8" s="4">
        <f t="shared" ca="1" si="7"/>
        <v>4</v>
      </c>
      <c r="AJ8" s="4" t="s">
        <v>144</v>
      </c>
      <c r="AK8" s="4">
        <f t="shared" ca="1" si="8"/>
        <v>0</v>
      </c>
      <c r="AL8" s="4">
        <f t="shared" ca="1" si="9"/>
        <v>4</v>
      </c>
      <c r="AM8" s="4" t="s">
        <v>132</v>
      </c>
      <c r="AN8" s="4">
        <f t="shared" ca="1" si="10"/>
        <v>8</v>
      </c>
      <c r="AO8" s="4">
        <f t="shared" ca="1" si="11"/>
        <v>4</v>
      </c>
      <c r="AP8" s="4" t="s">
        <v>133</v>
      </c>
      <c r="AQ8" s="4">
        <f t="shared" ca="1" si="12"/>
        <v>8</v>
      </c>
      <c r="AR8" s="4">
        <f t="shared" ca="1" si="13"/>
        <v>3</v>
      </c>
      <c r="AS8" s="4" t="s">
        <v>132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8</v>
      </c>
      <c r="AZ8" s="6">
        <f t="shared" ca="1" si="17"/>
        <v>0</v>
      </c>
      <c r="BA8" s="7"/>
      <c r="BC8" s="4">
        <v>8</v>
      </c>
      <c r="BD8" s="6">
        <f t="shared" ca="1" si="18"/>
        <v>7</v>
      </c>
      <c r="BE8" s="6">
        <f t="shared" ca="1" si="19"/>
        <v>4</v>
      </c>
      <c r="BF8" s="7"/>
      <c r="BH8" s="4">
        <v>8</v>
      </c>
      <c r="BI8" s="8">
        <f t="shared" ca="1" si="20"/>
        <v>8</v>
      </c>
      <c r="BJ8" s="8">
        <f t="shared" ca="1" si="0"/>
        <v>8</v>
      </c>
      <c r="BK8" s="9"/>
      <c r="BM8" s="4">
        <v>8</v>
      </c>
      <c r="BN8" s="8">
        <f t="shared" ca="1" si="21"/>
        <v>4</v>
      </c>
      <c r="BO8" s="8">
        <f t="shared" ca="1" si="22"/>
        <v>4</v>
      </c>
      <c r="BP8" s="9"/>
      <c r="BQ8" s="9"/>
      <c r="BR8" s="7"/>
      <c r="BS8" s="10">
        <f t="shared" ca="1" si="23"/>
        <v>4.5821410125279627E-3</v>
      </c>
      <c r="BT8" s="11">
        <f t="shared" ca="1" si="24"/>
        <v>17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0.21121962802659033</v>
      </c>
      <c r="CA8" s="11">
        <f t="shared" ca="1" si="26"/>
        <v>75</v>
      </c>
      <c r="CB8" s="4"/>
      <c r="CC8" s="4">
        <v>8</v>
      </c>
      <c r="CD8" s="4">
        <v>0</v>
      </c>
      <c r="CE8" s="4">
        <v>7</v>
      </c>
      <c r="CG8" s="10">
        <f t="shared" ca="1" si="27"/>
        <v>0.67835778890754472</v>
      </c>
      <c r="CH8" s="11">
        <f t="shared" ca="1" si="28"/>
        <v>8</v>
      </c>
      <c r="CI8" s="4"/>
      <c r="CJ8" s="4">
        <v>8</v>
      </c>
      <c r="CK8" s="4">
        <v>8</v>
      </c>
      <c r="CL8" s="4">
        <v>8</v>
      </c>
      <c r="CN8" s="10">
        <f t="shared" ca="1" si="29"/>
        <v>0.25102982592244283</v>
      </c>
      <c r="CO8" s="11">
        <f t="shared" ca="1" si="30"/>
        <v>13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3</v>
      </c>
      <c r="E9" s="41">
        <f ca="1">$AR1</f>
        <v>5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8</v>
      </c>
      <c r="O9" s="41">
        <f ca="1">$AR2</f>
        <v>5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152</v>
      </c>
      <c r="Y9" s="4">
        <f t="shared" ca="1" si="1"/>
        <v>1495</v>
      </c>
      <c r="Z9" s="4" t="s">
        <v>50</v>
      </c>
      <c r="AA9" s="4">
        <f t="shared" ca="1" si="2"/>
        <v>895</v>
      </c>
      <c r="AB9" s="4" t="s">
        <v>133</v>
      </c>
      <c r="AC9" s="4">
        <f t="shared" ca="1" si="3"/>
        <v>600</v>
      </c>
      <c r="AE9" s="4">
        <f t="shared" ca="1" si="4"/>
        <v>1</v>
      </c>
      <c r="AF9" s="4">
        <f t="shared" ca="1" si="5"/>
        <v>4</v>
      </c>
      <c r="AG9" s="4" t="s">
        <v>132</v>
      </c>
      <c r="AH9" s="4">
        <f t="shared" ca="1" si="6"/>
        <v>9</v>
      </c>
      <c r="AI9" s="4">
        <f t="shared" ca="1" si="7"/>
        <v>5</v>
      </c>
      <c r="AJ9" s="4" t="s">
        <v>144</v>
      </c>
      <c r="AK9" s="4">
        <f t="shared" ca="1" si="8"/>
        <v>0</v>
      </c>
      <c r="AL9" s="4">
        <f t="shared" ca="1" si="9"/>
        <v>8</v>
      </c>
      <c r="AM9" s="4" t="s">
        <v>132</v>
      </c>
      <c r="AN9" s="4">
        <f t="shared" ca="1" si="10"/>
        <v>9</v>
      </c>
      <c r="AO9" s="4">
        <f t="shared" ca="1" si="11"/>
        <v>5</v>
      </c>
      <c r="AP9" s="4" t="s">
        <v>133</v>
      </c>
      <c r="AQ9" s="4">
        <f t="shared" ca="1" si="12"/>
        <v>0</v>
      </c>
      <c r="AR9" s="4">
        <f t="shared" ca="1" si="13"/>
        <v>6</v>
      </c>
      <c r="AS9" s="4" t="s">
        <v>132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1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8</v>
      </c>
      <c r="BF9" s="7"/>
      <c r="BH9" s="4">
        <v>9</v>
      </c>
      <c r="BI9" s="8">
        <f t="shared" ca="1" si="20"/>
        <v>9</v>
      </c>
      <c r="BJ9" s="8">
        <f t="shared" ca="1" si="0"/>
        <v>9</v>
      </c>
      <c r="BK9" s="9"/>
      <c r="BM9" s="4">
        <v>9</v>
      </c>
      <c r="BN9" s="8">
        <f t="shared" ca="1" si="21"/>
        <v>5</v>
      </c>
      <c r="BO9" s="8">
        <f t="shared" ca="1" si="22"/>
        <v>5</v>
      </c>
      <c r="BP9" s="9"/>
      <c r="BQ9" s="9"/>
      <c r="BR9" s="7"/>
      <c r="BS9" s="10">
        <f t="shared" ca="1" si="23"/>
        <v>0.93115581761072641</v>
      </c>
      <c r="BT9" s="11">
        <f t="shared" ca="1" si="24"/>
        <v>1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0.4875621913486553</v>
      </c>
      <c r="CA9" s="11">
        <f t="shared" ca="1" si="26"/>
        <v>49</v>
      </c>
      <c r="CB9" s="4"/>
      <c r="CC9" s="4">
        <v>9</v>
      </c>
      <c r="CD9" s="4">
        <v>0</v>
      </c>
      <c r="CE9" s="4">
        <v>8</v>
      </c>
      <c r="CG9" s="10">
        <f t="shared" ca="1" si="27"/>
        <v>0.67758130007692108</v>
      </c>
      <c r="CH9" s="11">
        <f t="shared" ca="1" si="28"/>
        <v>9</v>
      </c>
      <c r="CI9" s="4"/>
      <c r="CJ9" s="4">
        <v>9</v>
      </c>
      <c r="CK9" s="4">
        <v>9</v>
      </c>
      <c r="CL9" s="4">
        <v>9</v>
      </c>
      <c r="CN9" s="10">
        <f t="shared" ca="1" si="29"/>
        <v>0.21672264406957165</v>
      </c>
      <c r="CO9" s="11">
        <f t="shared" ca="1" si="30"/>
        <v>14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153</v>
      </c>
      <c r="Y10" s="4">
        <f t="shared" ca="1" si="1"/>
        <v>8112</v>
      </c>
      <c r="Z10" s="4" t="s">
        <v>50</v>
      </c>
      <c r="AA10" s="4">
        <f t="shared" ca="1" si="2"/>
        <v>112</v>
      </c>
      <c r="AB10" s="4" t="s">
        <v>133</v>
      </c>
      <c r="AC10" s="4">
        <f t="shared" ca="1" si="3"/>
        <v>8000</v>
      </c>
      <c r="AE10" s="4">
        <f t="shared" ca="1" si="4"/>
        <v>8</v>
      </c>
      <c r="AF10" s="4">
        <f t="shared" ca="1" si="5"/>
        <v>1</v>
      </c>
      <c r="AG10" s="4" t="s">
        <v>132</v>
      </c>
      <c r="AH10" s="4">
        <f t="shared" ca="1" si="6"/>
        <v>1</v>
      </c>
      <c r="AI10" s="4">
        <f t="shared" ca="1" si="7"/>
        <v>2</v>
      </c>
      <c r="AJ10" s="4" t="s">
        <v>144</v>
      </c>
      <c r="AK10" s="4">
        <f t="shared" ca="1" si="8"/>
        <v>0</v>
      </c>
      <c r="AL10" s="4">
        <f t="shared" ca="1" si="9"/>
        <v>1</v>
      </c>
      <c r="AM10" s="4" t="s">
        <v>132</v>
      </c>
      <c r="AN10" s="4">
        <f t="shared" ca="1" si="10"/>
        <v>1</v>
      </c>
      <c r="AO10" s="4">
        <f t="shared" ca="1" si="11"/>
        <v>2</v>
      </c>
      <c r="AP10" s="4" t="s">
        <v>133</v>
      </c>
      <c r="AQ10" s="4">
        <f t="shared" ca="1" si="12"/>
        <v>8</v>
      </c>
      <c r="AR10" s="4">
        <f t="shared" ca="1" si="13"/>
        <v>0</v>
      </c>
      <c r="AS10" s="4" t="s">
        <v>132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8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1</v>
      </c>
      <c r="BF10" s="7"/>
      <c r="BH10" s="4">
        <v>10</v>
      </c>
      <c r="BI10" s="8">
        <f t="shared" ca="1" si="20"/>
        <v>1</v>
      </c>
      <c r="BJ10" s="8">
        <f t="shared" ca="1" si="0"/>
        <v>1</v>
      </c>
      <c r="BK10" s="9"/>
      <c r="BM10" s="4">
        <v>10</v>
      </c>
      <c r="BN10" s="8">
        <f t="shared" ca="1" si="21"/>
        <v>2</v>
      </c>
      <c r="BO10" s="8">
        <f t="shared" ca="1" si="22"/>
        <v>2</v>
      </c>
      <c r="BP10" s="9"/>
      <c r="BQ10" s="9"/>
      <c r="BR10" s="7"/>
      <c r="BS10" s="10">
        <f t="shared" ca="1" si="23"/>
        <v>0.3972185554254487</v>
      </c>
      <c r="BT10" s="11">
        <f t="shared" ca="1" si="24"/>
        <v>8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0.83615358166895992</v>
      </c>
      <c r="CA10" s="11">
        <f t="shared" ca="1" si="26"/>
        <v>12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0.95205889098280172</v>
      </c>
      <c r="CH10" s="11">
        <f t="shared" ca="1" si="28"/>
        <v>1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0.96668967351584889</v>
      </c>
      <c r="CO10" s="11">
        <f t="shared" ca="1" si="30"/>
        <v>2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51"/>
      <c r="B11" s="17"/>
      <c r="C11" s="16" t="s">
        <v>134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154</v>
      </c>
      <c r="N11" s="17"/>
      <c r="O11" s="17"/>
      <c r="P11" s="17"/>
      <c r="Q11" s="17"/>
      <c r="R11" s="17"/>
      <c r="S11" s="17"/>
      <c r="T11" s="19"/>
      <c r="X11" s="2" t="s">
        <v>155</v>
      </c>
      <c r="Y11" s="4">
        <f t="shared" ca="1" si="1"/>
        <v>7888</v>
      </c>
      <c r="Z11" s="4" t="s">
        <v>50</v>
      </c>
      <c r="AA11" s="4">
        <f t="shared" ca="1" si="2"/>
        <v>988</v>
      </c>
      <c r="AB11" s="4" t="s">
        <v>133</v>
      </c>
      <c r="AC11" s="4">
        <f t="shared" ca="1" si="3"/>
        <v>6900</v>
      </c>
      <c r="AE11" s="4">
        <f t="shared" ca="1" si="4"/>
        <v>7</v>
      </c>
      <c r="AF11" s="4">
        <f t="shared" ca="1" si="5"/>
        <v>8</v>
      </c>
      <c r="AG11" s="4" t="s">
        <v>132</v>
      </c>
      <c r="AH11" s="4">
        <f t="shared" ca="1" si="6"/>
        <v>8</v>
      </c>
      <c r="AI11" s="4">
        <f t="shared" ca="1" si="7"/>
        <v>8</v>
      </c>
      <c r="AJ11" s="4" t="s">
        <v>144</v>
      </c>
      <c r="AK11" s="4">
        <f t="shared" ca="1" si="8"/>
        <v>0</v>
      </c>
      <c r="AL11" s="4">
        <f t="shared" ca="1" si="9"/>
        <v>9</v>
      </c>
      <c r="AM11" s="4" t="s">
        <v>132</v>
      </c>
      <c r="AN11" s="4">
        <f t="shared" ca="1" si="10"/>
        <v>8</v>
      </c>
      <c r="AO11" s="4">
        <f t="shared" ca="1" si="11"/>
        <v>8</v>
      </c>
      <c r="AP11" s="4" t="s">
        <v>133</v>
      </c>
      <c r="AQ11" s="4">
        <f t="shared" ca="1" si="12"/>
        <v>6</v>
      </c>
      <c r="AR11" s="4">
        <f t="shared" ca="1" si="13"/>
        <v>9</v>
      </c>
      <c r="AS11" s="4" t="s">
        <v>132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7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9</v>
      </c>
      <c r="BF11" s="7"/>
      <c r="BH11" s="4">
        <v>11</v>
      </c>
      <c r="BI11" s="8">
        <f t="shared" ca="1" si="20"/>
        <v>8</v>
      </c>
      <c r="BJ11" s="8">
        <f t="shared" ca="1" si="0"/>
        <v>8</v>
      </c>
      <c r="BK11" s="9"/>
      <c r="BM11" s="4">
        <v>11</v>
      </c>
      <c r="BN11" s="8">
        <f t="shared" ca="1" si="21"/>
        <v>8</v>
      </c>
      <c r="BO11" s="8">
        <f t="shared" ca="1" si="22"/>
        <v>8</v>
      </c>
      <c r="BP11" s="9"/>
      <c r="BQ11" s="9"/>
      <c r="BR11" s="7"/>
      <c r="BS11" s="10">
        <f t="shared" ca="1" si="23"/>
        <v>0.41568274448219855</v>
      </c>
      <c r="BT11" s="11">
        <f t="shared" ca="1" si="24"/>
        <v>7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8.3612356676910471E-2</v>
      </c>
      <c r="CA11" s="11">
        <f t="shared" ca="1" si="26"/>
        <v>90</v>
      </c>
      <c r="CB11" s="4"/>
      <c r="CC11" s="4">
        <v>11</v>
      </c>
      <c r="CD11" s="4">
        <v>1</v>
      </c>
      <c r="CE11" s="4">
        <v>0</v>
      </c>
      <c r="CG11" s="10">
        <f t="shared" ca="1" si="27"/>
        <v>7.5410767342471541E-2</v>
      </c>
      <c r="CH11" s="11">
        <f t="shared" ca="1" si="28"/>
        <v>17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0.57263816408120261</v>
      </c>
      <c r="CO11" s="11">
        <f t="shared" ca="1" si="30"/>
        <v>8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8" t="str">
        <f ca="1">$Y3/100&amp;$Z3&amp;$AA3/100&amp;$AB3</f>
        <v>73.54－5.54＝</v>
      </c>
      <c r="D12" s="89"/>
      <c r="E12" s="89"/>
      <c r="F12" s="89"/>
      <c r="G12" s="79">
        <f ca="1">$AC3/100</f>
        <v>68</v>
      </c>
      <c r="H12" s="80"/>
      <c r="I12" s="21"/>
      <c r="J12" s="22"/>
      <c r="K12" s="20"/>
      <c r="L12" s="13"/>
      <c r="M12" s="88" t="str">
        <f ca="1">$Y4/100&amp;$Z4&amp;$AA4/100&amp;$AB4</f>
        <v>55.19－6.19＝</v>
      </c>
      <c r="N12" s="89"/>
      <c r="O12" s="89"/>
      <c r="P12" s="89"/>
      <c r="Q12" s="79">
        <f ca="1">$AC4/100</f>
        <v>49</v>
      </c>
      <c r="R12" s="80"/>
      <c r="S12" s="21"/>
      <c r="T12" s="23"/>
      <c r="X12" s="2" t="s">
        <v>156</v>
      </c>
      <c r="Y12" s="4">
        <f t="shared" ca="1" si="1"/>
        <v>4277</v>
      </c>
      <c r="Z12" s="4" t="s">
        <v>50</v>
      </c>
      <c r="AA12" s="4">
        <f t="shared" ca="1" si="2"/>
        <v>577</v>
      </c>
      <c r="AB12" s="4" t="s">
        <v>133</v>
      </c>
      <c r="AC12" s="4">
        <f t="shared" ca="1" si="3"/>
        <v>3700</v>
      </c>
      <c r="AE12" s="4">
        <f t="shared" ca="1" si="4"/>
        <v>4</v>
      </c>
      <c r="AF12" s="4">
        <f t="shared" ca="1" si="5"/>
        <v>2</v>
      </c>
      <c r="AG12" s="4" t="s">
        <v>132</v>
      </c>
      <c r="AH12" s="4">
        <f t="shared" ca="1" si="6"/>
        <v>7</v>
      </c>
      <c r="AI12" s="4">
        <f t="shared" ca="1" si="7"/>
        <v>7</v>
      </c>
      <c r="AJ12" s="4" t="s">
        <v>144</v>
      </c>
      <c r="AK12" s="4">
        <f t="shared" ca="1" si="8"/>
        <v>0</v>
      </c>
      <c r="AL12" s="4">
        <f t="shared" ca="1" si="9"/>
        <v>5</v>
      </c>
      <c r="AM12" s="4" t="s">
        <v>132</v>
      </c>
      <c r="AN12" s="4">
        <f t="shared" ca="1" si="10"/>
        <v>7</v>
      </c>
      <c r="AO12" s="4">
        <f t="shared" ca="1" si="11"/>
        <v>7</v>
      </c>
      <c r="AP12" s="4" t="s">
        <v>133</v>
      </c>
      <c r="AQ12" s="4">
        <f t="shared" ca="1" si="12"/>
        <v>3</v>
      </c>
      <c r="AR12" s="4">
        <f t="shared" ca="1" si="13"/>
        <v>7</v>
      </c>
      <c r="AS12" s="4" t="s">
        <v>132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4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5</v>
      </c>
      <c r="BF12" s="7"/>
      <c r="BH12" s="4">
        <v>12</v>
      </c>
      <c r="BI12" s="8">
        <f t="shared" ca="1" si="20"/>
        <v>7</v>
      </c>
      <c r="BJ12" s="8">
        <f t="shared" ca="1" si="0"/>
        <v>7</v>
      </c>
      <c r="BK12" s="9"/>
      <c r="BM12" s="4">
        <v>12</v>
      </c>
      <c r="BN12" s="8">
        <f t="shared" ca="1" si="21"/>
        <v>7</v>
      </c>
      <c r="BO12" s="8">
        <f t="shared" ca="1" si="22"/>
        <v>7</v>
      </c>
      <c r="BP12" s="9"/>
      <c r="BQ12" s="9"/>
      <c r="BR12" s="7"/>
      <c r="BS12" s="10">
        <f t="shared" ca="1" si="23"/>
        <v>0.16503685872853302</v>
      </c>
      <c r="BT12" s="11">
        <f t="shared" ca="1" si="24"/>
        <v>13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0.73623667727183462</v>
      </c>
      <c r="CA12" s="11">
        <f t="shared" ca="1" si="26"/>
        <v>26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0.24939753482594951</v>
      </c>
      <c r="CH12" s="11">
        <f t="shared" ca="1" si="28"/>
        <v>16</v>
      </c>
      <c r="CI12" s="4"/>
      <c r="CJ12" s="4">
        <v>12</v>
      </c>
      <c r="CK12" s="4">
        <v>3</v>
      </c>
      <c r="CL12" s="4">
        <v>3</v>
      </c>
      <c r="CN12" s="10">
        <f t="shared" ca="1" si="29"/>
        <v>0.15962813568936907</v>
      </c>
      <c r="CO12" s="11">
        <f t="shared" ca="1" si="30"/>
        <v>16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0.82117329359951541</v>
      </c>
      <c r="BT13" s="11">
        <f t="shared" ca="1" si="24"/>
        <v>2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0.39395512012070166</v>
      </c>
      <c r="CA13" s="11">
        <f t="shared" ca="1" si="26"/>
        <v>59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0.62789272292336606</v>
      </c>
      <c r="CH13" s="11">
        <f t="shared" ca="1" si="28"/>
        <v>11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0.31404271061625955</v>
      </c>
      <c r="CO13" s="11">
        <f t="shared" ca="1" si="30"/>
        <v>12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7</v>
      </c>
      <c r="E14" s="41">
        <f ca="1">$BD3</f>
        <v>3</v>
      </c>
      <c r="F14" s="41" t="str">
        <f ca="1">IF(AND(G14=0,H14=0),"",".")</f>
        <v>.</v>
      </c>
      <c r="G14" s="42">
        <f ca="1">$BI3</f>
        <v>5</v>
      </c>
      <c r="H14" s="42">
        <f ca="1">$BN3</f>
        <v>4</v>
      </c>
      <c r="I14" s="33"/>
      <c r="J14" s="28"/>
      <c r="K14" s="20"/>
      <c r="L14" s="13"/>
      <c r="M14" s="39"/>
      <c r="N14" s="40">
        <f ca="1">$AY4</f>
        <v>5</v>
      </c>
      <c r="O14" s="41">
        <f ca="1">$BD4</f>
        <v>5</v>
      </c>
      <c r="P14" s="41" t="str">
        <f ca="1">IF(AND(Q14=0,R14=0),"",".")</f>
        <v>.</v>
      </c>
      <c r="Q14" s="42">
        <f ca="1">$BI4</f>
        <v>1</v>
      </c>
      <c r="R14" s="4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0.55790858579490565</v>
      </c>
      <c r="BT14" s="11">
        <f t="shared" ca="1" si="24"/>
        <v>6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0.60685278534505127</v>
      </c>
      <c r="CA14" s="11">
        <f t="shared" ca="1" si="26"/>
        <v>41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0.76402907139238707</v>
      </c>
      <c r="CH14" s="11">
        <f t="shared" ca="1" si="28"/>
        <v>6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0.58430216475174124</v>
      </c>
      <c r="CO14" s="11">
        <f t="shared" ca="1" si="30"/>
        <v>7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>－</v>
      </c>
      <c r="D15" s="70">
        <f ca="1">IF(AND($AZ3=0,$AY3=0),"－",$AZ3)</f>
        <v>0</v>
      </c>
      <c r="E15" s="71">
        <f ca="1">$BE3</f>
        <v>5</v>
      </c>
      <c r="F15" s="71" t="str">
        <f ca="1">IF(AND(G15=0,H15=0),"",".")</f>
        <v>.</v>
      </c>
      <c r="G15" s="72">
        <f ca="1">$BJ3</f>
        <v>5</v>
      </c>
      <c r="H15" s="72">
        <f ca="1">$BO3</f>
        <v>4</v>
      </c>
      <c r="I15" s="33"/>
      <c r="J15" s="28"/>
      <c r="K15" s="20"/>
      <c r="L15" s="13"/>
      <c r="M15" s="69" t="str">
        <f ca="1">IF(AND($AZ4=0,$AY4=0),"","－")</f>
        <v>－</v>
      </c>
      <c r="N15" s="70">
        <f ca="1">IF(AND($AZ4=0,$AY4=0),"－",$AZ4)</f>
        <v>0</v>
      </c>
      <c r="O15" s="71">
        <f ca="1">$BE4</f>
        <v>6</v>
      </c>
      <c r="P15" s="71" t="str">
        <f ca="1">IF(AND(Q15=0,R15=0),"",".")</f>
        <v>.</v>
      </c>
      <c r="Q15" s="72">
        <f ca="1">$BJ4</f>
        <v>1</v>
      </c>
      <c r="R15" s="72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0.71791094273499556</v>
      </c>
      <c r="BT15" s="11">
        <f t="shared" ca="1" si="24"/>
        <v>4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0.9924864261440659</v>
      </c>
      <c r="CA15" s="11">
        <f t="shared" ca="1" si="26"/>
        <v>1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0.39789092173774687</v>
      </c>
      <c r="CH15" s="11">
        <f t="shared" ca="1" si="28"/>
        <v>14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0.62004634023577232</v>
      </c>
      <c r="CO15" s="11">
        <f t="shared" ca="1" si="30"/>
        <v>5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6</v>
      </c>
      <c r="E16" s="41">
        <f ca="1">$AR3</f>
        <v>8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4</v>
      </c>
      <c r="O16" s="41">
        <f ca="1">$AR4</f>
        <v>9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0.28235540480356769</v>
      </c>
      <c r="BT16" s="11">
        <f t="shared" ca="1" si="24"/>
        <v>9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0.17096292668476776</v>
      </c>
      <c r="CA16" s="11">
        <f t="shared" ca="1" si="26"/>
        <v>79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0.54075694451702838</v>
      </c>
      <c r="CH16" s="11">
        <f t="shared" ca="1" si="28"/>
        <v>12</v>
      </c>
      <c r="CI16" s="4"/>
      <c r="CJ16" s="4">
        <v>16</v>
      </c>
      <c r="CK16" s="4">
        <v>7</v>
      </c>
      <c r="CL16" s="4">
        <v>7</v>
      </c>
      <c r="CN16" s="10">
        <f t="shared" ca="1" si="29"/>
        <v>0.98012928127302767</v>
      </c>
      <c r="CO16" s="11">
        <f t="shared" ca="1" si="30"/>
        <v>1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2.4957902963917533E-2</v>
      </c>
      <c r="BT17" s="11">
        <f t="shared" ca="1" si="24"/>
        <v>15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0.14937368811178831</v>
      </c>
      <c r="CA17" s="11">
        <f t="shared" ca="1" si="26"/>
        <v>84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0.53613666916299829</v>
      </c>
      <c r="CH17" s="11">
        <f t="shared" ca="1" si="28"/>
        <v>13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0.60005500483044572</v>
      </c>
      <c r="CO17" s="11">
        <f t="shared" ca="1" si="30"/>
        <v>6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51"/>
      <c r="B18" s="17"/>
      <c r="C18" s="16" t="s">
        <v>136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0.58047846685516058</v>
      </c>
      <c r="BT18" s="11">
        <f t="shared" ca="1" si="24"/>
        <v>5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0.94912179250950901</v>
      </c>
      <c r="CA18" s="11">
        <f t="shared" ca="1" si="26"/>
        <v>5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0.74692391169884087</v>
      </c>
      <c r="CH18" s="11">
        <f t="shared" ca="1" si="28"/>
        <v>7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0.13377803809598765</v>
      </c>
      <c r="CO18" s="11">
        <f t="shared" ca="1" si="30"/>
        <v>17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88" t="str">
        <f ca="1">$Y5/100&amp;$Z5&amp;$AA5/100&amp;$AB5</f>
        <v>24.93－3.93＝</v>
      </c>
      <c r="D19" s="89"/>
      <c r="E19" s="89"/>
      <c r="F19" s="89"/>
      <c r="G19" s="79">
        <f ca="1">$AC5/100</f>
        <v>21</v>
      </c>
      <c r="H19" s="80"/>
      <c r="I19" s="21"/>
      <c r="J19" s="22"/>
      <c r="K19" s="20"/>
      <c r="L19" s="13"/>
      <c r="M19" s="88" t="str">
        <f ca="1">$Y6/100&amp;$Z6&amp;$AA6/100&amp;$AB6</f>
        <v>15.31－3.31＝</v>
      </c>
      <c r="N19" s="89"/>
      <c r="O19" s="89"/>
      <c r="P19" s="89"/>
      <c r="Q19" s="79">
        <f ca="1">$AC6/100</f>
        <v>12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0.79932351379850963</v>
      </c>
      <c r="CA19" s="11">
        <f t="shared" ca="1" si="26"/>
        <v>18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0.38421060747829938</v>
      </c>
      <c r="CA20" s="11">
        <f t="shared" ca="1" si="26"/>
        <v>60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39"/>
      <c r="D21" s="40">
        <f ca="1">$AY5</f>
        <v>2</v>
      </c>
      <c r="E21" s="41">
        <f ca="1">$BD5</f>
        <v>4</v>
      </c>
      <c r="F21" s="41" t="str">
        <f ca="1">IF(AND(G21=0,H21=0),"",".")</f>
        <v>.</v>
      </c>
      <c r="G21" s="42">
        <f ca="1">$BI5</f>
        <v>9</v>
      </c>
      <c r="H21" s="42">
        <f ca="1">$BN5</f>
        <v>3</v>
      </c>
      <c r="I21" s="33"/>
      <c r="J21" s="28"/>
      <c r="K21" s="20"/>
      <c r="L21" s="13"/>
      <c r="M21" s="39"/>
      <c r="N21" s="40">
        <f ca="1">$AY6</f>
        <v>1</v>
      </c>
      <c r="O21" s="41">
        <f ca="1">$BD6</f>
        <v>5</v>
      </c>
      <c r="P21" s="41" t="str">
        <f ca="1">IF(AND(Q21=0,R21=0),"",".")</f>
        <v>.</v>
      </c>
      <c r="Q21" s="42">
        <f ca="1">$BI6</f>
        <v>3</v>
      </c>
      <c r="R21" s="4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0.30860161337485137</v>
      </c>
      <c r="CA21" s="11">
        <f t="shared" ca="1" si="26"/>
        <v>66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69" t="str">
        <f ca="1">IF(AND($AZ5=0,$AY5=0),"","－")</f>
        <v>－</v>
      </c>
      <c r="D22" s="70">
        <f ca="1">IF(AND($AZ5=0,$AY5=0),"－",$AZ5)</f>
        <v>0</v>
      </c>
      <c r="E22" s="71">
        <f ca="1">$BE5</f>
        <v>3</v>
      </c>
      <c r="F22" s="71" t="str">
        <f ca="1">IF(AND(G22=0,H22=0),"",".")</f>
        <v>.</v>
      </c>
      <c r="G22" s="72">
        <f ca="1">$BJ5</f>
        <v>9</v>
      </c>
      <c r="H22" s="72">
        <f ca="1">$BO5</f>
        <v>3</v>
      </c>
      <c r="I22" s="33"/>
      <c r="J22" s="28"/>
      <c r="K22" s="20"/>
      <c r="L22" s="13"/>
      <c r="M22" s="69" t="str">
        <f ca="1">IF(AND($AZ6=0,$AY6=0),"","－")</f>
        <v>－</v>
      </c>
      <c r="N22" s="70">
        <f ca="1">IF(AND($AZ6=0,$AY6=0),"－",$AZ6)</f>
        <v>0</v>
      </c>
      <c r="O22" s="71">
        <f ca="1">$BE6</f>
        <v>3</v>
      </c>
      <c r="P22" s="71" t="str">
        <f ca="1">IF(AND(Q22=0,R22=0),"",".")</f>
        <v>.</v>
      </c>
      <c r="Q22" s="72">
        <f ca="1">$BJ6</f>
        <v>3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0.16296933824741855</v>
      </c>
      <c r="CA22" s="11">
        <f t="shared" ca="1" si="26"/>
        <v>82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2</v>
      </c>
      <c r="E23" s="41">
        <f ca="1">$AR5</f>
        <v>1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2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0.7443726603569002</v>
      </c>
      <c r="CA23" s="11">
        <f t="shared" ca="1" si="26"/>
        <v>25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0.24740681432932121</v>
      </c>
      <c r="CA24" s="11">
        <f t="shared" ca="1" si="26"/>
        <v>73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138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0.21189726393389607</v>
      </c>
      <c r="CA25" s="11">
        <f t="shared" ca="1" si="26"/>
        <v>74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88" t="str">
        <f ca="1">$Y7/100&amp;$Z7&amp;$AA7/100&amp;$AB7</f>
        <v>32.42－0.42＝</v>
      </c>
      <c r="D26" s="89"/>
      <c r="E26" s="89"/>
      <c r="F26" s="89"/>
      <c r="G26" s="79">
        <f ca="1">$AC7/100</f>
        <v>32</v>
      </c>
      <c r="H26" s="80"/>
      <c r="I26" s="21"/>
      <c r="J26" s="22"/>
      <c r="K26" s="20"/>
      <c r="L26" s="13"/>
      <c r="M26" s="88" t="str">
        <f ca="1">$Y8/100&amp;$Z8&amp;$AA8/100&amp;$AB8</f>
        <v>87.84－4.84＝</v>
      </c>
      <c r="N26" s="89"/>
      <c r="O26" s="89"/>
      <c r="P26" s="89"/>
      <c r="Q26" s="79">
        <f ca="1">$AC8/100</f>
        <v>83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0.8123684105115998</v>
      </c>
      <c r="CA26" s="11">
        <f t="shared" ca="1" si="26"/>
        <v>14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0.50023564315636371</v>
      </c>
      <c r="CA27" s="11">
        <f t="shared" ca="1" si="26"/>
        <v>47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39"/>
      <c r="D28" s="40">
        <f ca="1">$AY7</f>
        <v>3</v>
      </c>
      <c r="E28" s="41">
        <f ca="1">$BD7</f>
        <v>2</v>
      </c>
      <c r="F28" s="41" t="str">
        <f ca="1">IF(AND(G28=0,H28=0),"",".")</f>
        <v>.</v>
      </c>
      <c r="G28" s="42">
        <f ca="1">$BI7</f>
        <v>4</v>
      </c>
      <c r="H28" s="42">
        <f ca="1">$BN7</f>
        <v>2</v>
      </c>
      <c r="I28" s="33"/>
      <c r="J28" s="28"/>
      <c r="K28" s="20"/>
      <c r="L28" s="13"/>
      <c r="M28" s="39"/>
      <c r="N28" s="40">
        <f ca="1">$AY8</f>
        <v>8</v>
      </c>
      <c r="O28" s="41">
        <f ca="1">$BD8</f>
        <v>7</v>
      </c>
      <c r="P28" s="41" t="str">
        <f ca="1">IF(AND(Q28=0,R28=0),"",".")</f>
        <v>.</v>
      </c>
      <c r="Q28" s="42">
        <f ca="1">$BI8</f>
        <v>8</v>
      </c>
      <c r="R28" s="42">
        <f ca="1">$BN8</f>
        <v>4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0.38026763449268408</v>
      </c>
      <c r="CA28" s="11">
        <f t="shared" ca="1" si="26"/>
        <v>61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69" t="str">
        <f ca="1">IF(AND($AZ7=0,$AY7=0),"","－")</f>
        <v>－</v>
      </c>
      <c r="D29" s="70">
        <f ca="1">IF(AND($AZ7=0,$AY7=0),"－",$AZ7)</f>
        <v>0</v>
      </c>
      <c r="E29" s="71">
        <f ca="1">$BE7</f>
        <v>0</v>
      </c>
      <c r="F29" s="71" t="str">
        <f ca="1">IF(AND(G29=0,H29=0),"",".")</f>
        <v>.</v>
      </c>
      <c r="G29" s="72">
        <f ca="1">$BJ7</f>
        <v>4</v>
      </c>
      <c r="H29" s="72">
        <f ca="1">$BO7</f>
        <v>2</v>
      </c>
      <c r="I29" s="33"/>
      <c r="J29" s="28"/>
      <c r="K29" s="20"/>
      <c r="L29" s="13"/>
      <c r="M29" s="69" t="str">
        <f ca="1">IF(AND($AZ8=0,$AY8=0),"","－")</f>
        <v>－</v>
      </c>
      <c r="N29" s="70">
        <f ca="1">IF(AND($AZ8=0,$AY8=0),"－",$AZ8)</f>
        <v>0</v>
      </c>
      <c r="O29" s="71">
        <f ca="1">$BE8</f>
        <v>4</v>
      </c>
      <c r="P29" s="71" t="str">
        <f ca="1">IF(AND(Q29=0,R29=0),"",".")</f>
        <v>.</v>
      </c>
      <c r="Q29" s="72">
        <f ca="1">$BJ8</f>
        <v>8</v>
      </c>
      <c r="R29" s="72">
        <f ca="1">$BO8</f>
        <v>4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0.43101261611540276</v>
      </c>
      <c r="CA29" s="11">
        <f t="shared" ca="1" si="26"/>
        <v>53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3</v>
      </c>
      <c r="E30" s="41">
        <f ca="1">$AR7</f>
        <v>2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8</v>
      </c>
      <c r="O30" s="41">
        <f ca="1">$AR8</f>
        <v>3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5.5247703394847303E-3</v>
      </c>
      <c r="CA30" s="11">
        <f t="shared" ca="1" si="26"/>
        <v>100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0.48957763607117244</v>
      </c>
      <c r="CA31" s="11">
        <f t="shared" ca="1" si="26"/>
        <v>48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91" t="str">
        <f>A1</f>
        <v>小数 ひき算 小数第二位 (11.11)－(1.11) 差整数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0.16038427292834978</v>
      </c>
      <c r="CA32" s="11">
        <f t="shared" ca="1" si="26"/>
        <v>83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0.77583343092896051</v>
      </c>
      <c r="CA33" s="11">
        <f t="shared" ca="1" si="26"/>
        <v>22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0.29624700719971564</v>
      </c>
      <c r="CA34" s="11">
        <f t="shared" ca="1" si="26"/>
        <v>67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0.6561297167289829</v>
      </c>
      <c r="CA35" s="11">
        <f t="shared" ca="1" si="26"/>
        <v>34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88" t="str">
        <f t="shared" ref="C36" ca="1" si="32">C5</f>
        <v>35.26－0.26＝</v>
      </c>
      <c r="D36" s="89"/>
      <c r="E36" s="89"/>
      <c r="F36" s="89"/>
      <c r="G36" s="99">
        <f ca="1">G5</f>
        <v>35</v>
      </c>
      <c r="H36" s="100"/>
      <c r="I36" s="59"/>
      <c r="J36" s="60"/>
      <c r="K36" s="25"/>
      <c r="L36" s="25"/>
      <c r="M36" s="88" t="str">
        <f t="shared" ref="M36" ca="1" si="33">M5</f>
        <v>90.69－5.69＝</v>
      </c>
      <c r="N36" s="89"/>
      <c r="O36" s="89"/>
      <c r="P36" s="89"/>
      <c r="Q36" s="99">
        <f ca="1">Q5</f>
        <v>85</v>
      </c>
      <c r="R36" s="100"/>
      <c r="S36" s="59"/>
      <c r="T36" s="28"/>
      <c r="Y36" s="4" t="s">
        <v>140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0.9234523768780859</v>
      </c>
      <c r="CA36" s="11">
        <f t="shared" ca="1" si="26"/>
        <v>7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0.42513739769787751</v>
      </c>
      <c r="CA37" s="11">
        <f t="shared" ca="1" si="26"/>
        <v>55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3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6</v>
      </c>
      <c r="I38" s="33"/>
      <c r="J38" s="28"/>
      <c r="K38" s="13"/>
      <c r="L38" s="13"/>
      <c r="M38" s="29"/>
      <c r="N38" s="30">
        <f t="shared" ref="N38:R38" ca="1" si="37">N7</f>
        <v>9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9</v>
      </c>
      <c r="S38" s="33"/>
      <c r="T38" s="28"/>
      <c r="Y38" s="4" t="s">
        <v>141</v>
      </c>
      <c r="Z38" s="4" t="str">
        <f t="shared" ca="1" si="34"/>
        <v>OKA</v>
      </c>
      <c r="AA38" s="61">
        <f t="shared" ca="1" si="35"/>
        <v>0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0.44413406202001904</v>
      </c>
      <c r="CA38" s="11">
        <f t="shared" ca="1" si="26"/>
        <v>52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38">M8</f>
        <v>－</v>
      </c>
      <c r="N39" s="35">
        <f t="shared" ca="1" si="38"/>
        <v>0</v>
      </c>
      <c r="O39" s="36">
        <f t="shared" ca="1" si="38"/>
        <v>5</v>
      </c>
      <c r="P39" s="36" t="str">
        <f t="shared" ca="1" si="38"/>
        <v>.</v>
      </c>
      <c r="Q39" s="37">
        <f t="shared" ca="1" si="38"/>
        <v>6</v>
      </c>
      <c r="R39" s="37">
        <f t="shared" ca="1" si="38"/>
        <v>9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9.1913566849869066E-2</v>
      </c>
      <c r="CA39" s="11">
        <f t="shared" ca="1" si="26"/>
        <v>89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3</v>
      </c>
      <c r="E40" s="65">
        <f t="shared" ca="1" si="36"/>
        <v>5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8</v>
      </c>
      <c r="O40" s="65">
        <f t="shared" ca="1" si="38"/>
        <v>5</v>
      </c>
      <c r="P40" s="65" t="str">
        <f t="shared" si="38"/>
        <v>.</v>
      </c>
      <c r="Q40" s="66">
        <f t="shared" ca="1" si="38"/>
        <v>0</v>
      </c>
      <c r="R40" s="67">
        <f t="shared" ca="1" si="38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0.73136116699537956</v>
      </c>
      <c r="CA40" s="11">
        <f t="shared" ca="1" si="26"/>
        <v>28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0.91012721512648131</v>
      </c>
      <c r="CA41" s="11">
        <f t="shared" ca="1" si="26"/>
        <v>8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6.3232401073787248E-2</v>
      </c>
      <c r="CA42" s="11">
        <f t="shared" ca="1" si="26"/>
        <v>92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8" t="str">
        <f t="shared" ref="C43" ca="1" si="39">C12</f>
        <v>73.54－5.54＝</v>
      </c>
      <c r="D43" s="89"/>
      <c r="E43" s="89"/>
      <c r="F43" s="89"/>
      <c r="G43" s="99">
        <f ca="1">G12</f>
        <v>68</v>
      </c>
      <c r="H43" s="100"/>
      <c r="I43" s="59"/>
      <c r="J43" s="28"/>
      <c r="K43" s="24"/>
      <c r="L43" s="25"/>
      <c r="M43" s="88" t="str">
        <f t="shared" ref="M43" ca="1" si="40">M12</f>
        <v>55.19－6.19＝</v>
      </c>
      <c r="N43" s="89"/>
      <c r="O43" s="89"/>
      <c r="P43" s="89"/>
      <c r="Q43" s="99">
        <f ca="1">Q12</f>
        <v>49</v>
      </c>
      <c r="R43" s="100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0.63634354190025333</v>
      </c>
      <c r="CA43" s="11">
        <f t="shared" ca="1" si="26"/>
        <v>38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0.96547326288717417</v>
      </c>
      <c r="CA44" s="11">
        <f t="shared" ca="1" si="26"/>
        <v>4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7</v>
      </c>
      <c r="E45" s="31">
        <f t="shared" ca="1" si="41"/>
        <v>3</v>
      </c>
      <c r="F45" s="31" t="str">
        <f t="shared" ca="1" si="41"/>
        <v>.</v>
      </c>
      <c r="G45" s="32">
        <f t="shared" ca="1" si="41"/>
        <v>5</v>
      </c>
      <c r="H45" s="32">
        <f t="shared" ca="1" si="41"/>
        <v>4</v>
      </c>
      <c r="I45" s="33"/>
      <c r="J45" s="28"/>
      <c r="K45" s="20"/>
      <c r="L45" s="13"/>
      <c r="M45" s="29"/>
      <c r="N45" s="30">
        <f t="shared" ref="N45:R45" ca="1" si="42">N14</f>
        <v>5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1</v>
      </c>
      <c r="R45" s="32">
        <f t="shared" ca="1" si="42"/>
        <v>9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0.80621063554676364</v>
      </c>
      <c r="CA45" s="11">
        <f t="shared" ca="1" si="26"/>
        <v>16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>－</v>
      </c>
      <c r="D46" s="35">
        <f t="shared" ca="1" si="43"/>
        <v>0</v>
      </c>
      <c r="E46" s="36">
        <f t="shared" ca="1" si="43"/>
        <v>5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>－</v>
      </c>
      <c r="N46" s="35">
        <f t="shared" ca="1" si="44"/>
        <v>0</v>
      </c>
      <c r="O46" s="36">
        <f t="shared" ca="1" si="44"/>
        <v>6</v>
      </c>
      <c r="P46" s="36" t="str">
        <f t="shared" ca="1" si="44"/>
        <v>.</v>
      </c>
      <c r="Q46" s="37">
        <f t="shared" ca="1" si="44"/>
        <v>1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0.61740919370459413</v>
      </c>
      <c r="CA46" s="11">
        <f t="shared" ca="1" si="26"/>
        <v>40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6</v>
      </c>
      <c r="E47" s="65">
        <f t="shared" ca="1" si="43"/>
        <v>8</v>
      </c>
      <c r="F47" s="65" t="str">
        <f t="shared" si="43"/>
        <v>.</v>
      </c>
      <c r="G47" s="66">
        <f t="shared" ca="1" si="43"/>
        <v>0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4</v>
      </c>
      <c r="O47" s="65">
        <f t="shared" ca="1" si="44"/>
        <v>9</v>
      </c>
      <c r="P47" s="65" t="str">
        <f t="shared" si="44"/>
        <v>.</v>
      </c>
      <c r="Q47" s="66">
        <f t="shared" ca="1" si="44"/>
        <v>0</v>
      </c>
      <c r="R47" s="67">
        <f t="shared" ca="1" si="44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0.28582215825931545</v>
      </c>
      <c r="CA47" s="11">
        <f t="shared" ca="1" si="26"/>
        <v>69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0.74611311829643912</v>
      </c>
      <c r="CA48" s="11">
        <f t="shared" ca="1" si="26"/>
        <v>24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0.74890838245805047</v>
      </c>
      <c r="CA49" s="11">
        <f t="shared" ca="1" si="26"/>
        <v>23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24.93－3.93＝</v>
      </c>
      <c r="D50" s="89"/>
      <c r="E50" s="89"/>
      <c r="F50" s="89"/>
      <c r="G50" s="99">
        <f ca="1">G19</f>
        <v>21</v>
      </c>
      <c r="H50" s="100"/>
      <c r="I50" s="59"/>
      <c r="J50" s="28"/>
      <c r="K50" s="24"/>
      <c r="L50" s="25"/>
      <c r="M50" s="88" t="str">
        <f t="shared" ref="M50" ca="1" si="46">M19</f>
        <v>15.31－3.31＝</v>
      </c>
      <c r="N50" s="89"/>
      <c r="O50" s="89"/>
      <c r="P50" s="89"/>
      <c r="Q50" s="99">
        <f ca="1">Q19</f>
        <v>12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0.10994658175998095</v>
      </c>
      <c r="CA50" s="11">
        <f t="shared" ca="1" si="26"/>
        <v>88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0.8163556905866165</v>
      </c>
      <c r="CA51" s="11">
        <f t="shared" ca="1" si="26"/>
        <v>13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2</v>
      </c>
      <c r="E52" s="31">
        <f t="shared" ca="1" si="47"/>
        <v>4</v>
      </c>
      <c r="F52" s="31" t="str">
        <f t="shared" ca="1" si="47"/>
        <v>.</v>
      </c>
      <c r="G52" s="32">
        <f t="shared" ca="1" si="47"/>
        <v>9</v>
      </c>
      <c r="H52" s="32">
        <f t="shared" ca="1" si="47"/>
        <v>3</v>
      </c>
      <c r="I52" s="33"/>
      <c r="J52" s="28"/>
      <c r="K52" s="20"/>
      <c r="L52" s="13"/>
      <c r="M52" s="29"/>
      <c r="N52" s="30">
        <f t="shared" ref="N52:R52" ca="1" si="48">N21</f>
        <v>1</v>
      </c>
      <c r="O52" s="31">
        <f t="shared" ca="1" si="48"/>
        <v>5</v>
      </c>
      <c r="P52" s="31" t="str">
        <f t="shared" ca="1" si="48"/>
        <v>.</v>
      </c>
      <c r="Q52" s="32">
        <f t="shared" ca="1" si="48"/>
        <v>3</v>
      </c>
      <c r="R52" s="32">
        <f t="shared" ca="1" si="48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0.40311863190896113</v>
      </c>
      <c r="CA52" s="11">
        <f t="shared" ca="1" si="26"/>
        <v>58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>－</v>
      </c>
      <c r="D53" s="35">
        <f t="shared" ca="1" si="49"/>
        <v>0</v>
      </c>
      <c r="E53" s="36">
        <f t="shared" ca="1" si="49"/>
        <v>3</v>
      </c>
      <c r="F53" s="36" t="str">
        <f t="shared" ca="1" si="49"/>
        <v>.</v>
      </c>
      <c r="G53" s="37">
        <f t="shared" ca="1" si="49"/>
        <v>9</v>
      </c>
      <c r="H53" s="37">
        <f t="shared" ca="1" si="49"/>
        <v>3</v>
      </c>
      <c r="I53" s="33"/>
      <c r="J53" s="28"/>
      <c r="K53" s="20"/>
      <c r="L53" s="13"/>
      <c r="M53" s="34" t="str">
        <f t="shared" ref="M53:R54" ca="1" si="50">M22</f>
        <v>－</v>
      </c>
      <c r="N53" s="35">
        <f t="shared" ca="1" si="50"/>
        <v>0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3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0.97518198283410529</v>
      </c>
      <c r="CA53" s="11">
        <f t="shared" ca="1" si="26"/>
        <v>3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2</v>
      </c>
      <c r="E54" s="65">
        <f t="shared" ca="1" si="49"/>
        <v>1</v>
      </c>
      <c r="F54" s="65" t="str">
        <f t="shared" si="49"/>
        <v>.</v>
      </c>
      <c r="G54" s="66">
        <f t="shared" ca="1" si="49"/>
        <v>0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0"/>
        <v>2</v>
      </c>
      <c r="P54" s="65" t="str">
        <f t="shared" si="50"/>
        <v>.</v>
      </c>
      <c r="Q54" s="66">
        <f t="shared" ca="1" si="50"/>
        <v>0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0.64716047069219873</v>
      </c>
      <c r="CA54" s="11">
        <f t="shared" ca="1" si="26"/>
        <v>37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0.89749517496715081</v>
      </c>
      <c r="CA55" s="11">
        <f t="shared" ca="1" si="26"/>
        <v>10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4.3205132703395099E-2</v>
      </c>
      <c r="CA56" s="11">
        <f t="shared" ca="1" si="26"/>
        <v>95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32.42－0.42＝</v>
      </c>
      <c r="D57" s="89"/>
      <c r="E57" s="89"/>
      <c r="F57" s="89"/>
      <c r="G57" s="99">
        <f ca="1">G26</f>
        <v>32</v>
      </c>
      <c r="H57" s="100"/>
      <c r="I57" s="59"/>
      <c r="J57" s="28"/>
      <c r="K57" s="24"/>
      <c r="L57" s="25"/>
      <c r="M57" s="88" t="str">
        <f t="shared" ref="M57" ca="1" si="52">M26</f>
        <v>87.84－4.84＝</v>
      </c>
      <c r="N57" s="89"/>
      <c r="O57" s="89"/>
      <c r="P57" s="89"/>
      <c r="Q57" s="99">
        <f ca="1">Q26</f>
        <v>83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4.091412102931602E-2</v>
      </c>
      <c r="CA57" s="11">
        <f t="shared" ca="1" si="26"/>
        <v>96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0.8026037348246372</v>
      </c>
      <c r="CA58" s="11">
        <f t="shared" ca="1" si="26"/>
        <v>17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3</v>
      </c>
      <c r="E59" s="31">
        <f t="shared" ca="1" si="53"/>
        <v>2</v>
      </c>
      <c r="F59" s="31" t="str">
        <f t="shared" ca="1" si="53"/>
        <v>.</v>
      </c>
      <c r="G59" s="32">
        <f t="shared" ca="1" si="53"/>
        <v>4</v>
      </c>
      <c r="H59" s="32">
        <f t="shared" ca="1" si="53"/>
        <v>2</v>
      </c>
      <c r="I59" s="33"/>
      <c r="J59" s="28"/>
      <c r="K59" s="20"/>
      <c r="L59" s="13"/>
      <c r="M59" s="29"/>
      <c r="N59" s="30">
        <f t="shared" ref="N59:R59" ca="1" si="54">N28</f>
        <v>8</v>
      </c>
      <c r="O59" s="31">
        <f t="shared" ca="1" si="54"/>
        <v>7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4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6.6973561465267895E-2</v>
      </c>
      <c r="CA59" s="11">
        <f t="shared" ca="1" si="26"/>
        <v>91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>－</v>
      </c>
      <c r="D60" s="35">
        <f t="shared" ca="1" si="55"/>
        <v>0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4</v>
      </c>
      <c r="H60" s="37">
        <f t="shared" ca="1" si="55"/>
        <v>2</v>
      </c>
      <c r="I60" s="33"/>
      <c r="J60" s="28"/>
      <c r="K60" s="20"/>
      <c r="L60" s="13"/>
      <c r="M60" s="34" t="str">
        <f t="shared" ref="M60:R61" ca="1" si="56">M29</f>
        <v>－</v>
      </c>
      <c r="N60" s="35">
        <f t="shared" ca="1" si="56"/>
        <v>0</v>
      </c>
      <c r="O60" s="36">
        <f t="shared" ca="1" si="56"/>
        <v>4</v>
      </c>
      <c r="P60" s="36" t="str">
        <f t="shared" ca="1" si="56"/>
        <v>.</v>
      </c>
      <c r="Q60" s="37">
        <f t="shared" ca="1" si="56"/>
        <v>8</v>
      </c>
      <c r="R60" s="37">
        <f t="shared" ca="1" si="56"/>
        <v>4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0.29290056815193466</v>
      </c>
      <c r="CA60" s="11">
        <f t="shared" ca="1" si="26"/>
        <v>68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3</v>
      </c>
      <c r="E61" s="65">
        <f t="shared" ca="1" si="55"/>
        <v>2</v>
      </c>
      <c r="F61" s="65" t="str">
        <f t="shared" si="55"/>
        <v>.</v>
      </c>
      <c r="G61" s="66">
        <f t="shared" ca="1" si="55"/>
        <v>0</v>
      </c>
      <c r="H61" s="67">
        <f t="shared" ca="1" si="55"/>
        <v>0</v>
      </c>
      <c r="I61" s="68"/>
      <c r="J61" s="28"/>
      <c r="K61" s="13"/>
      <c r="L61" s="13"/>
      <c r="M61" s="63"/>
      <c r="N61" s="64">
        <f ca="1">N30</f>
        <v>8</v>
      </c>
      <c r="O61" s="65">
        <f t="shared" ca="1" si="56"/>
        <v>3</v>
      </c>
      <c r="P61" s="65" t="str">
        <f t="shared" si="56"/>
        <v>.</v>
      </c>
      <c r="Q61" s="66">
        <f t="shared" ca="1" si="56"/>
        <v>0</v>
      </c>
      <c r="R61" s="67">
        <f t="shared" ca="1" si="56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0.26584050910512702</v>
      </c>
      <c r="CA61" s="11">
        <f t="shared" ca="1" si="26"/>
        <v>71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0.33603525466515993</v>
      </c>
      <c r="CA62" s="11">
        <f t="shared" ca="1" si="26"/>
        <v>64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0.65146220951104594</v>
      </c>
      <c r="CA63" s="11">
        <f t="shared" ca="1" si="26"/>
        <v>35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0.66482465361964216</v>
      </c>
      <c r="CA64" s="11">
        <f t="shared" ca="1" si="26"/>
        <v>33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5.3334305572499185E-2</v>
      </c>
      <c r="CA65" s="11">
        <f t="shared" ca="1" si="26"/>
        <v>93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7">RAND()</f>
        <v>1.45792349301751E-2</v>
      </c>
      <c r="CA66" s="11">
        <f t="shared" ref="CA66:CA100" ca="1" si="58">RANK(BZ66,$BZ$1:$BZ$100,)</f>
        <v>99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7"/>
        <v>0.57772228441814688</v>
      </c>
      <c r="CA67" s="11">
        <f t="shared" ca="1" si="58"/>
        <v>45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7"/>
        <v>0.13580807046857513</v>
      </c>
      <c r="CA68" s="11">
        <f t="shared" ca="1" si="58"/>
        <v>86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7"/>
        <v>0.28055789976859657</v>
      </c>
      <c r="CA69" s="11">
        <f t="shared" ca="1" si="58"/>
        <v>70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7"/>
        <v>0.78979828920721484</v>
      </c>
      <c r="CA70" s="11">
        <f t="shared" ca="1" si="58"/>
        <v>19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7"/>
        <v>0.59770570831641268</v>
      </c>
      <c r="CA71" s="11">
        <f t="shared" ca="1" si="58"/>
        <v>43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7"/>
        <v>0.18064886250959089</v>
      </c>
      <c r="CA72" s="11">
        <f t="shared" ca="1" si="58"/>
        <v>78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7"/>
        <v>2.4866726092521163E-2</v>
      </c>
      <c r="CA73" s="11">
        <f t="shared" ca="1" si="58"/>
        <v>97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7"/>
        <v>0.88892013050212748</v>
      </c>
      <c r="CA74" s="11">
        <f t="shared" ca="1" si="58"/>
        <v>11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7"/>
        <v>0.47783856882027032</v>
      </c>
      <c r="CA75" s="11">
        <f t="shared" ca="1" si="58"/>
        <v>50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7"/>
        <v>2.0700856518692579E-2</v>
      </c>
      <c r="CA76" s="11">
        <f t="shared" ca="1" si="58"/>
        <v>98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7"/>
        <v>0.26416626658078168</v>
      </c>
      <c r="CA77" s="11">
        <f t="shared" ca="1" si="58"/>
        <v>72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7"/>
        <v>0.1706069337646493</v>
      </c>
      <c r="CA78" s="11">
        <f t="shared" ca="1" si="58"/>
        <v>80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7"/>
        <v>0.1225402556805093</v>
      </c>
      <c r="CA79" s="11">
        <f t="shared" ca="1" si="58"/>
        <v>87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7"/>
        <v>0.73574058274611576</v>
      </c>
      <c r="CA80" s="11">
        <f t="shared" ca="1" si="58"/>
        <v>27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7"/>
        <v>0.14587583380929448</v>
      </c>
      <c r="CA81" s="11">
        <f t="shared" ca="1" si="58"/>
        <v>85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7"/>
        <v>0.33992189789746752</v>
      </c>
      <c r="CA82" s="11">
        <f t="shared" ca="1" si="58"/>
        <v>63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7"/>
        <v>0.780272656951569</v>
      </c>
      <c r="CA83" s="11">
        <f t="shared" ca="1" si="58"/>
        <v>20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7"/>
        <v>0.71024643957657774</v>
      </c>
      <c r="CA84" s="11">
        <f t="shared" ca="1" si="58"/>
        <v>30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7"/>
        <v>0.42056003692238253</v>
      </c>
      <c r="CA85" s="11">
        <f t="shared" ca="1" si="58"/>
        <v>56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7"/>
        <v>0.60047632784266491</v>
      </c>
      <c r="CA86" s="11">
        <f t="shared" ca="1" si="58"/>
        <v>42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7"/>
        <v>0.62082473726998444</v>
      </c>
      <c r="CA87" s="11">
        <f t="shared" ca="1" si="58"/>
        <v>39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7"/>
        <v>0.67577488994020818</v>
      </c>
      <c r="CA88" s="11">
        <f t="shared" ca="1" si="58"/>
        <v>32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7"/>
        <v>0.98254172780757132</v>
      </c>
      <c r="CA89" s="11">
        <f t="shared" ca="1" si="58"/>
        <v>2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7"/>
        <v>0.90196798424533886</v>
      </c>
      <c r="CA90" s="11">
        <f t="shared" ca="1" si="58"/>
        <v>9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7"/>
        <v>0.21106234099605903</v>
      </c>
      <c r="CA91" s="11">
        <f t="shared" ca="1" si="58"/>
        <v>76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7"/>
        <v>0.70730149004937548</v>
      </c>
      <c r="CA92" s="11">
        <f t="shared" ca="1" si="58"/>
        <v>31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7"/>
        <v>0.18662049640176681</v>
      </c>
      <c r="CA93" s="11">
        <f t="shared" ca="1" si="58"/>
        <v>77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7"/>
        <v>0.5202145314452189</v>
      </c>
      <c r="CA94" s="11">
        <f t="shared" ca="1" si="58"/>
        <v>46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7"/>
        <v>0.16396041645832116</v>
      </c>
      <c r="CA95" s="11">
        <f t="shared" ca="1" si="58"/>
        <v>81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7"/>
        <v>0.71650871350364653</v>
      </c>
      <c r="CA96" s="11">
        <f t="shared" ca="1" si="58"/>
        <v>29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7"/>
        <v>0.31299356510537546</v>
      </c>
      <c r="CA97" s="11">
        <f t="shared" ca="1" si="58"/>
        <v>65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7"/>
        <v>0.37185179765088372</v>
      </c>
      <c r="CA98" s="11">
        <f t="shared" ca="1" si="58"/>
        <v>62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7"/>
        <v>0.80774508547313417</v>
      </c>
      <c r="CA99" s="11">
        <f t="shared" ca="1" si="58"/>
        <v>15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7"/>
        <v>5.330595703221741E-2</v>
      </c>
      <c r="CA100" s="11">
        <f t="shared" ca="1" si="58"/>
        <v>94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6WYZQht8M65sDGVbbSpXG55wu9qRDxLzUbGuLWiy66+9+j0qMkl/TKezQCpI/2UtKUYgqnFFtQNUSekjF/0U7g==" saltValue="TLE9BTtkwUHUL2Rx4WHBf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278" priority="138">
      <formula>$AF15="NO"</formula>
    </cfRule>
  </conditionalFormatting>
  <conditionalFormatting sqref="D9">
    <cfRule type="expression" dxfId="277" priority="137">
      <formula>D9=0</formula>
    </cfRule>
  </conditionalFormatting>
  <conditionalFormatting sqref="N9">
    <cfRule type="expression" dxfId="276" priority="136">
      <formula>N9=0</formula>
    </cfRule>
  </conditionalFormatting>
  <conditionalFormatting sqref="S7">
    <cfRule type="expression" dxfId="275" priority="135">
      <formula>S7=0</formula>
    </cfRule>
  </conditionalFormatting>
  <conditionalFormatting sqref="S8">
    <cfRule type="expression" dxfId="274" priority="134">
      <formula>S8=0</formula>
    </cfRule>
  </conditionalFormatting>
  <conditionalFormatting sqref="D16">
    <cfRule type="expression" dxfId="273" priority="133">
      <formula>D16=0</formula>
    </cfRule>
  </conditionalFormatting>
  <conditionalFormatting sqref="N16">
    <cfRule type="expression" dxfId="272" priority="132">
      <formula>N16=0</formula>
    </cfRule>
  </conditionalFormatting>
  <conditionalFormatting sqref="S14">
    <cfRule type="expression" dxfId="271" priority="131">
      <formula>S14=0</formula>
    </cfRule>
  </conditionalFormatting>
  <conditionalFormatting sqref="S15">
    <cfRule type="expression" dxfId="270" priority="130">
      <formula>S15=0</formula>
    </cfRule>
  </conditionalFormatting>
  <conditionalFormatting sqref="D23">
    <cfRule type="expression" dxfId="269" priority="129">
      <formula>D23=0</formula>
    </cfRule>
  </conditionalFormatting>
  <conditionalFormatting sqref="N23">
    <cfRule type="expression" dxfId="268" priority="128">
      <formula>N23=0</formula>
    </cfRule>
  </conditionalFormatting>
  <conditionalFormatting sqref="S21">
    <cfRule type="expression" dxfId="267" priority="127">
      <formula>S21=0</formula>
    </cfRule>
  </conditionalFormatting>
  <conditionalFormatting sqref="S22">
    <cfRule type="expression" dxfId="266" priority="126">
      <formula>S22=0</formula>
    </cfRule>
  </conditionalFormatting>
  <conditionalFormatting sqref="D30">
    <cfRule type="expression" dxfId="265" priority="125">
      <formula>D30=0</formula>
    </cfRule>
  </conditionalFormatting>
  <conditionalFormatting sqref="N30">
    <cfRule type="expression" dxfId="264" priority="124">
      <formula>N30=0</formula>
    </cfRule>
  </conditionalFormatting>
  <conditionalFormatting sqref="S28">
    <cfRule type="expression" dxfId="263" priority="123">
      <formula>S28=0</formula>
    </cfRule>
  </conditionalFormatting>
  <conditionalFormatting sqref="S29">
    <cfRule type="expression" dxfId="262" priority="122">
      <formula>S29=0</formula>
    </cfRule>
  </conditionalFormatting>
  <conditionalFormatting sqref="D38">
    <cfRule type="expression" dxfId="261" priority="121">
      <formula>D38=0</formula>
    </cfRule>
  </conditionalFormatting>
  <conditionalFormatting sqref="D39">
    <cfRule type="expression" dxfId="260" priority="120">
      <formula>D39=0</formula>
    </cfRule>
  </conditionalFormatting>
  <conditionalFormatting sqref="D40">
    <cfRule type="expression" dxfId="259" priority="119">
      <formula>D40=0</formula>
    </cfRule>
  </conditionalFormatting>
  <conditionalFormatting sqref="C39">
    <cfRule type="expression" dxfId="258" priority="118">
      <formula>C39=""</formula>
    </cfRule>
  </conditionalFormatting>
  <conditionalFormatting sqref="H38:I38">
    <cfRule type="expression" dxfId="257" priority="117">
      <formula>H38=0</formula>
    </cfRule>
  </conditionalFormatting>
  <conditionalFormatting sqref="H39:I39">
    <cfRule type="expression" dxfId="256" priority="116">
      <formula>H39=0</formula>
    </cfRule>
  </conditionalFormatting>
  <conditionalFormatting sqref="G38">
    <cfRule type="expression" dxfId="255" priority="115">
      <formula>AND(G38=0,H38=0)</formula>
    </cfRule>
  </conditionalFormatting>
  <conditionalFormatting sqref="G39">
    <cfRule type="expression" dxfId="254" priority="114">
      <formula>AND(G39=0,H39=0)</formula>
    </cfRule>
  </conditionalFormatting>
  <conditionalFormatting sqref="N38">
    <cfRule type="expression" dxfId="253" priority="113">
      <formula>N38=0</formula>
    </cfRule>
  </conditionalFormatting>
  <conditionalFormatting sqref="N39">
    <cfRule type="expression" dxfId="252" priority="112">
      <formula>N39=0</formula>
    </cfRule>
  </conditionalFormatting>
  <conditionalFormatting sqref="N40">
    <cfRule type="expression" dxfId="251" priority="111">
      <formula>N40=0</formula>
    </cfRule>
  </conditionalFormatting>
  <conditionalFormatting sqref="M39">
    <cfRule type="expression" dxfId="250" priority="110">
      <formula>M39=""</formula>
    </cfRule>
  </conditionalFormatting>
  <conditionalFormatting sqref="R38:S38">
    <cfRule type="expression" dxfId="249" priority="109">
      <formula>R38=0</formula>
    </cfRule>
  </conditionalFormatting>
  <conditionalFormatting sqref="R39:S39">
    <cfRule type="expression" dxfId="248" priority="108">
      <formula>R39=0</formula>
    </cfRule>
  </conditionalFormatting>
  <conditionalFormatting sqref="Q38">
    <cfRule type="expression" dxfId="247" priority="107">
      <formula>AND(Q38=0,R38=0)</formula>
    </cfRule>
  </conditionalFormatting>
  <conditionalFormatting sqref="Q39">
    <cfRule type="expression" dxfId="246" priority="106">
      <formula>AND(Q39=0,R39=0)</formula>
    </cfRule>
  </conditionalFormatting>
  <conditionalFormatting sqref="D45">
    <cfRule type="expression" dxfId="245" priority="105">
      <formula>D45=0</formula>
    </cfRule>
  </conditionalFormatting>
  <conditionalFormatting sqref="D46">
    <cfRule type="expression" dxfId="244" priority="104">
      <formula>D46=0</formula>
    </cfRule>
  </conditionalFormatting>
  <conditionalFormatting sqref="D47">
    <cfRule type="expression" dxfId="243" priority="103">
      <formula>D47=0</formula>
    </cfRule>
  </conditionalFormatting>
  <conditionalFormatting sqref="C46">
    <cfRule type="expression" dxfId="242" priority="102">
      <formula>C46=""</formula>
    </cfRule>
  </conditionalFormatting>
  <conditionalFormatting sqref="H45:I45">
    <cfRule type="expression" dxfId="241" priority="101">
      <formula>H45=0</formula>
    </cfRule>
  </conditionalFormatting>
  <conditionalFormatting sqref="H46:I46">
    <cfRule type="expression" dxfId="240" priority="100">
      <formula>H46=0</formula>
    </cfRule>
  </conditionalFormatting>
  <conditionalFormatting sqref="G45">
    <cfRule type="expression" dxfId="239" priority="99">
      <formula>AND(G45=0,H45=0)</formula>
    </cfRule>
  </conditionalFormatting>
  <conditionalFormatting sqref="G46">
    <cfRule type="expression" dxfId="238" priority="98">
      <formula>AND(G46=0,H46=0)</formula>
    </cfRule>
  </conditionalFormatting>
  <conditionalFormatting sqref="N45">
    <cfRule type="expression" dxfId="237" priority="97">
      <formula>N45=0</formula>
    </cfRule>
  </conditionalFormatting>
  <conditionalFormatting sqref="N46">
    <cfRule type="expression" dxfId="236" priority="96">
      <formula>N46=0</formula>
    </cfRule>
  </conditionalFormatting>
  <conditionalFormatting sqref="N47">
    <cfRule type="expression" dxfId="235" priority="95">
      <formula>N47=0</formula>
    </cfRule>
  </conditionalFormatting>
  <conditionalFormatting sqref="M46">
    <cfRule type="expression" dxfId="234" priority="94">
      <formula>M46=""</formula>
    </cfRule>
  </conditionalFormatting>
  <conditionalFormatting sqref="R45:S45">
    <cfRule type="expression" dxfId="233" priority="93">
      <formula>R45=0</formula>
    </cfRule>
  </conditionalFormatting>
  <conditionalFormatting sqref="R46:S46">
    <cfRule type="expression" dxfId="232" priority="92">
      <formula>R46=0</formula>
    </cfRule>
  </conditionalFormatting>
  <conditionalFormatting sqref="Q45">
    <cfRule type="expression" dxfId="231" priority="91">
      <formula>AND(Q45=0,R45=0)</formula>
    </cfRule>
  </conditionalFormatting>
  <conditionalFormatting sqref="Q46">
    <cfRule type="expression" dxfId="230" priority="90">
      <formula>AND(Q46=0,R46=0)</formula>
    </cfRule>
  </conditionalFormatting>
  <conditionalFormatting sqref="D52">
    <cfRule type="expression" dxfId="229" priority="89">
      <formula>D52=0</formula>
    </cfRule>
  </conditionalFormatting>
  <conditionalFormatting sqref="D53">
    <cfRule type="expression" dxfId="228" priority="88">
      <formula>D53=0</formula>
    </cfRule>
  </conditionalFormatting>
  <conditionalFormatting sqref="D54">
    <cfRule type="expression" dxfId="227" priority="87">
      <formula>D54=0</formula>
    </cfRule>
  </conditionalFormatting>
  <conditionalFormatting sqref="C53">
    <cfRule type="expression" dxfId="226" priority="86">
      <formula>C53=""</formula>
    </cfRule>
  </conditionalFormatting>
  <conditionalFormatting sqref="H52:I52">
    <cfRule type="expression" dxfId="225" priority="85">
      <formula>H52=0</formula>
    </cfRule>
  </conditionalFormatting>
  <conditionalFormatting sqref="H53:I53">
    <cfRule type="expression" dxfId="224" priority="84">
      <formula>H53=0</formula>
    </cfRule>
  </conditionalFormatting>
  <conditionalFormatting sqref="G52">
    <cfRule type="expression" dxfId="223" priority="83">
      <formula>AND(G52=0,H52=0)</formula>
    </cfRule>
  </conditionalFormatting>
  <conditionalFormatting sqref="G53">
    <cfRule type="expression" dxfId="222" priority="82">
      <formula>AND(G53=0,H53=0)</formula>
    </cfRule>
  </conditionalFormatting>
  <conditionalFormatting sqref="N52">
    <cfRule type="expression" dxfId="221" priority="81">
      <formula>N52=0</formula>
    </cfRule>
  </conditionalFormatting>
  <conditionalFormatting sqref="N53">
    <cfRule type="expression" dxfId="220" priority="80">
      <formula>N53=0</formula>
    </cfRule>
  </conditionalFormatting>
  <conditionalFormatting sqref="N54">
    <cfRule type="expression" dxfId="219" priority="79">
      <formula>N54=0</formula>
    </cfRule>
  </conditionalFormatting>
  <conditionalFormatting sqref="M53">
    <cfRule type="expression" dxfId="218" priority="78">
      <formula>M53=""</formula>
    </cfRule>
  </conditionalFormatting>
  <conditionalFormatting sqref="R52:S52">
    <cfRule type="expression" dxfId="217" priority="77">
      <formula>R52=0</formula>
    </cfRule>
  </conditionalFormatting>
  <conditionalFormatting sqref="R53:S53">
    <cfRule type="expression" dxfId="216" priority="76">
      <formula>R53=0</formula>
    </cfRule>
  </conditionalFormatting>
  <conditionalFormatting sqref="Q52">
    <cfRule type="expression" dxfId="215" priority="75">
      <formula>AND(Q52=0,R52=0)</formula>
    </cfRule>
  </conditionalFormatting>
  <conditionalFormatting sqref="Q53">
    <cfRule type="expression" dxfId="214" priority="74">
      <formula>AND(Q53=0,R53=0)</formula>
    </cfRule>
  </conditionalFormatting>
  <conditionalFormatting sqref="D59">
    <cfRule type="expression" dxfId="213" priority="73">
      <formula>D59=0</formula>
    </cfRule>
  </conditionalFormatting>
  <conditionalFormatting sqref="D60">
    <cfRule type="expression" dxfId="212" priority="72">
      <formula>D60=0</formula>
    </cfRule>
  </conditionalFormatting>
  <conditionalFormatting sqref="D61">
    <cfRule type="expression" dxfId="211" priority="71">
      <formula>D61=0</formula>
    </cfRule>
  </conditionalFormatting>
  <conditionalFormatting sqref="C60">
    <cfRule type="expression" dxfId="210" priority="70">
      <formula>C60=""</formula>
    </cfRule>
  </conditionalFormatting>
  <conditionalFormatting sqref="H59:I59">
    <cfRule type="expression" dxfId="209" priority="69">
      <formula>H59=0</formula>
    </cfRule>
  </conditionalFormatting>
  <conditionalFormatting sqref="H60:I60">
    <cfRule type="expression" dxfId="208" priority="68">
      <formula>H60=0</formula>
    </cfRule>
  </conditionalFormatting>
  <conditionalFormatting sqref="G59">
    <cfRule type="expression" dxfId="207" priority="67">
      <formula>AND(G59=0,H59=0)</formula>
    </cfRule>
  </conditionalFormatting>
  <conditionalFormatting sqref="G60">
    <cfRule type="expression" dxfId="206" priority="66">
      <formula>AND(G60=0,H60=0)</formula>
    </cfRule>
  </conditionalFormatting>
  <conditionalFormatting sqref="N59">
    <cfRule type="expression" dxfId="205" priority="65">
      <formula>N59=0</formula>
    </cfRule>
  </conditionalFormatting>
  <conditionalFormatting sqref="N60">
    <cfRule type="expression" dxfId="204" priority="64">
      <formula>N60=0</formula>
    </cfRule>
  </conditionalFormatting>
  <conditionalFormatting sqref="N61">
    <cfRule type="expression" dxfId="203" priority="63">
      <formula>N61=0</formula>
    </cfRule>
  </conditionalFormatting>
  <conditionalFormatting sqref="M60">
    <cfRule type="expression" dxfId="202" priority="62">
      <formula>M60=""</formula>
    </cfRule>
  </conditionalFormatting>
  <conditionalFormatting sqref="R59:S59">
    <cfRule type="expression" dxfId="201" priority="61">
      <formula>R59=0</formula>
    </cfRule>
  </conditionalFormatting>
  <conditionalFormatting sqref="R60:S60">
    <cfRule type="expression" dxfId="200" priority="60">
      <formula>R60=0</formula>
    </cfRule>
  </conditionalFormatting>
  <conditionalFormatting sqref="Q59">
    <cfRule type="expression" dxfId="199" priority="59">
      <formula>AND(Q59=0,R59=0)</formula>
    </cfRule>
  </conditionalFormatting>
  <conditionalFormatting sqref="Q60">
    <cfRule type="expression" dxfId="198" priority="58">
      <formula>AND(Q60=0,R60=0)</formula>
    </cfRule>
  </conditionalFormatting>
  <conditionalFormatting sqref="AC1:AC12">
    <cfRule type="cellIs" dxfId="197" priority="57" operator="lessThan">
      <formula>0</formula>
    </cfRule>
  </conditionalFormatting>
  <conditionalFormatting sqref="D7">
    <cfRule type="expression" dxfId="196" priority="56">
      <formula>D7=0</formula>
    </cfRule>
  </conditionalFormatting>
  <conditionalFormatting sqref="D8">
    <cfRule type="expression" dxfId="195" priority="55">
      <formula>D8=0</formula>
    </cfRule>
  </conditionalFormatting>
  <conditionalFormatting sqref="C8">
    <cfRule type="expression" dxfId="194" priority="54">
      <formula>C8=""</formula>
    </cfRule>
  </conditionalFormatting>
  <conditionalFormatting sqref="H7:I7">
    <cfRule type="expression" dxfId="193" priority="53">
      <formula>H7=0</formula>
    </cfRule>
  </conditionalFormatting>
  <conditionalFormatting sqref="H8:I8">
    <cfRule type="expression" dxfId="192" priority="52">
      <formula>H8=0</formula>
    </cfRule>
  </conditionalFormatting>
  <conditionalFormatting sqref="G7">
    <cfRule type="expression" dxfId="191" priority="51">
      <formula>AND(G7=0,H7=0)</formula>
    </cfRule>
  </conditionalFormatting>
  <conditionalFormatting sqref="G8">
    <cfRule type="expression" dxfId="190" priority="50">
      <formula>AND(G8=0,H8=0)</formula>
    </cfRule>
  </conditionalFormatting>
  <conditionalFormatting sqref="N7">
    <cfRule type="expression" dxfId="189" priority="49">
      <formula>N7=0</formula>
    </cfRule>
  </conditionalFormatting>
  <conditionalFormatting sqref="N8">
    <cfRule type="expression" dxfId="188" priority="48">
      <formula>N8=0</formula>
    </cfRule>
  </conditionalFormatting>
  <conditionalFormatting sqref="M8">
    <cfRule type="expression" dxfId="187" priority="47">
      <formula>M8=""</formula>
    </cfRule>
  </conditionalFormatting>
  <conditionalFormatting sqref="R7">
    <cfRule type="expression" dxfId="186" priority="46">
      <formula>R7=0</formula>
    </cfRule>
  </conditionalFormatting>
  <conditionalFormatting sqref="R8">
    <cfRule type="expression" dxfId="185" priority="45">
      <formula>R8=0</formula>
    </cfRule>
  </conditionalFormatting>
  <conditionalFormatting sqref="Q7">
    <cfRule type="expression" dxfId="184" priority="44">
      <formula>AND(Q7=0,R7=0)</formula>
    </cfRule>
  </conditionalFormatting>
  <conditionalFormatting sqref="Q8">
    <cfRule type="expression" dxfId="183" priority="43">
      <formula>AND(Q8=0,R8=0)</formula>
    </cfRule>
  </conditionalFormatting>
  <conditionalFormatting sqref="D14">
    <cfRule type="expression" dxfId="182" priority="42">
      <formula>D14=0</formula>
    </cfRule>
  </conditionalFormatting>
  <conditionalFormatting sqref="D15">
    <cfRule type="expression" dxfId="181" priority="41">
      <formula>D15=0</formula>
    </cfRule>
  </conditionalFormatting>
  <conditionalFormatting sqref="C15">
    <cfRule type="expression" dxfId="180" priority="40">
      <formula>C15=""</formula>
    </cfRule>
  </conditionalFormatting>
  <conditionalFormatting sqref="H14:I14">
    <cfRule type="expression" dxfId="179" priority="39">
      <formula>H14=0</formula>
    </cfRule>
  </conditionalFormatting>
  <conditionalFormatting sqref="H15:I15">
    <cfRule type="expression" dxfId="178" priority="38">
      <formula>H15=0</formula>
    </cfRule>
  </conditionalFormatting>
  <conditionalFormatting sqref="G14">
    <cfRule type="expression" dxfId="177" priority="37">
      <formula>AND(G14=0,H14=0)</formula>
    </cfRule>
  </conditionalFormatting>
  <conditionalFormatting sqref="G15">
    <cfRule type="expression" dxfId="176" priority="36">
      <formula>AND(G15=0,H15=0)</formula>
    </cfRule>
  </conditionalFormatting>
  <conditionalFormatting sqref="N14">
    <cfRule type="expression" dxfId="175" priority="35">
      <formula>N14=0</formula>
    </cfRule>
  </conditionalFormatting>
  <conditionalFormatting sqref="N15">
    <cfRule type="expression" dxfId="174" priority="34">
      <formula>N15=0</formula>
    </cfRule>
  </conditionalFormatting>
  <conditionalFormatting sqref="M15">
    <cfRule type="expression" dxfId="173" priority="33">
      <formula>M15=""</formula>
    </cfRule>
  </conditionalFormatting>
  <conditionalFormatting sqref="R14">
    <cfRule type="expression" dxfId="172" priority="32">
      <formula>R14=0</formula>
    </cfRule>
  </conditionalFormatting>
  <conditionalFormatting sqref="R15">
    <cfRule type="expression" dxfId="171" priority="31">
      <formula>R15=0</formula>
    </cfRule>
  </conditionalFormatting>
  <conditionalFormatting sqref="Q14">
    <cfRule type="expression" dxfId="170" priority="30">
      <formula>AND(Q14=0,R14=0)</formula>
    </cfRule>
  </conditionalFormatting>
  <conditionalFormatting sqref="Q15">
    <cfRule type="expression" dxfId="169" priority="29">
      <formula>AND(Q15=0,R15=0)</formula>
    </cfRule>
  </conditionalFormatting>
  <conditionalFormatting sqref="D21">
    <cfRule type="expression" dxfId="168" priority="28">
      <formula>D21=0</formula>
    </cfRule>
  </conditionalFormatting>
  <conditionalFormatting sqref="D22">
    <cfRule type="expression" dxfId="167" priority="27">
      <formula>D22=0</formula>
    </cfRule>
  </conditionalFormatting>
  <conditionalFormatting sqref="C22">
    <cfRule type="expression" dxfId="166" priority="26">
      <formula>C22=""</formula>
    </cfRule>
  </conditionalFormatting>
  <conditionalFormatting sqref="H21:I21">
    <cfRule type="expression" dxfId="165" priority="25">
      <formula>H21=0</formula>
    </cfRule>
  </conditionalFormatting>
  <conditionalFormatting sqref="H22:I22">
    <cfRule type="expression" dxfId="164" priority="24">
      <formula>H22=0</formula>
    </cfRule>
  </conditionalFormatting>
  <conditionalFormatting sqref="G21">
    <cfRule type="expression" dxfId="163" priority="23">
      <formula>AND(G21=0,H21=0)</formula>
    </cfRule>
  </conditionalFormatting>
  <conditionalFormatting sqref="G22">
    <cfRule type="expression" dxfId="162" priority="22">
      <formula>AND(G22=0,H22=0)</formula>
    </cfRule>
  </conditionalFormatting>
  <conditionalFormatting sqref="N21">
    <cfRule type="expression" dxfId="161" priority="21">
      <formula>N21=0</formula>
    </cfRule>
  </conditionalFormatting>
  <conditionalFormatting sqref="N22">
    <cfRule type="expression" dxfId="160" priority="20">
      <formula>N22=0</formula>
    </cfRule>
  </conditionalFormatting>
  <conditionalFormatting sqref="M22">
    <cfRule type="expression" dxfId="159" priority="19">
      <formula>M22=""</formula>
    </cfRule>
  </conditionalFormatting>
  <conditionalFormatting sqref="R21">
    <cfRule type="expression" dxfId="158" priority="18">
      <formula>R21=0</formula>
    </cfRule>
  </conditionalFormatting>
  <conditionalFormatting sqref="R22">
    <cfRule type="expression" dxfId="157" priority="17">
      <formula>R22=0</formula>
    </cfRule>
  </conditionalFormatting>
  <conditionalFormatting sqref="Q21">
    <cfRule type="expression" dxfId="156" priority="16">
      <formula>AND(Q21=0,R21=0)</formula>
    </cfRule>
  </conditionalFormatting>
  <conditionalFormatting sqref="Q22">
    <cfRule type="expression" dxfId="155" priority="15">
      <formula>AND(Q22=0,R22=0)</formula>
    </cfRule>
  </conditionalFormatting>
  <conditionalFormatting sqref="D28">
    <cfRule type="expression" dxfId="154" priority="14">
      <formula>D28=0</formula>
    </cfRule>
  </conditionalFormatting>
  <conditionalFormatting sqref="D29">
    <cfRule type="expression" dxfId="153" priority="13">
      <formula>D29=0</formula>
    </cfRule>
  </conditionalFormatting>
  <conditionalFormatting sqref="C29">
    <cfRule type="expression" dxfId="152" priority="12">
      <formula>C29=""</formula>
    </cfRule>
  </conditionalFormatting>
  <conditionalFormatting sqref="H28:I28">
    <cfRule type="expression" dxfId="151" priority="11">
      <formula>H28=0</formula>
    </cfRule>
  </conditionalFormatting>
  <conditionalFormatting sqref="H29:I29">
    <cfRule type="expression" dxfId="150" priority="10">
      <formula>H29=0</formula>
    </cfRule>
  </conditionalFormatting>
  <conditionalFormatting sqref="G28">
    <cfRule type="expression" dxfId="149" priority="9">
      <formula>AND(G28=0,H28=0)</formula>
    </cfRule>
  </conditionalFormatting>
  <conditionalFormatting sqref="G29">
    <cfRule type="expression" dxfId="148" priority="8">
      <formula>AND(G29=0,H29=0)</formula>
    </cfRule>
  </conditionalFormatting>
  <conditionalFormatting sqref="N28">
    <cfRule type="expression" dxfId="147" priority="7">
      <formula>N28=0</formula>
    </cfRule>
  </conditionalFormatting>
  <conditionalFormatting sqref="N29">
    <cfRule type="expression" dxfId="146" priority="6">
      <formula>N29=0</formula>
    </cfRule>
  </conditionalFormatting>
  <conditionalFormatting sqref="M29">
    <cfRule type="expression" dxfId="145" priority="5">
      <formula>M29=""</formula>
    </cfRule>
  </conditionalFormatting>
  <conditionalFormatting sqref="R28">
    <cfRule type="expression" dxfId="144" priority="4">
      <formula>R28=0</formula>
    </cfRule>
  </conditionalFormatting>
  <conditionalFormatting sqref="R29">
    <cfRule type="expression" dxfId="143" priority="3">
      <formula>R29=0</formula>
    </cfRule>
  </conditionalFormatting>
  <conditionalFormatting sqref="Q28">
    <cfRule type="expression" dxfId="142" priority="2">
      <formula>AND(Q28=0,R28=0)</formula>
    </cfRule>
  </conditionalFormatting>
  <conditionalFormatting sqref="Q29">
    <cfRule type="expression" dxfId="14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M200"/>
  <sheetViews>
    <sheetView showGridLines="0" zoomScale="55" zoomScaleNormal="55" workbookViewId="0">
      <selection activeCell="S1" sqref="S1:T1"/>
    </sheetView>
  </sheetViews>
  <sheetFormatPr defaultRowHeight="18.7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30" width="3.75" style="2" customWidth="1"/>
    <col min="31" max="31" width="4.75" style="2" hidden="1" customWidth="1"/>
    <col min="32" max="32" width="8.375" style="2" hidden="1" customWidth="1"/>
    <col min="33" max="33" width="4.62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2" width="2.625" style="2" hidden="1" customWidth="1"/>
    <col min="43" max="43" width="3.625" style="2" hidden="1" customWidth="1"/>
    <col min="44" max="48" width="2.625" style="2" hidden="1" customWidth="1"/>
    <col min="49" max="49" width="3.625" style="2" hidden="1" customWidth="1"/>
    <col min="50" max="50" width="4.625" style="2" hidden="1" customWidth="1"/>
    <col min="51" max="52" width="3.375" style="2" hidden="1" customWidth="1"/>
    <col min="53" max="53" width="5.875" style="2" hidden="1" customWidth="1"/>
    <col min="54" max="54" width="3.375" style="2" hidden="1" customWidth="1"/>
    <col min="55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8" width="4.625" style="2" hidden="1" customWidth="1"/>
    <col min="69" max="69" width="3.875" style="2" hidden="1" customWidth="1"/>
    <col min="70" max="70" width="4.625" style="2" hidden="1" customWidth="1"/>
    <col min="71" max="77" width="3.375" style="2" hidden="1" customWidth="1"/>
    <col min="78" max="78" width="4.62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9" width="3.375" style="2" hidden="1" customWidth="1"/>
    <col min="90" max="90" width="4.625" style="2" hidden="1" customWidth="1"/>
    <col min="91" max="91" width="9" style="2" hidden="1" customWidth="1"/>
    <col min="92" max="92" width="4.625" style="2" hidden="1" customWidth="1"/>
    <col min="93" max="93" width="1.625" style="2" hidden="1" customWidth="1"/>
    <col min="94" max="94" width="4.625" style="2" hidden="1" customWidth="1"/>
    <col min="95" max="96" width="3.375" style="2" hidden="1" customWidth="1"/>
    <col min="97" max="97" width="4.625" style="2" hidden="1" customWidth="1"/>
    <col min="98" max="98" width="9" style="2" hidden="1" customWidth="1"/>
    <col min="99" max="99" width="6" style="2" hidden="1" customWidth="1"/>
    <col min="100" max="100" width="1.625" style="2" hidden="1" customWidth="1"/>
    <col min="101" max="101" width="5.875" style="2" hidden="1" customWidth="1"/>
    <col min="102" max="103" width="3.5" style="2" hidden="1" customWidth="1"/>
    <col min="104" max="104" width="4.625" style="2" hidden="1" customWidth="1"/>
    <col min="105" max="105" width="9" style="2" hidden="1" customWidth="1"/>
    <col min="106" max="106" width="6" style="2" hidden="1" customWidth="1"/>
    <col min="107" max="107" width="1.625" style="2" hidden="1" customWidth="1"/>
    <col min="108" max="108" width="5.875" style="2" hidden="1" customWidth="1"/>
    <col min="109" max="110" width="3.5" style="2" hidden="1" customWidth="1"/>
    <col min="111" max="111" width="4.625" style="2" hidden="1" customWidth="1"/>
    <col min="112" max="112" width="9" style="2" hidden="1" customWidth="1"/>
    <col min="113" max="113" width="6" style="4" hidden="1" customWidth="1"/>
    <col min="114" max="114" width="1.625" style="2" hidden="1" customWidth="1"/>
    <col min="115" max="115" width="5.875" style="2" hidden="1" customWidth="1"/>
    <col min="116" max="117" width="3.5" style="2" hidden="1" customWidth="1"/>
    <col min="118" max="118" width="4.625" style="2" customWidth="1"/>
    <col min="119" max="16384" width="9" style="2"/>
  </cols>
  <sheetData>
    <row r="1" spans="1:117" ht="50.1" customHeight="1" thickBot="1" x14ac:dyDescent="0.3">
      <c r="A1" s="76" t="s">
        <v>242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AE1" s="3" t="s">
        <v>243</v>
      </c>
      <c r="AF1" s="4">
        <f ca="1">BI1*1000+BS1*100+CC1*10+CH1</f>
        <v>7050</v>
      </c>
      <c r="AG1" s="4" t="s">
        <v>50</v>
      </c>
      <c r="AH1" s="4">
        <f ca="1">BJ1*1000+BT1*100+CD1*10+CI1</f>
        <v>595</v>
      </c>
      <c r="AI1" s="4" t="s">
        <v>2</v>
      </c>
      <c r="AJ1" s="4">
        <f ca="1">AF1-AH1</f>
        <v>6455</v>
      </c>
      <c r="AL1" s="4">
        <f ca="1">BI1</f>
        <v>7</v>
      </c>
      <c r="AM1" s="4">
        <f ca="1">BS1</f>
        <v>0</v>
      </c>
      <c r="AN1" s="4" t="s">
        <v>244</v>
      </c>
      <c r="AO1" s="4">
        <f ca="1">CC1</f>
        <v>5</v>
      </c>
      <c r="AP1" s="4">
        <f ca="1">CH1</f>
        <v>0</v>
      </c>
      <c r="AQ1" s="4" t="s">
        <v>245</v>
      </c>
      <c r="AR1" s="4">
        <f ca="1">BJ1</f>
        <v>0</v>
      </c>
      <c r="AS1" s="4">
        <f ca="1">BT1</f>
        <v>5</v>
      </c>
      <c r="AT1" s="4" t="s">
        <v>246</v>
      </c>
      <c r="AU1" s="4">
        <f ca="1">CD1</f>
        <v>9</v>
      </c>
      <c r="AV1" s="4">
        <f ca="1">CI1</f>
        <v>5</v>
      </c>
      <c r="AW1" s="4" t="s">
        <v>247</v>
      </c>
      <c r="AX1" s="4">
        <f ca="1">MOD(ROUNDDOWN(AJ1/1000,0),10)</f>
        <v>6</v>
      </c>
      <c r="AY1" s="4">
        <f ca="1">MOD(ROUNDDOWN(AJ1/100,0),10)</f>
        <v>4</v>
      </c>
      <c r="AZ1" s="4" t="s">
        <v>67</v>
      </c>
      <c r="BA1" s="4">
        <f ca="1">MOD(ROUNDDOWN(AJ1/10,0),10)</f>
        <v>5</v>
      </c>
      <c r="BB1" s="4">
        <f ca="1">MOD(ROUNDDOWN(AJ1/1,0),10)</f>
        <v>5</v>
      </c>
      <c r="BG1" s="73" t="s">
        <v>248</v>
      </c>
      <c r="BH1" s="4">
        <v>1</v>
      </c>
      <c r="BI1" s="6">
        <f ca="1">IF(AND($BN1=$BO1,$BS1-$BT1&lt;=0),RANDBETWEEN(1,9),$BN1)</f>
        <v>7</v>
      </c>
      <c r="BJ1" s="6">
        <f ca="1">$BO1</f>
        <v>0</v>
      </c>
      <c r="BK1" s="7"/>
      <c r="BL1" s="5" t="s">
        <v>4</v>
      </c>
      <c r="BM1" s="4">
        <v>1</v>
      </c>
      <c r="BN1" s="6">
        <f t="shared" ref="BN1:BN12" ca="1" si="0">VLOOKUP($CN1,$CP$1:$CR$98,2,FALSE)</f>
        <v>0</v>
      </c>
      <c r="BO1" s="6">
        <f t="shared" ref="BO1:BO12" ca="1" si="1">VLOOKUP($CN1,$CP$1:$CR$98,3,FALSE)</f>
        <v>0</v>
      </c>
      <c r="BP1" s="7"/>
      <c r="BQ1" s="73" t="s">
        <v>5</v>
      </c>
      <c r="BR1" s="4">
        <v>1</v>
      </c>
      <c r="BS1" s="74">
        <f ca="1">$BX1</f>
        <v>0</v>
      </c>
      <c r="BT1" s="6">
        <f ca="1">IF(AND($BJ1=0,$BY1=0,$CD1=0,$CI1=0),RANDBETWEEN(1,9),$BY1)</f>
        <v>5</v>
      </c>
      <c r="BU1" s="7"/>
      <c r="BV1" s="5" t="s">
        <v>5</v>
      </c>
      <c r="BW1" s="4">
        <v>1</v>
      </c>
      <c r="BX1" s="6">
        <f ca="1">VLOOKUP($CU1,$CW$1:$CY$200,2,FALSE)</f>
        <v>0</v>
      </c>
      <c r="BY1" s="6">
        <f ca="1">VLOOKUP($CU1,$CW$1:$CY$200,3,FALSE)</f>
        <v>5</v>
      </c>
      <c r="BZ1" s="7"/>
      <c r="CA1" s="5" t="s">
        <v>6</v>
      </c>
      <c r="CB1" s="4">
        <v>1</v>
      </c>
      <c r="CC1" s="8">
        <f ca="1">VLOOKUP($DB1,$DD$1:$DF$200,2,FALSE)</f>
        <v>5</v>
      </c>
      <c r="CD1" s="8">
        <f ca="1">VLOOKUP($DB1,$DD$1:$DF$200,3,FALSE)</f>
        <v>9</v>
      </c>
      <c r="CE1" s="9"/>
      <c r="CF1" s="5" t="s">
        <v>7</v>
      </c>
      <c r="CG1" s="4">
        <v>1</v>
      </c>
      <c r="CH1" s="8">
        <f ca="1">VLOOKUP($DI1,$DK$1:$DM$200,2,FALSE)</f>
        <v>0</v>
      </c>
      <c r="CI1" s="8">
        <f ca="1">VLOOKUP($DI1,$DK$1:$DM$200,3,FALSE)</f>
        <v>5</v>
      </c>
      <c r="CJ1" s="9"/>
      <c r="CK1" s="9"/>
      <c r="CL1" s="7"/>
      <c r="CM1" s="10">
        <f ca="1">RAND()</f>
        <v>0.11538324917335874</v>
      </c>
      <c r="CN1" s="11">
        <f t="shared" ref="CN1:CN32" ca="1" si="2">RANK(CM1,$CM$1:$CM$98,)</f>
        <v>27</v>
      </c>
      <c r="CO1" s="11"/>
      <c r="CP1" s="4">
        <v>1</v>
      </c>
      <c r="CQ1" s="4">
        <v>1</v>
      </c>
      <c r="CR1" s="4">
        <v>0</v>
      </c>
      <c r="CS1" s="4"/>
      <c r="CT1" s="10">
        <f ca="1">RAND()</f>
        <v>0.96402802155380019</v>
      </c>
      <c r="CU1" s="11">
        <f ca="1">RANK(CT1,$CT$1:$CT$200,)</f>
        <v>6</v>
      </c>
      <c r="CV1" s="4"/>
      <c r="CW1" s="4">
        <v>1</v>
      </c>
      <c r="CX1" s="4">
        <v>0</v>
      </c>
      <c r="CY1" s="4">
        <v>0</v>
      </c>
      <c r="DA1" s="10">
        <f ca="1">RAND()</f>
        <v>0.65898078717951636</v>
      </c>
      <c r="DB1" s="11">
        <f ca="1">RANK(DA1,$DA$1:$DA$200,)</f>
        <v>60</v>
      </c>
      <c r="DC1" s="4"/>
      <c r="DD1" s="4">
        <v>1</v>
      </c>
      <c r="DE1" s="4">
        <v>0</v>
      </c>
      <c r="DF1" s="4">
        <v>0</v>
      </c>
      <c r="DG1" s="4"/>
      <c r="DH1" s="10">
        <f t="shared" ref="DH1:DH64" ca="1" si="3">RAND()</f>
        <v>0.10964969493109822</v>
      </c>
      <c r="DI1" s="11">
        <f t="shared" ref="DI1:DI64" ca="1" si="4">RANK(DH1,$DH$1:$DH$200,)</f>
        <v>186</v>
      </c>
      <c r="DJ1" s="4"/>
      <c r="DK1" s="4">
        <v>1</v>
      </c>
      <c r="DL1" s="4">
        <v>0</v>
      </c>
      <c r="DM1" s="4">
        <v>0</v>
      </c>
    </row>
    <row r="2" spans="1:11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AE2" s="2" t="s">
        <v>62</v>
      </c>
      <c r="AF2" s="4">
        <f ca="1">BI2*1000+BS2*100+CC2*10+CH2</f>
        <v>1010</v>
      </c>
      <c r="AG2" s="4" t="s">
        <v>50</v>
      </c>
      <c r="AH2" s="4">
        <f t="shared" ref="AH2:AH12" ca="1" si="5">BJ2*1000+BT2*100+CD2*10+CI2</f>
        <v>636</v>
      </c>
      <c r="AI2" s="4" t="s">
        <v>57</v>
      </c>
      <c r="AJ2" s="4">
        <f t="shared" ref="AJ2:AJ12" ca="1" si="6">AF2-AH2</f>
        <v>374</v>
      </c>
      <c r="AL2" s="4">
        <f t="shared" ref="AL2:AL12" ca="1" si="7">BI2</f>
        <v>1</v>
      </c>
      <c r="AM2" s="4">
        <f t="shared" ref="AM2:AM12" ca="1" si="8">BS2</f>
        <v>0</v>
      </c>
      <c r="AN2" s="4" t="s">
        <v>3</v>
      </c>
      <c r="AO2" s="4">
        <f t="shared" ref="AO2:AO12" ca="1" si="9">CC2</f>
        <v>1</v>
      </c>
      <c r="AP2" s="4">
        <f t="shared" ref="AP2:AP12" ca="1" si="10">CH2</f>
        <v>0</v>
      </c>
      <c r="AQ2" s="4" t="s">
        <v>1</v>
      </c>
      <c r="AR2" s="4">
        <f t="shared" ref="AR2:AR12" ca="1" si="11">BJ2</f>
        <v>0</v>
      </c>
      <c r="AS2" s="4">
        <f t="shared" ref="AS2:AS12" ca="1" si="12">BT2</f>
        <v>6</v>
      </c>
      <c r="AT2" s="4" t="s">
        <v>3</v>
      </c>
      <c r="AU2" s="4">
        <f t="shared" ref="AU2:AU12" ca="1" si="13">CD2</f>
        <v>3</v>
      </c>
      <c r="AV2" s="4">
        <f t="shared" ref="AV2:AV12" ca="1" si="14">CI2</f>
        <v>6</v>
      </c>
      <c r="AW2" s="4" t="s">
        <v>191</v>
      </c>
      <c r="AX2" s="4">
        <f t="shared" ref="AX2:AX12" ca="1" si="15">MOD(ROUNDDOWN(AJ2/1000,0),10)</f>
        <v>0</v>
      </c>
      <c r="AY2" s="4">
        <f t="shared" ref="AY2:AY12" ca="1" si="16">MOD(ROUNDDOWN(AJ2/100,0),10)</f>
        <v>3</v>
      </c>
      <c r="AZ2" s="4" t="s">
        <v>3</v>
      </c>
      <c r="BA2" s="4">
        <f t="shared" ref="BA2:BA12" ca="1" si="17">MOD(ROUNDDOWN(AJ2/10,0),10)</f>
        <v>7</v>
      </c>
      <c r="BB2" s="4">
        <f t="shared" ref="BB2:BB12" ca="1" si="18">MOD(ROUNDDOWN(AJ2/1,0),10)</f>
        <v>4</v>
      </c>
      <c r="BG2" s="73" t="s">
        <v>249</v>
      </c>
      <c r="BH2" s="4">
        <v>2</v>
      </c>
      <c r="BI2" s="6">
        <f t="shared" ref="BI2:BI12" ca="1" si="19">IF(AND($BN2=$BO2,$BS2-$BT2&lt;=0),RANDBETWEEN(1,9),$BN2)</f>
        <v>1</v>
      </c>
      <c r="BJ2" s="6">
        <f t="shared" ref="BJ2:BJ12" ca="1" si="20">$BO2</f>
        <v>0</v>
      </c>
      <c r="BK2" s="7"/>
      <c r="BM2" s="4">
        <v>2</v>
      </c>
      <c r="BN2" s="6">
        <f t="shared" ca="1" si="0"/>
        <v>1</v>
      </c>
      <c r="BO2" s="6">
        <f t="shared" ca="1" si="1"/>
        <v>0</v>
      </c>
      <c r="BP2" s="7"/>
      <c r="BQ2" s="73" t="s">
        <v>249</v>
      </c>
      <c r="BR2" s="4">
        <v>2</v>
      </c>
      <c r="BS2" s="74">
        <f t="shared" ref="BS2:BS12" ca="1" si="21">$BX2</f>
        <v>0</v>
      </c>
      <c r="BT2" s="6">
        <f t="shared" ref="BT2:BT12" ca="1" si="22">IF(AND($BJ2=0,$BY2=0,$CD2=0,$CI2=0),RANDBETWEEN(1,9),$BY2)</f>
        <v>6</v>
      </c>
      <c r="BU2" s="7"/>
      <c r="BW2" s="4">
        <v>2</v>
      </c>
      <c r="BX2" s="6">
        <f t="shared" ref="BX2:BX12" ca="1" si="23">VLOOKUP($CU2,$CW$1:$CY$200,2,FALSE)</f>
        <v>0</v>
      </c>
      <c r="BY2" s="6">
        <f t="shared" ref="BY2:BY12" ca="1" si="24">VLOOKUP($CU2,$CW$1:$CY$200,3,FALSE)</f>
        <v>6</v>
      </c>
      <c r="BZ2" s="7"/>
      <c r="CB2" s="4">
        <v>2</v>
      </c>
      <c r="CC2" s="8">
        <f t="shared" ref="CC2:CC12" ca="1" si="25">VLOOKUP($DB2,$DD$1:$DF$200,2,FALSE)</f>
        <v>1</v>
      </c>
      <c r="CD2" s="8">
        <f t="shared" ref="CD2:CD12" ca="1" si="26">VLOOKUP($DB2,$DD$1:$DF$200,3,FALSE)</f>
        <v>3</v>
      </c>
      <c r="CE2" s="9"/>
      <c r="CG2" s="4">
        <v>2</v>
      </c>
      <c r="CH2" s="8">
        <f t="shared" ref="CH2:CH12" ca="1" si="27">VLOOKUP($DI2,$DK$1:$DM$200,2,FALSE)</f>
        <v>0</v>
      </c>
      <c r="CI2" s="8">
        <f t="shared" ref="CI2:CI12" ca="1" si="28">VLOOKUP($DI2,$DK$1:$DM$200,3,FALSE)</f>
        <v>6</v>
      </c>
      <c r="CJ2" s="9"/>
      <c r="CK2" s="9"/>
      <c r="CL2" s="7"/>
      <c r="CM2" s="10">
        <f t="shared" ref="CM2:CM32" ca="1" si="29">RAND()</f>
        <v>0.571566326070018</v>
      </c>
      <c r="CN2" s="11">
        <f t="shared" ca="1" si="2"/>
        <v>10</v>
      </c>
      <c r="CO2" s="11"/>
      <c r="CP2" s="4">
        <v>2</v>
      </c>
      <c r="CQ2" s="4">
        <v>2</v>
      </c>
      <c r="CR2" s="4">
        <v>0</v>
      </c>
      <c r="CS2" s="4"/>
      <c r="CT2" s="10">
        <f t="shared" ref="CT2:CT65" ca="1" si="30">RAND()</f>
        <v>7.0549974011492989E-2</v>
      </c>
      <c r="CU2" s="11">
        <f t="shared" ref="CU2:CU65" ca="1" si="31">RANK(CT2,$CT$1:$CT$200,)</f>
        <v>187</v>
      </c>
      <c r="CV2" s="4"/>
      <c r="CW2" s="4">
        <v>2</v>
      </c>
      <c r="CX2" s="4">
        <v>0</v>
      </c>
      <c r="CY2" s="4">
        <v>1</v>
      </c>
      <c r="DA2" s="10">
        <f t="shared" ref="DA2:DA65" ca="1" si="32">RAND()</f>
        <v>0.91675339555372437</v>
      </c>
      <c r="DB2" s="11">
        <f t="shared" ref="DB2:DB65" ca="1" si="33">RANK(DA2,$DA$1:$DA$200,)</f>
        <v>14</v>
      </c>
      <c r="DC2" s="4"/>
      <c r="DD2" s="4">
        <v>2</v>
      </c>
      <c r="DE2" s="4">
        <v>0</v>
      </c>
      <c r="DF2" s="4">
        <v>1</v>
      </c>
      <c r="DH2" s="10">
        <f t="shared" ca="1" si="3"/>
        <v>0.18226153319462168</v>
      </c>
      <c r="DI2" s="11">
        <f t="shared" ca="1" si="4"/>
        <v>167</v>
      </c>
      <c r="DJ2" s="4"/>
      <c r="DK2" s="4">
        <v>2</v>
      </c>
      <c r="DL2" s="4">
        <v>0</v>
      </c>
      <c r="DM2" s="4">
        <v>1</v>
      </c>
    </row>
    <row r="3" spans="1:11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AE3" s="2" t="s">
        <v>86</v>
      </c>
      <c r="AF3" s="4">
        <f t="shared" ref="AF3:AF12" ca="1" si="34">BI3*1000+BS3*100+CC3*10+CH3</f>
        <v>8060</v>
      </c>
      <c r="AG3" s="4" t="s">
        <v>50</v>
      </c>
      <c r="AH3" s="4">
        <f t="shared" ca="1" si="5"/>
        <v>743</v>
      </c>
      <c r="AI3" s="4" t="s">
        <v>191</v>
      </c>
      <c r="AJ3" s="4">
        <f t="shared" ca="1" si="6"/>
        <v>7317</v>
      </c>
      <c r="AL3" s="4">
        <f t="shared" ca="1" si="7"/>
        <v>8</v>
      </c>
      <c r="AM3" s="4">
        <f t="shared" ca="1" si="8"/>
        <v>0</v>
      </c>
      <c r="AN3" s="4" t="s">
        <v>126</v>
      </c>
      <c r="AO3" s="4">
        <f t="shared" ca="1" si="9"/>
        <v>6</v>
      </c>
      <c r="AP3" s="4">
        <f t="shared" ca="1" si="10"/>
        <v>0</v>
      </c>
      <c r="AQ3" s="4" t="s">
        <v>1</v>
      </c>
      <c r="AR3" s="4">
        <f t="shared" ca="1" si="11"/>
        <v>0</v>
      </c>
      <c r="AS3" s="4">
        <f t="shared" ca="1" si="12"/>
        <v>7</v>
      </c>
      <c r="AT3" s="4" t="s">
        <v>126</v>
      </c>
      <c r="AU3" s="4">
        <f t="shared" ca="1" si="13"/>
        <v>4</v>
      </c>
      <c r="AV3" s="4">
        <f t="shared" ca="1" si="14"/>
        <v>3</v>
      </c>
      <c r="AW3" s="4" t="s">
        <v>191</v>
      </c>
      <c r="AX3" s="4">
        <f t="shared" ca="1" si="15"/>
        <v>7</v>
      </c>
      <c r="AY3" s="4">
        <f t="shared" ca="1" si="16"/>
        <v>3</v>
      </c>
      <c r="AZ3" s="4" t="s">
        <v>250</v>
      </c>
      <c r="BA3" s="4">
        <f t="shared" ca="1" si="17"/>
        <v>1</v>
      </c>
      <c r="BB3" s="4">
        <f t="shared" ca="1" si="18"/>
        <v>7</v>
      </c>
      <c r="BH3" s="4">
        <v>3</v>
      </c>
      <c r="BI3" s="6">
        <f t="shared" ca="1" si="19"/>
        <v>8</v>
      </c>
      <c r="BJ3" s="6">
        <f t="shared" ca="1" si="20"/>
        <v>0</v>
      </c>
      <c r="BK3" s="7"/>
      <c r="BM3" s="4">
        <v>3</v>
      </c>
      <c r="BN3" s="6">
        <f t="shared" ca="1" si="0"/>
        <v>8</v>
      </c>
      <c r="BO3" s="6">
        <f t="shared" ca="1" si="1"/>
        <v>0</v>
      </c>
      <c r="BP3" s="7"/>
      <c r="BR3" s="4">
        <v>3</v>
      </c>
      <c r="BS3" s="74">
        <f t="shared" ca="1" si="21"/>
        <v>0</v>
      </c>
      <c r="BT3" s="6">
        <f t="shared" ca="1" si="22"/>
        <v>7</v>
      </c>
      <c r="BU3" s="7"/>
      <c r="BW3" s="4">
        <v>3</v>
      </c>
      <c r="BX3" s="6">
        <f t="shared" ca="1" si="23"/>
        <v>0</v>
      </c>
      <c r="BY3" s="6">
        <f t="shared" ca="1" si="24"/>
        <v>7</v>
      </c>
      <c r="BZ3" s="7"/>
      <c r="CB3" s="4">
        <v>3</v>
      </c>
      <c r="CC3" s="8">
        <f t="shared" ca="1" si="25"/>
        <v>6</v>
      </c>
      <c r="CD3" s="8">
        <f t="shared" ca="1" si="26"/>
        <v>4</v>
      </c>
      <c r="CE3" s="9"/>
      <c r="CG3" s="4">
        <v>3</v>
      </c>
      <c r="CH3" s="8">
        <f t="shared" ca="1" si="27"/>
        <v>0</v>
      </c>
      <c r="CI3" s="8">
        <f t="shared" ca="1" si="28"/>
        <v>3</v>
      </c>
      <c r="CJ3" s="9"/>
      <c r="CK3" s="9"/>
      <c r="CL3" s="7"/>
      <c r="CM3" s="10">
        <f t="shared" ca="1" si="29"/>
        <v>0.64880669928563572</v>
      </c>
      <c r="CN3" s="11">
        <f t="shared" ca="1" si="2"/>
        <v>8</v>
      </c>
      <c r="CO3" s="11"/>
      <c r="CP3" s="4">
        <v>3</v>
      </c>
      <c r="CQ3" s="4">
        <v>3</v>
      </c>
      <c r="CR3" s="4">
        <v>0</v>
      </c>
      <c r="CS3" s="4"/>
      <c r="CT3" s="10">
        <f t="shared" ca="1" si="30"/>
        <v>0.48630363219226036</v>
      </c>
      <c r="CU3" s="11">
        <f t="shared" ca="1" si="31"/>
        <v>108</v>
      </c>
      <c r="CV3" s="4"/>
      <c r="CW3" s="4">
        <v>3</v>
      </c>
      <c r="CX3" s="4">
        <v>0</v>
      </c>
      <c r="CY3" s="4">
        <v>2</v>
      </c>
      <c r="DA3" s="10">
        <f t="shared" ca="1" si="32"/>
        <v>0.63416825050776393</v>
      </c>
      <c r="DB3" s="11">
        <f t="shared" ca="1" si="33"/>
        <v>65</v>
      </c>
      <c r="DC3" s="4"/>
      <c r="DD3" s="4">
        <v>3</v>
      </c>
      <c r="DE3" s="4">
        <v>0</v>
      </c>
      <c r="DF3" s="4">
        <v>2</v>
      </c>
      <c r="DH3" s="10">
        <f t="shared" ca="1" si="3"/>
        <v>0.3256871115178448</v>
      </c>
      <c r="DI3" s="11">
        <f t="shared" ca="1" si="4"/>
        <v>144</v>
      </c>
      <c r="DJ3" s="4"/>
      <c r="DK3" s="4">
        <v>3</v>
      </c>
      <c r="DL3" s="4">
        <v>0</v>
      </c>
      <c r="DM3" s="4">
        <v>2</v>
      </c>
    </row>
    <row r="4" spans="1:117" ht="19.5" thickBot="1" x14ac:dyDescent="0.3">
      <c r="A4" s="14"/>
      <c r="B4" s="15"/>
      <c r="C4" s="16" t="s">
        <v>251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252</v>
      </c>
      <c r="N4" s="17"/>
      <c r="O4" s="17"/>
      <c r="P4" s="17"/>
      <c r="Q4" s="17"/>
      <c r="R4" s="17"/>
      <c r="S4" s="17"/>
      <c r="T4" s="19"/>
      <c r="AE4" s="2" t="s">
        <v>253</v>
      </c>
      <c r="AF4" s="4">
        <f t="shared" ca="1" si="34"/>
        <v>9002</v>
      </c>
      <c r="AG4" s="4" t="s">
        <v>50</v>
      </c>
      <c r="AH4" s="4">
        <f t="shared" ca="1" si="5"/>
        <v>99</v>
      </c>
      <c r="AI4" s="4" t="s">
        <v>2</v>
      </c>
      <c r="AJ4" s="4">
        <f t="shared" ca="1" si="6"/>
        <v>8903</v>
      </c>
      <c r="AL4" s="4">
        <f t="shared" ca="1" si="7"/>
        <v>9</v>
      </c>
      <c r="AM4" s="4">
        <f t="shared" ca="1" si="8"/>
        <v>0</v>
      </c>
      <c r="AN4" s="4" t="s">
        <v>126</v>
      </c>
      <c r="AO4" s="4">
        <f t="shared" ca="1" si="9"/>
        <v>0</v>
      </c>
      <c r="AP4" s="4">
        <f t="shared" ca="1" si="10"/>
        <v>2</v>
      </c>
      <c r="AQ4" s="4" t="s">
        <v>166</v>
      </c>
      <c r="AR4" s="4">
        <f t="shared" ca="1" si="11"/>
        <v>0</v>
      </c>
      <c r="AS4" s="4">
        <f t="shared" ca="1" si="12"/>
        <v>0</v>
      </c>
      <c r="AT4" s="4" t="s">
        <v>126</v>
      </c>
      <c r="AU4" s="4">
        <f t="shared" ca="1" si="13"/>
        <v>9</v>
      </c>
      <c r="AV4" s="4">
        <f t="shared" ca="1" si="14"/>
        <v>9</v>
      </c>
      <c r="AW4" s="4" t="s">
        <v>247</v>
      </c>
      <c r="AX4" s="4">
        <f t="shared" ca="1" si="15"/>
        <v>8</v>
      </c>
      <c r="AY4" s="4">
        <f t="shared" ca="1" si="16"/>
        <v>9</v>
      </c>
      <c r="AZ4" s="4" t="s">
        <v>3</v>
      </c>
      <c r="BA4" s="4">
        <f t="shared" ca="1" si="17"/>
        <v>0</v>
      </c>
      <c r="BB4" s="4">
        <f t="shared" ca="1" si="18"/>
        <v>3</v>
      </c>
      <c r="BH4" s="4">
        <v>4</v>
      </c>
      <c r="BI4" s="6">
        <f t="shared" ca="1" si="19"/>
        <v>9</v>
      </c>
      <c r="BJ4" s="6">
        <f t="shared" ca="1" si="20"/>
        <v>0</v>
      </c>
      <c r="BK4" s="7"/>
      <c r="BM4" s="4">
        <v>4</v>
      </c>
      <c r="BN4" s="6">
        <f t="shared" ca="1" si="0"/>
        <v>9</v>
      </c>
      <c r="BO4" s="6">
        <f t="shared" ca="1" si="1"/>
        <v>0</v>
      </c>
      <c r="BP4" s="7"/>
      <c r="BR4" s="4">
        <v>4</v>
      </c>
      <c r="BS4" s="74">
        <f t="shared" ca="1" si="21"/>
        <v>0</v>
      </c>
      <c r="BT4" s="6">
        <f t="shared" ca="1" si="22"/>
        <v>0</v>
      </c>
      <c r="BU4" s="7"/>
      <c r="BW4" s="4">
        <v>4</v>
      </c>
      <c r="BX4" s="6">
        <f t="shared" ca="1" si="23"/>
        <v>0</v>
      </c>
      <c r="BY4" s="6">
        <f t="shared" ca="1" si="24"/>
        <v>0</v>
      </c>
      <c r="BZ4" s="7"/>
      <c r="CB4" s="4">
        <v>4</v>
      </c>
      <c r="CC4" s="8">
        <f t="shared" ca="1" si="25"/>
        <v>0</v>
      </c>
      <c r="CD4" s="8">
        <f t="shared" ca="1" si="26"/>
        <v>9</v>
      </c>
      <c r="CE4" s="9"/>
      <c r="CG4" s="4">
        <v>4</v>
      </c>
      <c r="CH4" s="8">
        <f t="shared" ca="1" si="27"/>
        <v>2</v>
      </c>
      <c r="CI4" s="8">
        <f t="shared" ca="1" si="28"/>
        <v>9</v>
      </c>
      <c r="CJ4" s="9"/>
      <c r="CK4" s="9"/>
      <c r="CL4" s="7"/>
      <c r="CM4" s="10">
        <f t="shared" ca="1" si="29"/>
        <v>0.60596706836804459</v>
      </c>
      <c r="CN4" s="11">
        <f t="shared" ca="1" si="2"/>
        <v>9</v>
      </c>
      <c r="CO4" s="11"/>
      <c r="CP4" s="4">
        <v>4</v>
      </c>
      <c r="CQ4" s="4">
        <v>4</v>
      </c>
      <c r="CR4" s="4">
        <v>0</v>
      </c>
      <c r="CS4" s="4"/>
      <c r="CT4" s="10">
        <f t="shared" ca="1" si="30"/>
        <v>0.28999672246321606</v>
      </c>
      <c r="CU4" s="11">
        <f t="shared" ca="1" si="31"/>
        <v>140</v>
      </c>
      <c r="CV4" s="4"/>
      <c r="CW4" s="4">
        <v>4</v>
      </c>
      <c r="CX4" s="4">
        <v>0</v>
      </c>
      <c r="CY4" s="4">
        <v>3</v>
      </c>
      <c r="DA4" s="10">
        <f t="shared" ca="1" si="32"/>
        <v>0.40171626722829634</v>
      </c>
      <c r="DB4" s="11">
        <f t="shared" ca="1" si="33"/>
        <v>110</v>
      </c>
      <c r="DC4" s="4"/>
      <c r="DD4" s="4">
        <v>4</v>
      </c>
      <c r="DE4" s="4">
        <v>0</v>
      </c>
      <c r="DF4" s="4">
        <v>3</v>
      </c>
      <c r="DH4" s="10">
        <f t="shared" ca="1" si="3"/>
        <v>0.83227095639792414</v>
      </c>
      <c r="DI4" s="11">
        <f t="shared" ca="1" si="4"/>
        <v>30</v>
      </c>
      <c r="DJ4" s="4"/>
      <c r="DK4" s="4">
        <v>4</v>
      </c>
      <c r="DL4" s="4">
        <v>0</v>
      </c>
      <c r="DM4" s="4">
        <v>3</v>
      </c>
    </row>
    <row r="5" spans="1:117" ht="45.95" customHeight="1" thickBot="1" x14ac:dyDescent="0.3">
      <c r="A5" s="20"/>
      <c r="B5" s="13"/>
      <c r="C5" s="77" t="str">
        <f ca="1">$AF1/100&amp;$AG1&amp;$AH1/100&amp;$AI1</f>
        <v>70.5－5.95＝</v>
      </c>
      <c r="D5" s="78"/>
      <c r="E5" s="78"/>
      <c r="F5" s="78"/>
      <c r="G5" s="79">
        <f ca="1">$AJ1/100</f>
        <v>64.55</v>
      </c>
      <c r="H5" s="80"/>
      <c r="I5" s="21"/>
      <c r="J5" s="22"/>
      <c r="K5" s="20"/>
      <c r="L5" s="13"/>
      <c r="M5" s="77" t="str">
        <f ca="1">$AF2/100&amp;$AG2&amp;$AH2/100&amp;$AI2</f>
        <v>10.1－6.36＝</v>
      </c>
      <c r="N5" s="78"/>
      <c r="O5" s="78"/>
      <c r="P5" s="78"/>
      <c r="Q5" s="79">
        <f ca="1">$AJ2/100</f>
        <v>3.74</v>
      </c>
      <c r="R5" s="80"/>
      <c r="S5" s="21"/>
      <c r="T5" s="23"/>
      <c r="AE5" s="2" t="s">
        <v>254</v>
      </c>
      <c r="AF5" s="4">
        <f t="shared" ca="1" si="34"/>
        <v>4334</v>
      </c>
      <c r="AG5" s="4" t="s">
        <v>50</v>
      </c>
      <c r="AH5" s="4">
        <f t="shared" ca="1" si="5"/>
        <v>908</v>
      </c>
      <c r="AI5" s="4" t="s">
        <v>247</v>
      </c>
      <c r="AJ5" s="4">
        <f t="shared" ca="1" si="6"/>
        <v>3426</v>
      </c>
      <c r="AL5" s="4">
        <f t="shared" ca="1" si="7"/>
        <v>4</v>
      </c>
      <c r="AM5" s="4">
        <f t="shared" ca="1" si="8"/>
        <v>3</v>
      </c>
      <c r="AN5" s="4" t="s">
        <v>250</v>
      </c>
      <c r="AO5" s="4">
        <f t="shared" ca="1" si="9"/>
        <v>3</v>
      </c>
      <c r="AP5" s="4">
        <f t="shared" ca="1" si="10"/>
        <v>4</v>
      </c>
      <c r="AQ5" s="4" t="s">
        <v>255</v>
      </c>
      <c r="AR5" s="4">
        <f t="shared" ca="1" si="11"/>
        <v>0</v>
      </c>
      <c r="AS5" s="4">
        <f t="shared" ca="1" si="12"/>
        <v>9</v>
      </c>
      <c r="AT5" s="4" t="s">
        <v>250</v>
      </c>
      <c r="AU5" s="4">
        <f t="shared" ca="1" si="13"/>
        <v>0</v>
      </c>
      <c r="AV5" s="4">
        <f t="shared" ca="1" si="14"/>
        <v>8</v>
      </c>
      <c r="AW5" s="4" t="s">
        <v>2</v>
      </c>
      <c r="AX5" s="4">
        <f t="shared" ca="1" si="15"/>
        <v>3</v>
      </c>
      <c r="AY5" s="4">
        <f t="shared" ca="1" si="16"/>
        <v>4</v>
      </c>
      <c r="AZ5" s="4" t="s">
        <v>250</v>
      </c>
      <c r="BA5" s="4">
        <f t="shared" ca="1" si="17"/>
        <v>2</v>
      </c>
      <c r="BB5" s="4">
        <f t="shared" ca="1" si="18"/>
        <v>6</v>
      </c>
      <c r="BH5" s="4">
        <v>5</v>
      </c>
      <c r="BI5" s="6">
        <f t="shared" ca="1" si="19"/>
        <v>4</v>
      </c>
      <c r="BJ5" s="6">
        <f t="shared" ca="1" si="20"/>
        <v>0</v>
      </c>
      <c r="BK5" s="7"/>
      <c r="BM5" s="4">
        <v>5</v>
      </c>
      <c r="BN5" s="6">
        <f t="shared" ca="1" si="0"/>
        <v>0</v>
      </c>
      <c r="BO5" s="6">
        <f t="shared" ca="1" si="1"/>
        <v>0</v>
      </c>
      <c r="BP5" s="7"/>
      <c r="BR5" s="4">
        <v>5</v>
      </c>
      <c r="BS5" s="74">
        <f t="shared" ca="1" si="21"/>
        <v>3</v>
      </c>
      <c r="BT5" s="6">
        <f t="shared" ca="1" si="22"/>
        <v>9</v>
      </c>
      <c r="BU5" s="7"/>
      <c r="BW5" s="4">
        <v>5</v>
      </c>
      <c r="BX5" s="6">
        <f t="shared" ca="1" si="23"/>
        <v>3</v>
      </c>
      <c r="BY5" s="6">
        <f t="shared" ca="1" si="24"/>
        <v>9</v>
      </c>
      <c r="BZ5" s="7"/>
      <c r="CB5" s="4">
        <v>5</v>
      </c>
      <c r="CC5" s="8">
        <f t="shared" ca="1" si="25"/>
        <v>3</v>
      </c>
      <c r="CD5" s="8">
        <f t="shared" ca="1" si="26"/>
        <v>0</v>
      </c>
      <c r="CE5" s="9"/>
      <c r="CG5" s="4">
        <v>5</v>
      </c>
      <c r="CH5" s="8">
        <f t="shared" ca="1" si="27"/>
        <v>4</v>
      </c>
      <c r="CI5" s="8">
        <f t="shared" ca="1" si="28"/>
        <v>8</v>
      </c>
      <c r="CJ5" s="9"/>
      <c r="CK5" s="9"/>
      <c r="CL5" s="7"/>
      <c r="CM5" s="10">
        <f t="shared" ca="1" si="29"/>
        <v>0.23029678632642225</v>
      </c>
      <c r="CN5" s="11">
        <f t="shared" ca="1" si="2"/>
        <v>23</v>
      </c>
      <c r="CO5" s="11"/>
      <c r="CP5" s="4">
        <v>5</v>
      </c>
      <c r="CQ5" s="4">
        <v>5</v>
      </c>
      <c r="CR5" s="4">
        <v>0</v>
      </c>
      <c r="CS5" s="4"/>
      <c r="CT5" s="10">
        <f t="shared" ca="1" si="30"/>
        <v>0.81991701990624588</v>
      </c>
      <c r="CU5" s="11">
        <f t="shared" ca="1" si="31"/>
        <v>40</v>
      </c>
      <c r="CV5" s="4"/>
      <c r="CW5" s="4">
        <v>5</v>
      </c>
      <c r="CX5" s="4">
        <v>0</v>
      </c>
      <c r="CY5" s="4">
        <v>4</v>
      </c>
      <c r="DA5" s="10">
        <f t="shared" ca="1" si="32"/>
        <v>0.14147020271174793</v>
      </c>
      <c r="DB5" s="11">
        <f t="shared" ca="1" si="33"/>
        <v>173</v>
      </c>
      <c r="DC5" s="4"/>
      <c r="DD5" s="4">
        <v>5</v>
      </c>
      <c r="DE5" s="4">
        <v>0</v>
      </c>
      <c r="DF5" s="4">
        <v>4</v>
      </c>
      <c r="DH5" s="10">
        <f t="shared" ca="1" si="3"/>
        <v>0.73946971701443975</v>
      </c>
      <c r="DI5" s="11">
        <f t="shared" ca="1" si="4"/>
        <v>49</v>
      </c>
      <c r="DJ5" s="4"/>
      <c r="DK5" s="4">
        <v>5</v>
      </c>
      <c r="DL5" s="4">
        <v>0</v>
      </c>
      <c r="DM5" s="4">
        <v>4</v>
      </c>
    </row>
    <row r="6" spans="1:11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AE6" s="2" t="s">
        <v>256</v>
      </c>
      <c r="AF6" s="4">
        <f t="shared" ca="1" si="34"/>
        <v>4055</v>
      </c>
      <c r="AG6" s="4" t="s">
        <v>50</v>
      </c>
      <c r="AH6" s="4">
        <f t="shared" ca="1" si="5"/>
        <v>5</v>
      </c>
      <c r="AI6" s="4" t="s">
        <v>191</v>
      </c>
      <c r="AJ6" s="4">
        <f t="shared" ca="1" si="6"/>
        <v>4050</v>
      </c>
      <c r="AL6" s="4">
        <f t="shared" ca="1" si="7"/>
        <v>4</v>
      </c>
      <c r="AM6" s="4">
        <f t="shared" ca="1" si="8"/>
        <v>0</v>
      </c>
      <c r="AN6" s="4" t="s">
        <v>250</v>
      </c>
      <c r="AO6" s="4">
        <f t="shared" ca="1" si="9"/>
        <v>5</v>
      </c>
      <c r="AP6" s="4">
        <f t="shared" ca="1" si="10"/>
        <v>5</v>
      </c>
      <c r="AQ6" s="4" t="s">
        <v>255</v>
      </c>
      <c r="AR6" s="4">
        <f t="shared" ca="1" si="11"/>
        <v>0</v>
      </c>
      <c r="AS6" s="4">
        <f t="shared" ca="1" si="12"/>
        <v>0</v>
      </c>
      <c r="AT6" s="4" t="s">
        <v>257</v>
      </c>
      <c r="AU6" s="4">
        <f t="shared" ca="1" si="13"/>
        <v>0</v>
      </c>
      <c r="AV6" s="4">
        <f t="shared" ca="1" si="14"/>
        <v>5</v>
      </c>
      <c r="AW6" s="4" t="s">
        <v>2</v>
      </c>
      <c r="AX6" s="4">
        <f t="shared" ca="1" si="15"/>
        <v>4</v>
      </c>
      <c r="AY6" s="4">
        <f t="shared" ca="1" si="16"/>
        <v>0</v>
      </c>
      <c r="AZ6" s="4" t="s">
        <v>250</v>
      </c>
      <c r="BA6" s="4">
        <f t="shared" ca="1" si="17"/>
        <v>5</v>
      </c>
      <c r="BB6" s="4">
        <f t="shared" ca="1" si="18"/>
        <v>0</v>
      </c>
      <c r="BH6" s="4">
        <v>6</v>
      </c>
      <c r="BI6" s="6">
        <f t="shared" ca="1" si="19"/>
        <v>4</v>
      </c>
      <c r="BJ6" s="6">
        <f t="shared" ca="1" si="20"/>
        <v>0</v>
      </c>
      <c r="BK6" s="7"/>
      <c r="BM6" s="4">
        <v>6</v>
      </c>
      <c r="BN6" s="6">
        <f t="shared" ca="1" si="0"/>
        <v>4</v>
      </c>
      <c r="BO6" s="6">
        <f t="shared" ca="1" si="1"/>
        <v>0</v>
      </c>
      <c r="BP6" s="7"/>
      <c r="BR6" s="4">
        <v>6</v>
      </c>
      <c r="BS6" s="74">
        <f t="shared" ca="1" si="21"/>
        <v>0</v>
      </c>
      <c r="BT6" s="6">
        <f t="shared" ca="1" si="22"/>
        <v>0</v>
      </c>
      <c r="BU6" s="7"/>
      <c r="BW6" s="4">
        <v>6</v>
      </c>
      <c r="BX6" s="6">
        <f t="shared" ca="1" si="23"/>
        <v>0</v>
      </c>
      <c r="BY6" s="6">
        <f t="shared" ca="1" si="24"/>
        <v>0</v>
      </c>
      <c r="BZ6" s="7"/>
      <c r="CB6" s="4">
        <v>6</v>
      </c>
      <c r="CC6" s="8">
        <f t="shared" ca="1" si="25"/>
        <v>5</v>
      </c>
      <c r="CD6" s="8">
        <f t="shared" ca="1" si="26"/>
        <v>0</v>
      </c>
      <c r="CE6" s="9"/>
      <c r="CG6" s="4">
        <v>6</v>
      </c>
      <c r="CH6" s="8">
        <f t="shared" ca="1" si="27"/>
        <v>5</v>
      </c>
      <c r="CI6" s="8">
        <f t="shared" ca="1" si="28"/>
        <v>5</v>
      </c>
      <c r="CJ6" s="9"/>
      <c r="CK6" s="9"/>
      <c r="CL6" s="7"/>
      <c r="CM6" s="10">
        <f t="shared" ca="1" si="29"/>
        <v>0.4320683674551703</v>
      </c>
      <c r="CN6" s="11">
        <f t="shared" ca="1" si="2"/>
        <v>13</v>
      </c>
      <c r="CO6" s="11"/>
      <c r="CP6" s="4">
        <v>6</v>
      </c>
      <c r="CQ6" s="4">
        <v>6</v>
      </c>
      <c r="CR6" s="4">
        <v>0</v>
      </c>
      <c r="CS6" s="4"/>
      <c r="CT6" s="10">
        <f t="shared" ca="1" si="30"/>
        <v>0.51218198711704244</v>
      </c>
      <c r="CU6" s="11">
        <f t="shared" ca="1" si="31"/>
        <v>101</v>
      </c>
      <c r="CV6" s="4"/>
      <c r="CW6" s="4">
        <v>6</v>
      </c>
      <c r="CX6" s="4">
        <v>0</v>
      </c>
      <c r="CY6" s="4">
        <v>5</v>
      </c>
      <c r="DA6" s="10">
        <f t="shared" ca="1" si="32"/>
        <v>0.20071909040436775</v>
      </c>
      <c r="DB6" s="11">
        <f t="shared" ca="1" si="33"/>
        <v>155</v>
      </c>
      <c r="DC6" s="4"/>
      <c r="DD6" s="4">
        <v>6</v>
      </c>
      <c r="DE6" s="4">
        <v>0</v>
      </c>
      <c r="DF6" s="4">
        <v>5</v>
      </c>
      <c r="DH6" s="10">
        <f t="shared" ca="1" si="3"/>
        <v>0.71134541007702967</v>
      </c>
      <c r="DI6" s="11">
        <f t="shared" ca="1" si="4"/>
        <v>56</v>
      </c>
      <c r="DJ6" s="4"/>
      <c r="DK6" s="4">
        <v>6</v>
      </c>
      <c r="DL6" s="4">
        <v>0</v>
      </c>
      <c r="DM6" s="4">
        <v>5</v>
      </c>
    </row>
    <row r="7" spans="1:117" ht="54.95" customHeight="1" x14ac:dyDescent="0.25">
      <c r="A7" s="20"/>
      <c r="B7" s="13"/>
      <c r="C7" s="39"/>
      <c r="D7" s="40">
        <f ca="1">$BI1</f>
        <v>7</v>
      </c>
      <c r="E7" s="41">
        <f ca="1">$BS1</f>
        <v>0</v>
      </c>
      <c r="F7" s="41" t="str">
        <f ca="1">IF(AND(G7=0,H7=0),"",".")</f>
        <v>.</v>
      </c>
      <c r="G7" s="42">
        <f ca="1">$CC1</f>
        <v>5</v>
      </c>
      <c r="H7" s="42">
        <f ca="1">$CH1</f>
        <v>0</v>
      </c>
      <c r="I7" s="33"/>
      <c r="J7" s="28"/>
      <c r="K7" s="20"/>
      <c r="L7" s="13"/>
      <c r="M7" s="39"/>
      <c r="N7" s="40">
        <f ca="1">$BI2</f>
        <v>1</v>
      </c>
      <c r="O7" s="41">
        <f ca="1">$BS2</f>
        <v>0</v>
      </c>
      <c r="P7" s="41" t="str">
        <f ca="1">IF(AND(Q7=0,R7=0),"",".")</f>
        <v>.</v>
      </c>
      <c r="Q7" s="42">
        <f ca="1">$CC2</f>
        <v>1</v>
      </c>
      <c r="R7" s="42">
        <f ca="1">$CH2</f>
        <v>0</v>
      </c>
      <c r="S7" s="33"/>
      <c r="T7" s="28"/>
      <c r="AE7" s="2" t="s">
        <v>150</v>
      </c>
      <c r="AF7" s="4">
        <f t="shared" ca="1" si="34"/>
        <v>749</v>
      </c>
      <c r="AG7" s="4" t="s">
        <v>50</v>
      </c>
      <c r="AH7" s="4">
        <f t="shared" ca="1" si="5"/>
        <v>54</v>
      </c>
      <c r="AI7" s="4" t="s">
        <v>133</v>
      </c>
      <c r="AJ7" s="4">
        <f t="shared" ca="1" si="6"/>
        <v>695</v>
      </c>
      <c r="AL7" s="4">
        <f t="shared" ca="1" si="7"/>
        <v>0</v>
      </c>
      <c r="AM7" s="4">
        <f t="shared" ca="1" si="8"/>
        <v>7</v>
      </c>
      <c r="AN7" s="4" t="s">
        <v>132</v>
      </c>
      <c r="AO7" s="4">
        <f t="shared" ca="1" si="9"/>
        <v>4</v>
      </c>
      <c r="AP7" s="4">
        <f t="shared" ca="1" si="10"/>
        <v>9</v>
      </c>
      <c r="AQ7" s="4" t="s">
        <v>144</v>
      </c>
      <c r="AR7" s="4">
        <f t="shared" ca="1" si="11"/>
        <v>0</v>
      </c>
      <c r="AS7" s="4">
        <f t="shared" ca="1" si="12"/>
        <v>0</v>
      </c>
      <c r="AT7" s="4" t="s">
        <v>132</v>
      </c>
      <c r="AU7" s="4">
        <f t="shared" ca="1" si="13"/>
        <v>5</v>
      </c>
      <c r="AV7" s="4">
        <f t="shared" ca="1" si="14"/>
        <v>4</v>
      </c>
      <c r="AW7" s="4" t="s">
        <v>133</v>
      </c>
      <c r="AX7" s="4">
        <f t="shared" ca="1" si="15"/>
        <v>0</v>
      </c>
      <c r="AY7" s="4">
        <f t="shared" ca="1" si="16"/>
        <v>6</v>
      </c>
      <c r="AZ7" s="4" t="s">
        <v>132</v>
      </c>
      <c r="BA7" s="4">
        <f t="shared" ca="1" si="17"/>
        <v>9</v>
      </c>
      <c r="BB7" s="4">
        <f t="shared" ca="1" si="18"/>
        <v>5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0"/>
        <v>0</v>
      </c>
      <c r="BO7" s="6">
        <f t="shared" ca="1" si="1"/>
        <v>0</v>
      </c>
      <c r="BP7" s="7"/>
      <c r="BR7" s="4">
        <v>7</v>
      </c>
      <c r="BS7" s="74">
        <f t="shared" ca="1" si="21"/>
        <v>7</v>
      </c>
      <c r="BT7" s="6">
        <f t="shared" ca="1" si="22"/>
        <v>0</v>
      </c>
      <c r="BU7" s="7"/>
      <c r="BW7" s="4">
        <v>7</v>
      </c>
      <c r="BX7" s="6">
        <f t="shared" ca="1" si="23"/>
        <v>7</v>
      </c>
      <c r="BY7" s="6">
        <f t="shared" ca="1" si="24"/>
        <v>0</v>
      </c>
      <c r="BZ7" s="7"/>
      <c r="CB7" s="4">
        <v>7</v>
      </c>
      <c r="CC7" s="8">
        <f t="shared" ca="1" si="25"/>
        <v>4</v>
      </c>
      <c r="CD7" s="8">
        <f t="shared" ca="1" si="26"/>
        <v>5</v>
      </c>
      <c r="CE7" s="9"/>
      <c r="CG7" s="4">
        <v>7</v>
      </c>
      <c r="CH7" s="8">
        <f t="shared" ca="1" si="27"/>
        <v>9</v>
      </c>
      <c r="CI7" s="8">
        <f t="shared" ca="1" si="28"/>
        <v>4</v>
      </c>
      <c r="CJ7" s="9"/>
      <c r="CK7" s="9"/>
      <c r="CL7" s="7"/>
      <c r="CM7" s="10">
        <f t="shared" ca="1" si="29"/>
        <v>0.30713733919967146</v>
      </c>
      <c r="CN7" s="11">
        <f t="shared" ca="1" si="2"/>
        <v>20</v>
      </c>
      <c r="CO7" s="11"/>
      <c r="CP7" s="4">
        <v>7</v>
      </c>
      <c r="CQ7" s="4">
        <v>7</v>
      </c>
      <c r="CR7" s="4">
        <v>0</v>
      </c>
      <c r="CS7" s="4"/>
      <c r="CT7" s="10">
        <f t="shared" ca="1" si="30"/>
        <v>0.68956529336646633</v>
      </c>
      <c r="CU7" s="11">
        <f t="shared" ca="1" si="31"/>
        <v>71</v>
      </c>
      <c r="CV7" s="4"/>
      <c r="CW7" s="4">
        <v>7</v>
      </c>
      <c r="CX7" s="4">
        <v>0</v>
      </c>
      <c r="CY7" s="4">
        <v>6</v>
      </c>
      <c r="DA7" s="10">
        <f t="shared" ca="1" si="32"/>
        <v>0.73977236925084444</v>
      </c>
      <c r="DB7" s="11">
        <f t="shared" ca="1" si="33"/>
        <v>46</v>
      </c>
      <c r="DC7" s="4"/>
      <c r="DD7" s="4">
        <v>7</v>
      </c>
      <c r="DE7" s="4">
        <v>0</v>
      </c>
      <c r="DF7" s="4">
        <v>6</v>
      </c>
      <c r="DH7" s="10">
        <f t="shared" ca="1" si="3"/>
        <v>0.55855135159294456</v>
      </c>
      <c r="DI7" s="11">
        <f t="shared" ca="1" si="4"/>
        <v>95</v>
      </c>
      <c r="DJ7" s="4"/>
      <c r="DK7" s="4">
        <v>7</v>
      </c>
      <c r="DL7" s="4">
        <v>0</v>
      </c>
      <c r="DM7" s="4">
        <v>6</v>
      </c>
    </row>
    <row r="8" spans="1:117" ht="54.95" customHeight="1" thickBot="1" x14ac:dyDescent="0.3">
      <c r="A8" s="20"/>
      <c r="B8" s="13"/>
      <c r="C8" s="69" t="str">
        <f ca="1">IF(AND($BJ1=0,$BI1=0),"","－")</f>
        <v>－</v>
      </c>
      <c r="D8" s="70">
        <f ca="1">IF(AND($BJ1=0,$BI1=0),"－",$BJ1)</f>
        <v>0</v>
      </c>
      <c r="E8" s="71">
        <f ca="1">$BT1</f>
        <v>5</v>
      </c>
      <c r="F8" s="71" t="str">
        <f ca="1">IF(AND(G8=0,H8=0),"",".")</f>
        <v>.</v>
      </c>
      <c r="G8" s="72">
        <f ca="1">$CD1</f>
        <v>9</v>
      </c>
      <c r="H8" s="72">
        <f ca="1">$CI1</f>
        <v>5</v>
      </c>
      <c r="I8" s="33"/>
      <c r="J8" s="28"/>
      <c r="K8" s="20"/>
      <c r="L8" s="13"/>
      <c r="M8" s="69" t="str">
        <f ca="1">IF(AND($BJ2=0,$BI2=0),"","－")</f>
        <v>－</v>
      </c>
      <c r="N8" s="70">
        <f ca="1">IF(AND($BJ2=0,$BI2=0),"－",$BJ2)</f>
        <v>0</v>
      </c>
      <c r="O8" s="71">
        <f ca="1">$BT2</f>
        <v>6</v>
      </c>
      <c r="P8" s="71" t="str">
        <f ca="1">IF(AND(Q8=0,R8=0),"",".")</f>
        <v>.</v>
      </c>
      <c r="Q8" s="72">
        <f ca="1">$CD2</f>
        <v>3</v>
      </c>
      <c r="R8" s="72">
        <f ca="1">$CI2</f>
        <v>6</v>
      </c>
      <c r="S8" s="33"/>
      <c r="T8" s="28"/>
      <c r="AE8" s="2" t="s">
        <v>151</v>
      </c>
      <c r="AF8" s="4">
        <f t="shared" ca="1" si="34"/>
        <v>651</v>
      </c>
      <c r="AG8" s="4" t="s">
        <v>50</v>
      </c>
      <c r="AH8" s="4">
        <f t="shared" ca="1" si="5"/>
        <v>5</v>
      </c>
      <c r="AI8" s="4" t="s">
        <v>133</v>
      </c>
      <c r="AJ8" s="4">
        <f t="shared" ca="1" si="6"/>
        <v>646</v>
      </c>
      <c r="AL8" s="4">
        <f t="shared" ca="1" si="7"/>
        <v>0</v>
      </c>
      <c r="AM8" s="4">
        <f t="shared" ca="1" si="8"/>
        <v>6</v>
      </c>
      <c r="AN8" s="4" t="s">
        <v>132</v>
      </c>
      <c r="AO8" s="4">
        <f t="shared" ca="1" si="9"/>
        <v>5</v>
      </c>
      <c r="AP8" s="4">
        <f t="shared" ca="1" si="10"/>
        <v>1</v>
      </c>
      <c r="AQ8" s="4" t="s">
        <v>144</v>
      </c>
      <c r="AR8" s="4">
        <f t="shared" ca="1" si="11"/>
        <v>0</v>
      </c>
      <c r="AS8" s="4">
        <f t="shared" ca="1" si="12"/>
        <v>0</v>
      </c>
      <c r="AT8" s="4" t="s">
        <v>132</v>
      </c>
      <c r="AU8" s="4">
        <f t="shared" ca="1" si="13"/>
        <v>0</v>
      </c>
      <c r="AV8" s="4">
        <f t="shared" ca="1" si="14"/>
        <v>5</v>
      </c>
      <c r="AW8" s="4" t="s">
        <v>133</v>
      </c>
      <c r="AX8" s="4">
        <f t="shared" ca="1" si="15"/>
        <v>0</v>
      </c>
      <c r="AY8" s="4">
        <f t="shared" ca="1" si="16"/>
        <v>6</v>
      </c>
      <c r="AZ8" s="4" t="s">
        <v>132</v>
      </c>
      <c r="BA8" s="4">
        <f t="shared" ca="1" si="17"/>
        <v>4</v>
      </c>
      <c r="BB8" s="4">
        <f t="shared" ca="1" si="18"/>
        <v>6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0"/>
        <v>0</v>
      </c>
      <c r="BO8" s="6">
        <f t="shared" ca="1" si="1"/>
        <v>0</v>
      </c>
      <c r="BP8" s="7"/>
      <c r="BR8" s="4">
        <v>8</v>
      </c>
      <c r="BS8" s="74">
        <f t="shared" ca="1" si="21"/>
        <v>6</v>
      </c>
      <c r="BT8" s="6">
        <f t="shared" ca="1" si="22"/>
        <v>0</v>
      </c>
      <c r="BU8" s="7"/>
      <c r="BW8" s="4">
        <v>8</v>
      </c>
      <c r="BX8" s="6">
        <f t="shared" ca="1" si="23"/>
        <v>6</v>
      </c>
      <c r="BY8" s="6">
        <f t="shared" ca="1" si="24"/>
        <v>0</v>
      </c>
      <c r="BZ8" s="7"/>
      <c r="CB8" s="4">
        <v>8</v>
      </c>
      <c r="CC8" s="8">
        <f t="shared" ca="1" si="25"/>
        <v>5</v>
      </c>
      <c r="CD8" s="8">
        <f t="shared" ca="1" si="26"/>
        <v>0</v>
      </c>
      <c r="CE8" s="9"/>
      <c r="CG8" s="4">
        <v>8</v>
      </c>
      <c r="CH8" s="8">
        <f t="shared" ca="1" si="27"/>
        <v>1</v>
      </c>
      <c r="CI8" s="8">
        <f t="shared" ca="1" si="28"/>
        <v>5</v>
      </c>
      <c r="CJ8" s="9"/>
      <c r="CK8" s="9"/>
      <c r="CL8" s="7"/>
      <c r="CM8" s="10">
        <f t="shared" ca="1" si="29"/>
        <v>0.16604229807615634</v>
      </c>
      <c r="CN8" s="11">
        <f t="shared" ca="1" si="2"/>
        <v>26</v>
      </c>
      <c r="CO8" s="11"/>
      <c r="CP8" s="4">
        <v>8</v>
      </c>
      <c r="CQ8" s="4">
        <v>8</v>
      </c>
      <c r="CR8" s="4">
        <v>0</v>
      </c>
      <c r="CS8" s="4"/>
      <c r="CT8" s="10">
        <f t="shared" ca="1" si="30"/>
        <v>0.72961181440319633</v>
      </c>
      <c r="CU8" s="11">
        <f t="shared" ca="1" si="31"/>
        <v>61</v>
      </c>
      <c r="CV8" s="4"/>
      <c r="CW8" s="4">
        <v>8</v>
      </c>
      <c r="CX8" s="4">
        <v>0</v>
      </c>
      <c r="CY8" s="4">
        <v>7</v>
      </c>
      <c r="DA8" s="10">
        <f t="shared" ca="1" si="32"/>
        <v>0.37565575575598986</v>
      </c>
      <c r="DB8" s="11">
        <f t="shared" ca="1" si="33"/>
        <v>115</v>
      </c>
      <c r="DC8" s="4"/>
      <c r="DD8" s="4">
        <v>8</v>
      </c>
      <c r="DE8" s="4">
        <v>0</v>
      </c>
      <c r="DF8" s="4">
        <v>7</v>
      </c>
      <c r="DH8" s="10">
        <f t="shared" ca="1" si="3"/>
        <v>0.91891327313030757</v>
      </c>
      <c r="DI8" s="11">
        <f t="shared" ca="1" si="4"/>
        <v>16</v>
      </c>
      <c r="DJ8" s="4"/>
      <c r="DK8" s="4">
        <v>8</v>
      </c>
      <c r="DL8" s="4">
        <v>0</v>
      </c>
      <c r="DM8" s="4">
        <v>7</v>
      </c>
    </row>
    <row r="9" spans="1:117" ht="54.95" customHeight="1" x14ac:dyDescent="0.25">
      <c r="A9" s="20"/>
      <c r="B9" s="38"/>
      <c r="C9" s="39"/>
      <c r="D9" s="40">
        <f ca="1">$AX1</f>
        <v>6</v>
      </c>
      <c r="E9" s="41">
        <f ca="1">$AY1</f>
        <v>4</v>
      </c>
      <c r="F9" s="41" t="str">
        <f>$AZ1</f>
        <v>.</v>
      </c>
      <c r="G9" s="42">
        <f ca="1">$BA1</f>
        <v>5</v>
      </c>
      <c r="H9" s="43">
        <f ca="1">$BB1</f>
        <v>5</v>
      </c>
      <c r="I9" s="33"/>
      <c r="J9" s="44"/>
      <c r="K9" s="45"/>
      <c r="L9" s="38"/>
      <c r="M9" s="39"/>
      <c r="N9" s="40">
        <f ca="1">$AX2</f>
        <v>0</v>
      </c>
      <c r="O9" s="41">
        <f ca="1">$AY2</f>
        <v>3</v>
      </c>
      <c r="P9" s="41" t="str">
        <f>$AZ2</f>
        <v>.</v>
      </c>
      <c r="Q9" s="42">
        <f ca="1">$BA2</f>
        <v>7</v>
      </c>
      <c r="R9" s="43">
        <f ca="1">$BB2</f>
        <v>4</v>
      </c>
      <c r="S9" s="33"/>
      <c r="T9" s="44"/>
      <c r="AE9" s="2" t="s">
        <v>152</v>
      </c>
      <c r="AF9" s="4">
        <f t="shared" ca="1" si="34"/>
        <v>2353</v>
      </c>
      <c r="AG9" s="4" t="s">
        <v>50</v>
      </c>
      <c r="AH9" s="4">
        <f t="shared" ca="1" si="5"/>
        <v>200</v>
      </c>
      <c r="AI9" s="4" t="s">
        <v>133</v>
      </c>
      <c r="AJ9" s="4">
        <f t="shared" ca="1" si="6"/>
        <v>2153</v>
      </c>
      <c r="AL9" s="4">
        <f t="shared" ca="1" si="7"/>
        <v>2</v>
      </c>
      <c r="AM9" s="4">
        <f t="shared" ca="1" si="8"/>
        <v>3</v>
      </c>
      <c r="AN9" s="4" t="s">
        <v>132</v>
      </c>
      <c r="AO9" s="4">
        <f t="shared" ca="1" si="9"/>
        <v>5</v>
      </c>
      <c r="AP9" s="4">
        <f t="shared" ca="1" si="10"/>
        <v>3</v>
      </c>
      <c r="AQ9" s="4" t="s">
        <v>144</v>
      </c>
      <c r="AR9" s="4">
        <f t="shared" ca="1" si="11"/>
        <v>0</v>
      </c>
      <c r="AS9" s="4">
        <f t="shared" ca="1" si="12"/>
        <v>2</v>
      </c>
      <c r="AT9" s="4" t="s">
        <v>132</v>
      </c>
      <c r="AU9" s="4">
        <f t="shared" ca="1" si="13"/>
        <v>0</v>
      </c>
      <c r="AV9" s="4">
        <f t="shared" ca="1" si="14"/>
        <v>0</v>
      </c>
      <c r="AW9" s="4" t="s">
        <v>133</v>
      </c>
      <c r="AX9" s="4">
        <f t="shared" ca="1" si="15"/>
        <v>2</v>
      </c>
      <c r="AY9" s="4">
        <f t="shared" ca="1" si="16"/>
        <v>1</v>
      </c>
      <c r="AZ9" s="4" t="s">
        <v>132</v>
      </c>
      <c r="BA9" s="4">
        <f t="shared" ca="1" si="17"/>
        <v>5</v>
      </c>
      <c r="BB9" s="4">
        <f t="shared" ca="1" si="18"/>
        <v>3</v>
      </c>
      <c r="BH9" s="4">
        <v>9</v>
      </c>
      <c r="BI9" s="6">
        <f t="shared" ca="1" si="19"/>
        <v>2</v>
      </c>
      <c r="BJ9" s="6">
        <f t="shared" ca="1" si="20"/>
        <v>0</v>
      </c>
      <c r="BK9" s="7"/>
      <c r="BM9" s="4">
        <v>9</v>
      </c>
      <c r="BN9" s="6">
        <f t="shared" ca="1" si="0"/>
        <v>2</v>
      </c>
      <c r="BO9" s="6">
        <f t="shared" ca="1" si="1"/>
        <v>0</v>
      </c>
      <c r="BP9" s="7"/>
      <c r="BR9" s="4">
        <v>9</v>
      </c>
      <c r="BS9" s="74">
        <f t="shared" ca="1" si="21"/>
        <v>3</v>
      </c>
      <c r="BT9" s="6">
        <f t="shared" ca="1" si="22"/>
        <v>2</v>
      </c>
      <c r="BU9" s="7"/>
      <c r="BW9" s="4">
        <v>9</v>
      </c>
      <c r="BX9" s="6">
        <f t="shared" ca="1" si="23"/>
        <v>3</v>
      </c>
      <c r="BY9" s="6">
        <f t="shared" ca="1" si="24"/>
        <v>0</v>
      </c>
      <c r="BZ9" s="7"/>
      <c r="CB9" s="4">
        <v>9</v>
      </c>
      <c r="CC9" s="8">
        <f t="shared" ca="1" si="25"/>
        <v>5</v>
      </c>
      <c r="CD9" s="8">
        <f t="shared" ca="1" si="26"/>
        <v>0</v>
      </c>
      <c r="CE9" s="9"/>
      <c r="CG9" s="4">
        <v>9</v>
      </c>
      <c r="CH9" s="8">
        <f t="shared" ca="1" si="27"/>
        <v>3</v>
      </c>
      <c r="CI9" s="8">
        <f t="shared" ca="1" si="28"/>
        <v>0</v>
      </c>
      <c r="CJ9" s="9"/>
      <c r="CK9" s="9"/>
      <c r="CL9" s="7"/>
      <c r="CM9" s="10">
        <f t="shared" ca="1" si="29"/>
        <v>0.55585962893287988</v>
      </c>
      <c r="CN9" s="11">
        <f t="shared" ca="1" si="2"/>
        <v>11</v>
      </c>
      <c r="CO9" s="11"/>
      <c r="CP9" s="4">
        <v>9</v>
      </c>
      <c r="CQ9" s="4">
        <v>9</v>
      </c>
      <c r="CR9" s="4">
        <v>0</v>
      </c>
      <c r="CS9" s="4"/>
      <c r="CT9" s="10">
        <f t="shared" ca="1" si="30"/>
        <v>0.20649870313422225</v>
      </c>
      <c r="CU9" s="11">
        <f t="shared" ca="1" si="31"/>
        <v>153</v>
      </c>
      <c r="CV9" s="4"/>
      <c r="CW9" s="4">
        <v>9</v>
      </c>
      <c r="CX9" s="4">
        <v>0</v>
      </c>
      <c r="CY9" s="4">
        <v>8</v>
      </c>
      <c r="DA9" s="10">
        <f t="shared" ca="1" si="32"/>
        <v>0.28582150205090273</v>
      </c>
      <c r="DB9" s="11">
        <f t="shared" ca="1" si="33"/>
        <v>135</v>
      </c>
      <c r="DC9" s="4"/>
      <c r="DD9" s="4">
        <v>9</v>
      </c>
      <c r="DE9" s="4">
        <v>0</v>
      </c>
      <c r="DF9" s="4">
        <v>8</v>
      </c>
      <c r="DH9" s="10">
        <f t="shared" ca="1" si="3"/>
        <v>0.1695124449730333</v>
      </c>
      <c r="DI9" s="11">
        <f t="shared" ca="1" si="4"/>
        <v>173</v>
      </c>
      <c r="DJ9" s="4"/>
      <c r="DK9" s="4">
        <v>9</v>
      </c>
      <c r="DL9" s="4">
        <v>0</v>
      </c>
      <c r="DM9" s="4">
        <v>8</v>
      </c>
    </row>
    <row r="10" spans="1:11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AE10" s="2" t="s">
        <v>153</v>
      </c>
      <c r="AF10" s="4">
        <f t="shared" ca="1" si="34"/>
        <v>9062</v>
      </c>
      <c r="AG10" s="4" t="s">
        <v>50</v>
      </c>
      <c r="AH10" s="4">
        <f t="shared" ca="1" si="5"/>
        <v>800</v>
      </c>
      <c r="AI10" s="4" t="s">
        <v>133</v>
      </c>
      <c r="AJ10" s="4">
        <f t="shared" ca="1" si="6"/>
        <v>8262</v>
      </c>
      <c r="AL10" s="4">
        <f t="shared" ca="1" si="7"/>
        <v>9</v>
      </c>
      <c r="AM10" s="4">
        <f t="shared" ca="1" si="8"/>
        <v>0</v>
      </c>
      <c r="AN10" s="4" t="s">
        <v>132</v>
      </c>
      <c r="AO10" s="4">
        <f t="shared" ca="1" si="9"/>
        <v>6</v>
      </c>
      <c r="AP10" s="4">
        <f t="shared" ca="1" si="10"/>
        <v>2</v>
      </c>
      <c r="AQ10" s="4" t="s">
        <v>144</v>
      </c>
      <c r="AR10" s="4">
        <f t="shared" ca="1" si="11"/>
        <v>0</v>
      </c>
      <c r="AS10" s="4">
        <f t="shared" ca="1" si="12"/>
        <v>8</v>
      </c>
      <c r="AT10" s="4" t="s">
        <v>132</v>
      </c>
      <c r="AU10" s="4">
        <f t="shared" ca="1" si="13"/>
        <v>0</v>
      </c>
      <c r="AV10" s="4">
        <f t="shared" ca="1" si="14"/>
        <v>0</v>
      </c>
      <c r="AW10" s="4" t="s">
        <v>133</v>
      </c>
      <c r="AX10" s="4">
        <f t="shared" ca="1" si="15"/>
        <v>8</v>
      </c>
      <c r="AY10" s="4">
        <f t="shared" ca="1" si="16"/>
        <v>2</v>
      </c>
      <c r="AZ10" s="4" t="s">
        <v>132</v>
      </c>
      <c r="BA10" s="4">
        <f t="shared" ca="1" si="17"/>
        <v>6</v>
      </c>
      <c r="BB10" s="4">
        <f t="shared" ca="1" si="18"/>
        <v>2</v>
      </c>
      <c r="BH10" s="4">
        <v>10</v>
      </c>
      <c r="BI10" s="6">
        <f t="shared" ca="1" si="19"/>
        <v>9</v>
      </c>
      <c r="BJ10" s="6">
        <f t="shared" ca="1" si="20"/>
        <v>0</v>
      </c>
      <c r="BK10" s="7"/>
      <c r="BM10" s="4">
        <v>10</v>
      </c>
      <c r="BN10" s="6">
        <f t="shared" ca="1" si="0"/>
        <v>0</v>
      </c>
      <c r="BO10" s="6">
        <f t="shared" ca="1" si="1"/>
        <v>0</v>
      </c>
      <c r="BP10" s="7"/>
      <c r="BR10" s="4">
        <v>10</v>
      </c>
      <c r="BS10" s="74">
        <f t="shared" ca="1" si="21"/>
        <v>0</v>
      </c>
      <c r="BT10" s="6">
        <f t="shared" ca="1" si="22"/>
        <v>8</v>
      </c>
      <c r="BU10" s="7"/>
      <c r="BW10" s="4">
        <v>10</v>
      </c>
      <c r="BX10" s="6">
        <f t="shared" ca="1" si="23"/>
        <v>0</v>
      </c>
      <c r="BY10" s="6">
        <f t="shared" ca="1" si="24"/>
        <v>8</v>
      </c>
      <c r="BZ10" s="7"/>
      <c r="CB10" s="4">
        <v>10</v>
      </c>
      <c r="CC10" s="8">
        <f t="shared" ca="1" si="25"/>
        <v>6</v>
      </c>
      <c r="CD10" s="8">
        <f t="shared" ca="1" si="26"/>
        <v>0</v>
      </c>
      <c r="CE10" s="9"/>
      <c r="CG10" s="4">
        <v>10</v>
      </c>
      <c r="CH10" s="8">
        <f t="shared" ca="1" si="27"/>
        <v>2</v>
      </c>
      <c r="CI10" s="8">
        <f t="shared" ca="1" si="28"/>
        <v>0</v>
      </c>
      <c r="CJ10" s="9"/>
      <c r="CK10" s="9"/>
      <c r="CL10" s="7"/>
      <c r="CM10" s="10">
        <f t="shared" ca="1" si="29"/>
        <v>0.28777313858152409</v>
      </c>
      <c r="CN10" s="11">
        <f t="shared" ca="1" si="2"/>
        <v>21</v>
      </c>
      <c r="CO10" s="11"/>
      <c r="CP10" s="4">
        <v>10</v>
      </c>
      <c r="CQ10" s="4">
        <v>1</v>
      </c>
      <c r="CR10" s="4">
        <v>0</v>
      </c>
      <c r="CS10" s="4"/>
      <c r="CT10" s="10">
        <f t="shared" ca="1" si="30"/>
        <v>0.95687802543965705</v>
      </c>
      <c r="CU10" s="11">
        <f t="shared" ca="1" si="31"/>
        <v>9</v>
      </c>
      <c r="CV10" s="4"/>
      <c r="CW10" s="4">
        <v>10</v>
      </c>
      <c r="CX10" s="4">
        <v>0</v>
      </c>
      <c r="CY10" s="4">
        <v>9</v>
      </c>
      <c r="DA10" s="10">
        <f t="shared" ca="1" si="32"/>
        <v>0.37512938229988613</v>
      </c>
      <c r="DB10" s="11">
        <f t="shared" ca="1" si="33"/>
        <v>116</v>
      </c>
      <c r="DC10" s="4"/>
      <c r="DD10" s="4">
        <v>10</v>
      </c>
      <c r="DE10" s="4">
        <v>0</v>
      </c>
      <c r="DF10" s="4">
        <v>9</v>
      </c>
      <c r="DH10" s="10">
        <f t="shared" ca="1" si="3"/>
        <v>0.17400388980200854</v>
      </c>
      <c r="DI10" s="11">
        <f t="shared" ca="1" si="4"/>
        <v>172</v>
      </c>
      <c r="DJ10" s="4"/>
      <c r="DK10" s="4">
        <v>10</v>
      </c>
      <c r="DL10" s="4">
        <v>0</v>
      </c>
      <c r="DM10" s="4">
        <v>9</v>
      </c>
    </row>
    <row r="11" spans="1:117" ht="19.5" customHeight="1" thickBot="1" x14ac:dyDescent="0.3">
      <c r="A11" s="51"/>
      <c r="B11" s="17"/>
      <c r="C11" s="16" t="s">
        <v>134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154</v>
      </c>
      <c r="N11" s="17"/>
      <c r="O11" s="17"/>
      <c r="P11" s="17"/>
      <c r="Q11" s="17"/>
      <c r="R11" s="17"/>
      <c r="S11" s="17"/>
      <c r="T11" s="19"/>
      <c r="AE11" s="2" t="s">
        <v>155</v>
      </c>
      <c r="AF11" s="4">
        <f t="shared" ca="1" si="34"/>
        <v>5009</v>
      </c>
      <c r="AG11" s="4" t="s">
        <v>50</v>
      </c>
      <c r="AH11" s="4">
        <f t="shared" ca="1" si="5"/>
        <v>315</v>
      </c>
      <c r="AI11" s="4" t="s">
        <v>133</v>
      </c>
      <c r="AJ11" s="4">
        <f t="shared" ca="1" si="6"/>
        <v>4694</v>
      </c>
      <c r="AL11" s="4">
        <f t="shared" ca="1" si="7"/>
        <v>5</v>
      </c>
      <c r="AM11" s="4">
        <f t="shared" ca="1" si="8"/>
        <v>0</v>
      </c>
      <c r="AN11" s="4" t="s">
        <v>132</v>
      </c>
      <c r="AO11" s="4">
        <f t="shared" ca="1" si="9"/>
        <v>0</v>
      </c>
      <c r="AP11" s="4">
        <f t="shared" ca="1" si="10"/>
        <v>9</v>
      </c>
      <c r="AQ11" s="4" t="s">
        <v>144</v>
      </c>
      <c r="AR11" s="4">
        <f t="shared" ca="1" si="11"/>
        <v>0</v>
      </c>
      <c r="AS11" s="4">
        <f t="shared" ca="1" si="12"/>
        <v>3</v>
      </c>
      <c r="AT11" s="4" t="s">
        <v>132</v>
      </c>
      <c r="AU11" s="4">
        <f t="shared" ca="1" si="13"/>
        <v>1</v>
      </c>
      <c r="AV11" s="4">
        <f t="shared" ca="1" si="14"/>
        <v>5</v>
      </c>
      <c r="AW11" s="4" t="s">
        <v>133</v>
      </c>
      <c r="AX11" s="4">
        <f t="shared" ca="1" si="15"/>
        <v>4</v>
      </c>
      <c r="AY11" s="4">
        <f t="shared" ca="1" si="16"/>
        <v>6</v>
      </c>
      <c r="AZ11" s="4" t="s">
        <v>132</v>
      </c>
      <c r="BA11" s="4">
        <f t="shared" ca="1" si="17"/>
        <v>9</v>
      </c>
      <c r="BB11" s="4">
        <f t="shared" ca="1" si="18"/>
        <v>4</v>
      </c>
      <c r="BH11" s="4">
        <v>11</v>
      </c>
      <c r="BI11" s="6">
        <f t="shared" ca="1" si="19"/>
        <v>5</v>
      </c>
      <c r="BJ11" s="6">
        <f t="shared" ca="1" si="20"/>
        <v>0</v>
      </c>
      <c r="BK11" s="7"/>
      <c r="BM11" s="4">
        <v>11</v>
      </c>
      <c r="BN11" s="6">
        <f t="shared" ca="1" si="0"/>
        <v>5</v>
      </c>
      <c r="BO11" s="6">
        <f t="shared" ca="1" si="1"/>
        <v>0</v>
      </c>
      <c r="BP11" s="7"/>
      <c r="BR11" s="4">
        <v>11</v>
      </c>
      <c r="BS11" s="74">
        <f t="shared" ca="1" si="21"/>
        <v>0</v>
      </c>
      <c r="BT11" s="6">
        <f t="shared" ca="1" si="22"/>
        <v>3</v>
      </c>
      <c r="BU11" s="7"/>
      <c r="BW11" s="4">
        <v>11</v>
      </c>
      <c r="BX11" s="6">
        <f t="shared" ca="1" si="23"/>
        <v>0</v>
      </c>
      <c r="BY11" s="6">
        <f t="shared" ca="1" si="24"/>
        <v>3</v>
      </c>
      <c r="BZ11" s="7"/>
      <c r="CB11" s="4">
        <v>11</v>
      </c>
      <c r="CC11" s="8">
        <f t="shared" ca="1" si="25"/>
        <v>0</v>
      </c>
      <c r="CD11" s="8">
        <f t="shared" ca="1" si="26"/>
        <v>1</v>
      </c>
      <c r="CE11" s="9"/>
      <c r="CG11" s="4">
        <v>11</v>
      </c>
      <c r="CH11" s="8">
        <f t="shared" ca="1" si="27"/>
        <v>9</v>
      </c>
      <c r="CI11" s="8">
        <f t="shared" ca="1" si="28"/>
        <v>5</v>
      </c>
      <c r="CJ11" s="9"/>
      <c r="CK11" s="9"/>
      <c r="CL11" s="7"/>
      <c r="CM11" s="10">
        <f t="shared" ca="1" si="29"/>
        <v>0.42550856896148792</v>
      </c>
      <c r="CN11" s="11">
        <f t="shared" ca="1" si="2"/>
        <v>14</v>
      </c>
      <c r="CO11" s="11"/>
      <c r="CP11" s="4">
        <v>11</v>
      </c>
      <c r="CQ11" s="4">
        <v>2</v>
      </c>
      <c r="CR11" s="4">
        <v>0</v>
      </c>
      <c r="CS11" s="4"/>
      <c r="CT11" s="10">
        <f t="shared" ca="1" si="30"/>
        <v>0.50332597576897964</v>
      </c>
      <c r="CU11" s="11">
        <f t="shared" ca="1" si="31"/>
        <v>104</v>
      </c>
      <c r="CV11" s="4"/>
      <c r="CW11" s="4">
        <v>11</v>
      </c>
      <c r="CX11" s="4">
        <v>1</v>
      </c>
      <c r="CY11" s="4">
        <v>0</v>
      </c>
      <c r="DA11" s="10">
        <f t="shared" ca="1" si="32"/>
        <v>0.4247210041363384</v>
      </c>
      <c r="DB11" s="11">
        <f t="shared" ca="1" si="33"/>
        <v>102</v>
      </c>
      <c r="DC11" s="4"/>
      <c r="DD11" s="4">
        <v>11</v>
      </c>
      <c r="DE11" s="4">
        <v>1</v>
      </c>
      <c r="DF11" s="4">
        <v>0</v>
      </c>
      <c r="DH11" s="10">
        <f t="shared" ca="1" si="3"/>
        <v>0.55820338059095842</v>
      </c>
      <c r="DI11" s="11">
        <f t="shared" ca="1" si="4"/>
        <v>96</v>
      </c>
      <c r="DJ11" s="4"/>
      <c r="DK11" s="4">
        <v>11</v>
      </c>
      <c r="DL11" s="4">
        <v>1</v>
      </c>
      <c r="DM11" s="4">
        <v>0</v>
      </c>
    </row>
    <row r="12" spans="1:117" ht="45.95" customHeight="1" thickBot="1" x14ac:dyDescent="0.3">
      <c r="A12" s="24"/>
      <c r="B12" s="25"/>
      <c r="C12" s="88" t="str">
        <f ca="1">$AF3/100&amp;$AG3&amp;$AH3/100&amp;$AI3</f>
        <v>80.6－7.43＝</v>
      </c>
      <c r="D12" s="89"/>
      <c r="E12" s="89"/>
      <c r="F12" s="89"/>
      <c r="G12" s="79">
        <f ca="1">$AJ3/100</f>
        <v>73.17</v>
      </c>
      <c r="H12" s="80"/>
      <c r="I12" s="21"/>
      <c r="J12" s="22"/>
      <c r="K12" s="20"/>
      <c r="L12" s="13"/>
      <c r="M12" s="88" t="str">
        <f ca="1">$AF4/100&amp;$AG4&amp;$AH4/100&amp;$AI4</f>
        <v>90.02－0.99＝</v>
      </c>
      <c r="N12" s="89"/>
      <c r="O12" s="89"/>
      <c r="P12" s="89"/>
      <c r="Q12" s="79">
        <f ca="1">$AJ4/100</f>
        <v>89.03</v>
      </c>
      <c r="R12" s="80"/>
      <c r="S12" s="21"/>
      <c r="T12" s="23"/>
      <c r="AE12" s="2" t="s">
        <v>156</v>
      </c>
      <c r="AF12" s="4">
        <f t="shared" ca="1" si="34"/>
        <v>7434</v>
      </c>
      <c r="AG12" s="4" t="s">
        <v>50</v>
      </c>
      <c r="AH12" s="4">
        <f t="shared" ca="1" si="5"/>
        <v>39</v>
      </c>
      <c r="AI12" s="4" t="s">
        <v>133</v>
      </c>
      <c r="AJ12" s="4">
        <f t="shared" ca="1" si="6"/>
        <v>7395</v>
      </c>
      <c r="AL12" s="4">
        <f t="shared" ca="1" si="7"/>
        <v>7</v>
      </c>
      <c r="AM12" s="4">
        <f t="shared" ca="1" si="8"/>
        <v>4</v>
      </c>
      <c r="AN12" s="4" t="s">
        <v>132</v>
      </c>
      <c r="AO12" s="4">
        <f t="shared" ca="1" si="9"/>
        <v>3</v>
      </c>
      <c r="AP12" s="4">
        <f t="shared" ca="1" si="10"/>
        <v>4</v>
      </c>
      <c r="AQ12" s="4" t="s">
        <v>144</v>
      </c>
      <c r="AR12" s="4">
        <f t="shared" ca="1" si="11"/>
        <v>0</v>
      </c>
      <c r="AS12" s="4">
        <f t="shared" ca="1" si="12"/>
        <v>0</v>
      </c>
      <c r="AT12" s="4" t="s">
        <v>132</v>
      </c>
      <c r="AU12" s="4">
        <f t="shared" ca="1" si="13"/>
        <v>3</v>
      </c>
      <c r="AV12" s="4">
        <f t="shared" ca="1" si="14"/>
        <v>9</v>
      </c>
      <c r="AW12" s="4" t="s">
        <v>133</v>
      </c>
      <c r="AX12" s="4">
        <f t="shared" ca="1" si="15"/>
        <v>7</v>
      </c>
      <c r="AY12" s="4">
        <f t="shared" ca="1" si="16"/>
        <v>3</v>
      </c>
      <c r="AZ12" s="4" t="s">
        <v>132</v>
      </c>
      <c r="BA12" s="4">
        <f t="shared" ca="1" si="17"/>
        <v>9</v>
      </c>
      <c r="BB12" s="4">
        <f t="shared" ca="1" si="18"/>
        <v>5</v>
      </c>
      <c r="BH12" s="4">
        <v>12</v>
      </c>
      <c r="BI12" s="6">
        <f t="shared" ca="1" si="19"/>
        <v>7</v>
      </c>
      <c r="BJ12" s="6">
        <f t="shared" ca="1" si="20"/>
        <v>0</v>
      </c>
      <c r="BK12" s="7"/>
      <c r="BM12" s="4">
        <v>12</v>
      </c>
      <c r="BN12" s="6">
        <f t="shared" ca="1" si="0"/>
        <v>7</v>
      </c>
      <c r="BO12" s="6">
        <f t="shared" ca="1" si="1"/>
        <v>0</v>
      </c>
      <c r="BP12" s="7"/>
      <c r="BR12" s="4">
        <v>12</v>
      </c>
      <c r="BS12" s="74">
        <f t="shared" ca="1" si="21"/>
        <v>4</v>
      </c>
      <c r="BT12" s="6">
        <f t="shared" ca="1" si="22"/>
        <v>0</v>
      </c>
      <c r="BU12" s="7"/>
      <c r="BW12" s="4">
        <v>12</v>
      </c>
      <c r="BX12" s="6">
        <f t="shared" ca="1" si="23"/>
        <v>4</v>
      </c>
      <c r="BY12" s="6">
        <f t="shared" ca="1" si="24"/>
        <v>0</v>
      </c>
      <c r="BZ12" s="7"/>
      <c r="CB12" s="4">
        <v>12</v>
      </c>
      <c r="CC12" s="8">
        <f t="shared" ca="1" si="25"/>
        <v>3</v>
      </c>
      <c r="CD12" s="8">
        <f t="shared" ca="1" si="26"/>
        <v>3</v>
      </c>
      <c r="CE12" s="9"/>
      <c r="CG12" s="4">
        <v>12</v>
      </c>
      <c r="CH12" s="8">
        <f t="shared" ca="1" si="27"/>
        <v>4</v>
      </c>
      <c r="CI12" s="8">
        <f t="shared" ca="1" si="28"/>
        <v>9</v>
      </c>
      <c r="CJ12" s="9"/>
      <c r="CK12" s="9"/>
      <c r="CL12" s="7"/>
      <c r="CM12" s="10">
        <f t="shared" ca="1" si="29"/>
        <v>0.35007067233471112</v>
      </c>
      <c r="CN12" s="11">
        <f t="shared" ca="1" si="2"/>
        <v>16</v>
      </c>
      <c r="CO12" s="11"/>
      <c r="CP12" s="4">
        <v>12</v>
      </c>
      <c r="CQ12" s="4">
        <v>3</v>
      </c>
      <c r="CR12" s="4">
        <v>0</v>
      </c>
      <c r="CS12" s="4"/>
      <c r="CT12" s="10">
        <f t="shared" ca="1" si="30"/>
        <v>0.11025714141270548</v>
      </c>
      <c r="CU12" s="11">
        <f t="shared" ca="1" si="31"/>
        <v>174</v>
      </c>
      <c r="CV12" s="4"/>
      <c r="CW12" s="4">
        <v>12</v>
      </c>
      <c r="CX12" s="4">
        <v>1</v>
      </c>
      <c r="CY12" s="4">
        <v>1</v>
      </c>
      <c r="DA12" s="10">
        <f t="shared" ca="1" si="32"/>
        <v>0.8107139131458343</v>
      </c>
      <c r="DB12" s="11">
        <f t="shared" ca="1" si="33"/>
        <v>34</v>
      </c>
      <c r="DC12" s="4"/>
      <c r="DD12" s="4">
        <v>12</v>
      </c>
      <c r="DE12" s="4">
        <v>1</v>
      </c>
      <c r="DF12" s="4">
        <v>1</v>
      </c>
      <c r="DH12" s="10">
        <f t="shared" ca="1" si="3"/>
        <v>0.72688930364495841</v>
      </c>
      <c r="DI12" s="11">
        <f t="shared" ca="1" si="4"/>
        <v>50</v>
      </c>
      <c r="DJ12" s="4"/>
      <c r="DK12" s="4">
        <v>12</v>
      </c>
      <c r="DL12" s="4">
        <v>1</v>
      </c>
      <c r="DM12" s="4">
        <v>1</v>
      </c>
    </row>
    <row r="13" spans="1:11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AF13" s="4"/>
      <c r="AG13" s="4"/>
      <c r="AH13" s="4"/>
      <c r="AI13" s="4"/>
      <c r="AJ13" s="4"/>
      <c r="CM13" s="10">
        <f t="shared" ca="1" si="29"/>
        <v>8.5238705141492455E-2</v>
      </c>
      <c r="CN13" s="11">
        <f t="shared" ca="1" si="2"/>
        <v>31</v>
      </c>
      <c r="CO13" s="11"/>
      <c r="CP13" s="4">
        <v>13</v>
      </c>
      <c r="CQ13" s="4">
        <v>4</v>
      </c>
      <c r="CR13" s="4">
        <v>0</v>
      </c>
      <c r="CS13" s="4"/>
      <c r="CT13" s="10">
        <f t="shared" ca="1" si="30"/>
        <v>0.74304817825096159</v>
      </c>
      <c r="CU13" s="11">
        <f t="shared" ca="1" si="31"/>
        <v>58</v>
      </c>
      <c r="CV13" s="4"/>
      <c r="CW13" s="4">
        <v>13</v>
      </c>
      <c r="CX13" s="4">
        <v>1</v>
      </c>
      <c r="CY13" s="4">
        <v>2</v>
      </c>
      <c r="DA13" s="10">
        <f t="shared" ca="1" si="32"/>
        <v>0.35111260453911475</v>
      </c>
      <c r="DB13" s="11">
        <f t="shared" ca="1" si="33"/>
        <v>117</v>
      </c>
      <c r="DC13" s="4"/>
      <c r="DD13" s="4">
        <v>13</v>
      </c>
      <c r="DE13" s="4">
        <v>1</v>
      </c>
      <c r="DF13" s="4">
        <v>2</v>
      </c>
      <c r="DH13" s="10">
        <f t="shared" ca="1" si="3"/>
        <v>5.2520716289686797E-2</v>
      </c>
      <c r="DI13" s="11">
        <f t="shared" ca="1" si="4"/>
        <v>197</v>
      </c>
      <c r="DJ13" s="4"/>
      <c r="DK13" s="4">
        <v>13</v>
      </c>
      <c r="DL13" s="4">
        <v>1</v>
      </c>
      <c r="DM13" s="4">
        <v>2</v>
      </c>
    </row>
    <row r="14" spans="1:117" ht="54.95" customHeight="1" x14ac:dyDescent="0.25">
      <c r="A14" s="20"/>
      <c r="B14" s="13"/>
      <c r="C14" s="39"/>
      <c r="D14" s="40">
        <f ca="1">$BI3</f>
        <v>8</v>
      </c>
      <c r="E14" s="41">
        <f ca="1">$BS3</f>
        <v>0</v>
      </c>
      <c r="F14" s="41" t="str">
        <f ca="1">IF(AND(G14=0,H14=0),"",".")</f>
        <v>.</v>
      </c>
      <c r="G14" s="42">
        <f ca="1">$CC3</f>
        <v>6</v>
      </c>
      <c r="H14" s="42">
        <f ca="1">$CH3</f>
        <v>0</v>
      </c>
      <c r="I14" s="33"/>
      <c r="J14" s="28"/>
      <c r="K14" s="20"/>
      <c r="L14" s="13"/>
      <c r="M14" s="39"/>
      <c r="N14" s="40">
        <f ca="1">$BI4</f>
        <v>9</v>
      </c>
      <c r="O14" s="41">
        <f ca="1">$BS4</f>
        <v>0</v>
      </c>
      <c r="P14" s="41" t="str">
        <f ca="1">IF(AND(Q14=0,R14=0),"",".")</f>
        <v>.</v>
      </c>
      <c r="Q14" s="42">
        <f ca="1">$CC4</f>
        <v>0</v>
      </c>
      <c r="R14" s="42">
        <f ca="1">$CH4</f>
        <v>2</v>
      </c>
      <c r="S14" s="33"/>
      <c r="T14" s="28"/>
      <c r="AF14" s="4"/>
      <c r="AG14" s="4"/>
      <c r="AH14" s="4"/>
      <c r="AI14" s="4"/>
      <c r="AJ14" s="4"/>
      <c r="BA14" s="56"/>
      <c r="BB14" s="56"/>
      <c r="CM14" s="10">
        <f t="shared" ca="1" si="29"/>
        <v>0.34058542408138404</v>
      </c>
      <c r="CN14" s="11">
        <f t="shared" ca="1" si="2"/>
        <v>17</v>
      </c>
      <c r="CO14" s="11"/>
      <c r="CP14" s="4">
        <v>14</v>
      </c>
      <c r="CQ14" s="4">
        <v>5</v>
      </c>
      <c r="CR14" s="4">
        <v>0</v>
      </c>
      <c r="CS14" s="4"/>
      <c r="CT14" s="10">
        <f t="shared" ca="1" si="30"/>
        <v>2.1265479968716305E-2</v>
      </c>
      <c r="CU14" s="11">
        <f t="shared" ca="1" si="31"/>
        <v>198</v>
      </c>
      <c r="CV14" s="4"/>
      <c r="CW14" s="4">
        <v>14</v>
      </c>
      <c r="CX14" s="4">
        <v>1</v>
      </c>
      <c r="CY14" s="4">
        <v>3</v>
      </c>
      <c r="DA14" s="10">
        <f t="shared" ca="1" si="32"/>
        <v>0.1669773485519952</v>
      </c>
      <c r="DB14" s="11">
        <f t="shared" ca="1" si="33"/>
        <v>167</v>
      </c>
      <c r="DC14" s="4"/>
      <c r="DD14" s="4">
        <v>14</v>
      </c>
      <c r="DE14" s="4">
        <v>1</v>
      </c>
      <c r="DF14" s="4">
        <v>3</v>
      </c>
      <c r="DH14" s="10">
        <f t="shared" ca="1" si="3"/>
        <v>0.9359863974317868</v>
      </c>
      <c r="DI14" s="11">
        <f t="shared" ca="1" si="4"/>
        <v>13</v>
      </c>
      <c r="DJ14" s="4"/>
      <c r="DK14" s="4">
        <v>14</v>
      </c>
      <c r="DL14" s="4">
        <v>1</v>
      </c>
      <c r="DM14" s="4">
        <v>3</v>
      </c>
    </row>
    <row r="15" spans="1:117" ht="54.95" customHeight="1" thickBot="1" x14ac:dyDescent="0.3">
      <c r="A15" s="20"/>
      <c r="B15" s="13"/>
      <c r="C15" s="69" t="str">
        <f ca="1">IF(AND($BJ3=0,$BI3=0),"","－")</f>
        <v>－</v>
      </c>
      <c r="D15" s="70">
        <f ca="1">IF(AND($BJ3=0,$BI3=0),"－",$BJ3)</f>
        <v>0</v>
      </c>
      <c r="E15" s="71">
        <f ca="1">$BT3</f>
        <v>7</v>
      </c>
      <c r="F15" s="71" t="str">
        <f ca="1">IF(AND(G15=0,H15=0),"",".")</f>
        <v>.</v>
      </c>
      <c r="G15" s="72">
        <f ca="1">$CD3</f>
        <v>4</v>
      </c>
      <c r="H15" s="72">
        <f ca="1">$CI3</f>
        <v>3</v>
      </c>
      <c r="I15" s="33"/>
      <c r="J15" s="28"/>
      <c r="K15" s="20"/>
      <c r="L15" s="13"/>
      <c r="M15" s="69" t="str">
        <f ca="1">IF(AND($BJ4=0,$BI4=0),"","－")</f>
        <v>－</v>
      </c>
      <c r="N15" s="70">
        <f ca="1">IF(AND($BJ4=0,$BI4=0),"－",$BJ4)</f>
        <v>0</v>
      </c>
      <c r="O15" s="71">
        <f ca="1">$BT4</f>
        <v>0</v>
      </c>
      <c r="P15" s="71" t="str">
        <f ca="1">IF(AND(Q15=0,R15=0),"",".")</f>
        <v>.</v>
      </c>
      <c r="Q15" s="72">
        <f ca="1">$CD4</f>
        <v>9</v>
      </c>
      <c r="R15" s="72">
        <f ca="1">$CI4</f>
        <v>9</v>
      </c>
      <c r="S15" s="33"/>
      <c r="T15" s="28"/>
      <c r="AI15" s="3"/>
      <c r="AJ15" s="4"/>
      <c r="AK15" s="4"/>
      <c r="AM15" s="4"/>
      <c r="AX15" s="4"/>
      <c r="AY15" s="4"/>
      <c r="AZ15" s="4"/>
      <c r="BA15" s="4"/>
      <c r="BB15" s="4"/>
      <c r="CM15" s="10">
        <f t="shared" ca="1" si="29"/>
        <v>0.96641862522177424</v>
      </c>
      <c r="CN15" s="11">
        <f t="shared" ca="1" si="2"/>
        <v>1</v>
      </c>
      <c r="CO15" s="11"/>
      <c r="CP15" s="4">
        <v>15</v>
      </c>
      <c r="CQ15" s="4">
        <v>6</v>
      </c>
      <c r="CR15" s="4">
        <v>0</v>
      </c>
      <c r="CS15" s="4"/>
      <c r="CT15" s="10">
        <f t="shared" ca="1" si="30"/>
        <v>0.12564237515847265</v>
      </c>
      <c r="CU15" s="11">
        <f t="shared" ca="1" si="31"/>
        <v>171</v>
      </c>
      <c r="CV15" s="4"/>
      <c r="CW15" s="4">
        <v>15</v>
      </c>
      <c r="CX15" s="4">
        <v>1</v>
      </c>
      <c r="CY15" s="4">
        <v>4</v>
      </c>
      <c r="DA15" s="10">
        <f t="shared" ca="1" si="32"/>
        <v>0.96087789141884716</v>
      </c>
      <c r="DB15" s="11">
        <f t="shared" ca="1" si="33"/>
        <v>10</v>
      </c>
      <c r="DC15" s="4"/>
      <c r="DD15" s="4">
        <v>15</v>
      </c>
      <c r="DE15" s="4">
        <v>1</v>
      </c>
      <c r="DF15" s="4">
        <v>4</v>
      </c>
      <c r="DH15" s="10">
        <f t="shared" ca="1" si="3"/>
        <v>0.37342923976552078</v>
      </c>
      <c r="DI15" s="11">
        <f t="shared" ca="1" si="4"/>
        <v>130</v>
      </c>
      <c r="DJ15" s="4"/>
      <c r="DK15" s="4">
        <v>15</v>
      </c>
      <c r="DL15" s="4">
        <v>1</v>
      </c>
      <c r="DM15" s="4">
        <v>4</v>
      </c>
    </row>
    <row r="16" spans="1:117" ht="54.95" customHeight="1" x14ac:dyDescent="0.25">
      <c r="A16" s="20"/>
      <c r="B16" s="13"/>
      <c r="C16" s="39"/>
      <c r="D16" s="40">
        <f ca="1">$AX3</f>
        <v>7</v>
      </c>
      <c r="E16" s="41">
        <f ca="1">$AY3</f>
        <v>3</v>
      </c>
      <c r="F16" s="41" t="str">
        <f>$AZ3</f>
        <v>.</v>
      </c>
      <c r="G16" s="42">
        <f ca="1">$BA3</f>
        <v>1</v>
      </c>
      <c r="H16" s="43">
        <f ca="1">$BB3</f>
        <v>7</v>
      </c>
      <c r="I16" s="33"/>
      <c r="J16" s="44"/>
      <c r="K16" s="45"/>
      <c r="L16" s="38"/>
      <c r="M16" s="39"/>
      <c r="N16" s="40">
        <f ca="1">$AX4</f>
        <v>8</v>
      </c>
      <c r="O16" s="41">
        <f ca="1">$AY4</f>
        <v>9</v>
      </c>
      <c r="P16" s="41" t="str">
        <f>$AZ4</f>
        <v>.</v>
      </c>
      <c r="Q16" s="42">
        <f ca="1">$BA4</f>
        <v>0</v>
      </c>
      <c r="R16" s="43">
        <f ca="1">$BB4</f>
        <v>3</v>
      </c>
      <c r="S16" s="33"/>
      <c r="T16" s="44"/>
      <c r="AI16" s="3"/>
      <c r="AJ16" s="4"/>
      <c r="AK16" s="4"/>
      <c r="AM16" s="4"/>
      <c r="AX16" s="4"/>
      <c r="AY16" s="4"/>
      <c r="AZ16" s="4"/>
      <c r="BA16" s="4"/>
      <c r="BB16" s="4"/>
      <c r="CM16" s="10">
        <f t="shared" ca="1" si="29"/>
        <v>9.0130861869913037E-2</v>
      </c>
      <c r="CN16" s="11">
        <f t="shared" ca="1" si="2"/>
        <v>30</v>
      </c>
      <c r="CO16" s="11"/>
      <c r="CP16" s="4">
        <v>16</v>
      </c>
      <c r="CQ16" s="4">
        <v>7</v>
      </c>
      <c r="CR16" s="4">
        <v>0</v>
      </c>
      <c r="CS16" s="4"/>
      <c r="CT16" s="10">
        <f t="shared" ca="1" si="30"/>
        <v>0.85898428313050978</v>
      </c>
      <c r="CU16" s="11">
        <f t="shared" ca="1" si="31"/>
        <v>31</v>
      </c>
      <c r="CV16" s="4"/>
      <c r="CW16" s="4">
        <v>16</v>
      </c>
      <c r="CX16" s="4">
        <v>1</v>
      </c>
      <c r="CY16" s="4">
        <v>5</v>
      </c>
      <c r="DA16" s="10">
        <f t="shared" ca="1" si="32"/>
        <v>0.8914225784335732</v>
      </c>
      <c r="DB16" s="11">
        <f t="shared" ca="1" si="33"/>
        <v>18</v>
      </c>
      <c r="DC16" s="4"/>
      <c r="DD16" s="4">
        <v>16</v>
      </c>
      <c r="DE16" s="4">
        <v>1</v>
      </c>
      <c r="DF16" s="4">
        <v>5</v>
      </c>
      <c r="DH16" s="10">
        <f t="shared" ca="1" si="3"/>
        <v>0.63544985281564192</v>
      </c>
      <c r="DI16" s="11">
        <f t="shared" ca="1" si="4"/>
        <v>79</v>
      </c>
      <c r="DJ16" s="4"/>
      <c r="DK16" s="4">
        <v>16</v>
      </c>
      <c r="DL16" s="4">
        <v>1</v>
      </c>
      <c r="DM16" s="4">
        <v>5</v>
      </c>
    </row>
    <row r="17" spans="1:11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I17" s="3"/>
      <c r="AJ17" s="4"/>
      <c r="AK17" s="4"/>
      <c r="AM17" s="4"/>
      <c r="AX17" s="4"/>
      <c r="AY17" s="4"/>
      <c r="AZ17" s="4"/>
      <c r="BA17" s="4"/>
      <c r="BB17" s="4"/>
      <c r="CM17" s="10">
        <f t="shared" ca="1" si="29"/>
        <v>0.33980652562293223</v>
      </c>
      <c r="CN17" s="11">
        <f t="shared" ca="1" si="2"/>
        <v>18</v>
      </c>
      <c r="CO17" s="11"/>
      <c r="CP17" s="4">
        <v>17</v>
      </c>
      <c r="CQ17" s="4">
        <v>8</v>
      </c>
      <c r="CR17" s="4">
        <v>0</v>
      </c>
      <c r="CS17" s="4"/>
      <c r="CT17" s="10">
        <f t="shared" ca="1" si="30"/>
        <v>0.79735044294280588</v>
      </c>
      <c r="CU17" s="11">
        <f t="shared" ca="1" si="31"/>
        <v>47</v>
      </c>
      <c r="CV17" s="4"/>
      <c r="CW17" s="4">
        <v>17</v>
      </c>
      <c r="CX17" s="4">
        <v>1</v>
      </c>
      <c r="CY17" s="4">
        <v>6</v>
      </c>
      <c r="DA17" s="10">
        <f t="shared" ca="1" si="32"/>
        <v>0.8928771084262781</v>
      </c>
      <c r="DB17" s="11">
        <f t="shared" ca="1" si="33"/>
        <v>17</v>
      </c>
      <c r="DC17" s="4"/>
      <c r="DD17" s="4">
        <v>17</v>
      </c>
      <c r="DE17" s="4">
        <v>1</v>
      </c>
      <c r="DF17" s="4">
        <v>6</v>
      </c>
      <c r="DH17" s="10">
        <f t="shared" ca="1" si="3"/>
        <v>0.34299802967150528</v>
      </c>
      <c r="DI17" s="11">
        <f t="shared" ca="1" si="4"/>
        <v>140</v>
      </c>
      <c r="DJ17" s="4"/>
      <c r="DK17" s="4">
        <v>17</v>
      </c>
      <c r="DL17" s="4">
        <v>1</v>
      </c>
      <c r="DM17" s="4">
        <v>6</v>
      </c>
    </row>
    <row r="18" spans="1:117" ht="19.5" customHeight="1" thickBot="1" x14ac:dyDescent="0.3">
      <c r="A18" s="51"/>
      <c r="B18" s="17"/>
      <c r="C18" s="16" t="s">
        <v>136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137</v>
      </c>
      <c r="N18" s="17"/>
      <c r="O18" s="17"/>
      <c r="P18" s="17"/>
      <c r="Q18" s="17"/>
      <c r="R18" s="17"/>
      <c r="S18" s="17"/>
      <c r="T18" s="19"/>
      <c r="AI18" s="3"/>
      <c r="AJ18" s="4"/>
      <c r="AK18" s="4"/>
      <c r="AM18" s="4"/>
      <c r="AX18" s="4"/>
      <c r="AY18" s="4"/>
      <c r="AZ18" s="4"/>
      <c r="BA18" s="4"/>
      <c r="BB18" s="4"/>
      <c r="CM18" s="10">
        <f t="shared" ca="1" si="29"/>
        <v>0.43862809932352986</v>
      </c>
      <c r="CN18" s="11">
        <f t="shared" ca="1" si="2"/>
        <v>12</v>
      </c>
      <c r="CO18" s="11"/>
      <c r="CP18" s="4">
        <v>18</v>
      </c>
      <c r="CQ18" s="4">
        <v>9</v>
      </c>
      <c r="CR18" s="4">
        <v>0</v>
      </c>
      <c r="CS18" s="4"/>
      <c r="CT18" s="10">
        <f t="shared" ca="1" si="30"/>
        <v>0.20934131465253702</v>
      </c>
      <c r="CU18" s="11">
        <f t="shared" ca="1" si="31"/>
        <v>151</v>
      </c>
      <c r="CV18" s="4"/>
      <c r="CW18" s="4">
        <v>18</v>
      </c>
      <c r="CX18" s="4">
        <v>1</v>
      </c>
      <c r="CY18" s="4">
        <v>7</v>
      </c>
      <c r="DA18" s="10">
        <f t="shared" ca="1" si="32"/>
        <v>0.40287662488720399</v>
      </c>
      <c r="DB18" s="11">
        <f t="shared" ca="1" si="33"/>
        <v>109</v>
      </c>
      <c r="DC18" s="4"/>
      <c r="DD18" s="4">
        <v>18</v>
      </c>
      <c r="DE18" s="4">
        <v>1</v>
      </c>
      <c r="DF18" s="4">
        <v>7</v>
      </c>
      <c r="DH18" s="10">
        <f t="shared" ca="1" si="3"/>
        <v>0.71041397432253173</v>
      </c>
      <c r="DI18" s="11">
        <f t="shared" ca="1" si="4"/>
        <v>58</v>
      </c>
      <c r="DJ18" s="4"/>
      <c r="DK18" s="4">
        <v>18</v>
      </c>
      <c r="DL18" s="4">
        <v>1</v>
      </c>
      <c r="DM18" s="4">
        <v>7</v>
      </c>
    </row>
    <row r="19" spans="1:117" ht="45.95" customHeight="1" thickBot="1" x14ac:dyDescent="0.3">
      <c r="A19" s="24"/>
      <c r="B19" s="25"/>
      <c r="C19" s="88" t="str">
        <f ca="1">$AF5/100&amp;$AG5&amp;$AH5/100&amp;$AI5</f>
        <v>43.34－9.08＝</v>
      </c>
      <c r="D19" s="89"/>
      <c r="E19" s="89"/>
      <c r="F19" s="89"/>
      <c r="G19" s="79">
        <f ca="1">$AJ5/100</f>
        <v>34.26</v>
      </c>
      <c r="H19" s="80"/>
      <c r="I19" s="21"/>
      <c r="J19" s="22"/>
      <c r="K19" s="20"/>
      <c r="L19" s="13"/>
      <c r="M19" s="88" t="str">
        <f ca="1">$AF6/100&amp;$AG6&amp;$AH6/100&amp;$AI6</f>
        <v>40.55－0.05＝</v>
      </c>
      <c r="N19" s="89"/>
      <c r="O19" s="89"/>
      <c r="P19" s="89"/>
      <c r="Q19" s="79">
        <f ca="1">$AJ6/100</f>
        <v>40.5</v>
      </c>
      <c r="R19" s="80"/>
      <c r="S19" s="21"/>
      <c r="T19" s="23"/>
      <c r="AI19" s="3"/>
      <c r="AJ19" s="4"/>
      <c r="AK19" s="4"/>
      <c r="AM19" s="4"/>
      <c r="AX19" s="4"/>
      <c r="AY19" s="4"/>
      <c r="AZ19" s="4"/>
      <c r="BA19" s="4"/>
      <c r="BB19" s="4"/>
      <c r="CM19" s="10">
        <f t="shared" ca="1" si="29"/>
        <v>0.73217058987122852</v>
      </c>
      <c r="CN19" s="11">
        <f t="shared" ca="1" si="2"/>
        <v>6</v>
      </c>
      <c r="CO19" s="11"/>
      <c r="CP19" s="4">
        <v>19</v>
      </c>
      <c r="CQ19" s="4">
        <v>0</v>
      </c>
      <c r="CR19" s="4">
        <v>0</v>
      </c>
      <c r="CS19" s="4"/>
      <c r="CT19" s="10">
        <f t="shared" ca="1" si="30"/>
        <v>0.49073499656438591</v>
      </c>
      <c r="CU19" s="11">
        <f t="shared" ca="1" si="31"/>
        <v>106</v>
      </c>
      <c r="CV19" s="4"/>
      <c r="CW19" s="4">
        <v>19</v>
      </c>
      <c r="CX19" s="4">
        <v>1</v>
      </c>
      <c r="CY19" s="4">
        <v>8</v>
      </c>
      <c r="DA19" s="10">
        <f t="shared" ca="1" si="32"/>
        <v>0.54338489809392621</v>
      </c>
      <c r="DB19" s="11">
        <f t="shared" ca="1" si="33"/>
        <v>85</v>
      </c>
      <c r="DC19" s="4"/>
      <c r="DD19" s="4">
        <v>19</v>
      </c>
      <c r="DE19" s="4">
        <v>1</v>
      </c>
      <c r="DF19" s="4">
        <v>8</v>
      </c>
      <c r="DH19" s="10">
        <f t="shared" ca="1" si="3"/>
        <v>0.28393714700715911</v>
      </c>
      <c r="DI19" s="11">
        <f t="shared" ca="1" si="4"/>
        <v>154</v>
      </c>
      <c r="DJ19" s="4"/>
      <c r="DK19" s="4">
        <v>19</v>
      </c>
      <c r="DL19" s="4">
        <v>1</v>
      </c>
      <c r="DM19" s="4">
        <v>8</v>
      </c>
    </row>
    <row r="20" spans="1:11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I20" s="3"/>
      <c r="AJ20" s="4"/>
      <c r="AK20" s="4"/>
      <c r="AM20" s="4"/>
      <c r="AX20" s="4"/>
      <c r="AY20" s="4"/>
      <c r="AZ20" s="4"/>
      <c r="BA20" s="4"/>
      <c r="BB20" s="4"/>
      <c r="CM20" s="10">
        <f t="shared" ca="1" si="29"/>
        <v>0.19677111838417971</v>
      </c>
      <c r="CN20" s="11">
        <f t="shared" ca="1" si="2"/>
        <v>25</v>
      </c>
      <c r="CO20" s="11"/>
      <c r="CP20" s="4">
        <v>20</v>
      </c>
      <c r="CQ20" s="4">
        <v>0</v>
      </c>
      <c r="CR20" s="4">
        <v>0</v>
      </c>
      <c r="CS20" s="4"/>
      <c r="CT20" s="10">
        <f t="shared" ca="1" si="30"/>
        <v>8.2271219694765696E-2</v>
      </c>
      <c r="CU20" s="11">
        <f t="shared" ca="1" si="31"/>
        <v>184</v>
      </c>
      <c r="CV20" s="4"/>
      <c r="CW20" s="4">
        <v>20</v>
      </c>
      <c r="CX20" s="4">
        <v>1</v>
      </c>
      <c r="CY20" s="4">
        <v>9</v>
      </c>
      <c r="DA20" s="10">
        <f t="shared" ca="1" si="32"/>
        <v>0.9830813871513997</v>
      </c>
      <c r="DB20" s="11">
        <f t="shared" ca="1" si="33"/>
        <v>4</v>
      </c>
      <c r="DC20" s="4"/>
      <c r="DD20" s="4">
        <v>20</v>
      </c>
      <c r="DE20" s="4">
        <v>1</v>
      </c>
      <c r="DF20" s="4">
        <v>9</v>
      </c>
      <c r="DH20" s="10">
        <f t="shared" ca="1" si="3"/>
        <v>0.88350862571930666</v>
      </c>
      <c r="DI20" s="11">
        <f t="shared" ca="1" si="4"/>
        <v>20</v>
      </c>
      <c r="DJ20" s="4"/>
      <c r="DK20" s="4">
        <v>20</v>
      </c>
      <c r="DL20" s="4">
        <v>1</v>
      </c>
      <c r="DM20" s="4">
        <v>9</v>
      </c>
    </row>
    <row r="21" spans="1:117" ht="54.95" customHeight="1" x14ac:dyDescent="0.25">
      <c r="A21" s="20"/>
      <c r="B21" s="13"/>
      <c r="C21" s="39"/>
      <c r="D21" s="40">
        <f ca="1">$BI5</f>
        <v>4</v>
      </c>
      <c r="E21" s="41">
        <f ca="1">$BS5</f>
        <v>3</v>
      </c>
      <c r="F21" s="41" t="str">
        <f ca="1">IF(AND(G21=0,H21=0),"",".")</f>
        <v>.</v>
      </c>
      <c r="G21" s="42">
        <f ca="1">$CC5</f>
        <v>3</v>
      </c>
      <c r="H21" s="42">
        <f ca="1">$CH5</f>
        <v>4</v>
      </c>
      <c r="I21" s="33"/>
      <c r="J21" s="28"/>
      <c r="K21" s="20"/>
      <c r="L21" s="13"/>
      <c r="M21" s="39"/>
      <c r="N21" s="40">
        <f ca="1">$BI6</f>
        <v>4</v>
      </c>
      <c r="O21" s="41">
        <f ca="1">$BS6</f>
        <v>0</v>
      </c>
      <c r="P21" s="41" t="str">
        <f ca="1">IF(AND(Q21=0,R21=0),"",".")</f>
        <v>.</v>
      </c>
      <c r="Q21" s="42">
        <f ca="1">$CC6</f>
        <v>5</v>
      </c>
      <c r="R21" s="42">
        <f ca="1">$CH6</f>
        <v>5</v>
      </c>
      <c r="S21" s="33"/>
      <c r="T21" s="28"/>
      <c r="AI21" s="3"/>
      <c r="AJ21" s="4"/>
      <c r="AK21" s="4"/>
      <c r="AM21" s="4"/>
      <c r="AX21" s="4"/>
      <c r="AY21" s="4"/>
      <c r="AZ21" s="4"/>
      <c r="BA21" s="4"/>
      <c r="BB21" s="4"/>
      <c r="CM21" s="10">
        <f t="shared" ca="1" si="29"/>
        <v>0.10038372297500453</v>
      </c>
      <c r="CN21" s="11">
        <f t="shared" ca="1" si="2"/>
        <v>28</v>
      </c>
      <c r="CO21" s="11"/>
      <c r="CP21" s="4">
        <v>21</v>
      </c>
      <c r="CQ21" s="4">
        <v>0</v>
      </c>
      <c r="CR21" s="4">
        <v>0</v>
      </c>
      <c r="CS21" s="4"/>
      <c r="CT21" s="10">
        <f t="shared" ca="1" si="30"/>
        <v>0.84264040448988875</v>
      </c>
      <c r="CU21" s="11">
        <f t="shared" ca="1" si="31"/>
        <v>35</v>
      </c>
      <c r="CV21" s="4"/>
      <c r="CW21" s="4">
        <v>21</v>
      </c>
      <c r="CX21" s="4">
        <v>2</v>
      </c>
      <c r="CY21" s="4">
        <v>0</v>
      </c>
      <c r="DA21" s="10">
        <f t="shared" ca="1" si="32"/>
        <v>0.72413618175076211</v>
      </c>
      <c r="DB21" s="11">
        <f t="shared" ca="1" si="33"/>
        <v>51</v>
      </c>
      <c r="DC21" s="4"/>
      <c r="DD21" s="4">
        <v>21</v>
      </c>
      <c r="DE21" s="4">
        <v>2</v>
      </c>
      <c r="DF21" s="4">
        <v>0</v>
      </c>
      <c r="DH21" s="10">
        <f t="shared" ca="1" si="3"/>
        <v>0.68363993572107939</v>
      </c>
      <c r="DI21" s="11">
        <f t="shared" ca="1" si="4"/>
        <v>68</v>
      </c>
      <c r="DJ21" s="4"/>
      <c r="DK21" s="4">
        <v>21</v>
      </c>
      <c r="DL21" s="4">
        <v>2</v>
      </c>
      <c r="DM21" s="4">
        <v>0</v>
      </c>
    </row>
    <row r="22" spans="1:117" ht="54.95" customHeight="1" thickBot="1" x14ac:dyDescent="0.3">
      <c r="A22" s="20"/>
      <c r="B22" s="13"/>
      <c r="C22" s="69" t="str">
        <f ca="1">IF(AND($BJ5=0,$BI5=0),"","－")</f>
        <v>－</v>
      </c>
      <c r="D22" s="70">
        <f ca="1">IF(AND($BJ5=0,$BI5=0),"－",$BJ5)</f>
        <v>0</v>
      </c>
      <c r="E22" s="71">
        <f ca="1">$BT5</f>
        <v>9</v>
      </c>
      <c r="F22" s="71" t="str">
        <f ca="1">IF(AND(G22=0,H22=0),"",".")</f>
        <v>.</v>
      </c>
      <c r="G22" s="72">
        <f ca="1">$CD5</f>
        <v>0</v>
      </c>
      <c r="H22" s="72">
        <f ca="1">$CI5</f>
        <v>8</v>
      </c>
      <c r="I22" s="33"/>
      <c r="J22" s="28"/>
      <c r="K22" s="20"/>
      <c r="L22" s="13"/>
      <c r="M22" s="69" t="str">
        <f ca="1">IF(AND($BJ6=0,$BI6=0),"","－")</f>
        <v>－</v>
      </c>
      <c r="N22" s="70">
        <f ca="1">IF(AND($BJ6=0,$BI6=0),"－",$BJ6)</f>
        <v>0</v>
      </c>
      <c r="O22" s="71">
        <f ca="1">$BT6</f>
        <v>0</v>
      </c>
      <c r="P22" s="71" t="str">
        <f ca="1">IF(AND(Q22=0,R22=0),"",".")</f>
        <v>.</v>
      </c>
      <c r="Q22" s="72">
        <f ca="1">$CD6</f>
        <v>0</v>
      </c>
      <c r="R22" s="72">
        <f ca="1">$CI6</f>
        <v>5</v>
      </c>
      <c r="S22" s="33"/>
      <c r="T22" s="28"/>
      <c r="AI22" s="3"/>
      <c r="AJ22" s="4"/>
      <c r="AK22" s="4"/>
      <c r="AM22" s="4"/>
      <c r="AX22" s="4"/>
      <c r="AY22" s="4"/>
      <c r="AZ22" s="4"/>
      <c r="BA22" s="4"/>
      <c r="BB22" s="4"/>
      <c r="CM22" s="10">
        <f t="shared" ca="1" si="29"/>
        <v>0.30973225935416493</v>
      </c>
      <c r="CN22" s="11">
        <f t="shared" ca="1" si="2"/>
        <v>19</v>
      </c>
      <c r="CO22" s="11"/>
      <c r="CP22" s="4">
        <v>22</v>
      </c>
      <c r="CQ22" s="4">
        <v>0</v>
      </c>
      <c r="CR22" s="4">
        <v>0</v>
      </c>
      <c r="CS22" s="4"/>
      <c r="CT22" s="10">
        <f t="shared" ca="1" si="30"/>
        <v>0.17869275164016007</v>
      </c>
      <c r="CU22" s="11">
        <f t="shared" ca="1" si="31"/>
        <v>162</v>
      </c>
      <c r="CV22" s="4"/>
      <c r="CW22" s="4">
        <v>22</v>
      </c>
      <c r="CX22" s="4">
        <v>2</v>
      </c>
      <c r="CY22" s="4">
        <v>1</v>
      </c>
      <c r="DA22" s="10">
        <f t="shared" ca="1" si="32"/>
        <v>8.492969847991827E-2</v>
      </c>
      <c r="DB22" s="11">
        <f t="shared" ca="1" si="33"/>
        <v>185</v>
      </c>
      <c r="DC22" s="4"/>
      <c r="DD22" s="4">
        <v>22</v>
      </c>
      <c r="DE22" s="4">
        <v>2</v>
      </c>
      <c r="DF22" s="4">
        <v>1</v>
      </c>
      <c r="DH22" s="10">
        <f t="shared" ca="1" si="3"/>
        <v>0.63866695432218357</v>
      </c>
      <c r="DI22" s="11">
        <f t="shared" ca="1" si="4"/>
        <v>78</v>
      </c>
      <c r="DJ22" s="4"/>
      <c r="DK22" s="4">
        <v>22</v>
      </c>
      <c r="DL22" s="4">
        <v>2</v>
      </c>
      <c r="DM22" s="4">
        <v>1</v>
      </c>
    </row>
    <row r="23" spans="1:117" ht="54.95" customHeight="1" x14ac:dyDescent="0.25">
      <c r="A23" s="20"/>
      <c r="B23" s="13"/>
      <c r="C23" s="39"/>
      <c r="D23" s="40">
        <f ca="1">$AX5</f>
        <v>3</v>
      </c>
      <c r="E23" s="41">
        <f ca="1">$AY5</f>
        <v>4</v>
      </c>
      <c r="F23" s="41" t="str">
        <f>$AZ5</f>
        <v>.</v>
      </c>
      <c r="G23" s="42">
        <f ca="1">$BA5</f>
        <v>2</v>
      </c>
      <c r="H23" s="43">
        <f ca="1">$BB5</f>
        <v>6</v>
      </c>
      <c r="I23" s="33"/>
      <c r="J23" s="44"/>
      <c r="K23" s="45"/>
      <c r="L23" s="38"/>
      <c r="M23" s="39"/>
      <c r="N23" s="40">
        <f ca="1">$AX6</f>
        <v>4</v>
      </c>
      <c r="O23" s="41">
        <f ca="1">$AY6</f>
        <v>0</v>
      </c>
      <c r="P23" s="41" t="str">
        <f>$AZ6</f>
        <v>.</v>
      </c>
      <c r="Q23" s="42">
        <f ca="1">$BA6</f>
        <v>5</v>
      </c>
      <c r="R23" s="43">
        <f ca="1">$BB6</f>
        <v>0</v>
      </c>
      <c r="S23" s="33"/>
      <c r="T23" s="44"/>
      <c r="AI23" s="3"/>
      <c r="AJ23" s="4"/>
      <c r="AK23" s="4"/>
      <c r="AM23" s="4"/>
      <c r="AX23" s="4"/>
      <c r="AY23" s="4"/>
      <c r="AZ23" s="4"/>
      <c r="BA23" s="4"/>
      <c r="BB23" s="4"/>
      <c r="CM23" s="10">
        <f t="shared" ca="1" si="29"/>
        <v>0.898489334918673</v>
      </c>
      <c r="CN23" s="11">
        <f t="shared" ca="1" si="2"/>
        <v>3</v>
      </c>
      <c r="CO23" s="11"/>
      <c r="CP23" s="4">
        <v>23</v>
      </c>
      <c r="CQ23" s="4">
        <v>0</v>
      </c>
      <c r="CR23" s="4">
        <v>0</v>
      </c>
      <c r="CS23" s="4"/>
      <c r="CT23" s="10">
        <f t="shared" ca="1" si="30"/>
        <v>0.72436154328150948</v>
      </c>
      <c r="CU23" s="11">
        <f t="shared" ca="1" si="31"/>
        <v>65</v>
      </c>
      <c r="CV23" s="4"/>
      <c r="CW23" s="4">
        <v>23</v>
      </c>
      <c r="CX23" s="4">
        <v>2</v>
      </c>
      <c r="CY23" s="4">
        <v>2</v>
      </c>
      <c r="DA23" s="10">
        <f t="shared" ca="1" si="32"/>
        <v>0.77303911142138082</v>
      </c>
      <c r="DB23" s="11">
        <f t="shared" ca="1" si="33"/>
        <v>41</v>
      </c>
      <c r="DC23" s="4"/>
      <c r="DD23" s="4">
        <v>23</v>
      </c>
      <c r="DE23" s="4">
        <v>2</v>
      </c>
      <c r="DF23" s="4">
        <v>2</v>
      </c>
      <c r="DH23" s="10">
        <f t="shared" ca="1" si="3"/>
        <v>0.95159088842532957</v>
      </c>
      <c r="DI23" s="11">
        <f t="shared" ca="1" si="4"/>
        <v>7</v>
      </c>
      <c r="DJ23" s="4"/>
      <c r="DK23" s="4">
        <v>23</v>
      </c>
      <c r="DL23" s="4">
        <v>2</v>
      </c>
      <c r="DM23" s="4">
        <v>2</v>
      </c>
    </row>
    <row r="24" spans="1:11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I24" s="3"/>
      <c r="AJ24" s="4"/>
      <c r="AK24" s="4"/>
      <c r="AM24" s="4"/>
      <c r="AX24" s="4"/>
      <c r="AY24" s="4"/>
      <c r="AZ24" s="4"/>
      <c r="BA24" s="4"/>
      <c r="BB24" s="4"/>
      <c r="CM24" s="10">
        <f t="shared" ca="1" si="29"/>
        <v>0.20606801843381539</v>
      </c>
      <c r="CN24" s="11">
        <f t="shared" ca="1" si="2"/>
        <v>24</v>
      </c>
      <c r="CO24" s="11"/>
      <c r="CP24" s="4">
        <v>24</v>
      </c>
      <c r="CQ24" s="4">
        <v>0</v>
      </c>
      <c r="CR24" s="4">
        <v>0</v>
      </c>
      <c r="CS24" s="4"/>
      <c r="CT24" s="10">
        <f t="shared" ca="1" si="30"/>
        <v>0.72525734177038947</v>
      </c>
      <c r="CU24" s="11">
        <f t="shared" ca="1" si="31"/>
        <v>64</v>
      </c>
      <c r="CV24" s="4"/>
      <c r="CW24" s="4">
        <v>24</v>
      </c>
      <c r="CX24" s="4">
        <v>2</v>
      </c>
      <c r="CY24" s="4">
        <v>3</v>
      </c>
      <c r="DA24" s="10">
        <f t="shared" ca="1" si="32"/>
        <v>0.68761404541524596</v>
      </c>
      <c r="DB24" s="11">
        <f t="shared" ca="1" si="33"/>
        <v>56</v>
      </c>
      <c r="DC24" s="4"/>
      <c r="DD24" s="4">
        <v>24</v>
      </c>
      <c r="DE24" s="4">
        <v>2</v>
      </c>
      <c r="DF24" s="4">
        <v>3</v>
      </c>
      <c r="DH24" s="10">
        <f t="shared" ca="1" si="3"/>
        <v>0.56010281294992914</v>
      </c>
      <c r="DI24" s="11">
        <f t="shared" ca="1" si="4"/>
        <v>93</v>
      </c>
      <c r="DJ24" s="4"/>
      <c r="DK24" s="4">
        <v>24</v>
      </c>
      <c r="DL24" s="4">
        <v>2</v>
      </c>
      <c r="DM24" s="4">
        <v>3</v>
      </c>
    </row>
    <row r="25" spans="1:117" ht="19.5" customHeight="1" thickBot="1" x14ac:dyDescent="0.3">
      <c r="A25" s="51"/>
      <c r="B25" s="17"/>
      <c r="C25" s="16" t="s">
        <v>138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139</v>
      </c>
      <c r="N25" s="17"/>
      <c r="O25" s="17"/>
      <c r="P25" s="17"/>
      <c r="Q25" s="17"/>
      <c r="R25" s="17"/>
      <c r="S25" s="17"/>
      <c r="T25" s="19"/>
      <c r="AI25" s="3"/>
      <c r="AJ25" s="4"/>
      <c r="AK25" s="4"/>
      <c r="AM25" s="4"/>
      <c r="AX25" s="4"/>
      <c r="AY25" s="4"/>
      <c r="AZ25" s="4"/>
      <c r="BA25" s="4"/>
      <c r="BB25" s="4"/>
      <c r="CM25" s="10">
        <f t="shared" ca="1" si="29"/>
        <v>2.4876134368786995E-2</v>
      </c>
      <c r="CN25" s="11">
        <f t="shared" ca="1" si="2"/>
        <v>32</v>
      </c>
      <c r="CO25" s="11"/>
      <c r="CP25" s="4">
        <v>25</v>
      </c>
      <c r="CQ25" s="4">
        <v>0</v>
      </c>
      <c r="CR25" s="4">
        <v>0</v>
      </c>
      <c r="CS25" s="4"/>
      <c r="CT25" s="10">
        <f t="shared" ca="1" si="30"/>
        <v>0.19165408154738972</v>
      </c>
      <c r="CU25" s="11">
        <f t="shared" ca="1" si="31"/>
        <v>156</v>
      </c>
      <c r="CV25" s="4"/>
      <c r="CW25" s="4">
        <v>25</v>
      </c>
      <c r="CX25" s="4">
        <v>2</v>
      </c>
      <c r="CY25" s="4">
        <v>4</v>
      </c>
      <c r="DA25" s="10">
        <f t="shared" ca="1" si="32"/>
        <v>0.57821624681913431</v>
      </c>
      <c r="DB25" s="11">
        <f t="shared" ca="1" si="33"/>
        <v>76</v>
      </c>
      <c r="DC25" s="4"/>
      <c r="DD25" s="4">
        <v>25</v>
      </c>
      <c r="DE25" s="4">
        <v>2</v>
      </c>
      <c r="DF25" s="4">
        <v>4</v>
      </c>
      <c r="DH25" s="10">
        <f t="shared" ca="1" si="3"/>
        <v>0.78392274655417193</v>
      </c>
      <c r="DI25" s="11">
        <f t="shared" ca="1" si="4"/>
        <v>37</v>
      </c>
      <c r="DJ25" s="4"/>
      <c r="DK25" s="4">
        <v>25</v>
      </c>
      <c r="DL25" s="4">
        <v>2</v>
      </c>
      <c r="DM25" s="4">
        <v>4</v>
      </c>
    </row>
    <row r="26" spans="1:117" ht="45.95" customHeight="1" thickBot="1" x14ac:dyDescent="0.3">
      <c r="A26" s="24"/>
      <c r="B26" s="25"/>
      <c r="C26" s="88" t="str">
        <f ca="1">$AF7/100&amp;$AG7&amp;$AH7/100&amp;$AI7</f>
        <v>7.49－0.54＝</v>
      </c>
      <c r="D26" s="89"/>
      <c r="E26" s="89"/>
      <c r="F26" s="89"/>
      <c r="G26" s="79">
        <f ca="1">$AJ7/100</f>
        <v>6.95</v>
      </c>
      <c r="H26" s="80"/>
      <c r="I26" s="21"/>
      <c r="J26" s="22"/>
      <c r="K26" s="20"/>
      <c r="L26" s="13"/>
      <c r="M26" s="88" t="str">
        <f ca="1">$AF8/100&amp;$AG8&amp;$AH8/100&amp;$AI8</f>
        <v>6.51－0.05＝</v>
      </c>
      <c r="N26" s="89"/>
      <c r="O26" s="89"/>
      <c r="P26" s="89"/>
      <c r="Q26" s="79">
        <f ca="1">$AJ8/100</f>
        <v>6.46</v>
      </c>
      <c r="R26" s="80"/>
      <c r="S26" s="21"/>
      <c r="T26" s="23"/>
      <c r="AI26" s="3"/>
      <c r="AJ26" s="4"/>
      <c r="AK26" s="4"/>
      <c r="AM26" s="4"/>
      <c r="AX26" s="4"/>
      <c r="AY26" s="4"/>
      <c r="AZ26" s="4"/>
      <c r="BA26" s="4"/>
      <c r="BB26" s="4"/>
      <c r="CM26" s="10">
        <f t="shared" ca="1" si="29"/>
        <v>0.8985381412691531</v>
      </c>
      <c r="CN26" s="11">
        <f t="shared" ca="1" si="2"/>
        <v>2</v>
      </c>
      <c r="CO26" s="11"/>
      <c r="CP26" s="4">
        <v>26</v>
      </c>
      <c r="CQ26" s="4">
        <v>0</v>
      </c>
      <c r="CR26" s="4">
        <v>0</v>
      </c>
      <c r="CS26" s="4"/>
      <c r="CT26" s="10">
        <f t="shared" ca="1" si="30"/>
        <v>0.56649532860189755</v>
      </c>
      <c r="CU26" s="11">
        <f t="shared" ca="1" si="31"/>
        <v>90</v>
      </c>
      <c r="CV26" s="4"/>
      <c r="CW26" s="4">
        <v>26</v>
      </c>
      <c r="CX26" s="4">
        <v>2</v>
      </c>
      <c r="CY26" s="4">
        <v>5</v>
      </c>
      <c r="DA26" s="10">
        <f t="shared" ca="1" si="32"/>
        <v>0.24485999048477658</v>
      </c>
      <c r="DB26" s="11">
        <f t="shared" ca="1" si="33"/>
        <v>143</v>
      </c>
      <c r="DC26" s="4"/>
      <c r="DD26" s="4">
        <v>26</v>
      </c>
      <c r="DE26" s="4">
        <v>2</v>
      </c>
      <c r="DF26" s="4">
        <v>5</v>
      </c>
      <c r="DH26" s="10">
        <f t="shared" ca="1" si="3"/>
        <v>0.32038444394617971</v>
      </c>
      <c r="DI26" s="11">
        <f t="shared" ca="1" si="4"/>
        <v>145</v>
      </c>
      <c r="DJ26" s="4"/>
      <c r="DK26" s="4">
        <v>26</v>
      </c>
      <c r="DL26" s="4">
        <v>2</v>
      </c>
      <c r="DM26" s="4">
        <v>5</v>
      </c>
    </row>
    <row r="27" spans="1:11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CM27" s="10">
        <f t="shared" ca="1" si="29"/>
        <v>0.26630211513640867</v>
      </c>
      <c r="CN27" s="11">
        <f t="shared" ca="1" si="2"/>
        <v>22</v>
      </c>
      <c r="CO27" s="11"/>
      <c r="CP27" s="4">
        <v>27</v>
      </c>
      <c r="CQ27" s="4">
        <v>0</v>
      </c>
      <c r="CR27" s="4">
        <v>0</v>
      </c>
      <c r="CS27" s="4"/>
      <c r="CT27" s="10">
        <f t="shared" ca="1" si="30"/>
        <v>0.67612651735329221</v>
      </c>
      <c r="CU27" s="11">
        <f t="shared" ca="1" si="31"/>
        <v>74</v>
      </c>
      <c r="CV27" s="4"/>
      <c r="CW27" s="4">
        <v>27</v>
      </c>
      <c r="CX27" s="4">
        <v>2</v>
      </c>
      <c r="CY27" s="4">
        <v>6</v>
      </c>
      <c r="DA27" s="10">
        <f t="shared" ca="1" si="32"/>
        <v>0.6297864503399303</v>
      </c>
      <c r="DB27" s="11">
        <f t="shared" ca="1" si="33"/>
        <v>67</v>
      </c>
      <c r="DC27" s="4"/>
      <c r="DD27" s="4">
        <v>27</v>
      </c>
      <c r="DE27" s="4">
        <v>2</v>
      </c>
      <c r="DF27" s="4">
        <v>6</v>
      </c>
      <c r="DH27" s="10">
        <f t="shared" ca="1" si="3"/>
        <v>0.88298354235327803</v>
      </c>
      <c r="DI27" s="11">
        <f t="shared" ca="1" si="4"/>
        <v>21</v>
      </c>
      <c r="DJ27" s="4"/>
      <c r="DK27" s="4">
        <v>27</v>
      </c>
      <c r="DL27" s="4">
        <v>2</v>
      </c>
      <c r="DM27" s="4">
        <v>6</v>
      </c>
    </row>
    <row r="28" spans="1:117" ht="54.95" customHeight="1" x14ac:dyDescent="0.25">
      <c r="A28" s="20"/>
      <c r="B28" s="13"/>
      <c r="C28" s="39"/>
      <c r="D28" s="40">
        <f ca="1">$BI7</f>
        <v>0</v>
      </c>
      <c r="E28" s="41">
        <f ca="1">$BS7</f>
        <v>7</v>
      </c>
      <c r="F28" s="41" t="str">
        <f ca="1">IF(AND(G28=0,H28=0),"",".")</f>
        <v>.</v>
      </c>
      <c r="G28" s="42">
        <f ca="1">$CC7</f>
        <v>4</v>
      </c>
      <c r="H28" s="42">
        <f ca="1">$CH7</f>
        <v>9</v>
      </c>
      <c r="I28" s="33"/>
      <c r="J28" s="28"/>
      <c r="K28" s="20"/>
      <c r="L28" s="13"/>
      <c r="M28" s="39"/>
      <c r="N28" s="40">
        <f ca="1">$BI8</f>
        <v>0</v>
      </c>
      <c r="O28" s="41">
        <f ca="1">$BS8</f>
        <v>6</v>
      </c>
      <c r="P28" s="41" t="str">
        <f ca="1">IF(AND(Q28=0,R28=0),"",".")</f>
        <v>.</v>
      </c>
      <c r="Q28" s="42">
        <f ca="1">$CC8</f>
        <v>5</v>
      </c>
      <c r="R28" s="42">
        <f ca="1">$CH8</f>
        <v>1</v>
      </c>
      <c r="S28" s="33"/>
      <c r="T28" s="28"/>
      <c r="CM28" s="10">
        <f t="shared" ca="1" si="29"/>
        <v>0.6920018402920648</v>
      </c>
      <c r="CN28" s="11">
        <f t="shared" ca="1" si="2"/>
        <v>7</v>
      </c>
      <c r="CO28" s="11"/>
      <c r="CP28" s="4">
        <v>28</v>
      </c>
      <c r="CQ28" s="4">
        <v>0</v>
      </c>
      <c r="CR28" s="4">
        <v>0</v>
      </c>
      <c r="CS28" s="4"/>
      <c r="CT28" s="10">
        <f t="shared" ca="1" si="30"/>
        <v>0.7955439729751772</v>
      </c>
      <c r="CU28" s="11">
        <f t="shared" ca="1" si="31"/>
        <v>49</v>
      </c>
      <c r="CV28" s="4"/>
      <c r="CW28" s="4">
        <v>28</v>
      </c>
      <c r="CX28" s="4">
        <v>2</v>
      </c>
      <c r="CY28" s="4">
        <v>7</v>
      </c>
      <c r="DA28" s="10">
        <f t="shared" ca="1" si="32"/>
        <v>0.43927572207773413</v>
      </c>
      <c r="DB28" s="11">
        <f t="shared" ca="1" si="33"/>
        <v>100</v>
      </c>
      <c r="DC28" s="4"/>
      <c r="DD28" s="4">
        <v>28</v>
      </c>
      <c r="DE28" s="4">
        <v>2</v>
      </c>
      <c r="DF28" s="4">
        <v>7</v>
      </c>
      <c r="DH28" s="10">
        <f t="shared" ca="1" si="3"/>
        <v>0.76209795260634883</v>
      </c>
      <c r="DI28" s="11">
        <f t="shared" ca="1" si="4"/>
        <v>44</v>
      </c>
      <c r="DJ28" s="4"/>
      <c r="DK28" s="4">
        <v>28</v>
      </c>
      <c r="DL28" s="4">
        <v>2</v>
      </c>
      <c r="DM28" s="4">
        <v>7</v>
      </c>
    </row>
    <row r="29" spans="1:117" ht="54.95" customHeight="1" thickBot="1" x14ac:dyDescent="0.3">
      <c r="A29" s="20"/>
      <c r="B29" s="13"/>
      <c r="C29" s="69" t="str">
        <f ca="1">IF(AND($BJ7=0,$BI7=0),"","－")</f>
        <v/>
      </c>
      <c r="D29" s="70" t="str">
        <f ca="1">IF(AND($BJ7=0,$BI7=0),"－",$BJ7)</f>
        <v>－</v>
      </c>
      <c r="E29" s="71">
        <f ca="1">$BT7</f>
        <v>0</v>
      </c>
      <c r="F29" s="71" t="str">
        <f ca="1">IF(AND(G29=0,H29=0),"",".")</f>
        <v>.</v>
      </c>
      <c r="G29" s="72">
        <f ca="1">$CD7</f>
        <v>5</v>
      </c>
      <c r="H29" s="72">
        <f ca="1">$CI7</f>
        <v>4</v>
      </c>
      <c r="I29" s="33"/>
      <c r="J29" s="28"/>
      <c r="K29" s="20"/>
      <c r="L29" s="13"/>
      <c r="M29" s="69" t="str">
        <f ca="1">IF(AND($BJ8=0,$BI8=0),"","－")</f>
        <v/>
      </c>
      <c r="N29" s="70" t="str">
        <f ca="1">IF(AND($BJ8=0,$BI8=0),"－",$BJ8)</f>
        <v>－</v>
      </c>
      <c r="O29" s="71">
        <f ca="1">$BT8</f>
        <v>0</v>
      </c>
      <c r="P29" s="71" t="str">
        <f ca="1">IF(AND(Q29=0,R29=0),"",".")</f>
        <v>.</v>
      </c>
      <c r="Q29" s="72">
        <f ca="1">$CD8</f>
        <v>0</v>
      </c>
      <c r="R29" s="72">
        <f ca="1">$CI8</f>
        <v>5</v>
      </c>
      <c r="S29" s="33"/>
      <c r="T29" s="28"/>
      <c r="CM29" s="10">
        <f t="shared" ca="1" si="29"/>
        <v>0.79280279915539553</v>
      </c>
      <c r="CN29" s="11">
        <f t="shared" ca="1" si="2"/>
        <v>5</v>
      </c>
      <c r="CO29" s="11"/>
      <c r="CP29" s="4">
        <v>29</v>
      </c>
      <c r="CQ29" s="4">
        <v>0</v>
      </c>
      <c r="CR29" s="4">
        <v>0</v>
      </c>
      <c r="CS29" s="4"/>
      <c r="CT29" s="10">
        <f t="shared" ca="1" si="30"/>
        <v>0.27984435065171676</v>
      </c>
      <c r="CU29" s="11">
        <f t="shared" ca="1" si="31"/>
        <v>142</v>
      </c>
      <c r="CV29" s="4"/>
      <c r="CW29" s="4">
        <v>29</v>
      </c>
      <c r="CX29" s="4">
        <v>2</v>
      </c>
      <c r="CY29" s="4">
        <v>8</v>
      </c>
      <c r="DA29" s="10">
        <f t="shared" ca="1" si="32"/>
        <v>0.64530943454790768</v>
      </c>
      <c r="DB29" s="11">
        <f t="shared" ca="1" si="33"/>
        <v>63</v>
      </c>
      <c r="DC29" s="4"/>
      <c r="DD29" s="4">
        <v>29</v>
      </c>
      <c r="DE29" s="4">
        <v>2</v>
      </c>
      <c r="DF29" s="4">
        <v>8</v>
      </c>
      <c r="DH29" s="10">
        <f t="shared" ca="1" si="3"/>
        <v>0.94630961041390549</v>
      </c>
      <c r="DI29" s="11">
        <f t="shared" ca="1" si="4"/>
        <v>9</v>
      </c>
      <c r="DJ29" s="4"/>
      <c r="DK29" s="4">
        <v>29</v>
      </c>
      <c r="DL29" s="4">
        <v>2</v>
      </c>
      <c r="DM29" s="4">
        <v>8</v>
      </c>
    </row>
    <row r="30" spans="1:117" ht="54.95" customHeight="1" x14ac:dyDescent="0.25">
      <c r="A30" s="20"/>
      <c r="B30" s="13"/>
      <c r="C30" s="39"/>
      <c r="D30" s="40">
        <f ca="1">$AX7</f>
        <v>0</v>
      </c>
      <c r="E30" s="41">
        <f ca="1">$AY7</f>
        <v>6</v>
      </c>
      <c r="F30" s="41" t="str">
        <f>$AZ7</f>
        <v>.</v>
      </c>
      <c r="G30" s="42">
        <f ca="1">$BA7</f>
        <v>9</v>
      </c>
      <c r="H30" s="43">
        <f ca="1">$BB7</f>
        <v>5</v>
      </c>
      <c r="I30" s="33"/>
      <c r="J30" s="44"/>
      <c r="K30" s="45"/>
      <c r="L30" s="38"/>
      <c r="M30" s="39"/>
      <c r="N30" s="40">
        <f ca="1">$AX8</f>
        <v>0</v>
      </c>
      <c r="O30" s="41">
        <f ca="1">$AY8</f>
        <v>6</v>
      </c>
      <c r="P30" s="41" t="str">
        <f>$AZ8</f>
        <v>.</v>
      </c>
      <c r="Q30" s="42">
        <f ca="1">$BA8</f>
        <v>4</v>
      </c>
      <c r="R30" s="43">
        <f ca="1">$BB8</f>
        <v>6</v>
      </c>
      <c r="S30" s="33"/>
      <c r="T30" s="44"/>
      <c r="CM30" s="10">
        <f t="shared" ca="1" si="29"/>
        <v>0.39588129742923062</v>
      </c>
      <c r="CN30" s="11">
        <f t="shared" ca="1" si="2"/>
        <v>15</v>
      </c>
      <c r="CO30" s="11"/>
      <c r="CP30" s="4">
        <v>30</v>
      </c>
      <c r="CQ30" s="4">
        <v>0</v>
      </c>
      <c r="CR30" s="4">
        <v>0</v>
      </c>
      <c r="CS30" s="4"/>
      <c r="CT30" s="10">
        <f t="shared" ca="1" si="30"/>
        <v>0.33936378539967926</v>
      </c>
      <c r="CU30" s="11">
        <f t="shared" ca="1" si="31"/>
        <v>131</v>
      </c>
      <c r="CV30" s="4"/>
      <c r="CW30" s="4">
        <v>30</v>
      </c>
      <c r="CX30" s="4">
        <v>2</v>
      </c>
      <c r="CY30" s="4">
        <v>9</v>
      </c>
      <c r="DA30" s="10">
        <f t="shared" ca="1" si="32"/>
        <v>9.4739660810348569E-2</v>
      </c>
      <c r="DB30" s="11">
        <f t="shared" ca="1" si="33"/>
        <v>183</v>
      </c>
      <c r="DC30" s="4"/>
      <c r="DD30" s="4">
        <v>30</v>
      </c>
      <c r="DE30" s="4">
        <v>2</v>
      </c>
      <c r="DF30" s="4">
        <v>9</v>
      </c>
      <c r="DH30" s="10">
        <f t="shared" ca="1" si="3"/>
        <v>0.76058133434149178</v>
      </c>
      <c r="DI30" s="11">
        <f t="shared" ca="1" si="4"/>
        <v>45</v>
      </c>
      <c r="DJ30" s="4"/>
      <c r="DK30" s="4">
        <v>30</v>
      </c>
      <c r="DL30" s="4">
        <v>2</v>
      </c>
      <c r="DM30" s="4">
        <v>9</v>
      </c>
    </row>
    <row r="31" spans="1:11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CM31" s="10">
        <f t="shared" ca="1" si="29"/>
        <v>9.039079344655554E-2</v>
      </c>
      <c r="CN31" s="11">
        <f t="shared" ca="1" si="2"/>
        <v>29</v>
      </c>
      <c r="CO31" s="11"/>
      <c r="CP31" s="4">
        <v>31</v>
      </c>
      <c r="CQ31" s="4">
        <v>0</v>
      </c>
      <c r="CR31" s="4">
        <v>0</v>
      </c>
      <c r="CS31" s="4"/>
      <c r="CT31" s="10">
        <f t="shared" ca="1" si="30"/>
        <v>0.25308931764777054</v>
      </c>
      <c r="CU31" s="11">
        <f t="shared" ca="1" si="31"/>
        <v>146</v>
      </c>
      <c r="CV31" s="4"/>
      <c r="CW31" s="4">
        <v>31</v>
      </c>
      <c r="CX31" s="4">
        <v>3</v>
      </c>
      <c r="CY31" s="4">
        <v>0</v>
      </c>
      <c r="DA31" s="10">
        <f t="shared" ca="1" si="32"/>
        <v>7.798863040371784E-2</v>
      </c>
      <c r="DB31" s="11">
        <f t="shared" ca="1" si="33"/>
        <v>188</v>
      </c>
      <c r="DC31" s="4"/>
      <c r="DD31" s="4">
        <v>31</v>
      </c>
      <c r="DE31" s="4">
        <v>3</v>
      </c>
      <c r="DF31" s="4">
        <v>0</v>
      </c>
      <c r="DH31" s="10">
        <f t="shared" ca="1" si="3"/>
        <v>0.70736584459148211</v>
      </c>
      <c r="DI31" s="11">
        <f t="shared" ca="1" si="4"/>
        <v>60</v>
      </c>
      <c r="DJ31" s="4"/>
      <c r="DK31" s="4">
        <v>31</v>
      </c>
      <c r="DL31" s="4">
        <v>3</v>
      </c>
      <c r="DM31" s="4">
        <v>0</v>
      </c>
    </row>
    <row r="32" spans="1:117" ht="50.1" customHeight="1" thickBot="1" x14ac:dyDescent="0.3">
      <c r="A32" s="91" t="str">
        <f>A1</f>
        <v>小数 ひき算 小数第二位 オールミックス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AE32" s="3"/>
      <c r="AF32" s="4"/>
      <c r="AG32" s="4"/>
      <c r="AI32" s="4"/>
      <c r="AJ32" s="4"/>
      <c r="CM32" s="10">
        <f t="shared" ca="1" si="29"/>
        <v>0.82302200939371195</v>
      </c>
      <c r="CN32" s="11">
        <f t="shared" ca="1" si="2"/>
        <v>4</v>
      </c>
      <c r="CO32" s="11"/>
      <c r="CP32" s="4">
        <v>32</v>
      </c>
      <c r="CQ32" s="4">
        <v>0</v>
      </c>
      <c r="CR32" s="4">
        <v>0</v>
      </c>
      <c r="CS32" s="4"/>
      <c r="CT32" s="10">
        <f t="shared" ca="1" si="30"/>
        <v>0.52654944028875905</v>
      </c>
      <c r="CU32" s="11">
        <f t="shared" ca="1" si="31"/>
        <v>98</v>
      </c>
      <c r="CV32" s="4"/>
      <c r="CW32" s="4">
        <v>32</v>
      </c>
      <c r="CX32" s="4">
        <v>3</v>
      </c>
      <c r="CY32" s="4">
        <v>1</v>
      </c>
      <c r="DA32" s="10">
        <f t="shared" ca="1" si="32"/>
        <v>0.33030592470237008</v>
      </c>
      <c r="DB32" s="11">
        <f t="shared" ca="1" si="33"/>
        <v>124</v>
      </c>
      <c r="DC32" s="4"/>
      <c r="DD32" s="4">
        <v>32</v>
      </c>
      <c r="DE32" s="4">
        <v>3</v>
      </c>
      <c r="DF32" s="4">
        <v>1</v>
      </c>
      <c r="DG32" s="4"/>
      <c r="DH32" s="10">
        <f t="shared" ca="1" si="3"/>
        <v>0.40725042720401561</v>
      </c>
      <c r="DI32" s="11">
        <f t="shared" ca="1" si="4"/>
        <v>125</v>
      </c>
      <c r="DJ32" s="4"/>
      <c r="DK32" s="4">
        <v>32</v>
      </c>
      <c r="DL32" s="4">
        <v>3</v>
      </c>
      <c r="DM32" s="4">
        <v>1</v>
      </c>
    </row>
    <row r="33" spans="1:117" ht="54.95" customHeight="1" thickBot="1" x14ac:dyDescent="0.3">
      <c r="A33" s="92" t="str">
        <f t="shared" ref="A33" si="35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AF33" s="4"/>
      <c r="AG33" s="4"/>
      <c r="AI33" s="4"/>
      <c r="AJ33" s="4"/>
      <c r="CM33" s="10"/>
      <c r="CN33" s="11"/>
      <c r="CO33" s="11"/>
      <c r="CP33" s="4"/>
      <c r="CQ33" s="4"/>
      <c r="CR33" s="4"/>
      <c r="CS33" s="4"/>
      <c r="CT33" s="10">
        <f t="shared" ca="1" si="30"/>
        <v>0.99780363447652265</v>
      </c>
      <c r="CU33" s="11">
        <f t="shared" ca="1" si="31"/>
        <v>1</v>
      </c>
      <c r="CV33" s="4"/>
      <c r="CW33" s="4">
        <v>33</v>
      </c>
      <c r="CX33" s="4">
        <v>3</v>
      </c>
      <c r="CY33" s="4">
        <v>2</v>
      </c>
      <c r="DA33" s="10">
        <f t="shared" ca="1" si="32"/>
        <v>0.83983789175401513</v>
      </c>
      <c r="DB33" s="11">
        <f t="shared" ca="1" si="33"/>
        <v>25</v>
      </c>
      <c r="DC33" s="4"/>
      <c r="DD33" s="4">
        <v>33</v>
      </c>
      <c r="DE33" s="4">
        <v>3</v>
      </c>
      <c r="DF33" s="4">
        <v>2</v>
      </c>
      <c r="DH33" s="10">
        <f t="shared" ca="1" si="3"/>
        <v>0.43894867914716318</v>
      </c>
      <c r="DI33" s="11">
        <f t="shared" ca="1" si="4"/>
        <v>118</v>
      </c>
      <c r="DJ33" s="4"/>
      <c r="DK33" s="4">
        <v>33</v>
      </c>
      <c r="DL33" s="4">
        <v>3</v>
      </c>
      <c r="DM33" s="4">
        <v>2</v>
      </c>
    </row>
    <row r="34" spans="1:11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AF34" s="4"/>
      <c r="AG34" s="4"/>
      <c r="AH34" s="3" t="s">
        <v>25</v>
      </c>
      <c r="AI34" s="3" t="s">
        <v>25</v>
      </c>
      <c r="AJ34" s="4"/>
      <c r="CM34" s="10"/>
      <c r="CN34" s="11"/>
      <c r="CO34" s="11"/>
      <c r="CP34" s="4"/>
      <c r="CQ34" s="4"/>
      <c r="CR34" s="4"/>
      <c r="CS34" s="4"/>
      <c r="CT34" s="10">
        <f t="shared" ca="1" si="30"/>
        <v>0.81047489900830794</v>
      </c>
      <c r="CU34" s="11">
        <f t="shared" ca="1" si="31"/>
        <v>44</v>
      </c>
      <c r="CV34" s="4"/>
      <c r="CW34" s="4">
        <v>34</v>
      </c>
      <c r="CX34" s="4">
        <v>3</v>
      </c>
      <c r="CY34" s="4">
        <v>3</v>
      </c>
      <c r="DA34" s="10">
        <f t="shared" ca="1" si="32"/>
        <v>0.64152520029975357</v>
      </c>
      <c r="DB34" s="11">
        <f t="shared" ca="1" si="33"/>
        <v>64</v>
      </c>
      <c r="DC34" s="4"/>
      <c r="DD34" s="4">
        <v>34</v>
      </c>
      <c r="DE34" s="4">
        <v>3</v>
      </c>
      <c r="DF34" s="4">
        <v>3</v>
      </c>
      <c r="DH34" s="10">
        <f t="shared" ca="1" si="3"/>
        <v>0.76773701217960855</v>
      </c>
      <c r="DI34" s="11">
        <f t="shared" ca="1" si="4"/>
        <v>41</v>
      </c>
      <c r="DJ34" s="4"/>
      <c r="DK34" s="4">
        <v>34</v>
      </c>
      <c r="DL34" s="4">
        <v>3</v>
      </c>
      <c r="DM34" s="4">
        <v>3</v>
      </c>
    </row>
    <row r="35" spans="1:11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AF35" s="4"/>
      <c r="AG35" s="4"/>
      <c r="AH35" s="3" t="s">
        <v>6</v>
      </c>
      <c r="AI35" s="3" t="s">
        <v>7</v>
      </c>
      <c r="AJ35" s="4"/>
      <c r="CM35" s="10"/>
      <c r="CN35" s="11"/>
      <c r="CO35" s="11"/>
      <c r="CP35" s="4"/>
      <c r="CQ35" s="4"/>
      <c r="CR35" s="4"/>
      <c r="CS35" s="4"/>
      <c r="CT35" s="10">
        <f t="shared" ca="1" si="30"/>
        <v>0.8599927906271273</v>
      </c>
      <c r="CU35" s="11">
        <f t="shared" ca="1" si="31"/>
        <v>30</v>
      </c>
      <c r="CV35" s="4"/>
      <c r="CW35" s="4">
        <v>35</v>
      </c>
      <c r="CX35" s="4">
        <v>3</v>
      </c>
      <c r="CY35" s="4">
        <v>4</v>
      </c>
      <c r="DA35" s="10">
        <f t="shared" ca="1" si="32"/>
        <v>8.168298295026899E-2</v>
      </c>
      <c r="DB35" s="11">
        <f t="shared" ca="1" si="33"/>
        <v>187</v>
      </c>
      <c r="DC35" s="4"/>
      <c r="DD35" s="4">
        <v>35</v>
      </c>
      <c r="DE35" s="4">
        <v>3</v>
      </c>
      <c r="DF35" s="4">
        <v>4</v>
      </c>
      <c r="DH35" s="10">
        <f t="shared" ca="1" si="3"/>
        <v>0.83237271227349263</v>
      </c>
      <c r="DI35" s="11">
        <f t="shared" ca="1" si="4"/>
        <v>29</v>
      </c>
      <c r="DJ35" s="4"/>
      <c r="DK35" s="4">
        <v>35</v>
      </c>
      <c r="DL35" s="4">
        <v>3</v>
      </c>
      <c r="DM35" s="4">
        <v>4</v>
      </c>
    </row>
    <row r="36" spans="1:117" ht="45.95" customHeight="1" thickBot="1" x14ac:dyDescent="0.3">
      <c r="A36" s="57"/>
      <c r="B36" s="58"/>
      <c r="C36" s="88" t="str">
        <f t="shared" ref="C36" ca="1" si="36">C5</f>
        <v>70.5－5.95＝</v>
      </c>
      <c r="D36" s="89"/>
      <c r="E36" s="89"/>
      <c r="F36" s="89"/>
      <c r="G36" s="99">
        <f ca="1">G5</f>
        <v>64.55</v>
      </c>
      <c r="H36" s="100"/>
      <c r="I36" s="59"/>
      <c r="J36" s="60"/>
      <c r="K36" s="25"/>
      <c r="L36" s="25"/>
      <c r="M36" s="88" t="str">
        <f t="shared" ref="M36" ca="1" si="37">M5</f>
        <v>10.1－6.36＝</v>
      </c>
      <c r="N36" s="89"/>
      <c r="O36" s="89"/>
      <c r="P36" s="89"/>
      <c r="Q36" s="99">
        <f ca="1">Q5</f>
        <v>3.74</v>
      </c>
      <c r="R36" s="100"/>
      <c r="S36" s="59"/>
      <c r="T36" s="28"/>
      <c r="AF36" s="4" t="s">
        <v>140</v>
      </c>
      <c r="AG36" s="4" t="str">
        <f ca="1">IF(AND($AH36=0,$AI36=0),"OKA",IF($AI36=0,"OKB","NO"))</f>
        <v>NO</v>
      </c>
      <c r="AH36" s="61">
        <f ca="1">BA1</f>
        <v>5</v>
      </c>
      <c r="AI36" s="61">
        <f ca="1">BB1</f>
        <v>5</v>
      </c>
      <c r="AJ36" s="4"/>
      <c r="CM36" s="10"/>
      <c r="CN36" s="11"/>
      <c r="CO36" s="11"/>
      <c r="CP36" s="4"/>
      <c r="CQ36" s="4"/>
      <c r="CR36" s="4"/>
      <c r="CS36" s="4"/>
      <c r="CT36" s="10">
        <f t="shared" ca="1" si="30"/>
        <v>0.23992425496041203</v>
      </c>
      <c r="CU36" s="11">
        <f t="shared" ca="1" si="31"/>
        <v>149</v>
      </c>
      <c r="CV36" s="4"/>
      <c r="CW36" s="4">
        <v>36</v>
      </c>
      <c r="CX36" s="4">
        <v>3</v>
      </c>
      <c r="CY36" s="4">
        <v>5</v>
      </c>
      <c r="DA36" s="10">
        <f t="shared" ca="1" si="32"/>
        <v>0.17906268326417207</v>
      </c>
      <c r="DB36" s="11">
        <f t="shared" ca="1" si="33"/>
        <v>163</v>
      </c>
      <c r="DC36" s="4"/>
      <c r="DD36" s="4">
        <v>36</v>
      </c>
      <c r="DE36" s="4">
        <v>3</v>
      </c>
      <c r="DF36" s="4">
        <v>5</v>
      </c>
      <c r="DH36" s="10">
        <f t="shared" ca="1" si="3"/>
        <v>0.55945154292083732</v>
      </c>
      <c r="DI36" s="11">
        <f t="shared" ca="1" si="4"/>
        <v>94</v>
      </c>
      <c r="DJ36" s="4"/>
      <c r="DK36" s="4">
        <v>36</v>
      </c>
      <c r="DL36" s="4">
        <v>3</v>
      </c>
      <c r="DM36" s="4">
        <v>5</v>
      </c>
    </row>
    <row r="37" spans="1:11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AF37" s="4" t="s">
        <v>26</v>
      </c>
      <c r="AG37" s="4" t="str">
        <f t="shared" ref="AG37:AG47" ca="1" si="38">IF(AND($AH37=0,$AI37=0),"OKA",IF($AI37=0,"OKB","NO"))</f>
        <v>NO</v>
      </c>
      <c r="AH37" s="61">
        <f t="shared" ref="AH37:AI47" ca="1" si="39">BA2</f>
        <v>7</v>
      </c>
      <c r="AI37" s="61">
        <f t="shared" ca="1" si="39"/>
        <v>4</v>
      </c>
      <c r="AJ37" s="4"/>
      <c r="CM37" s="10"/>
      <c r="CN37" s="11"/>
      <c r="CO37" s="11"/>
      <c r="CP37" s="4"/>
      <c r="CQ37" s="4"/>
      <c r="CR37" s="4"/>
      <c r="CS37" s="4"/>
      <c r="CT37" s="10">
        <f t="shared" ca="1" si="30"/>
        <v>0.44572527693456698</v>
      </c>
      <c r="CU37" s="11">
        <f t="shared" ca="1" si="31"/>
        <v>114</v>
      </c>
      <c r="CV37" s="4"/>
      <c r="CW37" s="4">
        <v>37</v>
      </c>
      <c r="CX37" s="4">
        <v>3</v>
      </c>
      <c r="CY37" s="4">
        <v>6</v>
      </c>
      <c r="DA37" s="10">
        <f t="shared" ca="1" si="32"/>
        <v>0.81896604030216846</v>
      </c>
      <c r="DB37" s="11">
        <f t="shared" ca="1" si="33"/>
        <v>31</v>
      </c>
      <c r="DC37" s="4"/>
      <c r="DD37" s="4">
        <v>37</v>
      </c>
      <c r="DE37" s="4">
        <v>3</v>
      </c>
      <c r="DF37" s="4">
        <v>6</v>
      </c>
      <c r="DH37" s="10">
        <f t="shared" ca="1" si="3"/>
        <v>0.30740516283632513</v>
      </c>
      <c r="DI37" s="11">
        <f t="shared" ca="1" si="4"/>
        <v>149</v>
      </c>
      <c r="DJ37" s="4"/>
      <c r="DK37" s="4">
        <v>37</v>
      </c>
      <c r="DL37" s="4">
        <v>3</v>
      </c>
      <c r="DM37" s="4">
        <v>6</v>
      </c>
    </row>
    <row r="38" spans="1:117" ht="54.95" customHeight="1" x14ac:dyDescent="0.25">
      <c r="A38" s="20"/>
      <c r="B38" s="13"/>
      <c r="C38" s="29"/>
      <c r="D38" s="30">
        <f t="shared" ref="C38:H40" ca="1" si="40">D7</f>
        <v>7</v>
      </c>
      <c r="E38" s="31">
        <f t="shared" ca="1" si="40"/>
        <v>0</v>
      </c>
      <c r="F38" s="31" t="str">
        <f t="shared" ca="1" si="40"/>
        <v>.</v>
      </c>
      <c r="G38" s="32">
        <f t="shared" ca="1" si="40"/>
        <v>5</v>
      </c>
      <c r="H38" s="32">
        <f t="shared" ca="1" si="40"/>
        <v>0</v>
      </c>
      <c r="I38" s="33"/>
      <c r="J38" s="28"/>
      <c r="K38" s="13"/>
      <c r="L38" s="13"/>
      <c r="M38" s="29"/>
      <c r="N38" s="30">
        <f t="shared" ref="N38:R38" ca="1" si="41">N7</f>
        <v>1</v>
      </c>
      <c r="O38" s="31">
        <f t="shared" ca="1" si="41"/>
        <v>0</v>
      </c>
      <c r="P38" s="31" t="str">
        <f t="shared" ca="1" si="41"/>
        <v>.</v>
      </c>
      <c r="Q38" s="32">
        <f t="shared" ca="1" si="41"/>
        <v>1</v>
      </c>
      <c r="R38" s="32">
        <f t="shared" ca="1" si="41"/>
        <v>0</v>
      </c>
      <c r="S38" s="33"/>
      <c r="T38" s="28"/>
      <c r="AE38" s="2" t="s">
        <v>258</v>
      </c>
      <c r="AF38" s="4" t="s">
        <v>141</v>
      </c>
      <c r="AG38" s="4" t="str">
        <f t="shared" ca="1" si="38"/>
        <v>NO</v>
      </c>
      <c r="AH38" s="61">
        <f t="shared" ca="1" si="39"/>
        <v>1</v>
      </c>
      <c r="AI38" s="61">
        <f t="shared" ca="1" si="39"/>
        <v>7</v>
      </c>
      <c r="AJ38" s="4"/>
      <c r="CM38" s="10"/>
      <c r="CN38" s="11"/>
      <c r="CO38" s="11"/>
      <c r="CP38" s="4"/>
      <c r="CQ38" s="4"/>
      <c r="CR38" s="4"/>
      <c r="CS38" s="4"/>
      <c r="CT38" s="10">
        <f t="shared" ca="1" si="30"/>
        <v>0.16844195349879421</v>
      </c>
      <c r="CU38" s="11">
        <f t="shared" ca="1" si="31"/>
        <v>166</v>
      </c>
      <c r="CV38" s="4"/>
      <c r="CW38" s="4">
        <v>38</v>
      </c>
      <c r="CX38" s="4">
        <v>3</v>
      </c>
      <c r="CY38" s="4">
        <v>7</v>
      </c>
      <c r="DA38" s="10">
        <f t="shared" ca="1" si="32"/>
        <v>0.7017525620959626</v>
      </c>
      <c r="DB38" s="11">
        <f t="shared" ca="1" si="33"/>
        <v>55</v>
      </c>
      <c r="DC38" s="4"/>
      <c r="DD38" s="4">
        <v>38</v>
      </c>
      <c r="DE38" s="4">
        <v>3</v>
      </c>
      <c r="DF38" s="4">
        <v>7</v>
      </c>
      <c r="DH38" s="10">
        <f t="shared" ca="1" si="3"/>
        <v>0.70753726638561454</v>
      </c>
      <c r="DI38" s="11">
        <f t="shared" ca="1" si="4"/>
        <v>59</v>
      </c>
      <c r="DJ38" s="4"/>
      <c r="DK38" s="4">
        <v>38</v>
      </c>
      <c r="DL38" s="4">
        <v>3</v>
      </c>
      <c r="DM38" s="4">
        <v>7</v>
      </c>
    </row>
    <row r="39" spans="1:117" ht="54.95" customHeight="1" thickBot="1" x14ac:dyDescent="0.3">
      <c r="A39" s="20"/>
      <c r="B39" s="13"/>
      <c r="C39" s="34" t="str">
        <f t="shared" ca="1" si="40"/>
        <v>－</v>
      </c>
      <c r="D39" s="35">
        <f t="shared" ca="1" si="40"/>
        <v>0</v>
      </c>
      <c r="E39" s="36">
        <f t="shared" ca="1" si="40"/>
        <v>5</v>
      </c>
      <c r="F39" s="36" t="str">
        <f t="shared" ca="1" si="40"/>
        <v>.</v>
      </c>
      <c r="G39" s="37">
        <f t="shared" ca="1" si="40"/>
        <v>9</v>
      </c>
      <c r="H39" s="37">
        <f t="shared" ca="1" si="40"/>
        <v>5</v>
      </c>
      <c r="I39" s="33"/>
      <c r="J39" s="28"/>
      <c r="K39" s="13"/>
      <c r="L39" s="13"/>
      <c r="M39" s="34" t="str">
        <f t="shared" ref="M39:R40" ca="1" si="42">M8</f>
        <v>－</v>
      </c>
      <c r="N39" s="35">
        <f t="shared" ca="1" si="42"/>
        <v>0</v>
      </c>
      <c r="O39" s="36">
        <f t="shared" ca="1" si="42"/>
        <v>6</v>
      </c>
      <c r="P39" s="36" t="str">
        <f t="shared" ca="1" si="42"/>
        <v>.</v>
      </c>
      <c r="Q39" s="37">
        <f t="shared" ca="1" si="42"/>
        <v>3</v>
      </c>
      <c r="R39" s="37">
        <f t="shared" ca="1" si="42"/>
        <v>6</v>
      </c>
      <c r="S39" s="33"/>
      <c r="T39" s="28"/>
      <c r="V39" s="62"/>
      <c r="W39" s="62"/>
      <c r="X39" s="62"/>
      <c r="Y39" s="62"/>
      <c r="Z39" s="62"/>
      <c r="AA39" s="62"/>
      <c r="AB39" s="62"/>
      <c r="AC39" s="62"/>
      <c r="AE39" s="2" t="s">
        <v>259</v>
      </c>
      <c r="AF39" s="4" t="s">
        <v>27</v>
      </c>
      <c r="AG39" s="4" t="str">
        <f t="shared" ca="1" si="38"/>
        <v>NO</v>
      </c>
      <c r="AH39" s="61">
        <f t="shared" ca="1" si="39"/>
        <v>0</v>
      </c>
      <c r="AI39" s="61">
        <f t="shared" ca="1" si="39"/>
        <v>3</v>
      </c>
      <c r="AJ39" s="4"/>
      <c r="CM39" s="10"/>
      <c r="CN39" s="11"/>
      <c r="CO39" s="11"/>
      <c r="CP39" s="4"/>
      <c r="CQ39" s="4"/>
      <c r="CR39" s="4"/>
      <c r="CS39" s="4"/>
      <c r="CT39" s="10">
        <f t="shared" ca="1" si="30"/>
        <v>0.35692670171423702</v>
      </c>
      <c r="CU39" s="11">
        <f t="shared" ca="1" si="31"/>
        <v>127</v>
      </c>
      <c r="CV39" s="4"/>
      <c r="CW39" s="4">
        <v>39</v>
      </c>
      <c r="CX39" s="4">
        <v>3</v>
      </c>
      <c r="CY39" s="4">
        <v>8</v>
      </c>
      <c r="DA39" s="10">
        <f t="shared" ca="1" si="32"/>
        <v>8.3059011912405944E-2</v>
      </c>
      <c r="DB39" s="11">
        <f t="shared" ca="1" si="33"/>
        <v>186</v>
      </c>
      <c r="DC39" s="4"/>
      <c r="DD39" s="4">
        <v>39</v>
      </c>
      <c r="DE39" s="4">
        <v>3</v>
      </c>
      <c r="DF39" s="4">
        <v>8</v>
      </c>
      <c r="DH39" s="10">
        <f t="shared" ca="1" si="3"/>
        <v>0.10020277435497837</v>
      </c>
      <c r="DI39" s="11">
        <f t="shared" ca="1" si="4"/>
        <v>187</v>
      </c>
      <c r="DJ39" s="4"/>
      <c r="DK39" s="4">
        <v>39</v>
      </c>
      <c r="DL39" s="4">
        <v>3</v>
      </c>
      <c r="DM39" s="4">
        <v>8</v>
      </c>
    </row>
    <row r="40" spans="1:117" ht="54.95" customHeight="1" x14ac:dyDescent="0.25">
      <c r="A40" s="20"/>
      <c r="B40" s="13"/>
      <c r="C40" s="63"/>
      <c r="D40" s="64">
        <f ca="1">D9</f>
        <v>6</v>
      </c>
      <c r="E40" s="65">
        <f t="shared" ca="1" si="40"/>
        <v>4</v>
      </c>
      <c r="F40" s="65" t="str">
        <f t="shared" si="40"/>
        <v>.</v>
      </c>
      <c r="G40" s="66">
        <f t="shared" ca="1" si="40"/>
        <v>5</v>
      </c>
      <c r="H40" s="67">
        <f t="shared" ca="1" si="40"/>
        <v>5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2"/>
        <v>3</v>
      </c>
      <c r="P40" s="65" t="str">
        <f t="shared" si="42"/>
        <v>.</v>
      </c>
      <c r="Q40" s="66">
        <f t="shared" ca="1" si="42"/>
        <v>7</v>
      </c>
      <c r="R40" s="67">
        <f t="shared" ca="1" si="42"/>
        <v>4</v>
      </c>
      <c r="S40" s="68"/>
      <c r="T40" s="28"/>
      <c r="V40" s="62"/>
      <c r="W40" s="62"/>
      <c r="X40" s="62"/>
      <c r="Y40" s="62"/>
      <c r="Z40" s="62"/>
      <c r="AA40" s="62"/>
      <c r="AB40" s="62"/>
      <c r="AC40" s="62"/>
      <c r="AE40" s="2" t="s">
        <v>260</v>
      </c>
      <c r="AF40" s="4" t="s">
        <v>28</v>
      </c>
      <c r="AG40" s="4" t="str">
        <f t="shared" ca="1" si="38"/>
        <v>NO</v>
      </c>
      <c r="AH40" s="61">
        <f t="shared" ca="1" si="39"/>
        <v>2</v>
      </c>
      <c r="AI40" s="61">
        <f t="shared" ca="1" si="39"/>
        <v>6</v>
      </c>
      <c r="AJ40" s="62"/>
      <c r="CM40" s="10"/>
      <c r="CN40" s="11"/>
      <c r="CO40" s="11"/>
      <c r="CP40" s="4"/>
      <c r="CQ40" s="4"/>
      <c r="CR40" s="4"/>
      <c r="CS40" s="4"/>
      <c r="CT40" s="10">
        <f t="shared" ca="1" si="30"/>
        <v>0.3450073124534937</v>
      </c>
      <c r="CU40" s="11">
        <f t="shared" ca="1" si="31"/>
        <v>130</v>
      </c>
      <c r="CV40" s="4"/>
      <c r="CW40" s="4">
        <v>40</v>
      </c>
      <c r="CX40" s="4">
        <v>3</v>
      </c>
      <c r="CY40" s="4">
        <v>9</v>
      </c>
      <c r="DA40" s="10">
        <f t="shared" ca="1" si="32"/>
        <v>0.25485998512256947</v>
      </c>
      <c r="DB40" s="11">
        <f t="shared" ca="1" si="33"/>
        <v>141</v>
      </c>
      <c r="DC40" s="4"/>
      <c r="DD40" s="4">
        <v>40</v>
      </c>
      <c r="DE40" s="4">
        <v>3</v>
      </c>
      <c r="DF40" s="4">
        <v>9</v>
      </c>
      <c r="DH40" s="10">
        <f t="shared" ca="1" si="3"/>
        <v>0.63981433255609343</v>
      </c>
      <c r="DI40" s="11">
        <f t="shared" ca="1" si="4"/>
        <v>76</v>
      </c>
      <c r="DJ40" s="4"/>
      <c r="DK40" s="4">
        <v>40</v>
      </c>
      <c r="DL40" s="4">
        <v>3</v>
      </c>
      <c r="DM40" s="4">
        <v>9</v>
      </c>
    </row>
    <row r="41" spans="1:11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AF41" s="4" t="s">
        <v>29</v>
      </c>
      <c r="AG41" s="4" t="str">
        <f t="shared" ca="1" si="38"/>
        <v>OKB</v>
      </c>
      <c r="AH41" s="61">
        <f t="shared" ca="1" si="39"/>
        <v>5</v>
      </c>
      <c r="AI41" s="61">
        <f t="shared" ca="1" si="39"/>
        <v>0</v>
      </c>
      <c r="AJ41" s="4"/>
      <c r="CM41" s="10"/>
      <c r="CN41" s="11"/>
      <c r="CO41" s="11"/>
      <c r="CP41" s="4"/>
      <c r="CQ41" s="4"/>
      <c r="CR41" s="4"/>
      <c r="CS41" s="4"/>
      <c r="CT41" s="10">
        <f t="shared" ca="1" si="30"/>
        <v>0.46541559481753181</v>
      </c>
      <c r="CU41" s="11">
        <f t="shared" ca="1" si="31"/>
        <v>110</v>
      </c>
      <c r="CV41" s="4"/>
      <c r="CW41" s="4">
        <v>41</v>
      </c>
      <c r="CX41" s="4">
        <v>4</v>
      </c>
      <c r="CY41" s="4">
        <v>0</v>
      </c>
      <c r="DA41" s="10">
        <f t="shared" ca="1" si="32"/>
        <v>0.17111508158405819</v>
      </c>
      <c r="DB41" s="11">
        <f t="shared" ca="1" si="33"/>
        <v>165</v>
      </c>
      <c r="DC41" s="4"/>
      <c r="DD41" s="4">
        <v>41</v>
      </c>
      <c r="DE41" s="4">
        <v>4</v>
      </c>
      <c r="DF41" s="4">
        <v>0</v>
      </c>
      <c r="DH41" s="10">
        <f t="shared" ca="1" si="3"/>
        <v>0.52794751558923114</v>
      </c>
      <c r="DI41" s="11">
        <f t="shared" ca="1" si="4"/>
        <v>103</v>
      </c>
      <c r="DJ41" s="4"/>
      <c r="DK41" s="4">
        <v>41</v>
      </c>
      <c r="DL41" s="4">
        <v>4</v>
      </c>
      <c r="DM41" s="4">
        <v>0</v>
      </c>
    </row>
    <row r="42" spans="1:11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AF42" s="4" t="s">
        <v>30</v>
      </c>
      <c r="AG42" s="4" t="str">
        <f t="shared" ca="1" si="38"/>
        <v>NO</v>
      </c>
      <c r="AH42" s="61">
        <f t="shared" ca="1" si="39"/>
        <v>9</v>
      </c>
      <c r="AI42" s="61">
        <f t="shared" ca="1" si="39"/>
        <v>5</v>
      </c>
      <c r="AJ42" s="4"/>
      <c r="CM42" s="10"/>
      <c r="CN42" s="11"/>
      <c r="CO42" s="11"/>
      <c r="CP42" s="4"/>
      <c r="CQ42" s="4"/>
      <c r="CR42" s="4"/>
      <c r="CS42" s="4"/>
      <c r="CT42" s="10">
        <f t="shared" ca="1" si="30"/>
        <v>0.56527456022693401</v>
      </c>
      <c r="CU42" s="11">
        <f t="shared" ca="1" si="31"/>
        <v>91</v>
      </c>
      <c r="CV42" s="4"/>
      <c r="CW42" s="4">
        <v>42</v>
      </c>
      <c r="CX42" s="4">
        <v>4</v>
      </c>
      <c r="CY42" s="4">
        <v>1</v>
      </c>
      <c r="DA42" s="10">
        <f t="shared" ca="1" si="32"/>
        <v>0.23147122863836989</v>
      </c>
      <c r="DB42" s="11">
        <f t="shared" ca="1" si="33"/>
        <v>146</v>
      </c>
      <c r="DC42" s="4"/>
      <c r="DD42" s="4">
        <v>42</v>
      </c>
      <c r="DE42" s="4">
        <v>4</v>
      </c>
      <c r="DF42" s="4">
        <v>1</v>
      </c>
      <c r="DH42" s="10">
        <f t="shared" ca="1" si="3"/>
        <v>0.502890041712166</v>
      </c>
      <c r="DI42" s="11">
        <f t="shared" ca="1" si="4"/>
        <v>108</v>
      </c>
      <c r="DJ42" s="4"/>
      <c r="DK42" s="4">
        <v>42</v>
      </c>
      <c r="DL42" s="4">
        <v>4</v>
      </c>
      <c r="DM42" s="4">
        <v>1</v>
      </c>
    </row>
    <row r="43" spans="1:117" ht="45.95" customHeight="1" thickBot="1" x14ac:dyDescent="0.3">
      <c r="A43" s="24"/>
      <c r="B43" s="25"/>
      <c r="C43" s="88" t="str">
        <f t="shared" ref="C43" ca="1" si="43">C12</f>
        <v>80.6－7.43＝</v>
      </c>
      <c r="D43" s="89"/>
      <c r="E43" s="89"/>
      <c r="F43" s="89"/>
      <c r="G43" s="99">
        <f ca="1">G12</f>
        <v>73.17</v>
      </c>
      <c r="H43" s="100"/>
      <c r="I43" s="59"/>
      <c r="J43" s="28"/>
      <c r="K43" s="24"/>
      <c r="L43" s="25"/>
      <c r="M43" s="88" t="str">
        <f t="shared" ref="M43" ca="1" si="44">M12</f>
        <v>90.02－0.99＝</v>
      </c>
      <c r="N43" s="89"/>
      <c r="O43" s="89"/>
      <c r="P43" s="89"/>
      <c r="Q43" s="99">
        <f ca="1">Q12</f>
        <v>89.03</v>
      </c>
      <c r="R43" s="100"/>
      <c r="S43" s="59"/>
      <c r="T43" s="28"/>
      <c r="AF43" s="4" t="s">
        <v>31</v>
      </c>
      <c r="AG43" s="4" t="str">
        <f t="shared" ca="1" si="38"/>
        <v>NO</v>
      </c>
      <c r="AH43" s="61">
        <f t="shared" ca="1" si="39"/>
        <v>4</v>
      </c>
      <c r="AI43" s="61">
        <f t="shared" ca="1" si="39"/>
        <v>6</v>
      </c>
      <c r="AJ43" s="4"/>
      <c r="CM43" s="10"/>
      <c r="CN43" s="11"/>
      <c r="CO43" s="11"/>
      <c r="CP43" s="4"/>
      <c r="CQ43" s="4"/>
      <c r="CR43" s="4"/>
      <c r="CS43" s="4"/>
      <c r="CT43" s="10">
        <f t="shared" ca="1" si="30"/>
        <v>0.1354386410750984</v>
      </c>
      <c r="CU43" s="11">
        <f t="shared" ca="1" si="31"/>
        <v>168</v>
      </c>
      <c r="CV43" s="4"/>
      <c r="CW43" s="4">
        <v>43</v>
      </c>
      <c r="CX43" s="4">
        <v>4</v>
      </c>
      <c r="CY43" s="4">
        <v>2</v>
      </c>
      <c r="DA43" s="10">
        <f t="shared" ca="1" si="32"/>
        <v>0.10873319924455904</v>
      </c>
      <c r="DB43" s="11">
        <f t="shared" ca="1" si="33"/>
        <v>179</v>
      </c>
      <c r="DC43" s="4"/>
      <c r="DD43" s="4">
        <v>43</v>
      </c>
      <c r="DE43" s="4">
        <v>4</v>
      </c>
      <c r="DF43" s="4">
        <v>2</v>
      </c>
      <c r="DH43" s="10">
        <f t="shared" ca="1" si="3"/>
        <v>0.53824757002891499</v>
      </c>
      <c r="DI43" s="11">
        <f t="shared" ca="1" si="4"/>
        <v>100</v>
      </c>
      <c r="DJ43" s="4"/>
      <c r="DK43" s="4">
        <v>43</v>
      </c>
      <c r="DL43" s="4">
        <v>4</v>
      </c>
      <c r="DM43" s="4">
        <v>2</v>
      </c>
    </row>
    <row r="44" spans="1:11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AF44" s="4" t="s">
        <v>32</v>
      </c>
      <c r="AG44" s="4" t="str">
        <f t="shared" ca="1" si="38"/>
        <v>NO</v>
      </c>
      <c r="AH44" s="61">
        <f t="shared" ca="1" si="39"/>
        <v>5</v>
      </c>
      <c r="AI44" s="61">
        <f t="shared" ca="1" si="39"/>
        <v>3</v>
      </c>
      <c r="AJ44" s="4"/>
      <c r="CM44" s="10"/>
      <c r="CN44" s="11"/>
      <c r="CO44" s="11"/>
      <c r="CP44" s="4"/>
      <c r="CQ44" s="4"/>
      <c r="CR44" s="4"/>
      <c r="CS44" s="4"/>
      <c r="CT44" s="10">
        <f t="shared" ca="1" si="30"/>
        <v>0.25340665187658562</v>
      </c>
      <c r="CU44" s="11">
        <f t="shared" ca="1" si="31"/>
        <v>145</v>
      </c>
      <c r="CV44" s="4"/>
      <c r="CW44" s="4">
        <v>44</v>
      </c>
      <c r="CX44" s="4">
        <v>4</v>
      </c>
      <c r="CY44" s="4">
        <v>3</v>
      </c>
      <c r="DA44" s="10">
        <f t="shared" ca="1" si="32"/>
        <v>0.63353046468583984</v>
      </c>
      <c r="DB44" s="11">
        <f t="shared" ca="1" si="33"/>
        <v>66</v>
      </c>
      <c r="DC44" s="4"/>
      <c r="DD44" s="4">
        <v>44</v>
      </c>
      <c r="DE44" s="4">
        <v>4</v>
      </c>
      <c r="DF44" s="4">
        <v>3</v>
      </c>
      <c r="DH44" s="10">
        <f t="shared" ca="1" si="3"/>
        <v>0.56378981699944841</v>
      </c>
      <c r="DI44" s="11">
        <f t="shared" ca="1" si="4"/>
        <v>91</v>
      </c>
      <c r="DJ44" s="4"/>
      <c r="DK44" s="4">
        <v>44</v>
      </c>
      <c r="DL44" s="4">
        <v>4</v>
      </c>
      <c r="DM44" s="4">
        <v>3</v>
      </c>
    </row>
    <row r="45" spans="1:117" ht="54.95" customHeight="1" x14ac:dyDescent="0.25">
      <c r="A45" s="20"/>
      <c r="B45" s="13"/>
      <c r="C45" s="29"/>
      <c r="D45" s="30">
        <f t="shared" ref="D45:H45" ca="1" si="45">D14</f>
        <v>8</v>
      </c>
      <c r="E45" s="31">
        <f t="shared" ca="1" si="45"/>
        <v>0</v>
      </c>
      <c r="F45" s="31" t="str">
        <f t="shared" ca="1" si="45"/>
        <v>.</v>
      </c>
      <c r="G45" s="32">
        <f t="shared" ca="1" si="45"/>
        <v>6</v>
      </c>
      <c r="H45" s="32">
        <f t="shared" ca="1" si="45"/>
        <v>0</v>
      </c>
      <c r="I45" s="33"/>
      <c r="J45" s="28"/>
      <c r="K45" s="20"/>
      <c r="L45" s="13"/>
      <c r="M45" s="29"/>
      <c r="N45" s="30">
        <f t="shared" ref="N45:R45" ca="1" si="46">N14</f>
        <v>9</v>
      </c>
      <c r="O45" s="31">
        <f t="shared" ca="1" si="46"/>
        <v>0</v>
      </c>
      <c r="P45" s="31" t="str">
        <f t="shared" ca="1" si="46"/>
        <v>.</v>
      </c>
      <c r="Q45" s="32">
        <f t="shared" ca="1" si="46"/>
        <v>0</v>
      </c>
      <c r="R45" s="32">
        <f t="shared" ca="1" si="46"/>
        <v>2</v>
      </c>
      <c r="S45" s="33"/>
      <c r="T45" s="28"/>
      <c r="AF45" s="4" t="s">
        <v>33</v>
      </c>
      <c r="AG45" s="4" t="str">
        <f t="shared" ca="1" si="38"/>
        <v>NO</v>
      </c>
      <c r="AH45" s="61">
        <f t="shared" ca="1" si="39"/>
        <v>6</v>
      </c>
      <c r="AI45" s="61">
        <f t="shared" ca="1" si="39"/>
        <v>2</v>
      </c>
      <c r="AJ45" s="4"/>
      <c r="CM45" s="10"/>
      <c r="CN45" s="11"/>
      <c r="CO45" s="11"/>
      <c r="CP45" s="4"/>
      <c r="CQ45" s="4"/>
      <c r="CR45" s="4"/>
      <c r="CS45" s="4"/>
      <c r="CT45" s="10">
        <f t="shared" ca="1" si="30"/>
        <v>0.18723655679844209</v>
      </c>
      <c r="CU45" s="11">
        <f t="shared" ca="1" si="31"/>
        <v>158</v>
      </c>
      <c r="CV45" s="4"/>
      <c r="CW45" s="4">
        <v>45</v>
      </c>
      <c r="CX45" s="4">
        <v>4</v>
      </c>
      <c r="CY45" s="4">
        <v>4</v>
      </c>
      <c r="DA45" s="10">
        <f t="shared" ca="1" si="32"/>
        <v>0.18121696544384391</v>
      </c>
      <c r="DB45" s="11">
        <f t="shared" ca="1" si="33"/>
        <v>161</v>
      </c>
      <c r="DC45" s="4"/>
      <c r="DD45" s="4">
        <v>45</v>
      </c>
      <c r="DE45" s="4">
        <v>4</v>
      </c>
      <c r="DF45" s="4">
        <v>4</v>
      </c>
      <c r="DH45" s="10">
        <f t="shared" ca="1" si="3"/>
        <v>0.64271273640615245</v>
      </c>
      <c r="DI45" s="11">
        <f t="shared" ca="1" si="4"/>
        <v>75</v>
      </c>
      <c r="DJ45" s="4"/>
      <c r="DK45" s="4">
        <v>45</v>
      </c>
      <c r="DL45" s="4">
        <v>4</v>
      </c>
      <c r="DM45" s="4">
        <v>4</v>
      </c>
    </row>
    <row r="46" spans="1:117" ht="54.95" customHeight="1" thickBot="1" x14ac:dyDescent="0.3">
      <c r="A46" s="20"/>
      <c r="B46" s="13"/>
      <c r="C46" s="34" t="str">
        <f t="shared" ref="C46:H47" ca="1" si="47">C15</f>
        <v>－</v>
      </c>
      <c r="D46" s="35">
        <f t="shared" ca="1" si="47"/>
        <v>0</v>
      </c>
      <c r="E46" s="36">
        <f t="shared" ca="1" si="47"/>
        <v>7</v>
      </c>
      <c r="F46" s="36" t="str">
        <f t="shared" ca="1" si="47"/>
        <v>.</v>
      </c>
      <c r="G46" s="37">
        <f t="shared" ca="1" si="47"/>
        <v>4</v>
      </c>
      <c r="H46" s="37">
        <f t="shared" ca="1" si="47"/>
        <v>3</v>
      </c>
      <c r="I46" s="33"/>
      <c r="J46" s="28"/>
      <c r="K46" s="20"/>
      <c r="L46" s="13"/>
      <c r="M46" s="34" t="str">
        <f t="shared" ref="M46:R47" ca="1" si="48">M15</f>
        <v>－</v>
      </c>
      <c r="N46" s="35">
        <f t="shared" ca="1" si="48"/>
        <v>0</v>
      </c>
      <c r="O46" s="36">
        <f t="shared" ca="1" si="48"/>
        <v>0</v>
      </c>
      <c r="P46" s="36" t="str">
        <f t="shared" ca="1" si="48"/>
        <v>.</v>
      </c>
      <c r="Q46" s="37">
        <f t="shared" ca="1" si="48"/>
        <v>9</v>
      </c>
      <c r="R46" s="37">
        <f t="shared" ca="1" si="48"/>
        <v>9</v>
      </c>
      <c r="S46" s="33"/>
      <c r="T46" s="28"/>
      <c r="AF46" s="2" t="s">
        <v>34</v>
      </c>
      <c r="AG46" s="4" t="str">
        <f t="shared" ca="1" si="38"/>
        <v>NO</v>
      </c>
      <c r="AH46" s="61">
        <f t="shared" ca="1" si="39"/>
        <v>9</v>
      </c>
      <c r="AI46" s="61">
        <f t="shared" ca="1" si="39"/>
        <v>4</v>
      </c>
      <c r="CM46" s="10"/>
      <c r="CN46" s="11"/>
      <c r="CO46" s="11"/>
      <c r="CP46" s="4"/>
      <c r="CQ46" s="4"/>
      <c r="CR46" s="4"/>
      <c r="CS46" s="4"/>
      <c r="CT46" s="10">
        <f t="shared" ca="1" si="30"/>
        <v>7.0491542410338393E-2</v>
      </c>
      <c r="CU46" s="11">
        <f t="shared" ca="1" si="31"/>
        <v>188</v>
      </c>
      <c r="CV46" s="4"/>
      <c r="CW46" s="4">
        <v>46</v>
      </c>
      <c r="CX46" s="4">
        <v>4</v>
      </c>
      <c r="CY46" s="4">
        <v>5</v>
      </c>
      <c r="DA46" s="10">
        <f t="shared" ca="1" si="32"/>
        <v>0.13315878053342067</v>
      </c>
      <c r="DB46" s="11">
        <f t="shared" ca="1" si="33"/>
        <v>174</v>
      </c>
      <c r="DC46" s="4"/>
      <c r="DD46" s="4">
        <v>46</v>
      </c>
      <c r="DE46" s="4">
        <v>4</v>
      </c>
      <c r="DF46" s="4">
        <v>5</v>
      </c>
      <c r="DH46" s="10">
        <f t="shared" ca="1" si="3"/>
        <v>0.12950460646032025</v>
      </c>
      <c r="DI46" s="11">
        <f t="shared" ca="1" si="4"/>
        <v>185</v>
      </c>
      <c r="DJ46" s="4"/>
      <c r="DK46" s="4">
        <v>46</v>
      </c>
      <c r="DL46" s="4">
        <v>4</v>
      </c>
      <c r="DM46" s="4">
        <v>5</v>
      </c>
    </row>
    <row r="47" spans="1:117" ht="54.95" customHeight="1" x14ac:dyDescent="0.25">
      <c r="A47" s="20"/>
      <c r="B47" s="13"/>
      <c r="C47" s="63"/>
      <c r="D47" s="64">
        <f ca="1">D16</f>
        <v>7</v>
      </c>
      <c r="E47" s="65">
        <f t="shared" ca="1" si="47"/>
        <v>3</v>
      </c>
      <c r="F47" s="65" t="str">
        <f t="shared" si="47"/>
        <v>.</v>
      </c>
      <c r="G47" s="66">
        <f t="shared" ca="1" si="47"/>
        <v>1</v>
      </c>
      <c r="H47" s="67">
        <f t="shared" ca="1" si="47"/>
        <v>7</v>
      </c>
      <c r="I47" s="68"/>
      <c r="J47" s="28"/>
      <c r="K47" s="13"/>
      <c r="L47" s="13"/>
      <c r="M47" s="63"/>
      <c r="N47" s="64">
        <f ca="1">N16</f>
        <v>8</v>
      </c>
      <c r="O47" s="65">
        <f t="shared" ca="1" si="48"/>
        <v>9</v>
      </c>
      <c r="P47" s="65" t="str">
        <f t="shared" si="48"/>
        <v>.</v>
      </c>
      <c r="Q47" s="66">
        <f t="shared" ca="1" si="48"/>
        <v>0</v>
      </c>
      <c r="R47" s="67">
        <f t="shared" ca="1" si="48"/>
        <v>3</v>
      </c>
      <c r="S47" s="68"/>
      <c r="T47" s="28"/>
      <c r="AF47" s="2" t="s">
        <v>35</v>
      </c>
      <c r="AG47" s="4" t="str">
        <f t="shared" ca="1" si="38"/>
        <v>NO</v>
      </c>
      <c r="AH47" s="61">
        <f t="shared" ca="1" si="39"/>
        <v>9</v>
      </c>
      <c r="AI47" s="61">
        <f t="shared" ca="1" si="39"/>
        <v>5</v>
      </c>
      <c r="CM47" s="10"/>
      <c r="CN47" s="11"/>
      <c r="CO47" s="11"/>
      <c r="CP47" s="4"/>
      <c r="CQ47" s="4"/>
      <c r="CR47" s="4"/>
      <c r="CS47" s="4"/>
      <c r="CT47" s="10">
        <f t="shared" ca="1" si="30"/>
        <v>0.7155192839291642</v>
      </c>
      <c r="CU47" s="11">
        <f t="shared" ca="1" si="31"/>
        <v>66</v>
      </c>
      <c r="CV47" s="4"/>
      <c r="CW47" s="4">
        <v>47</v>
      </c>
      <c r="CX47" s="4">
        <v>4</v>
      </c>
      <c r="CY47" s="4">
        <v>6</v>
      </c>
      <c r="DA47" s="10">
        <f t="shared" ca="1" si="32"/>
        <v>0.24486401444231654</v>
      </c>
      <c r="DB47" s="11">
        <f t="shared" ca="1" si="33"/>
        <v>142</v>
      </c>
      <c r="DC47" s="4"/>
      <c r="DD47" s="4">
        <v>47</v>
      </c>
      <c r="DE47" s="4">
        <v>4</v>
      </c>
      <c r="DF47" s="4">
        <v>6</v>
      </c>
      <c r="DH47" s="10">
        <f t="shared" ca="1" si="3"/>
        <v>0.56073710836145862</v>
      </c>
      <c r="DI47" s="11">
        <f t="shared" ca="1" si="4"/>
        <v>92</v>
      </c>
      <c r="DJ47" s="4"/>
      <c r="DK47" s="4">
        <v>47</v>
      </c>
      <c r="DL47" s="4">
        <v>4</v>
      </c>
      <c r="DM47" s="4">
        <v>6</v>
      </c>
    </row>
    <row r="48" spans="1:11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CM48" s="10"/>
      <c r="CN48" s="11"/>
      <c r="CO48" s="11"/>
      <c r="CP48" s="4"/>
      <c r="CQ48" s="4"/>
      <c r="CR48" s="4"/>
      <c r="CS48" s="4"/>
      <c r="CT48" s="10">
        <f t="shared" ca="1" si="30"/>
        <v>0.55621544408700507</v>
      </c>
      <c r="CU48" s="11">
        <f t="shared" ca="1" si="31"/>
        <v>92</v>
      </c>
      <c r="CV48" s="4"/>
      <c r="CW48" s="4">
        <v>48</v>
      </c>
      <c r="CX48" s="4">
        <v>4</v>
      </c>
      <c r="CY48" s="4">
        <v>7</v>
      </c>
      <c r="DA48" s="10">
        <f t="shared" ca="1" si="32"/>
        <v>0.32488538950030998</v>
      </c>
      <c r="DB48" s="11">
        <f t="shared" ca="1" si="33"/>
        <v>127</v>
      </c>
      <c r="DC48" s="4"/>
      <c r="DD48" s="4">
        <v>48</v>
      </c>
      <c r="DE48" s="4">
        <v>4</v>
      </c>
      <c r="DF48" s="4">
        <v>7</v>
      </c>
      <c r="DH48" s="10">
        <f t="shared" ca="1" si="3"/>
        <v>0.46009663263423672</v>
      </c>
      <c r="DI48" s="11">
        <f t="shared" ca="1" si="4"/>
        <v>115</v>
      </c>
      <c r="DJ48" s="4"/>
      <c r="DK48" s="4">
        <v>48</v>
      </c>
      <c r="DL48" s="4">
        <v>4</v>
      </c>
      <c r="DM48" s="4">
        <v>7</v>
      </c>
    </row>
    <row r="49" spans="1:11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CM49" s="10"/>
      <c r="CN49" s="11"/>
      <c r="CO49" s="11"/>
      <c r="CP49" s="4"/>
      <c r="CQ49" s="4"/>
      <c r="CR49" s="4"/>
      <c r="CS49" s="4"/>
      <c r="CT49" s="10">
        <f t="shared" ca="1" si="30"/>
        <v>9.6346638084461533E-2</v>
      </c>
      <c r="CU49" s="11">
        <f t="shared" ca="1" si="31"/>
        <v>180</v>
      </c>
      <c r="CV49" s="4"/>
      <c r="CW49" s="4">
        <v>49</v>
      </c>
      <c r="CX49" s="4">
        <v>4</v>
      </c>
      <c r="CY49" s="4">
        <v>8</v>
      </c>
      <c r="DA49" s="10">
        <f t="shared" ca="1" si="32"/>
        <v>0.73615792046034967</v>
      </c>
      <c r="DB49" s="11">
        <f t="shared" ca="1" si="33"/>
        <v>48</v>
      </c>
      <c r="DC49" s="4"/>
      <c r="DD49" s="4">
        <v>49</v>
      </c>
      <c r="DE49" s="4">
        <v>4</v>
      </c>
      <c r="DF49" s="4">
        <v>8</v>
      </c>
      <c r="DH49" s="10">
        <f t="shared" ca="1" si="3"/>
        <v>0.6502355236644719</v>
      </c>
      <c r="DI49" s="11">
        <f t="shared" ca="1" si="4"/>
        <v>73</v>
      </c>
      <c r="DJ49" s="4"/>
      <c r="DK49" s="4">
        <v>49</v>
      </c>
      <c r="DL49" s="4">
        <v>4</v>
      </c>
      <c r="DM49" s="4">
        <v>8</v>
      </c>
    </row>
    <row r="50" spans="1:117" ht="45.95" customHeight="1" thickBot="1" x14ac:dyDescent="0.3">
      <c r="A50" s="24"/>
      <c r="B50" s="25"/>
      <c r="C50" s="88" t="str">
        <f t="shared" ref="C50" ca="1" si="49">C19</f>
        <v>43.34－9.08＝</v>
      </c>
      <c r="D50" s="89"/>
      <c r="E50" s="89"/>
      <c r="F50" s="89"/>
      <c r="G50" s="99">
        <f ca="1">G19</f>
        <v>34.26</v>
      </c>
      <c r="H50" s="100"/>
      <c r="I50" s="59"/>
      <c r="J50" s="28"/>
      <c r="K50" s="24"/>
      <c r="L50" s="25"/>
      <c r="M50" s="88" t="str">
        <f t="shared" ref="M50" ca="1" si="50">M19</f>
        <v>40.55－0.05＝</v>
      </c>
      <c r="N50" s="89"/>
      <c r="O50" s="89"/>
      <c r="P50" s="89"/>
      <c r="Q50" s="99">
        <f ca="1">Q19</f>
        <v>40.5</v>
      </c>
      <c r="R50" s="100"/>
      <c r="S50" s="59"/>
      <c r="T50" s="28"/>
      <c r="CM50" s="10"/>
      <c r="CN50" s="11"/>
      <c r="CO50" s="11"/>
      <c r="CP50" s="4"/>
      <c r="CQ50" s="4"/>
      <c r="CR50" s="4"/>
      <c r="CS50" s="4"/>
      <c r="CT50" s="10">
        <f t="shared" ca="1" si="30"/>
        <v>0.51867834307149885</v>
      </c>
      <c r="CU50" s="11">
        <f t="shared" ca="1" si="31"/>
        <v>100</v>
      </c>
      <c r="CV50" s="4"/>
      <c r="CW50" s="4">
        <v>50</v>
      </c>
      <c r="CX50" s="4">
        <v>4</v>
      </c>
      <c r="CY50" s="4">
        <v>9</v>
      </c>
      <c r="DA50" s="10">
        <f t="shared" ca="1" si="32"/>
        <v>0.20608355404268253</v>
      </c>
      <c r="DB50" s="11">
        <f t="shared" ca="1" si="33"/>
        <v>153</v>
      </c>
      <c r="DC50" s="4"/>
      <c r="DD50" s="4">
        <v>50</v>
      </c>
      <c r="DE50" s="4">
        <v>4</v>
      </c>
      <c r="DF50" s="4">
        <v>9</v>
      </c>
      <c r="DH50" s="10">
        <f t="shared" ca="1" si="3"/>
        <v>0.14884844763028271</v>
      </c>
      <c r="DI50" s="11">
        <f t="shared" ca="1" si="4"/>
        <v>180</v>
      </c>
      <c r="DJ50" s="4"/>
      <c r="DK50" s="4">
        <v>50</v>
      </c>
      <c r="DL50" s="4">
        <v>4</v>
      </c>
      <c r="DM50" s="4">
        <v>9</v>
      </c>
    </row>
    <row r="51" spans="1:11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CM51" s="10"/>
      <c r="CN51" s="11"/>
      <c r="CO51" s="11"/>
      <c r="CP51" s="4"/>
      <c r="CQ51" s="4"/>
      <c r="CR51" s="4"/>
      <c r="CS51" s="4"/>
      <c r="CT51" s="10">
        <f t="shared" ca="1" si="30"/>
        <v>0.83241180051333685</v>
      </c>
      <c r="CU51" s="11">
        <f t="shared" ca="1" si="31"/>
        <v>37</v>
      </c>
      <c r="CV51" s="4"/>
      <c r="CW51" s="4">
        <v>51</v>
      </c>
      <c r="CX51" s="4">
        <v>5</v>
      </c>
      <c r="CY51" s="4">
        <v>0</v>
      </c>
      <c r="DA51" s="10">
        <f t="shared" ca="1" si="32"/>
        <v>0.53055311570307717</v>
      </c>
      <c r="DB51" s="11">
        <f t="shared" ca="1" si="33"/>
        <v>86</v>
      </c>
      <c r="DC51" s="4"/>
      <c r="DD51" s="4">
        <v>51</v>
      </c>
      <c r="DE51" s="4">
        <v>5</v>
      </c>
      <c r="DF51" s="4">
        <v>0</v>
      </c>
      <c r="DH51" s="10">
        <f t="shared" ca="1" si="3"/>
        <v>0.79161355225792018</v>
      </c>
      <c r="DI51" s="11">
        <f t="shared" ca="1" si="4"/>
        <v>36</v>
      </c>
      <c r="DJ51" s="4"/>
      <c r="DK51" s="4">
        <v>51</v>
      </c>
      <c r="DL51" s="4">
        <v>5</v>
      </c>
      <c r="DM51" s="4">
        <v>0</v>
      </c>
    </row>
    <row r="52" spans="1:117" ht="54.95" customHeight="1" x14ac:dyDescent="0.25">
      <c r="A52" s="20"/>
      <c r="B52" s="13"/>
      <c r="C52" s="29"/>
      <c r="D52" s="30">
        <f t="shared" ref="D52:H52" ca="1" si="51">D21</f>
        <v>4</v>
      </c>
      <c r="E52" s="31">
        <f t="shared" ca="1" si="51"/>
        <v>3</v>
      </c>
      <c r="F52" s="31" t="str">
        <f t="shared" ca="1" si="51"/>
        <v>.</v>
      </c>
      <c r="G52" s="32">
        <f t="shared" ca="1" si="51"/>
        <v>3</v>
      </c>
      <c r="H52" s="32">
        <f t="shared" ca="1" si="51"/>
        <v>4</v>
      </c>
      <c r="I52" s="33"/>
      <c r="J52" s="28"/>
      <c r="K52" s="20"/>
      <c r="L52" s="13"/>
      <c r="M52" s="29"/>
      <c r="N52" s="30">
        <f t="shared" ref="N52:R52" ca="1" si="52">N21</f>
        <v>4</v>
      </c>
      <c r="O52" s="31">
        <f t="shared" ca="1" si="52"/>
        <v>0</v>
      </c>
      <c r="P52" s="31" t="str">
        <f t="shared" ca="1" si="52"/>
        <v>.</v>
      </c>
      <c r="Q52" s="32">
        <f t="shared" ca="1" si="52"/>
        <v>5</v>
      </c>
      <c r="R52" s="32">
        <f t="shared" ca="1" si="52"/>
        <v>5</v>
      </c>
      <c r="S52" s="33"/>
      <c r="T52" s="28"/>
      <c r="CM52" s="10"/>
      <c r="CN52" s="11"/>
      <c r="CO52" s="11"/>
      <c r="CP52" s="4"/>
      <c r="CQ52" s="4"/>
      <c r="CR52" s="4"/>
      <c r="CS52" s="4"/>
      <c r="CT52" s="10">
        <f t="shared" ca="1" si="30"/>
        <v>0.89563517228458944</v>
      </c>
      <c r="CU52" s="11">
        <f t="shared" ca="1" si="31"/>
        <v>21</v>
      </c>
      <c r="CV52" s="4"/>
      <c r="CW52" s="4">
        <v>52</v>
      </c>
      <c r="CX52" s="4">
        <v>5</v>
      </c>
      <c r="CY52" s="4">
        <v>1</v>
      </c>
      <c r="DA52" s="10">
        <f t="shared" ca="1" si="32"/>
        <v>0.19108251943193644</v>
      </c>
      <c r="DB52" s="11">
        <f t="shared" ca="1" si="33"/>
        <v>158</v>
      </c>
      <c r="DC52" s="4"/>
      <c r="DD52" s="4">
        <v>52</v>
      </c>
      <c r="DE52" s="4">
        <v>5</v>
      </c>
      <c r="DF52" s="4">
        <v>1</v>
      </c>
      <c r="DH52" s="10">
        <f t="shared" ca="1" si="3"/>
        <v>0.42886690190045063</v>
      </c>
      <c r="DI52" s="11">
        <f t="shared" ca="1" si="4"/>
        <v>120</v>
      </c>
      <c r="DJ52" s="4"/>
      <c r="DK52" s="4">
        <v>52</v>
      </c>
      <c r="DL52" s="4">
        <v>5</v>
      </c>
      <c r="DM52" s="4">
        <v>1</v>
      </c>
    </row>
    <row r="53" spans="1:117" ht="54.95" customHeight="1" thickBot="1" x14ac:dyDescent="0.3">
      <c r="A53" s="20"/>
      <c r="B53" s="13"/>
      <c r="C53" s="34" t="str">
        <f t="shared" ref="C53:H54" ca="1" si="53">C22</f>
        <v>－</v>
      </c>
      <c r="D53" s="35">
        <f t="shared" ca="1" si="53"/>
        <v>0</v>
      </c>
      <c r="E53" s="36">
        <f t="shared" ca="1" si="53"/>
        <v>9</v>
      </c>
      <c r="F53" s="36" t="str">
        <f t="shared" ca="1" si="53"/>
        <v>.</v>
      </c>
      <c r="G53" s="37">
        <f t="shared" ca="1" si="53"/>
        <v>0</v>
      </c>
      <c r="H53" s="37">
        <f t="shared" ca="1" si="53"/>
        <v>8</v>
      </c>
      <c r="I53" s="33"/>
      <c r="J53" s="28"/>
      <c r="K53" s="20"/>
      <c r="L53" s="13"/>
      <c r="M53" s="34" t="str">
        <f t="shared" ref="M53:R54" ca="1" si="54">M22</f>
        <v>－</v>
      </c>
      <c r="N53" s="35">
        <f t="shared" ca="1" si="54"/>
        <v>0</v>
      </c>
      <c r="O53" s="36">
        <f t="shared" ca="1" si="54"/>
        <v>0</v>
      </c>
      <c r="P53" s="36" t="str">
        <f t="shared" ca="1" si="54"/>
        <v>.</v>
      </c>
      <c r="Q53" s="37">
        <f t="shared" ca="1" si="54"/>
        <v>0</v>
      </c>
      <c r="R53" s="37">
        <f t="shared" ca="1" si="54"/>
        <v>5</v>
      </c>
      <c r="S53" s="33"/>
      <c r="T53" s="28"/>
      <c r="CM53" s="10"/>
      <c r="CN53" s="11"/>
      <c r="CO53" s="11"/>
      <c r="CP53" s="4"/>
      <c r="CQ53" s="4"/>
      <c r="CR53" s="4"/>
      <c r="CS53" s="4"/>
      <c r="CT53" s="10">
        <f t="shared" ca="1" si="30"/>
        <v>0.30606648788302615</v>
      </c>
      <c r="CU53" s="11">
        <f t="shared" ca="1" si="31"/>
        <v>138</v>
      </c>
      <c r="CV53" s="4"/>
      <c r="CW53" s="4">
        <v>53</v>
      </c>
      <c r="CX53" s="4">
        <v>5</v>
      </c>
      <c r="CY53" s="4">
        <v>2</v>
      </c>
      <c r="DA53" s="10">
        <f t="shared" ca="1" si="32"/>
        <v>8.541848188090595E-2</v>
      </c>
      <c r="DB53" s="11">
        <f t="shared" ca="1" si="33"/>
        <v>184</v>
      </c>
      <c r="DC53" s="4"/>
      <c r="DD53" s="4">
        <v>53</v>
      </c>
      <c r="DE53" s="4">
        <v>5</v>
      </c>
      <c r="DF53" s="4">
        <v>2</v>
      </c>
      <c r="DH53" s="10">
        <f t="shared" ca="1" si="3"/>
        <v>0.71417389385645302</v>
      </c>
      <c r="DI53" s="11">
        <f t="shared" ca="1" si="4"/>
        <v>55</v>
      </c>
      <c r="DJ53" s="4"/>
      <c r="DK53" s="4">
        <v>53</v>
      </c>
      <c r="DL53" s="4">
        <v>5</v>
      </c>
      <c r="DM53" s="4">
        <v>2</v>
      </c>
    </row>
    <row r="54" spans="1:117" ht="54.95" customHeight="1" x14ac:dyDescent="0.25">
      <c r="A54" s="20"/>
      <c r="B54" s="13"/>
      <c r="C54" s="63"/>
      <c r="D54" s="64">
        <f ca="1">D23</f>
        <v>3</v>
      </c>
      <c r="E54" s="65">
        <f t="shared" ca="1" si="53"/>
        <v>4</v>
      </c>
      <c r="F54" s="65" t="str">
        <f t="shared" si="53"/>
        <v>.</v>
      </c>
      <c r="G54" s="66">
        <f t="shared" ca="1" si="53"/>
        <v>2</v>
      </c>
      <c r="H54" s="67">
        <f t="shared" ca="1" si="53"/>
        <v>6</v>
      </c>
      <c r="I54" s="68"/>
      <c r="J54" s="28"/>
      <c r="K54" s="13"/>
      <c r="L54" s="13"/>
      <c r="M54" s="63"/>
      <c r="N54" s="64">
        <f ca="1">N23</f>
        <v>4</v>
      </c>
      <c r="O54" s="65">
        <f t="shared" ca="1" si="54"/>
        <v>0</v>
      </c>
      <c r="P54" s="65" t="str">
        <f t="shared" si="54"/>
        <v>.</v>
      </c>
      <c r="Q54" s="66">
        <f t="shared" ca="1" si="54"/>
        <v>5</v>
      </c>
      <c r="R54" s="67">
        <f t="shared" ca="1" si="54"/>
        <v>0</v>
      </c>
      <c r="S54" s="68"/>
      <c r="T54" s="28"/>
      <c r="CM54" s="10"/>
      <c r="CN54" s="11"/>
      <c r="CO54" s="11"/>
      <c r="CP54" s="4"/>
      <c r="CQ54" s="4"/>
      <c r="CR54" s="4"/>
      <c r="CS54" s="4"/>
      <c r="CT54" s="10">
        <f t="shared" ca="1" si="30"/>
        <v>0.61225267744329259</v>
      </c>
      <c r="CU54" s="11">
        <f t="shared" ca="1" si="31"/>
        <v>84</v>
      </c>
      <c r="CV54" s="4"/>
      <c r="CW54" s="4">
        <v>54</v>
      </c>
      <c r="CX54" s="4">
        <v>5</v>
      </c>
      <c r="CY54" s="4">
        <v>3</v>
      </c>
      <c r="DA54" s="10">
        <f t="shared" ca="1" si="32"/>
        <v>0.1912041408881493</v>
      </c>
      <c r="DB54" s="11">
        <f t="shared" ca="1" si="33"/>
        <v>157</v>
      </c>
      <c r="DC54" s="4"/>
      <c r="DD54" s="4">
        <v>54</v>
      </c>
      <c r="DE54" s="4">
        <v>5</v>
      </c>
      <c r="DF54" s="4">
        <v>3</v>
      </c>
      <c r="DH54" s="10">
        <f t="shared" ca="1" si="3"/>
        <v>0.94334171228364161</v>
      </c>
      <c r="DI54" s="11">
        <f t="shared" ca="1" si="4"/>
        <v>11</v>
      </c>
      <c r="DJ54" s="4"/>
      <c r="DK54" s="4">
        <v>54</v>
      </c>
      <c r="DL54" s="4">
        <v>5</v>
      </c>
      <c r="DM54" s="4">
        <v>3</v>
      </c>
    </row>
    <row r="55" spans="1:11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CM55" s="10"/>
      <c r="CN55" s="11"/>
      <c r="CO55" s="11"/>
      <c r="CP55" s="4"/>
      <c r="CQ55" s="4"/>
      <c r="CR55" s="4"/>
      <c r="CS55" s="4"/>
      <c r="CT55" s="10">
        <f t="shared" ca="1" si="30"/>
        <v>0.64686180775814983</v>
      </c>
      <c r="CU55" s="11">
        <f t="shared" ca="1" si="31"/>
        <v>78</v>
      </c>
      <c r="CV55" s="4"/>
      <c r="CW55" s="4">
        <v>55</v>
      </c>
      <c r="CX55" s="4">
        <v>5</v>
      </c>
      <c r="CY55" s="4">
        <v>4</v>
      </c>
      <c r="DA55" s="10">
        <f t="shared" ca="1" si="32"/>
        <v>0.26515500172348749</v>
      </c>
      <c r="DB55" s="11">
        <f t="shared" ca="1" si="33"/>
        <v>140</v>
      </c>
      <c r="DC55" s="4"/>
      <c r="DD55" s="4">
        <v>55</v>
      </c>
      <c r="DE55" s="4">
        <v>5</v>
      </c>
      <c r="DF55" s="4">
        <v>4</v>
      </c>
      <c r="DH55" s="10">
        <f t="shared" ca="1" si="3"/>
        <v>1.0440030042262238E-2</v>
      </c>
      <c r="DI55" s="11">
        <f t="shared" ca="1" si="4"/>
        <v>199</v>
      </c>
      <c r="DJ55" s="4"/>
      <c r="DK55" s="4">
        <v>55</v>
      </c>
      <c r="DL55" s="4">
        <v>5</v>
      </c>
      <c r="DM55" s="4">
        <v>4</v>
      </c>
    </row>
    <row r="56" spans="1:11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CM56" s="10"/>
      <c r="CN56" s="11"/>
      <c r="CO56" s="11"/>
      <c r="CP56" s="4"/>
      <c r="CQ56" s="4"/>
      <c r="CR56" s="4"/>
      <c r="CS56" s="4"/>
      <c r="CT56" s="10">
        <f t="shared" ca="1" si="30"/>
        <v>0.88289978143973125</v>
      </c>
      <c r="CU56" s="11">
        <f t="shared" ca="1" si="31"/>
        <v>25</v>
      </c>
      <c r="CV56" s="4"/>
      <c r="CW56" s="4">
        <v>56</v>
      </c>
      <c r="CX56" s="4">
        <v>5</v>
      </c>
      <c r="CY56" s="4">
        <v>5</v>
      </c>
      <c r="DA56" s="10">
        <f t="shared" ca="1" si="32"/>
        <v>0.55256515712625942</v>
      </c>
      <c r="DB56" s="11">
        <f t="shared" ca="1" si="33"/>
        <v>82</v>
      </c>
      <c r="DC56" s="4"/>
      <c r="DD56" s="4">
        <v>56</v>
      </c>
      <c r="DE56" s="4">
        <v>5</v>
      </c>
      <c r="DF56" s="4">
        <v>5</v>
      </c>
      <c r="DH56" s="10">
        <f t="shared" ca="1" si="3"/>
        <v>0.30880643259438434</v>
      </c>
      <c r="DI56" s="11">
        <f t="shared" ca="1" si="4"/>
        <v>148</v>
      </c>
      <c r="DJ56" s="4"/>
      <c r="DK56" s="4">
        <v>56</v>
      </c>
      <c r="DL56" s="4">
        <v>5</v>
      </c>
      <c r="DM56" s="4">
        <v>5</v>
      </c>
    </row>
    <row r="57" spans="1:117" ht="45.95" customHeight="1" thickBot="1" x14ac:dyDescent="0.3">
      <c r="A57" s="24"/>
      <c r="B57" s="25"/>
      <c r="C57" s="88" t="str">
        <f t="shared" ref="C57" ca="1" si="55">C26</f>
        <v>7.49－0.54＝</v>
      </c>
      <c r="D57" s="89"/>
      <c r="E57" s="89"/>
      <c r="F57" s="89"/>
      <c r="G57" s="99">
        <f ca="1">G26</f>
        <v>6.95</v>
      </c>
      <c r="H57" s="100"/>
      <c r="I57" s="59"/>
      <c r="J57" s="28"/>
      <c r="K57" s="24"/>
      <c r="L57" s="25"/>
      <c r="M57" s="88" t="str">
        <f t="shared" ref="M57" ca="1" si="56">M26</f>
        <v>6.51－0.05＝</v>
      </c>
      <c r="N57" s="89"/>
      <c r="O57" s="89"/>
      <c r="P57" s="89"/>
      <c r="Q57" s="99">
        <f ca="1">Q26</f>
        <v>6.46</v>
      </c>
      <c r="R57" s="100"/>
      <c r="S57" s="59"/>
      <c r="T57" s="28"/>
      <c r="CM57" s="10"/>
      <c r="CN57" s="11"/>
      <c r="CO57" s="11"/>
      <c r="CP57" s="4"/>
      <c r="CQ57" s="4"/>
      <c r="CR57" s="4"/>
      <c r="CS57" s="4"/>
      <c r="CT57" s="10">
        <f t="shared" ca="1" si="30"/>
        <v>0.89336161456494556</v>
      </c>
      <c r="CU57" s="11">
        <f t="shared" ca="1" si="31"/>
        <v>22</v>
      </c>
      <c r="CV57" s="4"/>
      <c r="CW57" s="4">
        <v>57</v>
      </c>
      <c r="CX57" s="4">
        <v>5</v>
      </c>
      <c r="CY57" s="4">
        <v>6</v>
      </c>
      <c r="DA57" s="10">
        <f t="shared" ca="1" si="32"/>
        <v>1.1252394979640146E-2</v>
      </c>
      <c r="DB57" s="11">
        <f t="shared" ca="1" si="33"/>
        <v>199</v>
      </c>
      <c r="DC57" s="4"/>
      <c r="DD57" s="4">
        <v>57</v>
      </c>
      <c r="DE57" s="4">
        <v>5</v>
      </c>
      <c r="DF57" s="4">
        <v>6</v>
      </c>
      <c r="DH57" s="10">
        <f t="shared" ca="1" si="3"/>
        <v>0.1822140751455178</v>
      </c>
      <c r="DI57" s="11">
        <f t="shared" ca="1" si="4"/>
        <v>168</v>
      </c>
      <c r="DJ57" s="4"/>
      <c r="DK57" s="4">
        <v>57</v>
      </c>
      <c r="DL57" s="4">
        <v>5</v>
      </c>
      <c r="DM57" s="4">
        <v>6</v>
      </c>
    </row>
    <row r="58" spans="1:11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CM58" s="10"/>
      <c r="CN58" s="11"/>
      <c r="CO58" s="11"/>
      <c r="CP58" s="4"/>
      <c r="CQ58" s="4"/>
      <c r="CR58" s="4"/>
      <c r="CS58" s="4"/>
      <c r="CT58" s="10">
        <f t="shared" ca="1" si="30"/>
        <v>0.24661380301475921</v>
      </c>
      <c r="CU58" s="11">
        <f t="shared" ca="1" si="31"/>
        <v>147</v>
      </c>
      <c r="CV58" s="4"/>
      <c r="CW58" s="4">
        <v>58</v>
      </c>
      <c r="CX58" s="4">
        <v>5</v>
      </c>
      <c r="CY58" s="4">
        <v>7</v>
      </c>
      <c r="DA58" s="10">
        <f t="shared" ca="1" si="32"/>
        <v>0.46199547536193453</v>
      </c>
      <c r="DB58" s="11">
        <f t="shared" ca="1" si="33"/>
        <v>97</v>
      </c>
      <c r="DC58" s="4"/>
      <c r="DD58" s="4">
        <v>58</v>
      </c>
      <c r="DE58" s="4">
        <v>5</v>
      </c>
      <c r="DF58" s="4">
        <v>7</v>
      </c>
      <c r="DH58" s="10">
        <f t="shared" ca="1" si="3"/>
        <v>8.4593549711881377E-2</v>
      </c>
      <c r="DI58" s="11">
        <f t="shared" ca="1" si="4"/>
        <v>188</v>
      </c>
      <c r="DJ58" s="4"/>
      <c r="DK58" s="4">
        <v>58</v>
      </c>
      <c r="DL58" s="4">
        <v>5</v>
      </c>
      <c r="DM58" s="4">
        <v>7</v>
      </c>
    </row>
    <row r="59" spans="1:117" ht="54.95" customHeight="1" x14ac:dyDescent="0.25">
      <c r="A59" s="20"/>
      <c r="B59" s="13"/>
      <c r="C59" s="29"/>
      <c r="D59" s="30">
        <f t="shared" ref="D59:H59" ca="1" si="57">D28</f>
        <v>0</v>
      </c>
      <c r="E59" s="31">
        <f t="shared" ca="1" si="57"/>
        <v>7</v>
      </c>
      <c r="F59" s="31" t="str">
        <f t="shared" ca="1" si="57"/>
        <v>.</v>
      </c>
      <c r="G59" s="32">
        <f t="shared" ca="1" si="57"/>
        <v>4</v>
      </c>
      <c r="H59" s="32">
        <f t="shared" ca="1" si="57"/>
        <v>9</v>
      </c>
      <c r="I59" s="33"/>
      <c r="J59" s="28"/>
      <c r="K59" s="20"/>
      <c r="L59" s="13"/>
      <c r="M59" s="29"/>
      <c r="N59" s="30">
        <f t="shared" ref="N59:R59" ca="1" si="58">N28</f>
        <v>0</v>
      </c>
      <c r="O59" s="31">
        <f t="shared" ca="1" si="58"/>
        <v>6</v>
      </c>
      <c r="P59" s="31" t="str">
        <f t="shared" ca="1" si="58"/>
        <v>.</v>
      </c>
      <c r="Q59" s="32">
        <f t="shared" ca="1" si="58"/>
        <v>5</v>
      </c>
      <c r="R59" s="32">
        <f t="shared" ca="1" si="58"/>
        <v>1</v>
      </c>
      <c r="S59" s="33"/>
      <c r="T59" s="28"/>
      <c r="CM59" s="10"/>
      <c r="CN59" s="11"/>
      <c r="CO59" s="11"/>
      <c r="CP59" s="4"/>
      <c r="CQ59" s="4"/>
      <c r="CR59" s="4"/>
      <c r="CS59" s="4"/>
      <c r="CT59" s="10">
        <f t="shared" ca="1" si="30"/>
        <v>0.84272533134862981</v>
      </c>
      <c r="CU59" s="11">
        <f t="shared" ca="1" si="31"/>
        <v>34</v>
      </c>
      <c r="CV59" s="4"/>
      <c r="CW59" s="4">
        <v>59</v>
      </c>
      <c r="CX59" s="4">
        <v>5</v>
      </c>
      <c r="CY59" s="4">
        <v>8</v>
      </c>
      <c r="DA59" s="10">
        <f t="shared" ca="1" si="32"/>
        <v>0.97499420054968389</v>
      </c>
      <c r="DB59" s="11">
        <f t="shared" ca="1" si="33"/>
        <v>7</v>
      </c>
      <c r="DC59" s="4"/>
      <c r="DD59" s="4">
        <v>59</v>
      </c>
      <c r="DE59" s="4">
        <v>5</v>
      </c>
      <c r="DF59" s="4">
        <v>8</v>
      </c>
      <c r="DH59" s="10">
        <f t="shared" ca="1" si="3"/>
        <v>7.8999652313418989E-2</v>
      </c>
      <c r="DI59" s="11">
        <f t="shared" ca="1" si="4"/>
        <v>189</v>
      </c>
      <c r="DJ59" s="4"/>
      <c r="DK59" s="4">
        <v>59</v>
      </c>
      <c r="DL59" s="4">
        <v>5</v>
      </c>
      <c r="DM59" s="4">
        <v>8</v>
      </c>
    </row>
    <row r="60" spans="1:117" ht="54.95" customHeight="1" thickBot="1" x14ac:dyDescent="0.3">
      <c r="A60" s="20"/>
      <c r="B60" s="13"/>
      <c r="C60" s="34" t="str">
        <f t="shared" ref="C60:H61" ca="1" si="59">C29</f>
        <v/>
      </c>
      <c r="D60" s="35" t="str">
        <f t="shared" ca="1" si="59"/>
        <v>－</v>
      </c>
      <c r="E60" s="36">
        <f t="shared" ca="1" si="59"/>
        <v>0</v>
      </c>
      <c r="F60" s="36" t="str">
        <f t="shared" ca="1" si="59"/>
        <v>.</v>
      </c>
      <c r="G60" s="37">
        <f t="shared" ca="1" si="59"/>
        <v>5</v>
      </c>
      <c r="H60" s="37">
        <f t="shared" ca="1" si="59"/>
        <v>4</v>
      </c>
      <c r="I60" s="33"/>
      <c r="J60" s="28"/>
      <c r="K60" s="20"/>
      <c r="L60" s="13"/>
      <c r="M60" s="34" t="str">
        <f t="shared" ref="M60:R61" ca="1" si="60">M29</f>
        <v/>
      </c>
      <c r="N60" s="35" t="str">
        <f t="shared" ca="1" si="60"/>
        <v>－</v>
      </c>
      <c r="O60" s="36">
        <f t="shared" ca="1" si="60"/>
        <v>0</v>
      </c>
      <c r="P60" s="36" t="str">
        <f t="shared" ca="1" si="60"/>
        <v>.</v>
      </c>
      <c r="Q60" s="37">
        <f t="shared" ca="1" si="60"/>
        <v>0</v>
      </c>
      <c r="R60" s="37">
        <f t="shared" ca="1" si="60"/>
        <v>5</v>
      </c>
      <c r="S60" s="33"/>
      <c r="T60" s="28"/>
      <c r="CM60" s="10"/>
      <c r="CN60" s="11"/>
      <c r="CO60" s="11"/>
      <c r="CP60" s="4"/>
      <c r="CQ60" s="4"/>
      <c r="CR60" s="4"/>
      <c r="CS60" s="4"/>
      <c r="CT60" s="10">
        <f t="shared" ca="1" si="30"/>
        <v>0.7094773943353303</v>
      </c>
      <c r="CU60" s="11">
        <f t="shared" ca="1" si="31"/>
        <v>67</v>
      </c>
      <c r="CV60" s="4"/>
      <c r="CW60" s="4">
        <v>60</v>
      </c>
      <c r="CX60" s="4">
        <v>5</v>
      </c>
      <c r="CY60" s="4">
        <v>9</v>
      </c>
      <c r="DA60" s="10">
        <f t="shared" ca="1" si="32"/>
        <v>0.28973108639236023</v>
      </c>
      <c r="DB60" s="11">
        <f t="shared" ca="1" si="33"/>
        <v>133</v>
      </c>
      <c r="DC60" s="4"/>
      <c r="DD60" s="4">
        <v>60</v>
      </c>
      <c r="DE60" s="4">
        <v>5</v>
      </c>
      <c r="DF60" s="4">
        <v>9</v>
      </c>
      <c r="DH60" s="10">
        <f t="shared" ca="1" si="3"/>
        <v>0.96493367712987843</v>
      </c>
      <c r="DI60" s="11">
        <f t="shared" ca="1" si="4"/>
        <v>6</v>
      </c>
      <c r="DJ60" s="4"/>
      <c r="DK60" s="4">
        <v>60</v>
      </c>
      <c r="DL60" s="4">
        <v>5</v>
      </c>
      <c r="DM60" s="4">
        <v>9</v>
      </c>
    </row>
    <row r="61" spans="1:117" ht="54.95" customHeight="1" x14ac:dyDescent="0.25">
      <c r="A61" s="20"/>
      <c r="B61" s="13"/>
      <c r="C61" s="63"/>
      <c r="D61" s="64">
        <f ca="1">D30</f>
        <v>0</v>
      </c>
      <c r="E61" s="65">
        <f t="shared" ca="1" si="59"/>
        <v>6</v>
      </c>
      <c r="F61" s="65" t="str">
        <f t="shared" si="59"/>
        <v>.</v>
      </c>
      <c r="G61" s="66">
        <f t="shared" ca="1" si="59"/>
        <v>9</v>
      </c>
      <c r="H61" s="67">
        <f t="shared" ca="1" si="59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60"/>
        <v>6</v>
      </c>
      <c r="P61" s="65" t="str">
        <f t="shared" si="60"/>
        <v>.</v>
      </c>
      <c r="Q61" s="66">
        <f t="shared" ca="1" si="60"/>
        <v>4</v>
      </c>
      <c r="R61" s="67">
        <f t="shared" ca="1" si="60"/>
        <v>6</v>
      </c>
      <c r="S61" s="68"/>
      <c r="T61" s="28"/>
      <c r="CM61" s="10"/>
      <c r="CN61" s="11"/>
      <c r="CO61" s="11"/>
      <c r="CP61" s="4"/>
      <c r="CQ61" s="4"/>
      <c r="CR61" s="4"/>
      <c r="CS61" s="4"/>
      <c r="CT61" s="10">
        <f t="shared" ca="1" si="30"/>
        <v>0.40393893394575975</v>
      </c>
      <c r="CU61" s="11">
        <f t="shared" ca="1" si="31"/>
        <v>119</v>
      </c>
      <c r="CV61" s="4"/>
      <c r="CW61" s="4">
        <v>61</v>
      </c>
      <c r="CX61" s="4">
        <v>6</v>
      </c>
      <c r="CY61" s="4">
        <v>0</v>
      </c>
      <c r="DA61" s="10">
        <f t="shared" ca="1" si="32"/>
        <v>0.58804804568933655</v>
      </c>
      <c r="DB61" s="11">
        <f t="shared" ca="1" si="33"/>
        <v>75</v>
      </c>
      <c r="DC61" s="4"/>
      <c r="DD61" s="4">
        <v>61</v>
      </c>
      <c r="DE61" s="4">
        <v>6</v>
      </c>
      <c r="DF61" s="4">
        <v>0</v>
      </c>
      <c r="DH61" s="10">
        <f t="shared" ca="1" si="3"/>
        <v>0.88447015133467122</v>
      </c>
      <c r="DI61" s="11">
        <f t="shared" ca="1" si="4"/>
        <v>19</v>
      </c>
      <c r="DJ61" s="4"/>
      <c r="DK61" s="4">
        <v>61</v>
      </c>
      <c r="DL61" s="4">
        <v>6</v>
      </c>
      <c r="DM61" s="4">
        <v>0</v>
      </c>
    </row>
    <row r="62" spans="1:11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CM62" s="10"/>
      <c r="CN62" s="11"/>
      <c r="CO62" s="11"/>
      <c r="CP62" s="4"/>
      <c r="CQ62" s="4"/>
      <c r="CR62" s="4"/>
      <c r="CS62" s="4"/>
      <c r="CT62" s="10">
        <f t="shared" ca="1" si="30"/>
        <v>0.40107882876021062</v>
      </c>
      <c r="CU62" s="11">
        <f t="shared" ca="1" si="31"/>
        <v>120</v>
      </c>
      <c r="CV62" s="4"/>
      <c r="CW62" s="4">
        <v>62</v>
      </c>
      <c r="CX62" s="4">
        <v>6</v>
      </c>
      <c r="CY62" s="4">
        <v>1</v>
      </c>
      <c r="DA62" s="10">
        <f t="shared" ca="1" si="32"/>
        <v>0.2824545804514409</v>
      </c>
      <c r="DB62" s="11">
        <f t="shared" ca="1" si="33"/>
        <v>138</v>
      </c>
      <c r="DC62" s="4"/>
      <c r="DD62" s="4">
        <v>62</v>
      </c>
      <c r="DE62" s="4">
        <v>6</v>
      </c>
      <c r="DF62" s="4">
        <v>1</v>
      </c>
      <c r="DH62" s="10">
        <f t="shared" ca="1" si="3"/>
        <v>7.868586285854795E-2</v>
      </c>
      <c r="DI62" s="11">
        <f t="shared" ca="1" si="4"/>
        <v>190</v>
      </c>
      <c r="DJ62" s="4"/>
      <c r="DK62" s="4">
        <v>62</v>
      </c>
      <c r="DL62" s="4">
        <v>6</v>
      </c>
      <c r="DM62" s="4">
        <v>1</v>
      </c>
    </row>
    <row r="63" spans="1:117" x14ac:dyDescent="0.25">
      <c r="CM63" s="10"/>
      <c r="CN63" s="11"/>
      <c r="CO63" s="11"/>
      <c r="CP63" s="4"/>
      <c r="CQ63" s="4"/>
      <c r="CR63" s="4"/>
      <c r="CS63" s="4"/>
      <c r="CT63" s="10">
        <f t="shared" ca="1" si="30"/>
        <v>0.88298159630477069</v>
      </c>
      <c r="CU63" s="11">
        <f t="shared" ca="1" si="31"/>
        <v>24</v>
      </c>
      <c r="CW63" s="4">
        <v>63</v>
      </c>
      <c r="CX63" s="4">
        <v>6</v>
      </c>
      <c r="CY63" s="4">
        <v>2</v>
      </c>
      <c r="DA63" s="10">
        <f t="shared" ca="1" si="32"/>
        <v>0.13015696888838002</v>
      </c>
      <c r="DB63" s="11">
        <f t="shared" ca="1" si="33"/>
        <v>175</v>
      </c>
      <c r="DD63" s="4">
        <v>63</v>
      </c>
      <c r="DE63" s="4">
        <v>6</v>
      </c>
      <c r="DF63" s="4">
        <v>2</v>
      </c>
      <c r="DH63" s="10">
        <f t="shared" ca="1" si="3"/>
        <v>0.39059424659045772</v>
      </c>
      <c r="DI63" s="11">
        <f t="shared" ca="1" si="4"/>
        <v>129</v>
      </c>
      <c r="DK63" s="4">
        <v>63</v>
      </c>
      <c r="DL63" s="4">
        <v>6</v>
      </c>
      <c r="DM63" s="4">
        <v>2</v>
      </c>
    </row>
    <row r="64" spans="1:117" x14ac:dyDescent="0.25">
      <c r="CM64" s="10"/>
      <c r="CN64" s="11"/>
      <c r="CO64" s="11"/>
      <c r="CP64" s="4"/>
      <c r="CQ64" s="4"/>
      <c r="CR64" s="4"/>
      <c r="CS64" s="4"/>
      <c r="CT64" s="10">
        <f t="shared" ca="1" si="30"/>
        <v>0.9428046714644357</v>
      </c>
      <c r="CU64" s="11">
        <f t="shared" ca="1" si="31"/>
        <v>12</v>
      </c>
      <c r="CW64" s="4">
        <v>64</v>
      </c>
      <c r="CX64" s="4">
        <v>6</v>
      </c>
      <c r="CY64" s="4">
        <v>3</v>
      </c>
      <c r="DA64" s="10">
        <f t="shared" ca="1" si="32"/>
        <v>0.28538906233226724</v>
      </c>
      <c r="DB64" s="11">
        <f t="shared" ca="1" si="33"/>
        <v>136</v>
      </c>
      <c r="DD64" s="4">
        <v>64</v>
      </c>
      <c r="DE64" s="4">
        <v>6</v>
      </c>
      <c r="DF64" s="4">
        <v>3</v>
      </c>
      <c r="DH64" s="10">
        <f t="shared" ca="1" si="3"/>
        <v>0.18300233956790057</v>
      </c>
      <c r="DI64" s="11">
        <f t="shared" ca="1" si="4"/>
        <v>166</v>
      </c>
      <c r="DK64" s="4">
        <v>64</v>
      </c>
      <c r="DL64" s="4">
        <v>6</v>
      </c>
      <c r="DM64" s="4">
        <v>3</v>
      </c>
    </row>
    <row r="65" spans="91:117" x14ac:dyDescent="0.25">
      <c r="CM65" s="10"/>
      <c r="CN65" s="11"/>
      <c r="CO65" s="11"/>
      <c r="CP65" s="4"/>
      <c r="CQ65" s="4"/>
      <c r="CR65" s="4"/>
      <c r="CS65" s="4"/>
      <c r="CT65" s="10">
        <f t="shared" ca="1" si="30"/>
        <v>0.73501622052291815</v>
      </c>
      <c r="CU65" s="11">
        <f t="shared" ca="1" si="31"/>
        <v>60</v>
      </c>
      <c r="CW65" s="4">
        <v>65</v>
      </c>
      <c r="CX65" s="4">
        <v>6</v>
      </c>
      <c r="CY65" s="4">
        <v>4</v>
      </c>
      <c r="DA65" s="10">
        <f t="shared" ca="1" si="32"/>
        <v>0.55899812847898411</v>
      </c>
      <c r="DB65" s="11">
        <f t="shared" ca="1" si="33"/>
        <v>80</v>
      </c>
      <c r="DD65" s="4">
        <v>65</v>
      </c>
      <c r="DE65" s="4">
        <v>6</v>
      </c>
      <c r="DF65" s="4">
        <v>4</v>
      </c>
      <c r="DH65" s="10">
        <f t="shared" ref="DH65:DH128" ca="1" si="61">RAND()</f>
        <v>0.1808186413769991</v>
      </c>
      <c r="DI65" s="11">
        <f t="shared" ref="DI65:DI128" ca="1" si="62">RANK(DH65,$DH$1:$DH$200,)</f>
        <v>169</v>
      </c>
      <c r="DK65" s="4">
        <v>65</v>
      </c>
      <c r="DL65" s="4">
        <v>6</v>
      </c>
      <c r="DM65" s="4">
        <v>4</v>
      </c>
    </row>
    <row r="66" spans="91:117" x14ac:dyDescent="0.25">
      <c r="CM66" s="10"/>
      <c r="CN66" s="11"/>
      <c r="CO66" s="11"/>
      <c r="CP66" s="4"/>
      <c r="CQ66" s="4"/>
      <c r="CR66" s="4"/>
      <c r="CS66" s="4"/>
      <c r="CT66" s="10">
        <f t="shared" ref="CT66:CT129" ca="1" si="63">RAND()</f>
        <v>0.73945554731223861</v>
      </c>
      <c r="CU66" s="11">
        <f t="shared" ref="CU66:CU129" ca="1" si="64">RANK(CT66,$CT$1:$CT$200,)</f>
        <v>59</v>
      </c>
      <c r="CW66" s="4">
        <v>66</v>
      </c>
      <c r="CX66" s="4">
        <v>6</v>
      </c>
      <c r="CY66" s="4">
        <v>5</v>
      </c>
      <c r="DA66" s="10">
        <f t="shared" ref="DA66:DA129" ca="1" si="65">RAND()</f>
        <v>0.4077258512206543</v>
      </c>
      <c r="DB66" s="11">
        <f t="shared" ref="DB66:DB129" ca="1" si="66">RANK(DA66,$DA$1:$DA$200,)</f>
        <v>107</v>
      </c>
      <c r="DD66" s="4">
        <v>66</v>
      </c>
      <c r="DE66" s="4">
        <v>6</v>
      </c>
      <c r="DF66" s="4">
        <v>5</v>
      </c>
      <c r="DH66" s="10">
        <f t="shared" ca="1" si="61"/>
        <v>0.29711678651659623</v>
      </c>
      <c r="DI66" s="11">
        <f t="shared" ca="1" si="62"/>
        <v>151</v>
      </c>
      <c r="DK66" s="4">
        <v>66</v>
      </c>
      <c r="DL66" s="4">
        <v>6</v>
      </c>
      <c r="DM66" s="4">
        <v>5</v>
      </c>
    </row>
    <row r="67" spans="91:117" x14ac:dyDescent="0.25">
      <c r="CM67" s="10"/>
      <c r="CN67" s="11"/>
      <c r="CO67" s="11"/>
      <c r="CP67" s="4"/>
      <c r="CQ67" s="4"/>
      <c r="CR67" s="4"/>
      <c r="CS67" s="4"/>
      <c r="CT67" s="10">
        <f t="shared" ca="1" si="63"/>
        <v>0.10266024072789182</v>
      </c>
      <c r="CU67" s="11">
        <f t="shared" ca="1" si="64"/>
        <v>178</v>
      </c>
      <c r="CW67" s="4">
        <v>67</v>
      </c>
      <c r="CX67" s="4">
        <v>6</v>
      </c>
      <c r="CY67" s="4">
        <v>6</v>
      </c>
      <c r="DA67" s="10">
        <f t="shared" ca="1" si="65"/>
        <v>0.55729897645215132</v>
      </c>
      <c r="DB67" s="11">
        <f t="shared" ca="1" si="66"/>
        <v>81</v>
      </c>
      <c r="DD67" s="4">
        <v>67</v>
      </c>
      <c r="DE67" s="4">
        <v>6</v>
      </c>
      <c r="DF67" s="4">
        <v>6</v>
      </c>
      <c r="DH67" s="10">
        <f t="shared" ca="1" si="61"/>
        <v>0.66983745757642965</v>
      </c>
      <c r="DI67" s="11">
        <f t="shared" ca="1" si="62"/>
        <v>71</v>
      </c>
      <c r="DK67" s="4">
        <v>67</v>
      </c>
      <c r="DL67" s="4">
        <v>6</v>
      </c>
      <c r="DM67" s="4">
        <v>6</v>
      </c>
    </row>
    <row r="68" spans="91:117" x14ac:dyDescent="0.25">
      <c r="CM68" s="10"/>
      <c r="CN68" s="11"/>
      <c r="CO68" s="11"/>
      <c r="CP68" s="4"/>
      <c r="CQ68" s="4"/>
      <c r="CR68" s="4"/>
      <c r="CS68" s="4"/>
      <c r="CT68" s="10">
        <f t="shared" ca="1" si="63"/>
        <v>0.95892000415311063</v>
      </c>
      <c r="CU68" s="11">
        <f t="shared" ca="1" si="64"/>
        <v>8</v>
      </c>
      <c r="CW68" s="4">
        <v>68</v>
      </c>
      <c r="CX68" s="4">
        <v>6</v>
      </c>
      <c r="CY68" s="4">
        <v>7</v>
      </c>
      <c r="DA68" s="10">
        <f t="shared" ca="1" si="65"/>
        <v>0.19595156096165689</v>
      </c>
      <c r="DB68" s="11">
        <f t="shared" ca="1" si="66"/>
        <v>156</v>
      </c>
      <c r="DD68" s="4">
        <v>68</v>
      </c>
      <c r="DE68" s="4">
        <v>6</v>
      </c>
      <c r="DF68" s="4">
        <v>7</v>
      </c>
      <c r="DH68" s="10">
        <f t="shared" ca="1" si="61"/>
        <v>0.16218464729563442</v>
      </c>
      <c r="DI68" s="11">
        <f t="shared" ca="1" si="62"/>
        <v>175</v>
      </c>
      <c r="DK68" s="4">
        <v>68</v>
      </c>
      <c r="DL68" s="4">
        <v>6</v>
      </c>
      <c r="DM68" s="4">
        <v>7</v>
      </c>
    </row>
    <row r="69" spans="91:117" x14ac:dyDescent="0.25">
      <c r="CM69" s="10"/>
      <c r="CN69" s="11"/>
      <c r="CO69" s="11"/>
      <c r="CP69" s="4"/>
      <c r="CQ69" s="4"/>
      <c r="CR69" s="4"/>
      <c r="CS69" s="4"/>
      <c r="CT69" s="10">
        <f t="shared" ca="1" si="63"/>
        <v>0.87810876639660951</v>
      </c>
      <c r="CU69" s="11">
        <f t="shared" ca="1" si="64"/>
        <v>26</v>
      </c>
      <c r="CW69" s="4">
        <v>69</v>
      </c>
      <c r="CX69" s="4">
        <v>6</v>
      </c>
      <c r="CY69" s="4">
        <v>8</v>
      </c>
      <c r="DA69" s="10">
        <f t="shared" ca="1" si="65"/>
        <v>0.68153289302200215</v>
      </c>
      <c r="DB69" s="11">
        <f t="shared" ca="1" si="66"/>
        <v>57</v>
      </c>
      <c r="DD69" s="4">
        <v>69</v>
      </c>
      <c r="DE69" s="4">
        <v>6</v>
      </c>
      <c r="DF69" s="4">
        <v>8</v>
      </c>
      <c r="DH69" s="10">
        <f t="shared" ca="1" si="61"/>
        <v>0.13046323646398594</v>
      </c>
      <c r="DI69" s="11">
        <f t="shared" ca="1" si="62"/>
        <v>184</v>
      </c>
      <c r="DK69" s="4">
        <v>69</v>
      </c>
      <c r="DL69" s="4">
        <v>6</v>
      </c>
      <c r="DM69" s="4">
        <v>8</v>
      </c>
    </row>
    <row r="70" spans="91:117" x14ac:dyDescent="0.25">
      <c r="CM70" s="10"/>
      <c r="CN70" s="11"/>
      <c r="CO70" s="11"/>
      <c r="CP70" s="4"/>
      <c r="CQ70" s="4"/>
      <c r="CR70" s="4"/>
      <c r="CS70" s="4"/>
      <c r="CT70" s="10">
        <f t="shared" ca="1" si="63"/>
        <v>9.7627532896676472E-2</v>
      </c>
      <c r="CU70" s="11">
        <f t="shared" ca="1" si="64"/>
        <v>179</v>
      </c>
      <c r="CW70" s="4">
        <v>70</v>
      </c>
      <c r="CX70" s="4">
        <v>6</v>
      </c>
      <c r="CY70" s="4">
        <v>9</v>
      </c>
      <c r="DA70" s="10">
        <f t="shared" ca="1" si="65"/>
        <v>0.65642362517928232</v>
      </c>
      <c r="DB70" s="11">
        <f t="shared" ca="1" si="66"/>
        <v>62</v>
      </c>
      <c r="DD70" s="4">
        <v>70</v>
      </c>
      <c r="DE70" s="4">
        <v>6</v>
      </c>
      <c r="DF70" s="4">
        <v>9</v>
      </c>
      <c r="DH70" s="10">
        <f t="shared" ca="1" si="61"/>
        <v>0.17666164920092919</v>
      </c>
      <c r="DI70" s="11">
        <f t="shared" ca="1" si="62"/>
        <v>171</v>
      </c>
      <c r="DK70" s="4">
        <v>70</v>
      </c>
      <c r="DL70" s="4">
        <v>6</v>
      </c>
      <c r="DM70" s="4">
        <v>9</v>
      </c>
    </row>
    <row r="71" spans="91:117" x14ac:dyDescent="0.25">
      <c r="CM71" s="10"/>
      <c r="CN71" s="11"/>
      <c r="CO71" s="11"/>
      <c r="CP71" s="4"/>
      <c r="CQ71" s="4"/>
      <c r="CR71" s="4"/>
      <c r="CS71" s="4"/>
      <c r="CT71" s="10">
        <f t="shared" ca="1" si="63"/>
        <v>0.4009375596440109</v>
      </c>
      <c r="CU71" s="11">
        <f t="shared" ca="1" si="64"/>
        <v>121</v>
      </c>
      <c r="CW71" s="4">
        <v>71</v>
      </c>
      <c r="CX71" s="4">
        <v>7</v>
      </c>
      <c r="CY71" s="4">
        <v>0</v>
      </c>
      <c r="DA71" s="10">
        <f t="shared" ca="1" si="65"/>
        <v>0.34322792665972435</v>
      </c>
      <c r="DB71" s="11">
        <f t="shared" ca="1" si="66"/>
        <v>120</v>
      </c>
      <c r="DD71" s="4">
        <v>71</v>
      </c>
      <c r="DE71" s="4">
        <v>7</v>
      </c>
      <c r="DF71" s="4">
        <v>0</v>
      </c>
      <c r="DH71" s="10">
        <f t="shared" ca="1" si="61"/>
        <v>0.48658552105169905</v>
      </c>
      <c r="DI71" s="11">
        <f t="shared" ca="1" si="62"/>
        <v>112</v>
      </c>
      <c r="DK71" s="4">
        <v>71</v>
      </c>
      <c r="DL71" s="4">
        <v>7</v>
      </c>
      <c r="DM71" s="4">
        <v>0</v>
      </c>
    </row>
    <row r="72" spans="91:117" x14ac:dyDescent="0.25">
      <c r="CM72" s="10"/>
      <c r="CN72" s="11"/>
      <c r="CO72" s="11"/>
      <c r="CP72" s="4"/>
      <c r="CQ72" s="4"/>
      <c r="CR72" s="4"/>
      <c r="CS72" s="4"/>
      <c r="CT72" s="10">
        <f t="shared" ca="1" si="63"/>
        <v>0.97943261697456896</v>
      </c>
      <c r="CU72" s="11">
        <f t="shared" ca="1" si="64"/>
        <v>4</v>
      </c>
      <c r="CW72" s="4">
        <v>72</v>
      </c>
      <c r="CX72" s="4">
        <v>7</v>
      </c>
      <c r="CY72" s="4">
        <v>1</v>
      </c>
      <c r="DA72" s="10">
        <f t="shared" ca="1" si="65"/>
        <v>0.34544818326629534</v>
      </c>
      <c r="DB72" s="11">
        <f t="shared" ca="1" si="66"/>
        <v>118</v>
      </c>
      <c r="DD72" s="4">
        <v>72</v>
      </c>
      <c r="DE72" s="4">
        <v>7</v>
      </c>
      <c r="DF72" s="4">
        <v>1</v>
      </c>
      <c r="DH72" s="10">
        <f t="shared" ca="1" si="61"/>
        <v>0.76309600781204212</v>
      </c>
      <c r="DI72" s="11">
        <f t="shared" ca="1" si="62"/>
        <v>43</v>
      </c>
      <c r="DK72" s="4">
        <v>72</v>
      </c>
      <c r="DL72" s="4">
        <v>7</v>
      </c>
      <c r="DM72" s="4">
        <v>1</v>
      </c>
    </row>
    <row r="73" spans="91:117" x14ac:dyDescent="0.25">
      <c r="CM73" s="10"/>
      <c r="CN73" s="11"/>
      <c r="CO73" s="11"/>
      <c r="CP73" s="4"/>
      <c r="CQ73" s="4"/>
      <c r="CR73" s="4"/>
      <c r="CS73" s="4"/>
      <c r="CT73" s="10">
        <f t="shared" ca="1" si="63"/>
        <v>0.90550652290258915</v>
      </c>
      <c r="CU73" s="11">
        <f t="shared" ca="1" si="64"/>
        <v>17</v>
      </c>
      <c r="CW73" s="4">
        <v>73</v>
      </c>
      <c r="CX73" s="4">
        <v>7</v>
      </c>
      <c r="CY73" s="4">
        <v>2</v>
      </c>
      <c r="DA73" s="10">
        <f t="shared" ca="1" si="65"/>
        <v>0.42476164173971309</v>
      </c>
      <c r="DB73" s="11">
        <f t="shared" ca="1" si="66"/>
        <v>101</v>
      </c>
      <c r="DD73" s="4">
        <v>73</v>
      </c>
      <c r="DE73" s="4">
        <v>7</v>
      </c>
      <c r="DF73" s="4">
        <v>2</v>
      </c>
      <c r="DH73" s="10">
        <f t="shared" ca="1" si="61"/>
        <v>0.29396272394582645</v>
      </c>
      <c r="DI73" s="11">
        <f t="shared" ca="1" si="62"/>
        <v>152</v>
      </c>
      <c r="DK73" s="4">
        <v>73</v>
      </c>
      <c r="DL73" s="4">
        <v>7</v>
      </c>
      <c r="DM73" s="4">
        <v>2</v>
      </c>
    </row>
    <row r="74" spans="91:117" x14ac:dyDescent="0.25">
      <c r="CM74" s="10"/>
      <c r="CN74" s="11"/>
      <c r="CO74" s="11"/>
      <c r="CP74" s="4"/>
      <c r="CQ74" s="4"/>
      <c r="CR74" s="4"/>
      <c r="CS74" s="4"/>
      <c r="CT74" s="10">
        <f t="shared" ca="1" si="63"/>
        <v>0.92180524841700451</v>
      </c>
      <c r="CU74" s="11">
        <f t="shared" ca="1" si="64"/>
        <v>14</v>
      </c>
      <c r="CW74" s="4">
        <v>74</v>
      </c>
      <c r="CX74" s="4">
        <v>7</v>
      </c>
      <c r="CY74" s="4">
        <v>3</v>
      </c>
      <c r="DA74" s="10">
        <f t="shared" ca="1" si="65"/>
        <v>0.61628806192566821</v>
      </c>
      <c r="DB74" s="11">
        <f t="shared" ca="1" si="66"/>
        <v>68</v>
      </c>
      <c r="DD74" s="4">
        <v>74</v>
      </c>
      <c r="DE74" s="4">
        <v>7</v>
      </c>
      <c r="DF74" s="4">
        <v>3</v>
      </c>
      <c r="DH74" s="10">
        <f t="shared" ca="1" si="61"/>
        <v>0.67892473705319056</v>
      </c>
      <c r="DI74" s="11">
        <f t="shared" ca="1" si="62"/>
        <v>70</v>
      </c>
      <c r="DK74" s="4">
        <v>74</v>
      </c>
      <c r="DL74" s="4">
        <v>7</v>
      </c>
      <c r="DM74" s="4">
        <v>3</v>
      </c>
    </row>
    <row r="75" spans="91:117" x14ac:dyDescent="0.25">
      <c r="CM75" s="10"/>
      <c r="CN75" s="11"/>
      <c r="CO75" s="11"/>
      <c r="CP75" s="4"/>
      <c r="CQ75" s="4"/>
      <c r="CR75" s="4"/>
      <c r="CS75" s="4"/>
      <c r="CT75" s="10">
        <f t="shared" ca="1" si="63"/>
        <v>0.34512908984818635</v>
      </c>
      <c r="CU75" s="11">
        <f t="shared" ca="1" si="64"/>
        <v>129</v>
      </c>
      <c r="CW75" s="4">
        <v>75</v>
      </c>
      <c r="CX75" s="4">
        <v>7</v>
      </c>
      <c r="CY75" s="4">
        <v>4</v>
      </c>
      <c r="DA75" s="10">
        <f t="shared" ca="1" si="65"/>
        <v>7.0722560563792891E-3</v>
      </c>
      <c r="DB75" s="11">
        <f t="shared" ca="1" si="66"/>
        <v>200</v>
      </c>
      <c r="DD75" s="4">
        <v>75</v>
      </c>
      <c r="DE75" s="4">
        <v>7</v>
      </c>
      <c r="DF75" s="4">
        <v>4</v>
      </c>
      <c r="DH75" s="10">
        <f t="shared" ca="1" si="61"/>
        <v>0.21656277136464175</v>
      </c>
      <c r="DI75" s="11">
        <f t="shared" ca="1" si="62"/>
        <v>162</v>
      </c>
      <c r="DK75" s="4">
        <v>75</v>
      </c>
      <c r="DL75" s="4">
        <v>7</v>
      </c>
      <c r="DM75" s="4">
        <v>4</v>
      </c>
    </row>
    <row r="76" spans="91:117" x14ac:dyDescent="0.25">
      <c r="CM76" s="10"/>
      <c r="CN76" s="11"/>
      <c r="CO76" s="11"/>
      <c r="CP76" s="4"/>
      <c r="CQ76" s="4"/>
      <c r="CR76" s="4"/>
      <c r="CS76" s="4"/>
      <c r="CT76" s="10">
        <f t="shared" ca="1" si="63"/>
        <v>0.77268339121978158</v>
      </c>
      <c r="CU76" s="11">
        <f t="shared" ca="1" si="64"/>
        <v>52</v>
      </c>
      <c r="CW76" s="4">
        <v>76</v>
      </c>
      <c r="CX76" s="4">
        <v>7</v>
      </c>
      <c r="CY76" s="4">
        <v>5</v>
      </c>
      <c r="DA76" s="10">
        <f t="shared" ca="1" si="65"/>
        <v>0.42056185840338522</v>
      </c>
      <c r="DB76" s="11">
        <f t="shared" ca="1" si="66"/>
        <v>105</v>
      </c>
      <c r="DD76" s="4">
        <v>76</v>
      </c>
      <c r="DE76" s="4">
        <v>7</v>
      </c>
      <c r="DF76" s="4">
        <v>5</v>
      </c>
      <c r="DH76" s="10">
        <f t="shared" ca="1" si="61"/>
        <v>0.54099986119592869</v>
      </c>
      <c r="DI76" s="11">
        <f t="shared" ca="1" si="62"/>
        <v>99</v>
      </c>
      <c r="DK76" s="4">
        <v>76</v>
      </c>
      <c r="DL76" s="4">
        <v>7</v>
      </c>
      <c r="DM76" s="4">
        <v>5</v>
      </c>
    </row>
    <row r="77" spans="91:117" x14ac:dyDescent="0.25">
      <c r="CM77" s="10"/>
      <c r="CN77" s="11"/>
      <c r="CO77" s="11"/>
      <c r="CP77" s="4"/>
      <c r="CQ77" s="4"/>
      <c r="CR77" s="4"/>
      <c r="CS77" s="4"/>
      <c r="CT77" s="10">
        <f t="shared" ca="1" si="63"/>
        <v>5.1789749135182639E-2</v>
      </c>
      <c r="CU77" s="11">
        <f t="shared" ca="1" si="64"/>
        <v>192</v>
      </c>
      <c r="CW77" s="4">
        <v>77</v>
      </c>
      <c r="CX77" s="4">
        <v>7</v>
      </c>
      <c r="CY77" s="4">
        <v>6</v>
      </c>
      <c r="DA77" s="10">
        <f t="shared" ca="1" si="65"/>
        <v>0.56756739085757235</v>
      </c>
      <c r="DB77" s="11">
        <f t="shared" ca="1" si="66"/>
        <v>77</v>
      </c>
      <c r="DD77" s="4">
        <v>77</v>
      </c>
      <c r="DE77" s="4">
        <v>7</v>
      </c>
      <c r="DF77" s="4">
        <v>6</v>
      </c>
      <c r="DH77" s="10">
        <f t="shared" ca="1" si="61"/>
        <v>0.9764241658468511</v>
      </c>
      <c r="DI77" s="11">
        <f t="shared" ca="1" si="62"/>
        <v>4</v>
      </c>
      <c r="DK77" s="4">
        <v>77</v>
      </c>
      <c r="DL77" s="4">
        <v>7</v>
      </c>
      <c r="DM77" s="4">
        <v>6</v>
      </c>
    </row>
    <row r="78" spans="91:117" x14ac:dyDescent="0.25">
      <c r="CM78" s="10"/>
      <c r="CN78" s="11"/>
      <c r="CO78" s="11"/>
      <c r="CP78" s="4"/>
      <c r="CQ78" s="4"/>
      <c r="CR78" s="4"/>
      <c r="CS78" s="4"/>
      <c r="CT78" s="10">
        <f t="shared" ca="1" si="63"/>
        <v>0.7860759098874941</v>
      </c>
      <c r="CU78" s="11">
        <f t="shared" ca="1" si="64"/>
        <v>51</v>
      </c>
      <c r="CW78" s="4">
        <v>78</v>
      </c>
      <c r="CX78" s="4">
        <v>7</v>
      </c>
      <c r="CY78" s="4">
        <v>7</v>
      </c>
      <c r="DA78" s="10">
        <f t="shared" ca="1" si="65"/>
        <v>0.506238581883385</v>
      </c>
      <c r="DB78" s="11">
        <f t="shared" ca="1" si="66"/>
        <v>89</v>
      </c>
      <c r="DD78" s="4">
        <v>78</v>
      </c>
      <c r="DE78" s="4">
        <v>7</v>
      </c>
      <c r="DF78" s="4">
        <v>7</v>
      </c>
      <c r="DH78" s="10">
        <f t="shared" ca="1" si="61"/>
        <v>0.99006401888035533</v>
      </c>
      <c r="DI78" s="11">
        <f t="shared" ca="1" si="62"/>
        <v>2</v>
      </c>
      <c r="DK78" s="4">
        <v>78</v>
      </c>
      <c r="DL78" s="4">
        <v>7</v>
      </c>
      <c r="DM78" s="4">
        <v>7</v>
      </c>
    </row>
    <row r="79" spans="91:117" x14ac:dyDescent="0.25">
      <c r="CM79" s="10"/>
      <c r="CN79" s="11"/>
      <c r="CO79" s="11"/>
      <c r="CP79" s="4"/>
      <c r="CQ79" s="4"/>
      <c r="CR79" s="4"/>
      <c r="CS79" s="4"/>
      <c r="CT79" s="10">
        <f t="shared" ca="1" si="63"/>
        <v>0.44424590783130791</v>
      </c>
      <c r="CU79" s="11">
        <f t="shared" ca="1" si="64"/>
        <v>116</v>
      </c>
      <c r="CW79" s="4">
        <v>79</v>
      </c>
      <c r="CX79" s="4">
        <v>7</v>
      </c>
      <c r="CY79" s="4">
        <v>8</v>
      </c>
      <c r="DA79" s="10">
        <f t="shared" ca="1" si="65"/>
        <v>0.31382986954801706</v>
      </c>
      <c r="DB79" s="11">
        <f t="shared" ca="1" si="66"/>
        <v>129</v>
      </c>
      <c r="DD79" s="4">
        <v>79</v>
      </c>
      <c r="DE79" s="4">
        <v>7</v>
      </c>
      <c r="DF79" s="4">
        <v>8</v>
      </c>
      <c r="DH79" s="10">
        <f t="shared" ca="1" si="61"/>
        <v>0.49842869471380891</v>
      </c>
      <c r="DI79" s="11">
        <f t="shared" ca="1" si="62"/>
        <v>109</v>
      </c>
      <c r="DK79" s="4">
        <v>79</v>
      </c>
      <c r="DL79" s="4">
        <v>7</v>
      </c>
      <c r="DM79" s="4">
        <v>8</v>
      </c>
    </row>
    <row r="80" spans="91:117" x14ac:dyDescent="0.25">
      <c r="CM80" s="10"/>
      <c r="CN80" s="11"/>
      <c r="CO80" s="11"/>
      <c r="CP80" s="4"/>
      <c r="CQ80" s="4"/>
      <c r="CR80" s="4"/>
      <c r="CS80" s="4"/>
      <c r="CT80" s="10">
        <f t="shared" ca="1" si="63"/>
        <v>0.82166314683498809</v>
      </c>
      <c r="CU80" s="11">
        <f t="shared" ca="1" si="64"/>
        <v>39</v>
      </c>
      <c r="CW80" s="4">
        <v>80</v>
      </c>
      <c r="CX80" s="4">
        <v>7</v>
      </c>
      <c r="CY80" s="4">
        <v>9</v>
      </c>
      <c r="DA80" s="10">
        <f t="shared" ca="1" si="65"/>
        <v>0.11635095407759222</v>
      </c>
      <c r="DB80" s="11">
        <f t="shared" ca="1" si="66"/>
        <v>176</v>
      </c>
      <c r="DD80" s="4">
        <v>80</v>
      </c>
      <c r="DE80" s="4">
        <v>7</v>
      </c>
      <c r="DF80" s="4">
        <v>9</v>
      </c>
      <c r="DH80" s="10">
        <f t="shared" ca="1" si="61"/>
        <v>0.6978586148158501</v>
      </c>
      <c r="DI80" s="11">
        <f t="shared" ca="1" si="62"/>
        <v>66</v>
      </c>
      <c r="DK80" s="4">
        <v>80</v>
      </c>
      <c r="DL80" s="4">
        <v>7</v>
      </c>
      <c r="DM80" s="4">
        <v>9</v>
      </c>
    </row>
    <row r="81" spans="91:117" x14ac:dyDescent="0.25">
      <c r="CM81" s="10"/>
      <c r="CN81" s="11"/>
      <c r="CO81" s="11"/>
      <c r="CP81" s="4"/>
      <c r="CQ81" s="4"/>
      <c r="CR81" s="4"/>
      <c r="CS81" s="4"/>
      <c r="CT81" s="10">
        <f t="shared" ca="1" si="63"/>
        <v>0.82369957845495601</v>
      </c>
      <c r="CU81" s="11">
        <f t="shared" ca="1" si="64"/>
        <v>38</v>
      </c>
      <c r="CW81" s="4">
        <v>81</v>
      </c>
      <c r="CX81" s="4">
        <v>8</v>
      </c>
      <c r="CY81" s="4">
        <v>0</v>
      </c>
      <c r="DA81" s="10">
        <f t="shared" ca="1" si="65"/>
        <v>0.54454339658154749</v>
      </c>
      <c r="DB81" s="11">
        <f t="shared" ca="1" si="66"/>
        <v>84</v>
      </c>
      <c r="DD81" s="4">
        <v>81</v>
      </c>
      <c r="DE81" s="4">
        <v>8</v>
      </c>
      <c r="DF81" s="4">
        <v>0</v>
      </c>
      <c r="DH81" s="10">
        <f t="shared" ca="1" si="61"/>
        <v>0.53600638758832841</v>
      </c>
      <c r="DI81" s="11">
        <f t="shared" ca="1" si="62"/>
        <v>101</v>
      </c>
      <c r="DK81" s="4">
        <v>81</v>
      </c>
      <c r="DL81" s="4">
        <v>8</v>
      </c>
      <c r="DM81" s="4">
        <v>0</v>
      </c>
    </row>
    <row r="82" spans="91:117" x14ac:dyDescent="0.25">
      <c r="CM82" s="10"/>
      <c r="CN82" s="11"/>
      <c r="CO82" s="11"/>
      <c r="CP82" s="4"/>
      <c r="CQ82" s="4"/>
      <c r="CR82" s="4"/>
      <c r="CS82" s="4"/>
      <c r="CT82" s="10">
        <f t="shared" ca="1" si="63"/>
        <v>0.79727559624343691</v>
      </c>
      <c r="CU82" s="11">
        <f t="shared" ca="1" si="64"/>
        <v>48</v>
      </c>
      <c r="CW82" s="4">
        <v>82</v>
      </c>
      <c r="CX82" s="4">
        <v>8</v>
      </c>
      <c r="CY82" s="4">
        <v>1</v>
      </c>
      <c r="DA82" s="10">
        <f t="shared" ca="1" si="65"/>
        <v>0.17942081235145446</v>
      </c>
      <c r="DB82" s="11">
        <f t="shared" ca="1" si="66"/>
        <v>162</v>
      </c>
      <c r="DD82" s="4">
        <v>82</v>
      </c>
      <c r="DE82" s="4">
        <v>8</v>
      </c>
      <c r="DF82" s="4">
        <v>1</v>
      </c>
      <c r="DH82" s="10">
        <f t="shared" ca="1" si="61"/>
        <v>0.34244454985769957</v>
      </c>
      <c r="DI82" s="11">
        <f t="shared" ca="1" si="62"/>
        <v>141</v>
      </c>
      <c r="DK82" s="4">
        <v>82</v>
      </c>
      <c r="DL82" s="4">
        <v>8</v>
      </c>
      <c r="DM82" s="4">
        <v>1</v>
      </c>
    </row>
    <row r="83" spans="91:117" x14ac:dyDescent="0.25">
      <c r="CM83" s="10"/>
      <c r="CN83" s="11"/>
      <c r="CO83" s="11"/>
      <c r="CP83" s="4"/>
      <c r="CQ83" s="4"/>
      <c r="CR83" s="4"/>
      <c r="CS83" s="4"/>
      <c r="CT83" s="10">
        <f t="shared" ca="1" si="63"/>
        <v>0.27773798506720926</v>
      </c>
      <c r="CU83" s="11">
        <f t="shared" ca="1" si="64"/>
        <v>143</v>
      </c>
      <c r="CW83" s="4">
        <v>83</v>
      </c>
      <c r="CX83" s="4">
        <v>8</v>
      </c>
      <c r="CY83" s="4">
        <v>2</v>
      </c>
      <c r="DA83" s="10">
        <f t="shared" ca="1" si="65"/>
        <v>0.71598741746086758</v>
      </c>
      <c r="DB83" s="11">
        <f t="shared" ca="1" si="66"/>
        <v>52</v>
      </c>
      <c r="DD83" s="4">
        <v>83</v>
      </c>
      <c r="DE83" s="4">
        <v>8</v>
      </c>
      <c r="DF83" s="4">
        <v>2</v>
      </c>
      <c r="DH83" s="10">
        <f t="shared" ca="1" si="61"/>
        <v>0.33801663813687621</v>
      </c>
      <c r="DI83" s="11">
        <f t="shared" ca="1" si="62"/>
        <v>142</v>
      </c>
      <c r="DK83" s="4">
        <v>83</v>
      </c>
      <c r="DL83" s="4">
        <v>8</v>
      </c>
      <c r="DM83" s="4">
        <v>2</v>
      </c>
    </row>
    <row r="84" spans="91:117" x14ac:dyDescent="0.25">
      <c r="CM84" s="10"/>
      <c r="CN84" s="11"/>
      <c r="CO84" s="11"/>
      <c r="CP84" s="4"/>
      <c r="CQ84" s="4"/>
      <c r="CR84" s="4"/>
      <c r="CS84" s="4"/>
      <c r="CT84" s="10">
        <f t="shared" ca="1" si="63"/>
        <v>0.50631275667422393</v>
      </c>
      <c r="CU84" s="11">
        <f t="shared" ca="1" si="64"/>
        <v>102</v>
      </c>
      <c r="CW84" s="4">
        <v>84</v>
      </c>
      <c r="CX84" s="4">
        <v>8</v>
      </c>
      <c r="CY84" s="4">
        <v>3</v>
      </c>
      <c r="DA84" s="10">
        <f t="shared" ca="1" si="65"/>
        <v>0.66104404173163966</v>
      </c>
      <c r="DB84" s="11">
        <f t="shared" ca="1" si="66"/>
        <v>59</v>
      </c>
      <c r="DD84" s="4">
        <v>84</v>
      </c>
      <c r="DE84" s="4">
        <v>8</v>
      </c>
      <c r="DF84" s="4">
        <v>3</v>
      </c>
      <c r="DH84" s="10">
        <f t="shared" ca="1" si="61"/>
        <v>0.98711600457215876</v>
      </c>
      <c r="DI84" s="11">
        <f t="shared" ca="1" si="62"/>
        <v>3</v>
      </c>
      <c r="DK84" s="4">
        <v>84</v>
      </c>
      <c r="DL84" s="4">
        <v>8</v>
      </c>
      <c r="DM84" s="4">
        <v>3</v>
      </c>
    </row>
    <row r="85" spans="91:117" x14ac:dyDescent="0.25">
      <c r="CM85" s="10"/>
      <c r="CN85" s="11"/>
      <c r="CO85" s="11"/>
      <c r="CP85" s="4"/>
      <c r="CQ85" s="4"/>
      <c r="CR85" s="4"/>
      <c r="CS85" s="4"/>
      <c r="CT85" s="10">
        <f t="shared" ca="1" si="63"/>
        <v>0.1070344087372912</v>
      </c>
      <c r="CU85" s="11">
        <f t="shared" ca="1" si="64"/>
        <v>177</v>
      </c>
      <c r="CW85" s="4">
        <v>85</v>
      </c>
      <c r="CX85" s="4">
        <v>8</v>
      </c>
      <c r="CY85" s="4">
        <v>4</v>
      </c>
      <c r="DA85" s="10">
        <f t="shared" ca="1" si="65"/>
        <v>0.28537846874101158</v>
      </c>
      <c r="DB85" s="11">
        <f t="shared" ca="1" si="66"/>
        <v>137</v>
      </c>
      <c r="DD85" s="4">
        <v>85</v>
      </c>
      <c r="DE85" s="4">
        <v>8</v>
      </c>
      <c r="DF85" s="4">
        <v>4</v>
      </c>
      <c r="DH85" s="10">
        <f t="shared" ca="1" si="61"/>
        <v>0.42265156178040386</v>
      </c>
      <c r="DI85" s="11">
        <f t="shared" ca="1" si="62"/>
        <v>121</v>
      </c>
      <c r="DK85" s="4">
        <v>85</v>
      </c>
      <c r="DL85" s="4">
        <v>8</v>
      </c>
      <c r="DM85" s="4">
        <v>4</v>
      </c>
    </row>
    <row r="86" spans="91:117" x14ac:dyDescent="0.25">
      <c r="CM86" s="10"/>
      <c r="CN86" s="11"/>
      <c r="CO86" s="11"/>
      <c r="CP86" s="4"/>
      <c r="CQ86" s="4"/>
      <c r="CR86" s="4"/>
      <c r="CS86" s="4"/>
      <c r="CT86" s="10">
        <f t="shared" ca="1" si="63"/>
        <v>0.29482832405546666</v>
      </c>
      <c r="CU86" s="11">
        <f t="shared" ca="1" si="64"/>
        <v>139</v>
      </c>
      <c r="CW86" s="4">
        <v>86</v>
      </c>
      <c r="CX86" s="4">
        <v>8</v>
      </c>
      <c r="CY86" s="4">
        <v>5</v>
      </c>
      <c r="DA86" s="10">
        <f t="shared" ca="1" si="65"/>
        <v>0.95126487405410565</v>
      </c>
      <c r="DB86" s="11">
        <f t="shared" ca="1" si="66"/>
        <v>13</v>
      </c>
      <c r="DD86" s="4">
        <v>86</v>
      </c>
      <c r="DE86" s="4">
        <v>8</v>
      </c>
      <c r="DF86" s="4">
        <v>5</v>
      </c>
      <c r="DH86" s="10">
        <f t="shared" ca="1" si="61"/>
        <v>0.72601875482111722</v>
      </c>
      <c r="DI86" s="11">
        <f t="shared" ca="1" si="62"/>
        <v>51</v>
      </c>
      <c r="DK86" s="4">
        <v>86</v>
      </c>
      <c r="DL86" s="4">
        <v>8</v>
      </c>
      <c r="DM86" s="4">
        <v>5</v>
      </c>
    </row>
    <row r="87" spans="91:117" x14ac:dyDescent="0.25">
      <c r="CM87" s="10"/>
      <c r="CN87" s="11"/>
      <c r="CO87" s="11"/>
      <c r="CP87" s="4"/>
      <c r="CQ87" s="4"/>
      <c r="CR87" s="4"/>
      <c r="CS87" s="4"/>
      <c r="CT87" s="10">
        <f t="shared" ca="1" si="63"/>
        <v>0.74414242172868605</v>
      </c>
      <c r="CU87" s="11">
        <f t="shared" ca="1" si="64"/>
        <v>57</v>
      </c>
      <c r="CW87" s="4">
        <v>87</v>
      </c>
      <c r="CX87" s="4">
        <v>8</v>
      </c>
      <c r="CY87" s="4">
        <v>6</v>
      </c>
      <c r="DA87" s="10">
        <f t="shared" ca="1" si="65"/>
        <v>0.15463649350045305</v>
      </c>
      <c r="DB87" s="11">
        <f t="shared" ca="1" si="66"/>
        <v>169</v>
      </c>
      <c r="DD87" s="4">
        <v>87</v>
      </c>
      <c r="DE87" s="4">
        <v>8</v>
      </c>
      <c r="DF87" s="4">
        <v>6</v>
      </c>
      <c r="DH87" s="10">
        <f t="shared" ca="1" si="61"/>
        <v>0.30478179738082412</v>
      </c>
      <c r="DI87" s="11">
        <f t="shared" ca="1" si="62"/>
        <v>150</v>
      </c>
      <c r="DK87" s="4">
        <v>87</v>
      </c>
      <c r="DL87" s="4">
        <v>8</v>
      </c>
      <c r="DM87" s="4">
        <v>6</v>
      </c>
    </row>
    <row r="88" spans="91:117" x14ac:dyDescent="0.25">
      <c r="CM88" s="10"/>
      <c r="CN88" s="11"/>
      <c r="CO88" s="11"/>
      <c r="CP88" s="4"/>
      <c r="CQ88" s="4"/>
      <c r="CR88" s="4"/>
      <c r="CS88" s="4"/>
      <c r="CT88" s="10">
        <f t="shared" ca="1" si="63"/>
        <v>0.62461628792194701</v>
      </c>
      <c r="CU88" s="11">
        <f t="shared" ca="1" si="64"/>
        <v>82</v>
      </c>
      <c r="CW88" s="4">
        <v>88</v>
      </c>
      <c r="CX88" s="4">
        <v>8</v>
      </c>
      <c r="CY88" s="4">
        <v>7</v>
      </c>
      <c r="DA88" s="10">
        <f t="shared" ca="1" si="65"/>
        <v>0.4196767225400595</v>
      </c>
      <c r="DB88" s="11">
        <f t="shared" ca="1" si="66"/>
        <v>106</v>
      </c>
      <c r="DD88" s="4">
        <v>88</v>
      </c>
      <c r="DE88" s="4">
        <v>8</v>
      </c>
      <c r="DF88" s="4">
        <v>7</v>
      </c>
      <c r="DH88" s="10">
        <f t="shared" ca="1" si="61"/>
        <v>0.69430980059256719</v>
      </c>
      <c r="DI88" s="11">
        <f t="shared" ca="1" si="62"/>
        <v>67</v>
      </c>
      <c r="DK88" s="4">
        <v>88</v>
      </c>
      <c r="DL88" s="4">
        <v>8</v>
      </c>
      <c r="DM88" s="4">
        <v>7</v>
      </c>
    </row>
    <row r="89" spans="91:117" x14ac:dyDescent="0.25">
      <c r="CM89" s="10"/>
      <c r="CN89" s="11"/>
      <c r="CO89" s="11"/>
      <c r="CP89" s="4"/>
      <c r="CQ89" s="4"/>
      <c r="CR89" s="4"/>
      <c r="CS89" s="4"/>
      <c r="CT89" s="10">
        <f t="shared" ca="1" si="63"/>
        <v>0.37026847067644819</v>
      </c>
      <c r="CU89" s="11">
        <f t="shared" ca="1" si="64"/>
        <v>126</v>
      </c>
      <c r="CW89" s="4">
        <v>89</v>
      </c>
      <c r="CX89" s="4">
        <v>8</v>
      </c>
      <c r="CY89" s="4">
        <v>8</v>
      </c>
      <c r="DA89" s="10">
        <f t="shared" ca="1" si="65"/>
        <v>0.56699944020454318</v>
      </c>
      <c r="DB89" s="11">
        <f t="shared" ca="1" si="66"/>
        <v>78</v>
      </c>
      <c r="DD89" s="4">
        <v>89</v>
      </c>
      <c r="DE89" s="4">
        <v>8</v>
      </c>
      <c r="DF89" s="4">
        <v>8</v>
      </c>
      <c r="DH89" s="10">
        <f t="shared" ca="1" si="61"/>
        <v>0.35025233605356987</v>
      </c>
      <c r="DI89" s="11">
        <f t="shared" ca="1" si="62"/>
        <v>138</v>
      </c>
      <c r="DK89" s="4">
        <v>89</v>
      </c>
      <c r="DL89" s="4">
        <v>8</v>
      </c>
      <c r="DM89" s="4">
        <v>8</v>
      </c>
    </row>
    <row r="90" spans="91:117" x14ac:dyDescent="0.25">
      <c r="CM90" s="10"/>
      <c r="CN90" s="11"/>
      <c r="CO90" s="11"/>
      <c r="CP90" s="4"/>
      <c r="CQ90" s="4"/>
      <c r="CR90" s="4"/>
      <c r="CS90" s="4"/>
      <c r="CT90" s="10">
        <f t="shared" ca="1" si="63"/>
        <v>0.57021385980425032</v>
      </c>
      <c r="CU90" s="11">
        <f t="shared" ca="1" si="64"/>
        <v>89</v>
      </c>
      <c r="CW90" s="4">
        <v>90</v>
      </c>
      <c r="CX90" s="4">
        <v>8</v>
      </c>
      <c r="CY90" s="4">
        <v>9</v>
      </c>
      <c r="DA90" s="10">
        <f t="shared" ca="1" si="65"/>
        <v>0.65890214207303355</v>
      </c>
      <c r="DB90" s="11">
        <f t="shared" ca="1" si="66"/>
        <v>61</v>
      </c>
      <c r="DD90" s="4">
        <v>90</v>
      </c>
      <c r="DE90" s="4">
        <v>8</v>
      </c>
      <c r="DF90" s="4">
        <v>9</v>
      </c>
      <c r="DH90" s="10">
        <f t="shared" ca="1" si="61"/>
        <v>0.71997752663527215</v>
      </c>
      <c r="DI90" s="11">
        <f t="shared" ca="1" si="62"/>
        <v>52</v>
      </c>
      <c r="DK90" s="4">
        <v>90</v>
      </c>
      <c r="DL90" s="4">
        <v>8</v>
      </c>
      <c r="DM90" s="4">
        <v>9</v>
      </c>
    </row>
    <row r="91" spans="91:117" x14ac:dyDescent="0.25">
      <c r="CM91" s="10"/>
      <c r="CN91" s="11"/>
      <c r="CO91" s="11"/>
      <c r="CP91" s="4"/>
      <c r="CQ91" s="4"/>
      <c r="CR91" s="4"/>
      <c r="CS91" s="4"/>
      <c r="CT91" s="10">
        <f t="shared" ca="1" si="63"/>
        <v>0.30774856205916601</v>
      </c>
      <c r="CU91" s="11">
        <f t="shared" ca="1" si="64"/>
        <v>137</v>
      </c>
      <c r="CW91" s="4">
        <v>91</v>
      </c>
      <c r="CX91" s="4">
        <v>9</v>
      </c>
      <c r="CY91" s="4">
        <v>0</v>
      </c>
      <c r="DA91" s="10">
        <f t="shared" ca="1" si="65"/>
        <v>0.18420894385963638</v>
      </c>
      <c r="DB91" s="11">
        <f t="shared" ca="1" si="66"/>
        <v>160</v>
      </c>
      <c r="DD91" s="4">
        <v>91</v>
      </c>
      <c r="DE91" s="4">
        <v>9</v>
      </c>
      <c r="DF91" s="4">
        <v>0</v>
      </c>
      <c r="DH91" s="10">
        <f t="shared" ca="1" si="61"/>
        <v>0.53461202405777219</v>
      </c>
      <c r="DI91" s="11">
        <f t="shared" ca="1" si="62"/>
        <v>102</v>
      </c>
      <c r="DK91" s="4">
        <v>91</v>
      </c>
      <c r="DL91" s="4">
        <v>9</v>
      </c>
      <c r="DM91" s="4">
        <v>0</v>
      </c>
    </row>
    <row r="92" spans="91:117" x14ac:dyDescent="0.25">
      <c r="CM92" s="10"/>
      <c r="CN92" s="11"/>
      <c r="CO92" s="11"/>
      <c r="CP92" s="4"/>
      <c r="CQ92" s="4"/>
      <c r="CR92" s="4"/>
      <c r="CS92" s="4"/>
      <c r="CT92" s="10">
        <f t="shared" ca="1" si="63"/>
        <v>0.68675134559726736</v>
      </c>
      <c r="CU92" s="11">
        <f t="shared" ca="1" si="64"/>
        <v>72</v>
      </c>
      <c r="CW92" s="4">
        <v>92</v>
      </c>
      <c r="CX92" s="4">
        <v>9</v>
      </c>
      <c r="CY92" s="4">
        <v>1</v>
      </c>
      <c r="DA92" s="10">
        <f t="shared" ca="1" si="65"/>
        <v>0.14559835766981144</v>
      </c>
      <c r="DB92" s="11">
        <f t="shared" ca="1" si="66"/>
        <v>170</v>
      </c>
      <c r="DD92" s="4">
        <v>92</v>
      </c>
      <c r="DE92" s="4">
        <v>9</v>
      </c>
      <c r="DF92" s="4">
        <v>1</v>
      </c>
      <c r="DH92" s="10">
        <f t="shared" ca="1" si="61"/>
        <v>0.64934304855968972</v>
      </c>
      <c r="DI92" s="11">
        <f t="shared" ca="1" si="62"/>
        <v>74</v>
      </c>
      <c r="DK92" s="4">
        <v>92</v>
      </c>
      <c r="DL92" s="4">
        <v>9</v>
      </c>
      <c r="DM92" s="4">
        <v>1</v>
      </c>
    </row>
    <row r="93" spans="91:117" x14ac:dyDescent="0.25">
      <c r="CM93" s="10"/>
      <c r="CN93" s="11"/>
      <c r="CO93" s="11"/>
      <c r="CP93" s="4"/>
      <c r="CQ93" s="4"/>
      <c r="CR93" s="4"/>
      <c r="CS93" s="4"/>
      <c r="CT93" s="10">
        <f t="shared" ca="1" si="63"/>
        <v>0.60427361133221069</v>
      </c>
      <c r="CU93" s="11">
        <f t="shared" ca="1" si="64"/>
        <v>85</v>
      </c>
      <c r="CW93" s="4">
        <v>93</v>
      </c>
      <c r="CX93" s="4">
        <v>9</v>
      </c>
      <c r="CY93" s="4">
        <v>2</v>
      </c>
      <c r="DA93" s="10">
        <f t="shared" ca="1" si="65"/>
        <v>0.86991361547236923</v>
      </c>
      <c r="DB93" s="11">
        <f t="shared" ca="1" si="66"/>
        <v>21</v>
      </c>
      <c r="DD93" s="4">
        <v>93</v>
      </c>
      <c r="DE93" s="4">
        <v>9</v>
      </c>
      <c r="DF93" s="4">
        <v>2</v>
      </c>
      <c r="DH93" s="10">
        <f t="shared" ca="1" si="61"/>
        <v>0.80232096571311595</v>
      </c>
      <c r="DI93" s="11">
        <f t="shared" ca="1" si="62"/>
        <v>35</v>
      </c>
      <c r="DK93" s="4">
        <v>93</v>
      </c>
      <c r="DL93" s="4">
        <v>9</v>
      </c>
      <c r="DM93" s="4">
        <v>2</v>
      </c>
    </row>
    <row r="94" spans="91:117" x14ac:dyDescent="0.25">
      <c r="CM94" s="10"/>
      <c r="CN94" s="11"/>
      <c r="CO94" s="11"/>
      <c r="CP94" s="4"/>
      <c r="CQ94" s="4"/>
      <c r="CR94" s="4"/>
      <c r="CS94" s="4"/>
      <c r="CT94" s="10">
        <f t="shared" ca="1" si="63"/>
        <v>0.8661404459333647</v>
      </c>
      <c r="CU94" s="11">
        <f t="shared" ca="1" si="64"/>
        <v>27</v>
      </c>
      <c r="CW94" s="4">
        <v>94</v>
      </c>
      <c r="CX94" s="4">
        <v>9</v>
      </c>
      <c r="CY94" s="4">
        <v>3</v>
      </c>
      <c r="DA94" s="10">
        <f t="shared" ca="1" si="65"/>
        <v>0.84466768969456307</v>
      </c>
      <c r="DB94" s="11">
        <f t="shared" ca="1" si="66"/>
        <v>24</v>
      </c>
      <c r="DD94" s="4">
        <v>94</v>
      </c>
      <c r="DE94" s="4">
        <v>9</v>
      </c>
      <c r="DF94" s="4">
        <v>3</v>
      </c>
      <c r="DH94" s="10">
        <f t="shared" ca="1" si="61"/>
        <v>3.3969490457491869E-2</v>
      </c>
      <c r="DI94" s="11">
        <f t="shared" ca="1" si="62"/>
        <v>198</v>
      </c>
      <c r="DK94" s="4">
        <v>94</v>
      </c>
      <c r="DL94" s="4">
        <v>9</v>
      </c>
      <c r="DM94" s="4">
        <v>3</v>
      </c>
    </row>
    <row r="95" spans="91:117" x14ac:dyDescent="0.25">
      <c r="CM95" s="10"/>
      <c r="CN95" s="11"/>
      <c r="CO95" s="11"/>
      <c r="CP95" s="4"/>
      <c r="CQ95" s="4"/>
      <c r="CR95" s="4"/>
      <c r="CS95" s="4"/>
      <c r="CT95" s="10">
        <f t="shared" ca="1" si="63"/>
        <v>2.8193460788719205E-2</v>
      </c>
      <c r="CU95" s="11">
        <f t="shared" ca="1" si="64"/>
        <v>197</v>
      </c>
      <c r="CW95" s="4">
        <v>95</v>
      </c>
      <c r="CX95" s="4">
        <v>9</v>
      </c>
      <c r="CY95" s="4">
        <v>4</v>
      </c>
      <c r="DA95" s="10">
        <f t="shared" ca="1" si="65"/>
        <v>0.96088730424880886</v>
      </c>
      <c r="DB95" s="11">
        <f t="shared" ca="1" si="66"/>
        <v>9</v>
      </c>
      <c r="DD95" s="4">
        <v>95</v>
      </c>
      <c r="DE95" s="4">
        <v>9</v>
      </c>
      <c r="DF95" s="4">
        <v>4</v>
      </c>
      <c r="DH95" s="10">
        <f t="shared" ca="1" si="61"/>
        <v>7.1946899236498663E-2</v>
      </c>
      <c r="DI95" s="11">
        <f t="shared" ca="1" si="62"/>
        <v>193</v>
      </c>
      <c r="DK95" s="4">
        <v>95</v>
      </c>
      <c r="DL95" s="4">
        <v>9</v>
      </c>
      <c r="DM95" s="4">
        <v>4</v>
      </c>
    </row>
    <row r="96" spans="91:117" x14ac:dyDescent="0.25">
      <c r="CM96" s="10"/>
      <c r="CN96" s="11"/>
      <c r="CO96" s="11"/>
      <c r="CP96" s="4"/>
      <c r="CQ96" s="4"/>
      <c r="CR96" s="4"/>
      <c r="CS96" s="4"/>
      <c r="CT96" s="10">
        <f t="shared" ca="1" si="63"/>
        <v>6.9507588595260406E-2</v>
      </c>
      <c r="CU96" s="11">
        <f t="shared" ca="1" si="64"/>
        <v>190</v>
      </c>
      <c r="CW96" s="4">
        <v>96</v>
      </c>
      <c r="CX96" s="4">
        <v>9</v>
      </c>
      <c r="CY96" s="4">
        <v>5</v>
      </c>
      <c r="DA96" s="10">
        <f t="shared" ca="1" si="65"/>
        <v>0.8936063491363283</v>
      </c>
      <c r="DB96" s="11">
        <f t="shared" ca="1" si="66"/>
        <v>16</v>
      </c>
      <c r="DD96" s="4">
        <v>96</v>
      </c>
      <c r="DE96" s="4">
        <v>9</v>
      </c>
      <c r="DF96" s="4">
        <v>5</v>
      </c>
      <c r="DH96" s="10">
        <f t="shared" ca="1" si="61"/>
        <v>0.91740442097049668</v>
      </c>
      <c r="DI96" s="11">
        <f t="shared" ca="1" si="62"/>
        <v>17</v>
      </c>
      <c r="DK96" s="4">
        <v>96</v>
      </c>
      <c r="DL96" s="4">
        <v>9</v>
      </c>
      <c r="DM96" s="4">
        <v>5</v>
      </c>
    </row>
    <row r="97" spans="91:117" x14ac:dyDescent="0.25">
      <c r="CM97" s="10"/>
      <c r="CN97" s="11"/>
      <c r="CO97" s="11"/>
      <c r="CP97" s="4"/>
      <c r="CQ97" s="4"/>
      <c r="CR97" s="4"/>
      <c r="CS97" s="4"/>
      <c r="CT97" s="10">
        <f t="shared" ca="1" si="63"/>
        <v>1.664540750351029E-2</v>
      </c>
      <c r="CU97" s="11">
        <f t="shared" ca="1" si="64"/>
        <v>200</v>
      </c>
      <c r="CW97" s="4">
        <v>97</v>
      </c>
      <c r="CX97" s="4">
        <v>9</v>
      </c>
      <c r="CY97" s="4">
        <v>6</v>
      </c>
      <c r="DA97" s="10">
        <f t="shared" ca="1" si="65"/>
        <v>0.53013172098424144</v>
      </c>
      <c r="DB97" s="11">
        <f t="shared" ca="1" si="66"/>
        <v>87</v>
      </c>
      <c r="DD97" s="4">
        <v>97</v>
      </c>
      <c r="DE97" s="4">
        <v>9</v>
      </c>
      <c r="DF97" s="4">
        <v>6</v>
      </c>
      <c r="DH97" s="10">
        <f t="shared" ca="1" si="61"/>
        <v>0.41565882743813254</v>
      </c>
      <c r="DI97" s="11">
        <f t="shared" ca="1" si="62"/>
        <v>122</v>
      </c>
      <c r="DK97" s="4">
        <v>97</v>
      </c>
      <c r="DL97" s="4">
        <v>9</v>
      </c>
      <c r="DM97" s="4">
        <v>6</v>
      </c>
    </row>
    <row r="98" spans="91:117" x14ac:dyDescent="0.25">
      <c r="CM98" s="10"/>
      <c r="CN98" s="11"/>
      <c r="CO98" s="11"/>
      <c r="CP98" s="4"/>
      <c r="CQ98" s="4"/>
      <c r="CR98" s="4"/>
      <c r="CS98" s="4"/>
      <c r="CT98" s="10">
        <f t="shared" ca="1" si="63"/>
        <v>3.3072701324570186E-2</v>
      </c>
      <c r="CU98" s="11">
        <f t="shared" ca="1" si="64"/>
        <v>196</v>
      </c>
      <c r="CW98" s="4">
        <v>98</v>
      </c>
      <c r="CX98" s="4">
        <v>9</v>
      </c>
      <c r="CY98" s="4">
        <v>7</v>
      </c>
      <c r="DA98" s="10">
        <f t="shared" ca="1" si="65"/>
        <v>0.32784128783218114</v>
      </c>
      <c r="DB98" s="11">
        <f t="shared" ca="1" si="66"/>
        <v>125</v>
      </c>
      <c r="DD98" s="4">
        <v>98</v>
      </c>
      <c r="DE98" s="4">
        <v>9</v>
      </c>
      <c r="DF98" s="4">
        <v>7</v>
      </c>
      <c r="DH98" s="10">
        <f t="shared" ca="1" si="61"/>
        <v>0.76486593260956326</v>
      </c>
      <c r="DI98" s="11">
        <f t="shared" ca="1" si="62"/>
        <v>42</v>
      </c>
      <c r="DK98" s="4">
        <v>98</v>
      </c>
      <c r="DL98" s="4">
        <v>9</v>
      </c>
      <c r="DM98" s="4">
        <v>7</v>
      </c>
    </row>
    <row r="99" spans="91:117" x14ac:dyDescent="0.25">
      <c r="CP99" s="4"/>
      <c r="CQ99" s="4"/>
      <c r="CR99" s="4"/>
      <c r="CS99" s="4"/>
      <c r="CT99" s="10">
        <f t="shared" ca="1" si="63"/>
        <v>0.66018930694753353</v>
      </c>
      <c r="CU99" s="11">
        <f t="shared" ca="1" si="64"/>
        <v>77</v>
      </c>
      <c r="CW99" s="4">
        <v>99</v>
      </c>
      <c r="CX99" s="4">
        <v>9</v>
      </c>
      <c r="CY99" s="4">
        <v>8</v>
      </c>
      <c r="DA99" s="10">
        <f t="shared" ca="1" si="65"/>
        <v>0.11176084120482921</v>
      </c>
      <c r="DB99" s="11">
        <f t="shared" ca="1" si="66"/>
        <v>178</v>
      </c>
      <c r="DD99" s="4">
        <v>99</v>
      </c>
      <c r="DE99" s="4">
        <v>9</v>
      </c>
      <c r="DF99" s="4">
        <v>8</v>
      </c>
      <c r="DH99" s="10">
        <f t="shared" ca="1" si="61"/>
        <v>0.71797655023201956</v>
      </c>
      <c r="DI99" s="11">
        <f t="shared" ca="1" si="62"/>
        <v>53</v>
      </c>
      <c r="DK99" s="4">
        <v>99</v>
      </c>
      <c r="DL99" s="4">
        <v>9</v>
      </c>
      <c r="DM99" s="4">
        <v>8</v>
      </c>
    </row>
    <row r="100" spans="91:117" x14ac:dyDescent="0.25">
      <c r="CP100" s="4"/>
      <c r="CS100" s="4"/>
      <c r="CT100" s="10">
        <f t="shared" ca="1" si="63"/>
        <v>0.19530440312079977</v>
      </c>
      <c r="CU100" s="11">
        <f t="shared" ca="1" si="64"/>
        <v>155</v>
      </c>
      <c r="CW100" s="4">
        <v>100</v>
      </c>
      <c r="CX100" s="4">
        <v>9</v>
      </c>
      <c r="CY100" s="4">
        <v>9</v>
      </c>
      <c r="DA100" s="10">
        <f t="shared" ca="1" si="65"/>
        <v>0.76964621148932832</v>
      </c>
      <c r="DB100" s="11">
        <f t="shared" ca="1" si="66"/>
        <v>43</v>
      </c>
      <c r="DD100" s="4">
        <v>100</v>
      </c>
      <c r="DE100" s="4">
        <v>9</v>
      </c>
      <c r="DF100" s="4">
        <v>9</v>
      </c>
      <c r="DH100" s="10">
        <f t="shared" ca="1" si="61"/>
        <v>8.3030416015340558E-3</v>
      </c>
      <c r="DI100" s="11">
        <f t="shared" ca="1" si="62"/>
        <v>200</v>
      </c>
      <c r="DK100" s="4">
        <v>100</v>
      </c>
      <c r="DL100" s="4">
        <v>9</v>
      </c>
      <c r="DM100" s="4">
        <v>9</v>
      </c>
    </row>
    <row r="101" spans="91:117" x14ac:dyDescent="0.25">
      <c r="CT101" s="10">
        <f t="shared" ca="1" si="63"/>
        <v>0.1216097685090235</v>
      </c>
      <c r="CU101" s="11">
        <f t="shared" ca="1" si="64"/>
        <v>172</v>
      </c>
      <c r="CW101" s="4">
        <v>101</v>
      </c>
      <c r="CX101" s="4">
        <v>0</v>
      </c>
      <c r="CY101" s="4">
        <v>0</v>
      </c>
      <c r="DA101" s="10">
        <f t="shared" ca="1" si="65"/>
        <v>0.23457234166615848</v>
      </c>
      <c r="DB101" s="11">
        <f t="shared" ca="1" si="66"/>
        <v>145</v>
      </c>
      <c r="DD101" s="4">
        <v>101</v>
      </c>
      <c r="DE101" s="4">
        <v>0</v>
      </c>
      <c r="DF101" s="4">
        <v>0</v>
      </c>
      <c r="DH101" s="10">
        <f t="shared" ca="1" si="61"/>
        <v>0.35150125314262348</v>
      </c>
      <c r="DI101" s="11">
        <f t="shared" ca="1" si="62"/>
        <v>136</v>
      </c>
      <c r="DK101" s="4">
        <v>101</v>
      </c>
      <c r="DL101" s="4">
        <v>0</v>
      </c>
      <c r="DM101" s="4">
        <v>0</v>
      </c>
    </row>
    <row r="102" spans="91:117" x14ac:dyDescent="0.25">
      <c r="CT102" s="10">
        <f t="shared" ca="1" si="63"/>
        <v>0.90135007866672556</v>
      </c>
      <c r="CU102" s="11">
        <f t="shared" ca="1" si="64"/>
        <v>20</v>
      </c>
      <c r="CW102" s="4">
        <v>102</v>
      </c>
      <c r="CX102" s="4">
        <v>0</v>
      </c>
      <c r="CY102" s="4">
        <v>1</v>
      </c>
      <c r="DA102" s="10">
        <f t="shared" ca="1" si="65"/>
        <v>3.6425295612533715E-2</v>
      </c>
      <c r="DB102" s="11">
        <f t="shared" ca="1" si="66"/>
        <v>195</v>
      </c>
      <c r="DD102" s="4">
        <v>102</v>
      </c>
      <c r="DE102" s="4">
        <v>0</v>
      </c>
      <c r="DF102" s="4">
        <v>1</v>
      </c>
      <c r="DH102" s="10">
        <f t="shared" ca="1" si="61"/>
        <v>0.70220271598870843</v>
      </c>
      <c r="DI102" s="11">
        <f t="shared" ca="1" si="62"/>
        <v>62</v>
      </c>
      <c r="DK102" s="4">
        <v>102</v>
      </c>
      <c r="DL102" s="4">
        <v>0</v>
      </c>
      <c r="DM102" s="4">
        <v>1</v>
      </c>
    </row>
    <row r="103" spans="91:117" x14ac:dyDescent="0.25">
      <c r="CT103" s="10">
        <f t="shared" ca="1" si="63"/>
        <v>0.16743832136875791</v>
      </c>
      <c r="CU103" s="11">
        <f t="shared" ca="1" si="64"/>
        <v>167</v>
      </c>
      <c r="CW103" s="4">
        <v>103</v>
      </c>
      <c r="CX103" s="4">
        <v>0</v>
      </c>
      <c r="CY103" s="4">
        <v>2</v>
      </c>
      <c r="DA103" s="10">
        <f t="shared" ca="1" si="65"/>
        <v>0.75203100112629129</v>
      </c>
      <c r="DB103" s="11">
        <f t="shared" ca="1" si="66"/>
        <v>44</v>
      </c>
      <c r="DD103" s="4">
        <v>103</v>
      </c>
      <c r="DE103" s="4">
        <v>0</v>
      </c>
      <c r="DF103" s="4">
        <v>2</v>
      </c>
      <c r="DH103" s="10">
        <f t="shared" ca="1" si="61"/>
        <v>0.41319078668751352</v>
      </c>
      <c r="DI103" s="11">
        <f t="shared" ca="1" si="62"/>
        <v>123</v>
      </c>
      <c r="DK103" s="4">
        <v>103</v>
      </c>
      <c r="DL103" s="4">
        <v>0</v>
      </c>
      <c r="DM103" s="4">
        <v>2</v>
      </c>
    </row>
    <row r="104" spans="91:117" x14ac:dyDescent="0.25">
      <c r="CT104" s="10">
        <f t="shared" ca="1" si="63"/>
        <v>0.63741139264019375</v>
      </c>
      <c r="CU104" s="11">
        <f t="shared" ca="1" si="64"/>
        <v>80</v>
      </c>
      <c r="CW104" s="4">
        <v>104</v>
      </c>
      <c r="CX104" s="4">
        <v>0</v>
      </c>
      <c r="CY104" s="4">
        <v>3</v>
      </c>
      <c r="DA104" s="10">
        <f t="shared" ca="1" si="65"/>
        <v>0.81338350067701515</v>
      </c>
      <c r="DB104" s="11">
        <f t="shared" ca="1" si="66"/>
        <v>33</v>
      </c>
      <c r="DD104" s="4">
        <v>104</v>
      </c>
      <c r="DE104" s="4">
        <v>0</v>
      </c>
      <c r="DF104" s="4">
        <v>3</v>
      </c>
      <c r="DH104" s="10">
        <f t="shared" ca="1" si="61"/>
        <v>0.48225862425101673</v>
      </c>
      <c r="DI104" s="11">
        <f t="shared" ca="1" si="62"/>
        <v>113</v>
      </c>
      <c r="DK104" s="4">
        <v>104</v>
      </c>
      <c r="DL104" s="4">
        <v>0</v>
      </c>
      <c r="DM104" s="4">
        <v>3</v>
      </c>
    </row>
    <row r="105" spans="91:117" x14ac:dyDescent="0.25">
      <c r="CT105" s="10">
        <f t="shared" ca="1" si="63"/>
        <v>0.96389715382083208</v>
      </c>
      <c r="CU105" s="11">
        <f t="shared" ca="1" si="64"/>
        <v>7</v>
      </c>
      <c r="CW105" s="4">
        <v>105</v>
      </c>
      <c r="CX105" s="4">
        <v>0</v>
      </c>
      <c r="CY105" s="4">
        <v>4</v>
      </c>
      <c r="DA105" s="10">
        <f t="shared" ca="1" si="65"/>
        <v>0.61459322123781701</v>
      </c>
      <c r="DB105" s="11">
        <f t="shared" ca="1" si="66"/>
        <v>69</v>
      </c>
      <c r="DD105" s="4">
        <v>105</v>
      </c>
      <c r="DE105" s="4">
        <v>0</v>
      </c>
      <c r="DF105" s="4">
        <v>4</v>
      </c>
      <c r="DH105" s="10">
        <f t="shared" ca="1" si="61"/>
        <v>0.25308538718486273</v>
      </c>
      <c r="DI105" s="11">
        <f t="shared" ca="1" si="62"/>
        <v>160</v>
      </c>
      <c r="DK105" s="4">
        <v>105</v>
      </c>
      <c r="DL105" s="4">
        <v>0</v>
      </c>
      <c r="DM105" s="4">
        <v>4</v>
      </c>
    </row>
    <row r="106" spans="91:117" x14ac:dyDescent="0.25">
      <c r="CT106" s="10">
        <f t="shared" ca="1" si="63"/>
        <v>0.17228290714126704</v>
      </c>
      <c r="CU106" s="11">
        <f t="shared" ca="1" si="64"/>
        <v>165</v>
      </c>
      <c r="CW106" s="4">
        <v>106</v>
      </c>
      <c r="CX106" s="4">
        <v>0</v>
      </c>
      <c r="CY106" s="4">
        <v>5</v>
      </c>
      <c r="DA106" s="10">
        <f t="shared" ca="1" si="65"/>
        <v>0.54749902196621458</v>
      </c>
      <c r="DB106" s="11">
        <f t="shared" ca="1" si="66"/>
        <v>83</v>
      </c>
      <c r="DD106" s="4">
        <v>106</v>
      </c>
      <c r="DE106" s="4">
        <v>0</v>
      </c>
      <c r="DF106" s="4">
        <v>5</v>
      </c>
      <c r="DH106" s="10">
        <f t="shared" ca="1" si="61"/>
        <v>0.27111959329516777</v>
      </c>
      <c r="DI106" s="11">
        <f t="shared" ca="1" si="62"/>
        <v>156</v>
      </c>
      <c r="DK106" s="4">
        <v>106</v>
      </c>
      <c r="DL106" s="4">
        <v>0</v>
      </c>
      <c r="DM106" s="4">
        <v>5</v>
      </c>
    </row>
    <row r="107" spans="91:117" x14ac:dyDescent="0.25">
      <c r="CT107" s="10">
        <f t="shared" ca="1" si="63"/>
        <v>0.99579782970360287</v>
      </c>
      <c r="CU107" s="11">
        <f t="shared" ca="1" si="64"/>
        <v>2</v>
      </c>
      <c r="CW107" s="4">
        <v>107</v>
      </c>
      <c r="CX107" s="4">
        <v>0</v>
      </c>
      <c r="CY107" s="4">
        <v>6</v>
      </c>
      <c r="DA107" s="10">
        <f t="shared" ca="1" si="65"/>
        <v>0.83411129812019791</v>
      </c>
      <c r="DB107" s="11">
        <f t="shared" ca="1" si="66"/>
        <v>27</v>
      </c>
      <c r="DD107" s="4">
        <v>107</v>
      </c>
      <c r="DE107" s="4">
        <v>0</v>
      </c>
      <c r="DF107" s="4">
        <v>6</v>
      </c>
      <c r="DH107" s="10">
        <f t="shared" ca="1" si="61"/>
        <v>0.57559771413267946</v>
      </c>
      <c r="DI107" s="11">
        <f t="shared" ca="1" si="62"/>
        <v>87</v>
      </c>
      <c r="DK107" s="4">
        <v>107</v>
      </c>
      <c r="DL107" s="4">
        <v>0</v>
      </c>
      <c r="DM107" s="4">
        <v>6</v>
      </c>
    </row>
    <row r="108" spans="91:117" x14ac:dyDescent="0.25">
      <c r="CT108" s="10">
        <f t="shared" ca="1" si="63"/>
        <v>0.9199274538393436</v>
      </c>
      <c r="CU108" s="11">
        <f t="shared" ca="1" si="64"/>
        <v>15</v>
      </c>
      <c r="CW108" s="4">
        <v>108</v>
      </c>
      <c r="CX108" s="4">
        <v>0</v>
      </c>
      <c r="CY108" s="4">
        <v>7</v>
      </c>
      <c r="DA108" s="10">
        <f t="shared" ca="1" si="65"/>
        <v>1.6309531275885525E-2</v>
      </c>
      <c r="DB108" s="11">
        <f t="shared" ca="1" si="66"/>
        <v>198</v>
      </c>
      <c r="DD108" s="4">
        <v>108</v>
      </c>
      <c r="DE108" s="4">
        <v>0</v>
      </c>
      <c r="DF108" s="4">
        <v>7</v>
      </c>
      <c r="DH108" s="10">
        <f t="shared" ca="1" si="61"/>
        <v>0.57957472362370988</v>
      </c>
      <c r="DI108" s="11">
        <f t="shared" ca="1" si="62"/>
        <v>86</v>
      </c>
      <c r="DK108" s="4">
        <v>108</v>
      </c>
      <c r="DL108" s="4">
        <v>0</v>
      </c>
      <c r="DM108" s="4">
        <v>7</v>
      </c>
    </row>
    <row r="109" spans="91:117" x14ac:dyDescent="0.25">
      <c r="CT109" s="10">
        <f t="shared" ca="1" si="63"/>
        <v>8.3571646531341526E-2</v>
      </c>
      <c r="CU109" s="11">
        <f t="shared" ca="1" si="64"/>
        <v>183</v>
      </c>
      <c r="CW109" s="4">
        <v>109</v>
      </c>
      <c r="CX109" s="4">
        <v>0</v>
      </c>
      <c r="CY109" s="4">
        <v>8</v>
      </c>
      <c r="DA109" s="10">
        <f t="shared" ca="1" si="65"/>
        <v>0.47801595117283913</v>
      </c>
      <c r="DB109" s="11">
        <f t="shared" ca="1" si="66"/>
        <v>96</v>
      </c>
      <c r="DD109" s="4">
        <v>109</v>
      </c>
      <c r="DE109" s="4">
        <v>0</v>
      </c>
      <c r="DF109" s="4">
        <v>8</v>
      </c>
      <c r="DH109" s="10">
        <f t="shared" ca="1" si="61"/>
        <v>0.42975174031269936</v>
      </c>
      <c r="DI109" s="11">
        <f t="shared" ca="1" si="62"/>
        <v>119</v>
      </c>
      <c r="DK109" s="4">
        <v>109</v>
      </c>
      <c r="DL109" s="4">
        <v>0</v>
      </c>
      <c r="DM109" s="4">
        <v>8</v>
      </c>
    </row>
    <row r="110" spans="91:117" x14ac:dyDescent="0.25">
      <c r="CT110" s="10">
        <f t="shared" ca="1" si="63"/>
        <v>0.70382870422195631</v>
      </c>
      <c r="CU110" s="11">
        <f t="shared" ca="1" si="64"/>
        <v>68</v>
      </c>
      <c r="CW110" s="4">
        <v>110</v>
      </c>
      <c r="CX110" s="4">
        <v>0</v>
      </c>
      <c r="CY110" s="4">
        <v>9</v>
      </c>
      <c r="DA110" s="10">
        <f t="shared" ca="1" si="65"/>
        <v>0.95726736032348791</v>
      </c>
      <c r="DB110" s="11">
        <f t="shared" ca="1" si="66"/>
        <v>11</v>
      </c>
      <c r="DD110" s="4">
        <v>110</v>
      </c>
      <c r="DE110" s="4">
        <v>0</v>
      </c>
      <c r="DF110" s="4">
        <v>9</v>
      </c>
      <c r="DH110" s="10">
        <f t="shared" ca="1" si="61"/>
        <v>0.66576205893239937</v>
      </c>
      <c r="DI110" s="11">
        <f t="shared" ca="1" si="62"/>
        <v>72</v>
      </c>
      <c r="DK110" s="4">
        <v>110</v>
      </c>
      <c r="DL110" s="4">
        <v>0</v>
      </c>
      <c r="DM110" s="4">
        <v>9</v>
      </c>
    </row>
    <row r="111" spans="91:117" x14ac:dyDescent="0.25">
      <c r="CT111" s="10">
        <f t="shared" ca="1" si="63"/>
        <v>0.72809688617492319</v>
      </c>
      <c r="CU111" s="11">
        <f t="shared" ca="1" si="64"/>
        <v>62</v>
      </c>
      <c r="CW111" s="4">
        <v>111</v>
      </c>
      <c r="CX111" s="4">
        <v>1</v>
      </c>
      <c r="CY111" s="4">
        <v>0</v>
      </c>
      <c r="DA111" s="10">
        <f t="shared" ca="1" si="65"/>
        <v>0.9773179847453507</v>
      </c>
      <c r="DB111" s="11">
        <f t="shared" ca="1" si="66"/>
        <v>5</v>
      </c>
      <c r="DD111" s="4">
        <v>111</v>
      </c>
      <c r="DE111" s="4">
        <v>1</v>
      </c>
      <c r="DF111" s="4">
        <v>0</v>
      </c>
      <c r="DH111" s="10">
        <f t="shared" ca="1" si="61"/>
        <v>0.58549865219475916</v>
      </c>
      <c r="DI111" s="11">
        <f t="shared" ca="1" si="62"/>
        <v>84</v>
      </c>
      <c r="DK111" s="4">
        <v>111</v>
      </c>
      <c r="DL111" s="4">
        <v>1</v>
      </c>
      <c r="DM111" s="4">
        <v>0</v>
      </c>
    </row>
    <row r="112" spans="91:117" x14ac:dyDescent="0.25">
      <c r="CT112" s="10">
        <f t="shared" ca="1" si="63"/>
        <v>0.9733261309044321</v>
      </c>
      <c r="CU112" s="11">
        <f t="shared" ca="1" si="64"/>
        <v>5</v>
      </c>
      <c r="CW112" s="4">
        <v>112</v>
      </c>
      <c r="CX112" s="4">
        <v>2</v>
      </c>
      <c r="CY112" s="4">
        <v>0</v>
      </c>
      <c r="DA112" s="10">
        <f t="shared" ca="1" si="65"/>
        <v>0.50793440577100901</v>
      </c>
      <c r="DB112" s="11">
        <f t="shared" ca="1" si="66"/>
        <v>88</v>
      </c>
      <c r="DD112" s="4">
        <v>112</v>
      </c>
      <c r="DE112" s="4">
        <v>2</v>
      </c>
      <c r="DF112" s="4">
        <v>0</v>
      </c>
      <c r="DH112" s="10">
        <f t="shared" ca="1" si="61"/>
        <v>0.36317011151552514</v>
      </c>
      <c r="DI112" s="11">
        <f t="shared" ca="1" si="62"/>
        <v>134</v>
      </c>
      <c r="DK112" s="4">
        <v>112</v>
      </c>
      <c r="DL112" s="4">
        <v>2</v>
      </c>
      <c r="DM112" s="4">
        <v>0</v>
      </c>
    </row>
    <row r="113" spans="98:117" x14ac:dyDescent="0.25">
      <c r="CT113" s="10">
        <f t="shared" ca="1" si="63"/>
        <v>0.57148981107093233</v>
      </c>
      <c r="CU113" s="11">
        <f t="shared" ca="1" si="64"/>
        <v>88</v>
      </c>
      <c r="CW113" s="4">
        <v>113</v>
      </c>
      <c r="CX113" s="4">
        <v>3</v>
      </c>
      <c r="CY113" s="4">
        <v>0</v>
      </c>
      <c r="DA113" s="10">
        <f t="shared" ca="1" si="65"/>
        <v>0.78226172932139326</v>
      </c>
      <c r="DB113" s="11">
        <f t="shared" ca="1" si="66"/>
        <v>37</v>
      </c>
      <c r="DD113" s="4">
        <v>113</v>
      </c>
      <c r="DE113" s="4">
        <v>3</v>
      </c>
      <c r="DF113" s="4">
        <v>0</v>
      </c>
      <c r="DH113" s="10">
        <f t="shared" ca="1" si="61"/>
        <v>0.85274662380115929</v>
      </c>
      <c r="DI113" s="11">
        <f t="shared" ca="1" si="62"/>
        <v>27</v>
      </c>
      <c r="DK113" s="4">
        <v>113</v>
      </c>
      <c r="DL113" s="4">
        <v>3</v>
      </c>
      <c r="DM113" s="4">
        <v>0</v>
      </c>
    </row>
    <row r="114" spans="98:117" x14ac:dyDescent="0.25">
      <c r="CT114" s="10">
        <f t="shared" ca="1" si="63"/>
        <v>0.77247588348550278</v>
      </c>
      <c r="CU114" s="11">
        <f t="shared" ca="1" si="64"/>
        <v>53</v>
      </c>
      <c r="CW114" s="4">
        <v>114</v>
      </c>
      <c r="CX114" s="4">
        <v>4</v>
      </c>
      <c r="CY114" s="4">
        <v>0</v>
      </c>
      <c r="DA114" s="10">
        <f t="shared" ca="1" si="65"/>
        <v>0.79710920714404143</v>
      </c>
      <c r="DB114" s="11">
        <f t="shared" ca="1" si="66"/>
        <v>35</v>
      </c>
      <c r="DD114" s="4">
        <v>114</v>
      </c>
      <c r="DE114" s="4">
        <v>4</v>
      </c>
      <c r="DF114" s="4">
        <v>0</v>
      </c>
      <c r="DH114" s="10">
        <f t="shared" ca="1" si="61"/>
        <v>7.5073802490121966E-2</v>
      </c>
      <c r="DI114" s="11">
        <f t="shared" ca="1" si="62"/>
        <v>192</v>
      </c>
      <c r="DK114" s="4">
        <v>114</v>
      </c>
      <c r="DL114" s="4">
        <v>4</v>
      </c>
      <c r="DM114" s="4">
        <v>0</v>
      </c>
    </row>
    <row r="115" spans="98:117" x14ac:dyDescent="0.25">
      <c r="CT115" s="10">
        <f t="shared" ca="1" si="63"/>
        <v>0.86561189145837536</v>
      </c>
      <c r="CU115" s="11">
        <f t="shared" ca="1" si="64"/>
        <v>28</v>
      </c>
      <c r="CW115" s="4">
        <v>115</v>
      </c>
      <c r="CX115" s="4">
        <v>5</v>
      </c>
      <c r="CY115" s="4">
        <v>0</v>
      </c>
      <c r="DA115" s="10">
        <f t="shared" ca="1" si="65"/>
        <v>1.8059567235201524E-2</v>
      </c>
      <c r="DB115" s="11">
        <f t="shared" ca="1" si="66"/>
        <v>197</v>
      </c>
      <c r="DD115" s="4">
        <v>115</v>
      </c>
      <c r="DE115" s="4">
        <v>5</v>
      </c>
      <c r="DF115" s="4">
        <v>0</v>
      </c>
      <c r="DH115" s="10">
        <f t="shared" ca="1" si="61"/>
        <v>0.80947846641934895</v>
      </c>
      <c r="DI115" s="11">
        <f t="shared" ca="1" si="62"/>
        <v>34</v>
      </c>
      <c r="DK115" s="4">
        <v>115</v>
      </c>
      <c r="DL115" s="4">
        <v>5</v>
      </c>
      <c r="DM115" s="4">
        <v>0</v>
      </c>
    </row>
    <row r="116" spans="98:117" x14ac:dyDescent="0.25">
      <c r="CT116" s="10">
        <f t="shared" ca="1" si="63"/>
        <v>0.48980570861556672</v>
      </c>
      <c r="CU116" s="11">
        <f t="shared" ca="1" si="64"/>
        <v>107</v>
      </c>
      <c r="CW116" s="4">
        <v>116</v>
      </c>
      <c r="CX116" s="4">
        <v>6</v>
      </c>
      <c r="CY116" s="4">
        <v>0</v>
      </c>
      <c r="DA116" s="10">
        <f t="shared" ca="1" si="65"/>
        <v>0.8663969863409019</v>
      </c>
      <c r="DB116" s="11">
        <f t="shared" ca="1" si="66"/>
        <v>22</v>
      </c>
      <c r="DD116" s="4">
        <v>116</v>
      </c>
      <c r="DE116" s="4">
        <v>6</v>
      </c>
      <c r="DF116" s="4">
        <v>0</v>
      </c>
      <c r="DH116" s="10">
        <f t="shared" ca="1" si="61"/>
        <v>0.15596931278912807</v>
      </c>
      <c r="DI116" s="11">
        <f t="shared" ca="1" si="62"/>
        <v>178</v>
      </c>
      <c r="DK116" s="4">
        <v>116</v>
      </c>
      <c r="DL116" s="4">
        <v>6</v>
      </c>
      <c r="DM116" s="4">
        <v>0</v>
      </c>
    </row>
    <row r="117" spans="98:117" x14ac:dyDescent="0.25">
      <c r="CT117" s="10">
        <f t="shared" ca="1" si="63"/>
        <v>0.90630054022175</v>
      </c>
      <c r="CU117" s="11">
        <f t="shared" ca="1" si="64"/>
        <v>16</v>
      </c>
      <c r="CW117" s="4">
        <v>117</v>
      </c>
      <c r="CX117" s="4">
        <v>7</v>
      </c>
      <c r="CY117" s="4">
        <v>0</v>
      </c>
      <c r="DA117" s="10">
        <f t="shared" ca="1" si="65"/>
        <v>0.46004040052219941</v>
      </c>
      <c r="DB117" s="11">
        <f t="shared" ca="1" si="66"/>
        <v>98</v>
      </c>
      <c r="DD117" s="4">
        <v>117</v>
      </c>
      <c r="DE117" s="4">
        <v>7</v>
      </c>
      <c r="DF117" s="4">
        <v>0</v>
      </c>
      <c r="DH117" s="10">
        <f t="shared" ca="1" si="61"/>
        <v>0.94626758650978127</v>
      </c>
      <c r="DI117" s="11">
        <f t="shared" ca="1" si="62"/>
        <v>10</v>
      </c>
      <c r="DK117" s="4">
        <v>117</v>
      </c>
      <c r="DL117" s="4">
        <v>7</v>
      </c>
      <c r="DM117" s="4">
        <v>0</v>
      </c>
    </row>
    <row r="118" spans="98:117" x14ac:dyDescent="0.25">
      <c r="CT118" s="10">
        <f t="shared" ca="1" si="63"/>
        <v>0.55133459520397465</v>
      </c>
      <c r="CU118" s="11">
        <f t="shared" ca="1" si="64"/>
        <v>93</v>
      </c>
      <c r="CW118" s="4">
        <v>118</v>
      </c>
      <c r="CX118" s="4">
        <v>8</v>
      </c>
      <c r="CY118" s="4">
        <v>0</v>
      </c>
      <c r="DA118" s="10">
        <f t="shared" ca="1" si="65"/>
        <v>0.1030966785409434</v>
      </c>
      <c r="DB118" s="11">
        <f t="shared" ca="1" si="66"/>
        <v>182</v>
      </c>
      <c r="DD118" s="4">
        <v>118</v>
      </c>
      <c r="DE118" s="4">
        <v>8</v>
      </c>
      <c r="DF118" s="4">
        <v>0</v>
      </c>
      <c r="DH118" s="10">
        <f t="shared" ca="1" si="61"/>
        <v>0.14449078352924127</v>
      </c>
      <c r="DI118" s="11">
        <f t="shared" ca="1" si="62"/>
        <v>182</v>
      </c>
      <c r="DK118" s="4">
        <v>118</v>
      </c>
      <c r="DL118" s="4">
        <v>8</v>
      </c>
      <c r="DM118" s="4">
        <v>0</v>
      </c>
    </row>
    <row r="119" spans="98:117" x14ac:dyDescent="0.25">
      <c r="CT119" s="10">
        <f t="shared" ca="1" si="63"/>
        <v>0.17525798361180966</v>
      </c>
      <c r="CU119" s="11">
        <f t="shared" ca="1" si="64"/>
        <v>163</v>
      </c>
      <c r="CW119" s="4">
        <v>119</v>
      </c>
      <c r="CX119" s="4">
        <v>9</v>
      </c>
      <c r="CY119" s="4">
        <v>0</v>
      </c>
      <c r="DA119" s="10">
        <f t="shared" ca="1" si="65"/>
        <v>0.59107795684778952</v>
      </c>
      <c r="DB119" s="11">
        <f t="shared" ca="1" si="66"/>
        <v>74</v>
      </c>
      <c r="DD119" s="4">
        <v>119</v>
      </c>
      <c r="DE119" s="4">
        <v>9</v>
      </c>
      <c r="DF119" s="4">
        <v>0</v>
      </c>
      <c r="DH119" s="10">
        <f t="shared" ca="1" si="61"/>
        <v>0.25856477678272072</v>
      </c>
      <c r="DI119" s="11">
        <f t="shared" ca="1" si="62"/>
        <v>159</v>
      </c>
      <c r="DK119" s="4">
        <v>119</v>
      </c>
      <c r="DL119" s="4">
        <v>9</v>
      </c>
      <c r="DM119" s="4">
        <v>0</v>
      </c>
    </row>
    <row r="120" spans="98:117" x14ac:dyDescent="0.25">
      <c r="CT120" s="10">
        <f t="shared" ca="1" si="63"/>
        <v>0.84707112653091388</v>
      </c>
      <c r="CU120" s="11">
        <f t="shared" ca="1" si="64"/>
        <v>33</v>
      </c>
      <c r="CW120" s="4">
        <v>120</v>
      </c>
      <c r="CX120" s="4">
        <v>0</v>
      </c>
      <c r="CY120" s="4">
        <v>0</v>
      </c>
      <c r="DA120" s="10">
        <f t="shared" ca="1" si="65"/>
        <v>0.29203034829620855</v>
      </c>
      <c r="DB120" s="11">
        <f t="shared" ca="1" si="66"/>
        <v>132</v>
      </c>
      <c r="DD120" s="4">
        <v>120</v>
      </c>
      <c r="DE120" s="4">
        <v>0</v>
      </c>
      <c r="DF120" s="4">
        <v>0</v>
      </c>
      <c r="DH120" s="10">
        <f t="shared" ca="1" si="61"/>
        <v>0.48997230136675363</v>
      </c>
      <c r="DI120" s="11">
        <f t="shared" ca="1" si="62"/>
        <v>111</v>
      </c>
      <c r="DK120" s="4">
        <v>120</v>
      </c>
      <c r="DL120" s="4">
        <v>0</v>
      </c>
      <c r="DM120" s="4">
        <v>0</v>
      </c>
    </row>
    <row r="121" spans="98:117" x14ac:dyDescent="0.25">
      <c r="CT121" s="10">
        <f t="shared" ca="1" si="63"/>
        <v>0.59642488372750513</v>
      </c>
      <c r="CU121" s="11">
        <f t="shared" ca="1" si="64"/>
        <v>86</v>
      </c>
      <c r="CW121" s="4">
        <v>121</v>
      </c>
      <c r="CX121" s="4">
        <v>0</v>
      </c>
      <c r="CY121" s="4">
        <v>0</v>
      </c>
      <c r="DA121" s="10">
        <f t="shared" ca="1" si="65"/>
        <v>0.11592790019300925</v>
      </c>
      <c r="DB121" s="11">
        <f t="shared" ca="1" si="66"/>
        <v>177</v>
      </c>
      <c r="DD121" s="4">
        <v>121</v>
      </c>
      <c r="DE121" s="4">
        <v>0</v>
      </c>
      <c r="DF121" s="4">
        <v>0</v>
      </c>
      <c r="DH121" s="10">
        <f t="shared" ca="1" si="61"/>
        <v>0.3496145685085118</v>
      </c>
      <c r="DI121" s="11">
        <f t="shared" ca="1" si="62"/>
        <v>139</v>
      </c>
      <c r="DK121" s="4">
        <v>121</v>
      </c>
      <c r="DL121" s="4">
        <v>0</v>
      </c>
      <c r="DM121" s="4">
        <v>0</v>
      </c>
    </row>
    <row r="122" spans="98:117" x14ac:dyDescent="0.25">
      <c r="CT122" s="10">
        <f t="shared" ca="1" si="63"/>
        <v>9.0837067831615381E-2</v>
      </c>
      <c r="CU122" s="11">
        <f t="shared" ca="1" si="64"/>
        <v>182</v>
      </c>
      <c r="CW122" s="4">
        <v>122</v>
      </c>
      <c r="CX122" s="4">
        <v>0</v>
      </c>
      <c r="CY122" s="4">
        <v>1</v>
      </c>
      <c r="DA122" s="10">
        <f t="shared" ca="1" si="65"/>
        <v>5.3154116808279306E-2</v>
      </c>
      <c r="DB122" s="11">
        <f t="shared" ca="1" si="66"/>
        <v>192</v>
      </c>
      <c r="DD122" s="4">
        <v>122</v>
      </c>
      <c r="DE122" s="4">
        <v>0</v>
      </c>
      <c r="DF122" s="4">
        <v>1</v>
      </c>
      <c r="DH122" s="10">
        <f t="shared" ca="1" si="61"/>
        <v>0.26173151762220748</v>
      </c>
      <c r="DI122" s="11">
        <f t="shared" ca="1" si="62"/>
        <v>157</v>
      </c>
      <c r="DK122" s="4">
        <v>122</v>
      </c>
      <c r="DL122" s="4">
        <v>0</v>
      </c>
      <c r="DM122" s="4">
        <v>1</v>
      </c>
    </row>
    <row r="123" spans="98:117" x14ac:dyDescent="0.25">
      <c r="CT123" s="10">
        <f t="shared" ca="1" si="63"/>
        <v>0.80294903410161134</v>
      </c>
      <c r="CU123" s="11">
        <f t="shared" ca="1" si="64"/>
        <v>45</v>
      </c>
      <c r="CW123" s="4">
        <v>123</v>
      </c>
      <c r="CX123" s="4">
        <v>0</v>
      </c>
      <c r="CY123" s="4">
        <v>2</v>
      </c>
      <c r="DA123" s="10">
        <f t="shared" ca="1" si="65"/>
        <v>0.56452548849987583</v>
      </c>
      <c r="DB123" s="11">
        <f t="shared" ca="1" si="66"/>
        <v>79</v>
      </c>
      <c r="DD123" s="4">
        <v>123</v>
      </c>
      <c r="DE123" s="4">
        <v>0</v>
      </c>
      <c r="DF123" s="4">
        <v>2</v>
      </c>
      <c r="DH123" s="10">
        <f t="shared" ca="1" si="61"/>
        <v>0.15621969522462942</v>
      </c>
      <c r="DI123" s="11">
        <f t="shared" ca="1" si="62"/>
        <v>177</v>
      </c>
      <c r="DK123" s="4">
        <v>123</v>
      </c>
      <c r="DL123" s="4">
        <v>0</v>
      </c>
      <c r="DM123" s="4">
        <v>2</v>
      </c>
    </row>
    <row r="124" spans="98:117" x14ac:dyDescent="0.25">
      <c r="CT124" s="10">
        <f t="shared" ca="1" si="63"/>
        <v>0.69884031523193491</v>
      </c>
      <c r="CU124" s="11">
        <f t="shared" ca="1" si="64"/>
        <v>70</v>
      </c>
      <c r="CW124" s="4">
        <v>124</v>
      </c>
      <c r="CX124" s="4">
        <v>0</v>
      </c>
      <c r="CY124" s="4">
        <v>3</v>
      </c>
      <c r="DA124" s="10">
        <f t="shared" ca="1" si="65"/>
        <v>0.50287308400229569</v>
      </c>
      <c r="DB124" s="11">
        <f t="shared" ca="1" si="66"/>
        <v>91</v>
      </c>
      <c r="DD124" s="4">
        <v>124</v>
      </c>
      <c r="DE124" s="4">
        <v>0</v>
      </c>
      <c r="DF124" s="4">
        <v>3</v>
      </c>
      <c r="DH124" s="10">
        <f t="shared" ca="1" si="61"/>
        <v>0.85953682369633355</v>
      </c>
      <c r="DI124" s="11">
        <f t="shared" ca="1" si="62"/>
        <v>26</v>
      </c>
      <c r="DK124" s="4">
        <v>124</v>
      </c>
      <c r="DL124" s="4">
        <v>0</v>
      </c>
      <c r="DM124" s="4">
        <v>3</v>
      </c>
    </row>
    <row r="125" spans="98:117" x14ac:dyDescent="0.25">
      <c r="CT125" s="10">
        <f t="shared" ca="1" si="63"/>
        <v>0.88385942313037391</v>
      </c>
      <c r="CU125" s="11">
        <f t="shared" ca="1" si="64"/>
        <v>23</v>
      </c>
      <c r="CW125" s="4">
        <v>125</v>
      </c>
      <c r="CX125" s="4">
        <v>0</v>
      </c>
      <c r="CY125" s="4">
        <v>4</v>
      </c>
      <c r="DA125" s="10">
        <f t="shared" ca="1" si="65"/>
        <v>4.8467768162974711E-2</v>
      </c>
      <c r="DB125" s="11">
        <f t="shared" ca="1" si="66"/>
        <v>194</v>
      </c>
      <c r="DD125" s="4">
        <v>125</v>
      </c>
      <c r="DE125" s="4">
        <v>0</v>
      </c>
      <c r="DF125" s="4">
        <v>4</v>
      </c>
      <c r="DH125" s="10">
        <f t="shared" ca="1" si="61"/>
        <v>0.39118789269432885</v>
      </c>
      <c r="DI125" s="11">
        <f t="shared" ca="1" si="62"/>
        <v>128</v>
      </c>
      <c r="DK125" s="4">
        <v>125</v>
      </c>
      <c r="DL125" s="4">
        <v>0</v>
      </c>
      <c r="DM125" s="4">
        <v>4</v>
      </c>
    </row>
    <row r="126" spans="98:117" x14ac:dyDescent="0.25">
      <c r="CT126" s="10">
        <f t="shared" ca="1" si="63"/>
        <v>0.90362219783967934</v>
      </c>
      <c r="CU126" s="11">
        <f t="shared" ca="1" si="64"/>
        <v>19</v>
      </c>
      <c r="CW126" s="4">
        <v>126</v>
      </c>
      <c r="CX126" s="4">
        <v>0</v>
      </c>
      <c r="CY126" s="4">
        <v>5</v>
      </c>
      <c r="DA126" s="10">
        <f t="shared" ca="1" si="65"/>
        <v>0.17805026279998126</v>
      </c>
      <c r="DB126" s="11">
        <f t="shared" ca="1" si="66"/>
        <v>164</v>
      </c>
      <c r="DD126" s="4">
        <v>126</v>
      </c>
      <c r="DE126" s="4">
        <v>0</v>
      </c>
      <c r="DF126" s="4">
        <v>5</v>
      </c>
      <c r="DH126" s="10">
        <f t="shared" ca="1" si="61"/>
        <v>0.26079164617103523</v>
      </c>
      <c r="DI126" s="11">
        <f t="shared" ca="1" si="62"/>
        <v>158</v>
      </c>
      <c r="DK126" s="4">
        <v>126</v>
      </c>
      <c r="DL126" s="4">
        <v>0</v>
      </c>
      <c r="DM126" s="4">
        <v>5</v>
      </c>
    </row>
    <row r="127" spans="98:117" x14ac:dyDescent="0.25">
      <c r="CT127" s="10">
        <f t="shared" ca="1" si="63"/>
        <v>0.24061298388098851</v>
      </c>
      <c r="CU127" s="11">
        <f t="shared" ca="1" si="64"/>
        <v>148</v>
      </c>
      <c r="CW127" s="4">
        <v>127</v>
      </c>
      <c r="CX127" s="4">
        <v>0</v>
      </c>
      <c r="CY127" s="4">
        <v>6</v>
      </c>
      <c r="DA127" s="10">
        <f t="shared" ca="1" si="65"/>
        <v>0.21515564178667901</v>
      </c>
      <c r="DB127" s="11">
        <f t="shared" ca="1" si="66"/>
        <v>151</v>
      </c>
      <c r="DD127" s="4">
        <v>127</v>
      </c>
      <c r="DE127" s="4">
        <v>0</v>
      </c>
      <c r="DF127" s="4">
        <v>6</v>
      </c>
      <c r="DH127" s="10">
        <f t="shared" ca="1" si="61"/>
        <v>0.86095135499298381</v>
      </c>
      <c r="DI127" s="11">
        <f t="shared" ca="1" si="62"/>
        <v>25</v>
      </c>
      <c r="DK127" s="4">
        <v>127</v>
      </c>
      <c r="DL127" s="4">
        <v>0</v>
      </c>
      <c r="DM127" s="4">
        <v>6</v>
      </c>
    </row>
    <row r="128" spans="98:117" x14ac:dyDescent="0.25">
      <c r="CT128" s="10">
        <f t="shared" ca="1" si="63"/>
        <v>0.45988944992729841</v>
      </c>
      <c r="CU128" s="11">
        <f t="shared" ca="1" si="64"/>
        <v>111</v>
      </c>
      <c r="CW128" s="4">
        <v>128</v>
      </c>
      <c r="CX128" s="4">
        <v>0</v>
      </c>
      <c r="CY128" s="4">
        <v>7</v>
      </c>
      <c r="DA128" s="10">
        <f t="shared" ca="1" si="65"/>
        <v>0.14379372257644374</v>
      </c>
      <c r="DB128" s="11">
        <f t="shared" ca="1" si="66"/>
        <v>172</v>
      </c>
      <c r="DD128" s="4">
        <v>128</v>
      </c>
      <c r="DE128" s="4">
        <v>0</v>
      </c>
      <c r="DF128" s="4">
        <v>7</v>
      </c>
      <c r="DH128" s="10">
        <f t="shared" ca="1" si="61"/>
        <v>0.94762109070816103</v>
      </c>
      <c r="DI128" s="11">
        <f t="shared" ca="1" si="62"/>
        <v>8</v>
      </c>
      <c r="DK128" s="4">
        <v>128</v>
      </c>
      <c r="DL128" s="4">
        <v>0</v>
      </c>
      <c r="DM128" s="4">
        <v>7</v>
      </c>
    </row>
    <row r="129" spans="98:117" x14ac:dyDescent="0.25">
      <c r="CT129" s="10">
        <f t="shared" ca="1" si="63"/>
        <v>0.69964687132769066</v>
      </c>
      <c r="CU129" s="11">
        <f t="shared" ca="1" si="64"/>
        <v>69</v>
      </c>
      <c r="CW129" s="4">
        <v>129</v>
      </c>
      <c r="CX129" s="4">
        <v>0</v>
      </c>
      <c r="CY129" s="4">
        <v>8</v>
      </c>
      <c r="DA129" s="10">
        <f t="shared" ca="1" si="65"/>
        <v>0.77215064889078033</v>
      </c>
      <c r="DB129" s="11">
        <f t="shared" ca="1" si="66"/>
        <v>42</v>
      </c>
      <c r="DD129" s="4">
        <v>129</v>
      </c>
      <c r="DE129" s="4">
        <v>0</v>
      </c>
      <c r="DF129" s="4">
        <v>8</v>
      </c>
      <c r="DH129" s="10">
        <f t="shared" ref="DH129:DH192" ca="1" si="67">RAND()</f>
        <v>0.75998615722258944</v>
      </c>
      <c r="DI129" s="11">
        <f t="shared" ref="DI129:DI192" ca="1" si="68">RANK(DH129,$DH$1:$DH$200,)</f>
        <v>46</v>
      </c>
      <c r="DK129" s="4">
        <v>129</v>
      </c>
      <c r="DL129" s="4">
        <v>0</v>
      </c>
      <c r="DM129" s="4">
        <v>8</v>
      </c>
    </row>
    <row r="130" spans="98:117" x14ac:dyDescent="0.25">
      <c r="CT130" s="10">
        <f t="shared" ref="CT130:CT193" ca="1" si="69">RAND()</f>
        <v>0.72761103428513996</v>
      </c>
      <c r="CU130" s="11">
        <f t="shared" ref="CU130:CU193" ca="1" si="70">RANK(CT130,$CT$1:$CT$200,)</f>
        <v>63</v>
      </c>
      <c r="CW130" s="4">
        <v>130</v>
      </c>
      <c r="CX130" s="4">
        <v>0</v>
      </c>
      <c r="CY130" s="4">
        <v>9</v>
      </c>
      <c r="DA130" s="10">
        <f t="shared" ref="DA130:DA193" ca="1" si="71">RAND()</f>
        <v>0.83792434652104297</v>
      </c>
      <c r="DB130" s="11">
        <f t="shared" ref="DB130:DB193" ca="1" si="72">RANK(DA130,$DA$1:$DA$200,)</f>
        <v>26</v>
      </c>
      <c r="DD130" s="4">
        <v>130</v>
      </c>
      <c r="DE130" s="4">
        <v>0</v>
      </c>
      <c r="DF130" s="4">
        <v>9</v>
      </c>
      <c r="DH130" s="10">
        <f t="shared" ca="1" si="67"/>
        <v>0.67915838373881565</v>
      </c>
      <c r="DI130" s="11">
        <f t="shared" ca="1" si="68"/>
        <v>69</v>
      </c>
      <c r="DK130" s="4">
        <v>130</v>
      </c>
      <c r="DL130" s="4">
        <v>0</v>
      </c>
      <c r="DM130" s="4">
        <v>9</v>
      </c>
    </row>
    <row r="131" spans="98:117" x14ac:dyDescent="0.25">
      <c r="CT131" s="10">
        <f t="shared" ca="1" si="69"/>
        <v>0.20666040863566681</v>
      </c>
      <c r="CU131" s="11">
        <f t="shared" ca="1" si="70"/>
        <v>152</v>
      </c>
      <c r="CW131" s="4">
        <v>131</v>
      </c>
      <c r="CX131" s="4">
        <v>1</v>
      </c>
      <c r="CY131" s="4">
        <v>0</v>
      </c>
      <c r="DA131" s="10">
        <f t="shared" ca="1" si="71"/>
        <v>0.20416568475739627</v>
      </c>
      <c r="DB131" s="11">
        <f t="shared" ca="1" si="72"/>
        <v>154</v>
      </c>
      <c r="DD131" s="4">
        <v>131</v>
      </c>
      <c r="DE131" s="4">
        <v>1</v>
      </c>
      <c r="DF131" s="4">
        <v>0</v>
      </c>
      <c r="DH131" s="10">
        <f t="shared" ca="1" si="67"/>
        <v>0.52321598280972004</v>
      </c>
      <c r="DI131" s="11">
        <f t="shared" ca="1" si="68"/>
        <v>105</v>
      </c>
      <c r="DK131" s="4">
        <v>131</v>
      </c>
      <c r="DL131" s="4">
        <v>1</v>
      </c>
      <c r="DM131" s="4">
        <v>0</v>
      </c>
    </row>
    <row r="132" spans="98:117" x14ac:dyDescent="0.25">
      <c r="CT132" s="10">
        <f t="shared" ca="1" si="69"/>
        <v>9.4656416514632413E-2</v>
      </c>
      <c r="CU132" s="11">
        <f t="shared" ca="1" si="70"/>
        <v>181</v>
      </c>
      <c r="CW132" s="4">
        <v>132</v>
      </c>
      <c r="CX132" s="4">
        <v>2</v>
      </c>
      <c r="CY132" s="4">
        <v>0</v>
      </c>
      <c r="DA132" s="10">
        <f t="shared" ca="1" si="71"/>
        <v>0.33577122403197668</v>
      </c>
      <c r="DB132" s="11">
        <f t="shared" ca="1" si="72"/>
        <v>123</v>
      </c>
      <c r="DD132" s="4">
        <v>132</v>
      </c>
      <c r="DE132" s="4">
        <v>2</v>
      </c>
      <c r="DF132" s="4">
        <v>0</v>
      </c>
      <c r="DH132" s="10">
        <f t="shared" ca="1" si="67"/>
        <v>5.8290778357396489E-2</v>
      </c>
      <c r="DI132" s="11">
        <f t="shared" ca="1" si="68"/>
        <v>196</v>
      </c>
      <c r="DK132" s="4">
        <v>132</v>
      </c>
      <c r="DL132" s="4">
        <v>2</v>
      </c>
      <c r="DM132" s="4">
        <v>0</v>
      </c>
    </row>
    <row r="133" spans="98:117" x14ac:dyDescent="0.25">
      <c r="CT133" s="10">
        <f t="shared" ca="1" si="69"/>
        <v>0.18779495545741887</v>
      </c>
      <c r="CU133" s="11">
        <f t="shared" ca="1" si="70"/>
        <v>157</v>
      </c>
      <c r="CW133" s="4">
        <v>133</v>
      </c>
      <c r="CX133" s="4">
        <v>3</v>
      </c>
      <c r="CY133" s="4">
        <v>0</v>
      </c>
      <c r="DA133" s="10">
        <f t="shared" ca="1" si="71"/>
        <v>0.73699533042219689</v>
      </c>
      <c r="DB133" s="11">
        <f t="shared" ca="1" si="72"/>
        <v>47</v>
      </c>
      <c r="DD133" s="4">
        <v>133</v>
      </c>
      <c r="DE133" s="4">
        <v>3</v>
      </c>
      <c r="DF133" s="4">
        <v>0</v>
      </c>
      <c r="DH133" s="10">
        <f t="shared" ca="1" si="67"/>
        <v>0.61509542257714123</v>
      </c>
      <c r="DI133" s="11">
        <f t="shared" ca="1" si="68"/>
        <v>81</v>
      </c>
      <c r="DK133" s="4">
        <v>133</v>
      </c>
      <c r="DL133" s="4">
        <v>3</v>
      </c>
      <c r="DM133" s="4">
        <v>0</v>
      </c>
    </row>
    <row r="134" spans="98:117" x14ac:dyDescent="0.25">
      <c r="CT134" s="10">
        <f t="shared" ca="1" si="69"/>
        <v>0.75970604722760571</v>
      </c>
      <c r="CU134" s="11">
        <f t="shared" ca="1" si="70"/>
        <v>56</v>
      </c>
      <c r="CW134" s="4">
        <v>134</v>
      </c>
      <c r="CX134" s="4">
        <v>4</v>
      </c>
      <c r="CY134" s="4">
        <v>0</v>
      </c>
      <c r="DA134" s="10">
        <f t="shared" ca="1" si="71"/>
        <v>0.10335624546538169</v>
      </c>
      <c r="DB134" s="11">
        <f t="shared" ca="1" si="72"/>
        <v>181</v>
      </c>
      <c r="DD134" s="4">
        <v>134</v>
      </c>
      <c r="DE134" s="4">
        <v>4</v>
      </c>
      <c r="DF134" s="4">
        <v>0</v>
      </c>
      <c r="DH134" s="10">
        <f t="shared" ca="1" si="67"/>
        <v>0.62724070356575312</v>
      </c>
      <c r="DI134" s="11">
        <f t="shared" ca="1" si="68"/>
        <v>80</v>
      </c>
      <c r="DK134" s="4">
        <v>134</v>
      </c>
      <c r="DL134" s="4">
        <v>4</v>
      </c>
      <c r="DM134" s="4">
        <v>0</v>
      </c>
    </row>
    <row r="135" spans="98:117" x14ac:dyDescent="0.25">
      <c r="CT135" s="10">
        <f t="shared" ca="1" si="69"/>
        <v>0.19569899018216641</v>
      </c>
      <c r="CU135" s="11">
        <f t="shared" ca="1" si="70"/>
        <v>154</v>
      </c>
      <c r="CW135" s="4">
        <v>135</v>
      </c>
      <c r="CX135" s="4">
        <v>5</v>
      </c>
      <c r="CY135" s="4">
        <v>0</v>
      </c>
      <c r="DA135" s="10">
        <f t="shared" ca="1" si="71"/>
        <v>0.38659952694667943</v>
      </c>
      <c r="DB135" s="11">
        <f t="shared" ca="1" si="72"/>
        <v>112</v>
      </c>
      <c r="DD135" s="4">
        <v>135</v>
      </c>
      <c r="DE135" s="4">
        <v>5</v>
      </c>
      <c r="DF135" s="4">
        <v>0</v>
      </c>
      <c r="DH135" s="10">
        <f t="shared" ca="1" si="67"/>
        <v>0.177551113932788</v>
      </c>
      <c r="DI135" s="11">
        <f t="shared" ca="1" si="68"/>
        <v>170</v>
      </c>
      <c r="DK135" s="4">
        <v>135</v>
      </c>
      <c r="DL135" s="4">
        <v>5</v>
      </c>
      <c r="DM135" s="4">
        <v>0</v>
      </c>
    </row>
    <row r="136" spans="98:117" x14ac:dyDescent="0.25">
      <c r="CT136" s="10">
        <f t="shared" ca="1" si="69"/>
        <v>0.66189729592626489</v>
      </c>
      <c r="CU136" s="11">
        <f t="shared" ca="1" si="70"/>
        <v>76</v>
      </c>
      <c r="CW136" s="4">
        <v>136</v>
      </c>
      <c r="CX136" s="4">
        <v>6</v>
      </c>
      <c r="CY136" s="4">
        <v>0</v>
      </c>
      <c r="DA136" s="10">
        <f t="shared" ca="1" si="71"/>
        <v>0.66537628470380572</v>
      </c>
      <c r="DB136" s="11">
        <f t="shared" ca="1" si="72"/>
        <v>58</v>
      </c>
      <c r="DD136" s="4">
        <v>136</v>
      </c>
      <c r="DE136" s="4">
        <v>6</v>
      </c>
      <c r="DF136" s="4">
        <v>0</v>
      </c>
      <c r="DH136" s="10">
        <f t="shared" ca="1" si="67"/>
        <v>0.35287711695954049</v>
      </c>
      <c r="DI136" s="11">
        <f t="shared" ca="1" si="68"/>
        <v>135</v>
      </c>
      <c r="DK136" s="4">
        <v>136</v>
      </c>
      <c r="DL136" s="4">
        <v>6</v>
      </c>
      <c r="DM136" s="4">
        <v>0</v>
      </c>
    </row>
    <row r="137" spans="98:117" x14ac:dyDescent="0.25">
      <c r="CT137" s="10">
        <f t="shared" ca="1" si="69"/>
        <v>0.52289786310710107</v>
      </c>
      <c r="CU137" s="11">
        <f t="shared" ca="1" si="70"/>
        <v>99</v>
      </c>
      <c r="CW137" s="4">
        <v>137</v>
      </c>
      <c r="CX137" s="4">
        <v>7</v>
      </c>
      <c r="CY137" s="4">
        <v>0</v>
      </c>
      <c r="DA137" s="10">
        <f t="shared" ca="1" si="71"/>
        <v>0.34335428067678708</v>
      </c>
      <c r="DB137" s="11">
        <f t="shared" ca="1" si="72"/>
        <v>119</v>
      </c>
      <c r="DD137" s="4">
        <v>137</v>
      </c>
      <c r="DE137" s="4">
        <v>7</v>
      </c>
      <c r="DF137" s="4">
        <v>0</v>
      </c>
      <c r="DH137" s="10">
        <f t="shared" ca="1" si="67"/>
        <v>0.99164288548540291</v>
      </c>
      <c r="DI137" s="11">
        <f t="shared" ca="1" si="68"/>
        <v>1</v>
      </c>
      <c r="DK137" s="4">
        <v>137</v>
      </c>
      <c r="DL137" s="4">
        <v>7</v>
      </c>
      <c r="DM137" s="4">
        <v>0</v>
      </c>
    </row>
    <row r="138" spans="98:117" x14ac:dyDescent="0.25">
      <c r="CT138" s="10">
        <f t="shared" ca="1" si="69"/>
        <v>0.39133928573508847</v>
      </c>
      <c r="CU138" s="11">
        <f t="shared" ca="1" si="70"/>
        <v>122</v>
      </c>
      <c r="CW138" s="4">
        <v>138</v>
      </c>
      <c r="CX138" s="4">
        <v>8</v>
      </c>
      <c r="CY138" s="4">
        <v>0</v>
      </c>
      <c r="DA138" s="10">
        <f t="shared" ca="1" si="71"/>
        <v>0.22365653931038576</v>
      </c>
      <c r="DB138" s="11">
        <f t="shared" ca="1" si="72"/>
        <v>148</v>
      </c>
      <c r="DD138" s="4">
        <v>138</v>
      </c>
      <c r="DE138" s="4">
        <v>8</v>
      </c>
      <c r="DF138" s="4">
        <v>0</v>
      </c>
      <c r="DH138" s="10">
        <f t="shared" ca="1" si="67"/>
        <v>0.3374634082382667</v>
      </c>
      <c r="DI138" s="11">
        <f t="shared" ca="1" si="68"/>
        <v>143</v>
      </c>
      <c r="DK138" s="4">
        <v>138</v>
      </c>
      <c r="DL138" s="4">
        <v>8</v>
      </c>
      <c r="DM138" s="4">
        <v>0</v>
      </c>
    </row>
    <row r="139" spans="98:117" x14ac:dyDescent="0.25">
      <c r="CT139" s="10">
        <f t="shared" ca="1" si="69"/>
        <v>0.85182267056924055</v>
      </c>
      <c r="CU139" s="11">
        <f t="shared" ca="1" si="70"/>
        <v>32</v>
      </c>
      <c r="CW139" s="4">
        <v>139</v>
      </c>
      <c r="CX139" s="4">
        <v>9</v>
      </c>
      <c r="CY139" s="4">
        <v>0</v>
      </c>
      <c r="DA139" s="10">
        <f t="shared" ca="1" si="71"/>
        <v>0.49949546492195751</v>
      </c>
      <c r="DB139" s="11">
        <f t="shared" ca="1" si="72"/>
        <v>92</v>
      </c>
      <c r="DD139" s="4">
        <v>139</v>
      </c>
      <c r="DE139" s="4">
        <v>9</v>
      </c>
      <c r="DF139" s="4">
        <v>0</v>
      </c>
      <c r="DH139" s="10">
        <f t="shared" ca="1" si="67"/>
        <v>0.50418820060416236</v>
      </c>
      <c r="DI139" s="11">
        <f t="shared" ca="1" si="68"/>
        <v>107</v>
      </c>
      <c r="DK139" s="4">
        <v>139</v>
      </c>
      <c r="DL139" s="4">
        <v>9</v>
      </c>
      <c r="DM139" s="4">
        <v>0</v>
      </c>
    </row>
    <row r="140" spans="98:117" x14ac:dyDescent="0.25">
      <c r="CT140" s="10">
        <f t="shared" ca="1" si="69"/>
        <v>7.0361860478757698E-2</v>
      </c>
      <c r="CU140" s="11">
        <f t="shared" ca="1" si="70"/>
        <v>189</v>
      </c>
      <c r="CW140" s="4">
        <v>140</v>
      </c>
      <c r="CX140" s="4">
        <v>0</v>
      </c>
      <c r="CY140" s="4">
        <v>0</v>
      </c>
      <c r="DA140" s="10">
        <f t="shared" ca="1" si="71"/>
        <v>0.16640599334556649</v>
      </c>
      <c r="DB140" s="11">
        <f t="shared" ca="1" si="72"/>
        <v>168</v>
      </c>
      <c r="DD140" s="4">
        <v>140</v>
      </c>
      <c r="DE140" s="4">
        <v>0</v>
      </c>
      <c r="DF140" s="4">
        <v>0</v>
      </c>
      <c r="DH140" s="10">
        <f t="shared" ca="1" si="67"/>
        <v>0.70215582208602112</v>
      </c>
      <c r="DI140" s="11">
        <f t="shared" ca="1" si="68"/>
        <v>63</v>
      </c>
      <c r="DK140" s="4">
        <v>140</v>
      </c>
      <c r="DL140" s="4">
        <v>0</v>
      </c>
      <c r="DM140" s="4">
        <v>0</v>
      </c>
    </row>
    <row r="141" spans="98:117" x14ac:dyDescent="0.25">
      <c r="CT141" s="10">
        <f t="shared" ca="1" si="69"/>
        <v>0.80232058647344751</v>
      </c>
      <c r="CU141" s="11">
        <f t="shared" ca="1" si="70"/>
        <v>46</v>
      </c>
      <c r="CW141" s="4">
        <v>141</v>
      </c>
      <c r="CX141" s="4">
        <v>0</v>
      </c>
      <c r="CY141" s="4">
        <v>0</v>
      </c>
      <c r="DA141" s="10">
        <f t="shared" ca="1" si="71"/>
        <v>0.89508199553823864</v>
      </c>
      <c r="DB141" s="11">
        <f t="shared" ca="1" si="72"/>
        <v>15</v>
      </c>
      <c r="DD141" s="4">
        <v>141</v>
      </c>
      <c r="DE141" s="4">
        <v>0</v>
      </c>
      <c r="DF141" s="4">
        <v>0</v>
      </c>
      <c r="DH141" s="10">
        <f t="shared" ca="1" si="67"/>
        <v>0.20574248002097129</v>
      </c>
      <c r="DI141" s="11">
        <f t="shared" ca="1" si="68"/>
        <v>163</v>
      </c>
      <c r="DK141" s="4">
        <v>141</v>
      </c>
      <c r="DL141" s="4">
        <v>0</v>
      </c>
      <c r="DM141" s="4">
        <v>0</v>
      </c>
    </row>
    <row r="142" spans="98:117" x14ac:dyDescent="0.25">
      <c r="CT142" s="10">
        <f t="shared" ca="1" si="69"/>
        <v>0.63646525699499557</v>
      </c>
      <c r="CU142" s="11">
        <f t="shared" ca="1" si="70"/>
        <v>81</v>
      </c>
      <c r="CW142" s="4">
        <v>142</v>
      </c>
      <c r="CX142" s="4">
        <v>0</v>
      </c>
      <c r="CY142" s="4">
        <v>1</v>
      </c>
      <c r="DA142" s="10">
        <f t="shared" ca="1" si="71"/>
        <v>0.98906778569962606</v>
      </c>
      <c r="DB142" s="11">
        <f t="shared" ca="1" si="72"/>
        <v>1</v>
      </c>
      <c r="DD142" s="4">
        <v>142</v>
      </c>
      <c r="DE142" s="4">
        <v>0</v>
      </c>
      <c r="DF142" s="4">
        <v>1</v>
      </c>
      <c r="DH142" s="10">
        <f t="shared" ca="1" si="67"/>
        <v>0.82313496244857443</v>
      </c>
      <c r="DI142" s="11">
        <f t="shared" ca="1" si="68"/>
        <v>31</v>
      </c>
      <c r="DK142" s="4">
        <v>142</v>
      </c>
      <c r="DL142" s="4">
        <v>0</v>
      </c>
      <c r="DM142" s="4">
        <v>1</v>
      </c>
    </row>
    <row r="143" spans="98:117" x14ac:dyDescent="0.25">
      <c r="CT143" s="10">
        <f t="shared" ca="1" si="69"/>
        <v>0.62461443339747258</v>
      </c>
      <c r="CU143" s="11">
        <f t="shared" ca="1" si="70"/>
        <v>83</v>
      </c>
      <c r="CW143" s="4">
        <v>143</v>
      </c>
      <c r="CX143" s="4">
        <v>0</v>
      </c>
      <c r="CY143" s="4">
        <v>2</v>
      </c>
      <c r="DA143" s="10">
        <f t="shared" ca="1" si="71"/>
        <v>0.50335875013325204</v>
      </c>
      <c r="DB143" s="11">
        <f t="shared" ca="1" si="72"/>
        <v>90</v>
      </c>
      <c r="DD143" s="4">
        <v>143</v>
      </c>
      <c r="DE143" s="4">
        <v>0</v>
      </c>
      <c r="DF143" s="4">
        <v>2</v>
      </c>
      <c r="DH143" s="10">
        <f t="shared" ca="1" si="67"/>
        <v>0.52241956996359151</v>
      </c>
      <c r="DI143" s="11">
        <f t="shared" ca="1" si="68"/>
        <v>106</v>
      </c>
      <c r="DK143" s="4">
        <v>143</v>
      </c>
      <c r="DL143" s="4">
        <v>0</v>
      </c>
      <c r="DM143" s="4">
        <v>2</v>
      </c>
    </row>
    <row r="144" spans="98:117" x14ac:dyDescent="0.25">
      <c r="CT144" s="10">
        <f t="shared" ca="1" si="69"/>
        <v>0.54632407383863679</v>
      </c>
      <c r="CU144" s="11">
        <f t="shared" ca="1" si="70"/>
        <v>95</v>
      </c>
      <c r="CW144" s="4">
        <v>144</v>
      </c>
      <c r="CX144" s="4">
        <v>0</v>
      </c>
      <c r="CY144" s="4">
        <v>3</v>
      </c>
      <c r="DA144" s="10">
        <f t="shared" ca="1" si="71"/>
        <v>0.77826362849156205</v>
      </c>
      <c r="DB144" s="11">
        <f t="shared" ca="1" si="72"/>
        <v>39</v>
      </c>
      <c r="DD144" s="4">
        <v>144</v>
      </c>
      <c r="DE144" s="4">
        <v>0</v>
      </c>
      <c r="DF144" s="4">
        <v>3</v>
      </c>
      <c r="DH144" s="10">
        <f t="shared" ca="1" si="67"/>
        <v>0.15319319594922243</v>
      </c>
      <c r="DI144" s="11">
        <f t="shared" ca="1" si="68"/>
        <v>179</v>
      </c>
      <c r="DK144" s="4">
        <v>144</v>
      </c>
      <c r="DL144" s="4">
        <v>0</v>
      </c>
      <c r="DM144" s="4">
        <v>3</v>
      </c>
    </row>
    <row r="145" spans="98:117" x14ac:dyDescent="0.25">
      <c r="CT145" s="10">
        <f t="shared" ca="1" si="69"/>
        <v>0.54964926888858656</v>
      </c>
      <c r="CU145" s="11">
        <f t="shared" ca="1" si="70"/>
        <v>94</v>
      </c>
      <c r="CW145" s="4">
        <v>145</v>
      </c>
      <c r="CX145" s="4">
        <v>0</v>
      </c>
      <c r="CY145" s="4">
        <v>4</v>
      </c>
      <c r="DA145" s="10">
        <f t="shared" ca="1" si="71"/>
        <v>5.4541590101098048E-2</v>
      </c>
      <c r="DB145" s="11">
        <f t="shared" ca="1" si="72"/>
        <v>191</v>
      </c>
      <c r="DD145" s="4">
        <v>145</v>
      </c>
      <c r="DE145" s="4">
        <v>0</v>
      </c>
      <c r="DF145" s="4">
        <v>4</v>
      </c>
      <c r="DH145" s="10">
        <f t="shared" ca="1" si="67"/>
        <v>0.86251958664234907</v>
      </c>
      <c r="DI145" s="11">
        <f t="shared" ca="1" si="68"/>
        <v>24</v>
      </c>
      <c r="DK145" s="4">
        <v>145</v>
      </c>
      <c r="DL145" s="4">
        <v>0</v>
      </c>
      <c r="DM145" s="4">
        <v>4</v>
      </c>
    </row>
    <row r="146" spans="98:117" x14ac:dyDescent="0.25">
      <c r="CT146" s="10">
        <f t="shared" ca="1" si="69"/>
        <v>0.31676092390275323</v>
      </c>
      <c r="CU146" s="11">
        <f t="shared" ca="1" si="70"/>
        <v>133</v>
      </c>
      <c r="CW146" s="4">
        <v>146</v>
      </c>
      <c r="CX146" s="4">
        <v>0</v>
      </c>
      <c r="CY146" s="4">
        <v>5</v>
      </c>
      <c r="DA146" s="10">
        <f t="shared" ca="1" si="71"/>
        <v>0.44276344348247065</v>
      </c>
      <c r="DB146" s="11">
        <f t="shared" ca="1" si="72"/>
        <v>99</v>
      </c>
      <c r="DD146" s="4">
        <v>146</v>
      </c>
      <c r="DE146" s="4">
        <v>0</v>
      </c>
      <c r="DF146" s="4">
        <v>5</v>
      </c>
      <c r="DH146" s="10">
        <f t="shared" ca="1" si="67"/>
        <v>0.9403724079291006</v>
      </c>
      <c r="DI146" s="11">
        <f t="shared" ca="1" si="68"/>
        <v>12</v>
      </c>
      <c r="DK146" s="4">
        <v>146</v>
      </c>
      <c r="DL146" s="4">
        <v>0</v>
      </c>
      <c r="DM146" s="4">
        <v>5</v>
      </c>
    </row>
    <row r="147" spans="98:117" x14ac:dyDescent="0.25">
      <c r="CT147" s="10">
        <f t="shared" ca="1" si="69"/>
        <v>0.50351684926275897</v>
      </c>
      <c r="CU147" s="11">
        <f t="shared" ca="1" si="70"/>
        <v>103</v>
      </c>
      <c r="CW147" s="4">
        <v>147</v>
      </c>
      <c r="CX147" s="4">
        <v>0</v>
      </c>
      <c r="CY147" s="4">
        <v>6</v>
      </c>
      <c r="DA147" s="10">
        <f t="shared" ca="1" si="71"/>
        <v>0.40669086690297518</v>
      </c>
      <c r="DB147" s="11">
        <f t="shared" ca="1" si="72"/>
        <v>108</v>
      </c>
      <c r="DD147" s="4">
        <v>147</v>
      </c>
      <c r="DE147" s="4">
        <v>0</v>
      </c>
      <c r="DF147" s="4">
        <v>6</v>
      </c>
      <c r="DH147" s="10">
        <f t="shared" ca="1" si="67"/>
        <v>0.56719330299231696</v>
      </c>
      <c r="DI147" s="11">
        <f t="shared" ca="1" si="68"/>
        <v>89</v>
      </c>
      <c r="DK147" s="4">
        <v>147</v>
      </c>
      <c r="DL147" s="4">
        <v>0</v>
      </c>
      <c r="DM147" s="4">
        <v>6</v>
      </c>
    </row>
    <row r="148" spans="98:117" x14ac:dyDescent="0.25">
      <c r="CT148" s="10">
        <f t="shared" ca="1" si="69"/>
        <v>0.4217660309303114</v>
      </c>
      <c r="CU148" s="11">
        <f t="shared" ca="1" si="70"/>
        <v>118</v>
      </c>
      <c r="CW148" s="4">
        <v>148</v>
      </c>
      <c r="CX148" s="4">
        <v>0</v>
      </c>
      <c r="CY148" s="4">
        <v>7</v>
      </c>
      <c r="DA148" s="10">
        <f t="shared" ca="1" si="71"/>
        <v>0.38605069219492016</v>
      </c>
      <c r="DB148" s="11">
        <f t="shared" ca="1" si="72"/>
        <v>113</v>
      </c>
      <c r="DD148" s="4">
        <v>148</v>
      </c>
      <c r="DE148" s="4">
        <v>0</v>
      </c>
      <c r="DF148" s="4">
        <v>7</v>
      </c>
      <c r="DH148" s="10">
        <f t="shared" ca="1" si="67"/>
        <v>0.13079021924742396</v>
      </c>
      <c r="DI148" s="11">
        <f t="shared" ca="1" si="68"/>
        <v>183</v>
      </c>
      <c r="DK148" s="4">
        <v>148</v>
      </c>
      <c r="DL148" s="4">
        <v>0</v>
      </c>
      <c r="DM148" s="4">
        <v>7</v>
      </c>
    </row>
    <row r="149" spans="98:117" x14ac:dyDescent="0.25">
      <c r="CT149" s="10">
        <f t="shared" ca="1" si="69"/>
        <v>0.47481462667202989</v>
      </c>
      <c r="CU149" s="11">
        <f t="shared" ca="1" si="70"/>
        <v>109</v>
      </c>
      <c r="CW149" s="4">
        <v>149</v>
      </c>
      <c r="CX149" s="4">
        <v>0</v>
      </c>
      <c r="CY149" s="4">
        <v>8</v>
      </c>
      <c r="DA149" s="10">
        <f t="shared" ca="1" si="71"/>
        <v>0.42331093644619278</v>
      </c>
      <c r="DB149" s="11">
        <f t="shared" ca="1" si="72"/>
        <v>103</v>
      </c>
      <c r="DD149" s="4">
        <v>149</v>
      </c>
      <c r="DE149" s="4">
        <v>0</v>
      </c>
      <c r="DF149" s="4">
        <v>8</v>
      </c>
      <c r="DH149" s="10">
        <f t="shared" ca="1" si="67"/>
        <v>0.57117937720822032</v>
      </c>
      <c r="DI149" s="11">
        <f t="shared" ca="1" si="68"/>
        <v>88</v>
      </c>
      <c r="DK149" s="4">
        <v>149</v>
      </c>
      <c r="DL149" s="4">
        <v>0</v>
      </c>
      <c r="DM149" s="4">
        <v>8</v>
      </c>
    </row>
    <row r="150" spans="98:117" x14ac:dyDescent="0.25">
      <c r="CT150" s="10">
        <f t="shared" ca="1" si="69"/>
        <v>0.63984137016806641</v>
      </c>
      <c r="CU150" s="11">
        <f t="shared" ca="1" si="70"/>
        <v>79</v>
      </c>
      <c r="CW150" s="4">
        <v>150</v>
      </c>
      <c r="CX150" s="4">
        <v>0</v>
      </c>
      <c r="CY150" s="4">
        <v>9</v>
      </c>
      <c r="DA150" s="10">
        <f t="shared" ca="1" si="71"/>
        <v>0.71145914814041011</v>
      </c>
      <c r="DB150" s="11">
        <f t="shared" ca="1" si="72"/>
        <v>53</v>
      </c>
      <c r="DD150" s="4">
        <v>150</v>
      </c>
      <c r="DE150" s="4">
        <v>0</v>
      </c>
      <c r="DF150" s="4">
        <v>9</v>
      </c>
      <c r="DH150" s="10">
        <f t="shared" ca="1" si="67"/>
        <v>0.93449214865274555</v>
      </c>
      <c r="DI150" s="11">
        <f t="shared" ca="1" si="68"/>
        <v>14</v>
      </c>
      <c r="DK150" s="4">
        <v>150</v>
      </c>
      <c r="DL150" s="4">
        <v>0</v>
      </c>
      <c r="DM150" s="4">
        <v>9</v>
      </c>
    </row>
    <row r="151" spans="98:117" x14ac:dyDescent="0.25">
      <c r="CT151" s="10">
        <f t="shared" ca="1" si="69"/>
        <v>0.18553170680295528</v>
      </c>
      <c r="CU151" s="11">
        <f t="shared" ca="1" si="70"/>
        <v>159</v>
      </c>
      <c r="CW151" s="4">
        <v>151</v>
      </c>
      <c r="CX151" s="4">
        <v>1</v>
      </c>
      <c r="CY151" s="4">
        <v>0</v>
      </c>
      <c r="DA151" s="10">
        <f t="shared" ca="1" si="71"/>
        <v>0.33890975718588989</v>
      </c>
      <c r="DB151" s="11">
        <f t="shared" ca="1" si="72"/>
        <v>121</v>
      </c>
      <c r="DD151" s="4">
        <v>151</v>
      </c>
      <c r="DE151" s="4">
        <v>1</v>
      </c>
      <c r="DF151" s="4">
        <v>0</v>
      </c>
      <c r="DH151" s="10">
        <f t="shared" ca="1" si="67"/>
        <v>0.56461534068633301</v>
      </c>
      <c r="DI151" s="11">
        <f t="shared" ca="1" si="68"/>
        <v>90</v>
      </c>
      <c r="DK151" s="4">
        <v>151</v>
      </c>
      <c r="DL151" s="4">
        <v>1</v>
      </c>
      <c r="DM151" s="4">
        <v>0</v>
      </c>
    </row>
    <row r="152" spans="98:117" x14ac:dyDescent="0.25">
      <c r="CT152" s="10">
        <f t="shared" ca="1" si="69"/>
        <v>0.13404272451168986</v>
      </c>
      <c r="CU152" s="11">
        <f t="shared" ca="1" si="70"/>
        <v>169</v>
      </c>
      <c r="CW152" s="4">
        <v>152</v>
      </c>
      <c r="CX152" s="4">
        <v>2</v>
      </c>
      <c r="CY152" s="4">
        <v>0</v>
      </c>
      <c r="DA152" s="10">
        <f t="shared" ca="1" si="71"/>
        <v>0.98896317881022378</v>
      </c>
      <c r="DB152" s="11">
        <f t="shared" ca="1" si="72"/>
        <v>2</v>
      </c>
      <c r="DD152" s="4">
        <v>152</v>
      </c>
      <c r="DE152" s="4">
        <v>2</v>
      </c>
      <c r="DF152" s="4">
        <v>0</v>
      </c>
      <c r="DH152" s="10">
        <f t="shared" ca="1" si="67"/>
        <v>0.28768817100623334</v>
      </c>
      <c r="DI152" s="11">
        <f t="shared" ca="1" si="68"/>
        <v>153</v>
      </c>
      <c r="DK152" s="4">
        <v>152</v>
      </c>
      <c r="DL152" s="4">
        <v>2</v>
      </c>
      <c r="DM152" s="4">
        <v>0</v>
      </c>
    </row>
    <row r="153" spans="98:117" x14ac:dyDescent="0.25">
      <c r="CT153" s="10">
        <f t="shared" ca="1" si="69"/>
        <v>0.28802679853364499</v>
      </c>
      <c r="CU153" s="11">
        <f t="shared" ca="1" si="70"/>
        <v>141</v>
      </c>
      <c r="CW153" s="4">
        <v>153</v>
      </c>
      <c r="CX153" s="4">
        <v>3</v>
      </c>
      <c r="CY153" s="4">
        <v>0</v>
      </c>
      <c r="DA153" s="10">
        <f t="shared" ca="1" si="71"/>
        <v>0.81934401905763199</v>
      </c>
      <c r="DB153" s="11">
        <f t="shared" ca="1" si="72"/>
        <v>30</v>
      </c>
      <c r="DD153" s="4">
        <v>153</v>
      </c>
      <c r="DE153" s="4">
        <v>3</v>
      </c>
      <c r="DF153" s="4">
        <v>0</v>
      </c>
      <c r="DH153" s="10">
        <f t="shared" ca="1" si="67"/>
        <v>0.31739482807241359</v>
      </c>
      <c r="DI153" s="11">
        <f t="shared" ca="1" si="68"/>
        <v>146</v>
      </c>
      <c r="DK153" s="4">
        <v>153</v>
      </c>
      <c r="DL153" s="4">
        <v>3</v>
      </c>
      <c r="DM153" s="4">
        <v>0</v>
      </c>
    </row>
    <row r="154" spans="98:117" x14ac:dyDescent="0.25">
      <c r="CT154" s="10">
        <f t="shared" ca="1" si="69"/>
        <v>0.83321111303518847</v>
      </c>
      <c r="CU154" s="11">
        <f t="shared" ca="1" si="70"/>
        <v>36</v>
      </c>
      <c r="CW154" s="4">
        <v>154</v>
      </c>
      <c r="CX154" s="4">
        <v>4</v>
      </c>
      <c r="CY154" s="4">
        <v>0</v>
      </c>
      <c r="DA154" s="10">
        <f t="shared" ca="1" si="71"/>
        <v>0.3260833501708571</v>
      </c>
      <c r="DB154" s="11">
        <f t="shared" ca="1" si="72"/>
        <v>126</v>
      </c>
      <c r="DD154" s="4">
        <v>154</v>
      </c>
      <c r="DE154" s="4">
        <v>4</v>
      </c>
      <c r="DF154" s="4">
        <v>0</v>
      </c>
      <c r="DH154" s="10">
        <f t="shared" ca="1" si="67"/>
        <v>7.6364725757214869E-2</v>
      </c>
      <c r="DI154" s="11">
        <f t="shared" ca="1" si="68"/>
        <v>191</v>
      </c>
      <c r="DK154" s="4">
        <v>154</v>
      </c>
      <c r="DL154" s="4">
        <v>4</v>
      </c>
      <c r="DM154" s="4">
        <v>0</v>
      </c>
    </row>
    <row r="155" spans="98:117" x14ac:dyDescent="0.25">
      <c r="CT155" s="10">
        <f t="shared" ca="1" si="69"/>
        <v>4.2176796999161437E-2</v>
      </c>
      <c r="CU155" s="11">
        <f t="shared" ca="1" si="70"/>
        <v>193</v>
      </c>
      <c r="CW155" s="4">
        <v>155</v>
      </c>
      <c r="CX155" s="4">
        <v>5</v>
      </c>
      <c r="CY155" s="4">
        <v>0</v>
      </c>
      <c r="DA155" s="10">
        <f t="shared" ca="1" si="71"/>
        <v>0.97361469325035399</v>
      </c>
      <c r="DB155" s="11">
        <f t="shared" ca="1" si="72"/>
        <v>8</v>
      </c>
      <c r="DD155" s="4">
        <v>155</v>
      </c>
      <c r="DE155" s="4">
        <v>5</v>
      </c>
      <c r="DF155" s="4">
        <v>0</v>
      </c>
      <c r="DH155" s="10">
        <f t="shared" ca="1" si="67"/>
        <v>0.36727407100070253</v>
      </c>
      <c r="DI155" s="11">
        <f t="shared" ca="1" si="68"/>
        <v>132</v>
      </c>
      <c r="DK155" s="4">
        <v>155</v>
      </c>
      <c r="DL155" s="4">
        <v>5</v>
      </c>
      <c r="DM155" s="4">
        <v>0</v>
      </c>
    </row>
    <row r="156" spans="98:117" x14ac:dyDescent="0.25">
      <c r="CT156" s="10">
        <f t="shared" ca="1" si="69"/>
        <v>0.58206133802908355</v>
      </c>
      <c r="CU156" s="11">
        <f t="shared" ca="1" si="70"/>
        <v>87</v>
      </c>
      <c r="CW156" s="4">
        <v>156</v>
      </c>
      <c r="CX156" s="4">
        <v>6</v>
      </c>
      <c r="CY156" s="4">
        <v>0</v>
      </c>
      <c r="DA156" s="10">
        <f t="shared" ca="1" si="71"/>
        <v>0.74692624353055326</v>
      </c>
      <c r="DB156" s="11">
        <f t="shared" ca="1" si="72"/>
        <v>45</v>
      </c>
      <c r="DD156" s="4">
        <v>156</v>
      </c>
      <c r="DE156" s="4">
        <v>6</v>
      </c>
      <c r="DF156" s="4">
        <v>0</v>
      </c>
      <c r="DH156" s="10">
        <f t="shared" ca="1" si="67"/>
        <v>0.75362822789180517</v>
      </c>
      <c r="DI156" s="11">
        <f t="shared" ca="1" si="68"/>
        <v>48</v>
      </c>
      <c r="DK156" s="4">
        <v>156</v>
      </c>
      <c r="DL156" s="4">
        <v>6</v>
      </c>
      <c r="DM156" s="4">
        <v>0</v>
      </c>
    </row>
    <row r="157" spans="98:117" x14ac:dyDescent="0.25">
      <c r="CT157" s="10">
        <f t="shared" ca="1" si="69"/>
        <v>0.53640841829512864</v>
      </c>
      <c r="CU157" s="11">
        <f t="shared" ca="1" si="70"/>
        <v>97</v>
      </c>
      <c r="CW157" s="4">
        <v>157</v>
      </c>
      <c r="CX157" s="4">
        <v>7</v>
      </c>
      <c r="CY157" s="4">
        <v>0</v>
      </c>
      <c r="DA157" s="10">
        <f t="shared" ca="1" si="71"/>
        <v>0.17086419959923005</v>
      </c>
      <c r="DB157" s="11">
        <f t="shared" ca="1" si="72"/>
        <v>166</v>
      </c>
      <c r="DD157" s="4">
        <v>157</v>
      </c>
      <c r="DE157" s="4">
        <v>7</v>
      </c>
      <c r="DF157" s="4">
        <v>0</v>
      </c>
      <c r="DH157" s="10">
        <f t="shared" ca="1" si="67"/>
        <v>0.39299106080421875</v>
      </c>
      <c r="DI157" s="11">
        <f t="shared" ca="1" si="68"/>
        <v>127</v>
      </c>
      <c r="DK157" s="4">
        <v>157</v>
      </c>
      <c r="DL157" s="4">
        <v>7</v>
      </c>
      <c r="DM157" s="4">
        <v>0</v>
      </c>
    </row>
    <row r="158" spans="98:117" x14ac:dyDescent="0.25">
      <c r="CT158" s="10">
        <f t="shared" ca="1" si="69"/>
        <v>0.66333105851996987</v>
      </c>
      <c r="CU158" s="11">
        <f t="shared" ca="1" si="70"/>
        <v>75</v>
      </c>
      <c r="CW158" s="4">
        <v>158</v>
      </c>
      <c r="CX158" s="4">
        <v>8</v>
      </c>
      <c r="CY158" s="4">
        <v>0</v>
      </c>
      <c r="DA158" s="10">
        <f t="shared" ca="1" si="71"/>
        <v>0.82066682404097091</v>
      </c>
      <c r="DB158" s="11">
        <f t="shared" ca="1" si="72"/>
        <v>29</v>
      </c>
      <c r="DD158" s="4">
        <v>158</v>
      </c>
      <c r="DE158" s="4">
        <v>8</v>
      </c>
      <c r="DF158" s="4">
        <v>0</v>
      </c>
      <c r="DH158" s="10">
        <f t="shared" ca="1" si="67"/>
        <v>0.18910098786868845</v>
      </c>
      <c r="DI158" s="11">
        <f t="shared" ca="1" si="68"/>
        <v>165</v>
      </c>
      <c r="DK158" s="4">
        <v>158</v>
      </c>
      <c r="DL158" s="4">
        <v>8</v>
      </c>
      <c r="DM158" s="4">
        <v>0</v>
      </c>
    </row>
    <row r="159" spans="98:117" x14ac:dyDescent="0.25">
      <c r="CT159" s="10">
        <f t="shared" ca="1" si="69"/>
        <v>0.18362858094873435</v>
      </c>
      <c r="CU159" s="11">
        <f t="shared" ca="1" si="70"/>
        <v>160</v>
      </c>
      <c r="CW159" s="4">
        <v>159</v>
      </c>
      <c r="CX159" s="4">
        <v>9</v>
      </c>
      <c r="CY159" s="4">
        <v>0</v>
      </c>
      <c r="DA159" s="10">
        <f t="shared" ca="1" si="71"/>
        <v>0.42093759618340587</v>
      </c>
      <c r="DB159" s="11">
        <f t="shared" ca="1" si="72"/>
        <v>104</v>
      </c>
      <c r="DD159" s="4">
        <v>159</v>
      </c>
      <c r="DE159" s="4">
        <v>9</v>
      </c>
      <c r="DF159" s="4">
        <v>0</v>
      </c>
      <c r="DH159" s="10">
        <f t="shared" ca="1" si="67"/>
        <v>0.2724956163808927</v>
      </c>
      <c r="DI159" s="11">
        <f t="shared" ca="1" si="68"/>
        <v>155</v>
      </c>
      <c r="DK159" s="4">
        <v>159</v>
      </c>
      <c r="DL159" s="4">
        <v>9</v>
      </c>
      <c r="DM159" s="4">
        <v>0</v>
      </c>
    </row>
    <row r="160" spans="98:117" x14ac:dyDescent="0.25">
      <c r="CT160" s="10">
        <f t="shared" ca="1" si="69"/>
        <v>0.35638800265274284</v>
      </c>
      <c r="CU160" s="11">
        <f t="shared" ca="1" si="70"/>
        <v>128</v>
      </c>
      <c r="CW160" s="4">
        <v>160</v>
      </c>
      <c r="CX160" s="4">
        <v>0</v>
      </c>
      <c r="CY160" s="4">
        <v>0</v>
      </c>
      <c r="DA160" s="10">
        <f t="shared" ca="1" si="71"/>
        <v>0.20935633944470255</v>
      </c>
      <c r="DB160" s="11">
        <f t="shared" ca="1" si="72"/>
        <v>152</v>
      </c>
      <c r="DD160" s="4">
        <v>160</v>
      </c>
      <c r="DE160" s="4">
        <v>0</v>
      </c>
      <c r="DF160" s="4">
        <v>0</v>
      </c>
      <c r="DH160" s="10">
        <f t="shared" ca="1" si="67"/>
        <v>0.81318059726018754</v>
      </c>
      <c r="DI160" s="11">
        <f t="shared" ca="1" si="68"/>
        <v>33</v>
      </c>
      <c r="DK160" s="4">
        <v>160</v>
      </c>
      <c r="DL160" s="4">
        <v>0</v>
      </c>
      <c r="DM160" s="4">
        <v>0</v>
      </c>
    </row>
    <row r="161" spans="98:117" x14ac:dyDescent="0.25">
      <c r="CT161" s="10">
        <f t="shared" ca="1" si="69"/>
        <v>0.17376199764547029</v>
      </c>
      <c r="CU161" s="11">
        <f t="shared" ca="1" si="70"/>
        <v>164</v>
      </c>
      <c r="CW161" s="4">
        <v>161</v>
      </c>
      <c r="CX161" s="4">
        <v>0</v>
      </c>
      <c r="CY161" s="4">
        <v>0</v>
      </c>
      <c r="DA161" s="10">
        <f t="shared" ca="1" si="71"/>
        <v>0.10868785479191378</v>
      </c>
      <c r="DB161" s="11">
        <f t="shared" ca="1" si="72"/>
        <v>180</v>
      </c>
      <c r="DD161" s="4">
        <v>161</v>
      </c>
      <c r="DE161" s="4">
        <v>0</v>
      </c>
      <c r="DF161" s="4">
        <v>0</v>
      </c>
      <c r="DH161" s="10">
        <f t="shared" ca="1" si="67"/>
        <v>0.5536628670676651</v>
      </c>
      <c r="DI161" s="11">
        <f t="shared" ca="1" si="68"/>
        <v>97</v>
      </c>
      <c r="DK161" s="4">
        <v>161</v>
      </c>
      <c r="DL161" s="4">
        <v>0</v>
      </c>
      <c r="DM161" s="4">
        <v>0</v>
      </c>
    </row>
    <row r="162" spans="98:117" x14ac:dyDescent="0.25">
      <c r="CT162" s="10">
        <f t="shared" ca="1" si="69"/>
        <v>5.7784449179204445E-2</v>
      </c>
      <c r="CU162" s="11">
        <f t="shared" ca="1" si="70"/>
        <v>191</v>
      </c>
      <c r="CW162" s="4">
        <v>162</v>
      </c>
      <c r="CX162" s="4">
        <v>0</v>
      </c>
      <c r="CY162" s="4">
        <v>1</v>
      </c>
      <c r="DA162" s="10">
        <f t="shared" ca="1" si="71"/>
        <v>0.37951996115229747</v>
      </c>
      <c r="DB162" s="11">
        <f t="shared" ca="1" si="72"/>
        <v>114</v>
      </c>
      <c r="DD162" s="4">
        <v>162</v>
      </c>
      <c r="DE162" s="4">
        <v>0</v>
      </c>
      <c r="DF162" s="4">
        <v>1</v>
      </c>
      <c r="DH162" s="10">
        <f t="shared" ca="1" si="67"/>
        <v>0.45890762702613064</v>
      </c>
      <c r="DI162" s="11">
        <f t="shared" ca="1" si="68"/>
        <v>116</v>
      </c>
      <c r="DK162" s="4">
        <v>162</v>
      </c>
      <c r="DL162" s="4">
        <v>0</v>
      </c>
      <c r="DM162" s="4">
        <v>1</v>
      </c>
    </row>
    <row r="163" spans="98:117" x14ac:dyDescent="0.25">
      <c r="CT163" s="10">
        <f t="shared" ca="1" si="69"/>
        <v>0.99140461231504318</v>
      </c>
      <c r="CU163" s="11">
        <f t="shared" ca="1" si="70"/>
        <v>3</v>
      </c>
      <c r="CW163" s="4">
        <v>163</v>
      </c>
      <c r="CX163" s="4">
        <v>0</v>
      </c>
      <c r="CY163" s="4">
        <v>2</v>
      </c>
      <c r="DA163" s="10">
        <f t="shared" ca="1" si="71"/>
        <v>0.87183084891326434</v>
      </c>
      <c r="DB163" s="11">
        <f t="shared" ca="1" si="72"/>
        <v>20</v>
      </c>
      <c r="DD163" s="4">
        <v>163</v>
      </c>
      <c r="DE163" s="4">
        <v>0</v>
      </c>
      <c r="DF163" s="4">
        <v>2</v>
      </c>
      <c r="DH163" s="10">
        <f t="shared" ca="1" si="67"/>
        <v>0.90942600547991548</v>
      </c>
      <c r="DI163" s="11">
        <f t="shared" ca="1" si="68"/>
        <v>18</v>
      </c>
      <c r="DK163" s="4">
        <v>163</v>
      </c>
      <c r="DL163" s="4">
        <v>0</v>
      </c>
      <c r="DM163" s="4">
        <v>2</v>
      </c>
    </row>
    <row r="164" spans="98:117" x14ac:dyDescent="0.25">
      <c r="CT164" s="10">
        <f t="shared" ca="1" si="69"/>
        <v>0.43186449207974043</v>
      </c>
      <c r="CU164" s="11">
        <f t="shared" ca="1" si="70"/>
        <v>117</v>
      </c>
      <c r="CW164" s="4">
        <v>164</v>
      </c>
      <c r="CX164" s="4">
        <v>0</v>
      </c>
      <c r="CY164" s="4">
        <v>3</v>
      </c>
      <c r="DA164" s="10">
        <f t="shared" ca="1" si="71"/>
        <v>0.48966463457416542</v>
      </c>
      <c r="DB164" s="11">
        <f t="shared" ca="1" si="72"/>
        <v>94</v>
      </c>
      <c r="DD164" s="4">
        <v>164</v>
      </c>
      <c r="DE164" s="4">
        <v>0</v>
      </c>
      <c r="DF164" s="4">
        <v>3</v>
      </c>
      <c r="DH164" s="10">
        <f t="shared" ca="1" si="67"/>
        <v>0.82262764089258456</v>
      </c>
      <c r="DI164" s="11">
        <f t="shared" ca="1" si="68"/>
        <v>32</v>
      </c>
      <c r="DK164" s="4">
        <v>164</v>
      </c>
      <c r="DL164" s="4">
        <v>0</v>
      </c>
      <c r="DM164" s="4">
        <v>3</v>
      </c>
    </row>
    <row r="165" spans="98:117" x14ac:dyDescent="0.25">
      <c r="CT165" s="10">
        <f t="shared" ca="1" si="69"/>
        <v>0.32078470150915495</v>
      </c>
      <c r="CU165" s="11">
        <f t="shared" ca="1" si="70"/>
        <v>132</v>
      </c>
      <c r="CW165" s="4">
        <v>165</v>
      </c>
      <c r="CX165" s="4">
        <v>0</v>
      </c>
      <c r="CY165" s="4">
        <v>4</v>
      </c>
      <c r="DA165" s="10">
        <f t="shared" ca="1" si="71"/>
        <v>0.72554146377815665</v>
      </c>
      <c r="DB165" s="11">
        <f t="shared" ca="1" si="72"/>
        <v>50</v>
      </c>
      <c r="DD165" s="4">
        <v>165</v>
      </c>
      <c r="DE165" s="4">
        <v>0</v>
      </c>
      <c r="DF165" s="4">
        <v>4</v>
      </c>
      <c r="DH165" s="10">
        <f t="shared" ca="1" si="67"/>
        <v>0.78199707705033095</v>
      </c>
      <c r="DI165" s="11">
        <f t="shared" ca="1" si="68"/>
        <v>38</v>
      </c>
      <c r="DK165" s="4">
        <v>165</v>
      </c>
      <c r="DL165" s="4">
        <v>0</v>
      </c>
      <c r="DM165" s="4">
        <v>4</v>
      </c>
    </row>
    <row r="166" spans="98:117" x14ac:dyDescent="0.25">
      <c r="CT166" s="10">
        <f t="shared" ca="1" si="69"/>
        <v>0.31645841715462075</v>
      </c>
      <c r="CU166" s="11">
        <f t="shared" ca="1" si="70"/>
        <v>134</v>
      </c>
      <c r="CW166" s="4">
        <v>166</v>
      </c>
      <c r="CX166" s="4">
        <v>0</v>
      </c>
      <c r="CY166" s="4">
        <v>5</v>
      </c>
      <c r="DA166" s="10">
        <f t="shared" ca="1" si="71"/>
        <v>0.60012612599417303</v>
      </c>
      <c r="DB166" s="11">
        <f t="shared" ca="1" si="72"/>
        <v>73</v>
      </c>
      <c r="DD166" s="4">
        <v>166</v>
      </c>
      <c r="DE166" s="4">
        <v>0</v>
      </c>
      <c r="DF166" s="4">
        <v>5</v>
      </c>
      <c r="DH166" s="10">
        <f t="shared" ca="1" si="67"/>
        <v>0.59063541410778153</v>
      </c>
      <c r="DI166" s="11">
        <f t="shared" ca="1" si="68"/>
        <v>83</v>
      </c>
      <c r="DK166" s="4">
        <v>166</v>
      </c>
      <c r="DL166" s="4">
        <v>0</v>
      </c>
      <c r="DM166" s="4">
        <v>5</v>
      </c>
    </row>
    <row r="167" spans="98:117" x14ac:dyDescent="0.25">
      <c r="CT167" s="10">
        <f t="shared" ca="1" si="69"/>
        <v>0.90535035041485479</v>
      </c>
      <c r="CU167" s="11">
        <f t="shared" ca="1" si="70"/>
        <v>18</v>
      </c>
      <c r="CW167" s="4">
        <v>167</v>
      </c>
      <c r="CX167" s="4">
        <v>0</v>
      </c>
      <c r="CY167" s="4">
        <v>6</v>
      </c>
      <c r="DA167" s="10">
        <f t="shared" ca="1" si="71"/>
        <v>0.22290362933475061</v>
      </c>
      <c r="DB167" s="11">
        <f t="shared" ca="1" si="72"/>
        <v>149</v>
      </c>
      <c r="DD167" s="4">
        <v>167</v>
      </c>
      <c r="DE167" s="4">
        <v>0</v>
      </c>
      <c r="DF167" s="4">
        <v>6</v>
      </c>
      <c r="DH167" s="10">
        <f t="shared" ca="1" si="67"/>
        <v>0.84467446149712633</v>
      </c>
      <c r="DI167" s="11">
        <f t="shared" ca="1" si="68"/>
        <v>28</v>
      </c>
      <c r="DK167" s="4">
        <v>167</v>
      </c>
      <c r="DL167" s="4">
        <v>0</v>
      </c>
      <c r="DM167" s="4">
        <v>6</v>
      </c>
    </row>
    <row r="168" spans="98:117" x14ac:dyDescent="0.25">
      <c r="CT168" s="10">
        <f t="shared" ca="1" si="69"/>
        <v>7.9161192519307311E-2</v>
      </c>
      <c r="CU168" s="11">
        <f t="shared" ca="1" si="70"/>
        <v>186</v>
      </c>
      <c r="CW168" s="4">
        <v>168</v>
      </c>
      <c r="CX168" s="4">
        <v>0</v>
      </c>
      <c r="CY168" s="4">
        <v>7</v>
      </c>
      <c r="DA168" s="10">
        <f t="shared" ca="1" si="71"/>
        <v>0.8283269315141063</v>
      </c>
      <c r="DB168" s="11">
        <f t="shared" ca="1" si="72"/>
        <v>28</v>
      </c>
      <c r="DD168" s="4">
        <v>168</v>
      </c>
      <c r="DE168" s="4">
        <v>0</v>
      </c>
      <c r="DF168" s="4">
        <v>7</v>
      </c>
      <c r="DH168" s="10">
        <f t="shared" ca="1" si="67"/>
        <v>0.77863952645210943</v>
      </c>
      <c r="DI168" s="11">
        <f t="shared" ca="1" si="68"/>
        <v>40</v>
      </c>
      <c r="DK168" s="4">
        <v>168</v>
      </c>
      <c r="DL168" s="4">
        <v>0</v>
      </c>
      <c r="DM168" s="4">
        <v>7</v>
      </c>
    </row>
    <row r="169" spans="98:117" x14ac:dyDescent="0.25">
      <c r="CT169" s="10">
        <f t="shared" ca="1" si="69"/>
        <v>0.12854426142192033</v>
      </c>
      <c r="CU169" s="11">
        <f t="shared" ca="1" si="70"/>
        <v>170</v>
      </c>
      <c r="CW169" s="4">
        <v>169</v>
      </c>
      <c r="CX169" s="4">
        <v>0</v>
      </c>
      <c r="CY169" s="4">
        <v>8</v>
      </c>
      <c r="DA169" s="10">
        <f t="shared" ca="1" si="71"/>
        <v>0.78040410086386192</v>
      </c>
      <c r="DB169" s="11">
        <f t="shared" ca="1" si="72"/>
        <v>38</v>
      </c>
      <c r="DD169" s="4">
        <v>169</v>
      </c>
      <c r="DE169" s="4">
        <v>0</v>
      </c>
      <c r="DF169" s="4">
        <v>8</v>
      </c>
      <c r="DH169" s="10">
        <f t="shared" ca="1" si="67"/>
        <v>0.23831139173990024</v>
      </c>
      <c r="DI169" s="11">
        <f t="shared" ca="1" si="68"/>
        <v>161</v>
      </c>
      <c r="DK169" s="4">
        <v>169</v>
      </c>
      <c r="DL169" s="4">
        <v>0</v>
      </c>
      <c r="DM169" s="4">
        <v>8</v>
      </c>
    </row>
    <row r="170" spans="98:117" x14ac:dyDescent="0.25">
      <c r="CT170" s="10">
        <f t="shared" ca="1" si="69"/>
        <v>0.37662182483909179</v>
      </c>
      <c r="CU170" s="11">
        <f t="shared" ca="1" si="70"/>
        <v>124</v>
      </c>
      <c r="CW170" s="4">
        <v>170</v>
      </c>
      <c r="CX170" s="4">
        <v>0</v>
      </c>
      <c r="CY170" s="4">
        <v>9</v>
      </c>
      <c r="DA170" s="10">
        <f t="shared" ca="1" si="71"/>
        <v>0.18711457934904896</v>
      </c>
      <c r="DB170" s="11">
        <f t="shared" ca="1" si="72"/>
        <v>159</v>
      </c>
      <c r="DD170" s="4">
        <v>170</v>
      </c>
      <c r="DE170" s="4">
        <v>0</v>
      </c>
      <c r="DF170" s="4">
        <v>9</v>
      </c>
      <c r="DH170" s="10">
        <f t="shared" ca="1" si="67"/>
        <v>0.37075827549648188</v>
      </c>
      <c r="DI170" s="11">
        <f t="shared" ca="1" si="68"/>
        <v>131</v>
      </c>
      <c r="DK170" s="4">
        <v>170</v>
      </c>
      <c r="DL170" s="4">
        <v>0</v>
      </c>
      <c r="DM170" s="4">
        <v>9</v>
      </c>
    </row>
    <row r="171" spans="98:117" x14ac:dyDescent="0.25">
      <c r="CT171" s="10">
        <f t="shared" ca="1" si="69"/>
        <v>0.81930579627455791</v>
      </c>
      <c r="CU171" s="11">
        <f t="shared" ca="1" si="70"/>
        <v>41</v>
      </c>
      <c r="CW171" s="4">
        <v>171</v>
      </c>
      <c r="CX171" s="4">
        <v>1</v>
      </c>
      <c r="CY171" s="4">
        <v>0</v>
      </c>
      <c r="DA171" s="10">
        <f t="shared" ca="1" si="71"/>
        <v>0.31817049385461349</v>
      </c>
      <c r="DB171" s="11">
        <f t="shared" ca="1" si="72"/>
        <v>128</v>
      </c>
      <c r="DD171" s="4">
        <v>171</v>
      </c>
      <c r="DE171" s="4">
        <v>1</v>
      </c>
      <c r="DF171" s="4">
        <v>0</v>
      </c>
      <c r="DH171" s="10">
        <f t="shared" ca="1" si="67"/>
        <v>6.7776970290005512E-2</v>
      </c>
      <c r="DI171" s="11">
        <f t="shared" ca="1" si="68"/>
        <v>194</v>
      </c>
      <c r="DK171" s="4">
        <v>171</v>
      </c>
      <c r="DL171" s="4">
        <v>1</v>
      </c>
      <c r="DM171" s="4">
        <v>0</v>
      </c>
    </row>
    <row r="172" spans="98:117" x14ac:dyDescent="0.25">
      <c r="CT172" s="10">
        <f t="shared" ca="1" si="69"/>
        <v>0.76416818987911772</v>
      </c>
      <c r="CU172" s="11">
        <f t="shared" ca="1" si="70"/>
        <v>54</v>
      </c>
      <c r="CW172" s="4">
        <v>172</v>
      </c>
      <c r="CX172" s="4">
        <v>2</v>
      </c>
      <c r="CY172" s="4">
        <v>0</v>
      </c>
      <c r="DA172" s="10">
        <f t="shared" ca="1" si="71"/>
        <v>0.97612564206050023</v>
      </c>
      <c r="DB172" s="11">
        <f t="shared" ca="1" si="72"/>
        <v>6</v>
      </c>
      <c r="DD172" s="4">
        <v>172</v>
      </c>
      <c r="DE172" s="4">
        <v>2</v>
      </c>
      <c r="DF172" s="4">
        <v>0</v>
      </c>
      <c r="DH172" s="10">
        <f t="shared" ca="1" si="67"/>
        <v>0.36549345360664032</v>
      </c>
      <c r="DI172" s="11">
        <f t="shared" ca="1" si="68"/>
        <v>133</v>
      </c>
      <c r="DK172" s="4">
        <v>172</v>
      </c>
      <c r="DL172" s="4">
        <v>2</v>
      </c>
      <c r="DM172" s="4">
        <v>0</v>
      </c>
    </row>
    <row r="173" spans="98:117" x14ac:dyDescent="0.25">
      <c r="CT173" s="10">
        <f t="shared" ca="1" si="69"/>
        <v>0.31136252071507509</v>
      </c>
      <c r="CU173" s="11">
        <f t="shared" ca="1" si="70"/>
        <v>136</v>
      </c>
      <c r="CW173" s="4">
        <v>173</v>
      </c>
      <c r="CX173" s="4">
        <v>3</v>
      </c>
      <c r="CY173" s="4">
        <v>0</v>
      </c>
      <c r="DA173" s="10">
        <f t="shared" ca="1" si="71"/>
        <v>0.23669464459527667</v>
      </c>
      <c r="DB173" s="11">
        <f t="shared" ca="1" si="72"/>
        <v>144</v>
      </c>
      <c r="DD173" s="4">
        <v>173</v>
      </c>
      <c r="DE173" s="4">
        <v>3</v>
      </c>
      <c r="DF173" s="4">
        <v>0</v>
      </c>
      <c r="DH173" s="10">
        <f t="shared" ca="1" si="67"/>
        <v>6.1207063607724321E-2</v>
      </c>
      <c r="DI173" s="11">
        <f t="shared" ca="1" si="68"/>
        <v>195</v>
      </c>
      <c r="DK173" s="4">
        <v>173</v>
      </c>
      <c r="DL173" s="4">
        <v>3</v>
      </c>
      <c r="DM173" s="4">
        <v>0</v>
      </c>
    </row>
    <row r="174" spans="98:117" x14ac:dyDescent="0.25">
      <c r="CT174" s="10">
        <f t="shared" ca="1" si="69"/>
        <v>0.11291236182061049</v>
      </c>
      <c r="CU174" s="11">
        <f t="shared" ca="1" si="70"/>
        <v>173</v>
      </c>
      <c r="CW174" s="4">
        <v>174</v>
      </c>
      <c r="CX174" s="4">
        <v>4</v>
      </c>
      <c r="CY174" s="4">
        <v>0</v>
      </c>
      <c r="DA174" s="10">
        <f t="shared" ca="1" si="71"/>
        <v>4.9020441472763965E-2</v>
      </c>
      <c r="DB174" s="11">
        <f t="shared" ca="1" si="72"/>
        <v>193</v>
      </c>
      <c r="DD174" s="4">
        <v>174</v>
      </c>
      <c r="DE174" s="4">
        <v>4</v>
      </c>
      <c r="DF174" s="4">
        <v>0</v>
      </c>
      <c r="DH174" s="10">
        <f t="shared" ca="1" si="67"/>
        <v>0.14791857200555159</v>
      </c>
      <c r="DI174" s="11">
        <f t="shared" ca="1" si="68"/>
        <v>181</v>
      </c>
      <c r="DK174" s="4">
        <v>174</v>
      </c>
      <c r="DL174" s="4">
        <v>4</v>
      </c>
      <c r="DM174" s="4">
        <v>0</v>
      </c>
    </row>
    <row r="175" spans="98:117" x14ac:dyDescent="0.25">
      <c r="CT175" s="10">
        <f t="shared" ca="1" si="69"/>
        <v>4.0898822541639235E-2</v>
      </c>
      <c r="CU175" s="11">
        <f t="shared" ca="1" si="70"/>
        <v>194</v>
      </c>
      <c r="CW175" s="4">
        <v>175</v>
      </c>
      <c r="CX175" s="4">
        <v>5</v>
      </c>
      <c r="CY175" s="4">
        <v>0</v>
      </c>
      <c r="DA175" s="10">
        <f t="shared" ca="1" si="71"/>
        <v>0.81680734359017959</v>
      </c>
      <c r="DB175" s="11">
        <f t="shared" ca="1" si="72"/>
        <v>32</v>
      </c>
      <c r="DD175" s="4">
        <v>175</v>
      </c>
      <c r="DE175" s="4">
        <v>5</v>
      </c>
      <c r="DF175" s="4">
        <v>0</v>
      </c>
      <c r="DH175" s="10">
        <f t="shared" ca="1" si="67"/>
        <v>0.44253031091978112</v>
      </c>
      <c r="DI175" s="11">
        <f t="shared" ca="1" si="68"/>
        <v>117</v>
      </c>
      <c r="DK175" s="4">
        <v>175</v>
      </c>
      <c r="DL175" s="4">
        <v>5</v>
      </c>
      <c r="DM175" s="4">
        <v>0</v>
      </c>
    </row>
    <row r="176" spans="98:117" x14ac:dyDescent="0.25">
      <c r="CT176" s="10">
        <f t="shared" ca="1" si="69"/>
        <v>0.10922644319331953</v>
      </c>
      <c r="CU176" s="11">
        <f t="shared" ca="1" si="70"/>
        <v>176</v>
      </c>
      <c r="CW176" s="4">
        <v>176</v>
      </c>
      <c r="CX176" s="4">
        <v>6</v>
      </c>
      <c r="CY176" s="4">
        <v>0</v>
      </c>
      <c r="DA176" s="10">
        <f t="shared" ca="1" si="71"/>
        <v>0.22517701507298493</v>
      </c>
      <c r="DB176" s="11">
        <f t="shared" ca="1" si="72"/>
        <v>147</v>
      </c>
      <c r="DD176" s="4">
        <v>176</v>
      </c>
      <c r="DE176" s="4">
        <v>6</v>
      </c>
      <c r="DF176" s="4">
        <v>0</v>
      </c>
      <c r="DH176" s="10">
        <f t="shared" ca="1" si="67"/>
        <v>0.92199300782655513</v>
      </c>
      <c r="DI176" s="11">
        <f t="shared" ca="1" si="68"/>
        <v>15</v>
      </c>
      <c r="DK176" s="4">
        <v>176</v>
      </c>
      <c r="DL176" s="4">
        <v>6</v>
      </c>
      <c r="DM176" s="4">
        <v>0</v>
      </c>
    </row>
    <row r="177" spans="98:117" x14ac:dyDescent="0.25">
      <c r="CT177" s="10">
        <f t="shared" ca="1" si="69"/>
        <v>0.44750914181959967</v>
      </c>
      <c r="CU177" s="11">
        <f t="shared" ca="1" si="70"/>
        <v>113</v>
      </c>
      <c r="CW177" s="4">
        <v>177</v>
      </c>
      <c r="CX177" s="4">
        <v>7</v>
      </c>
      <c r="CY177" s="4">
        <v>0</v>
      </c>
      <c r="DA177" s="10">
        <f t="shared" ca="1" si="71"/>
        <v>5.5695475640547332E-2</v>
      </c>
      <c r="DB177" s="11">
        <f t="shared" ca="1" si="72"/>
        <v>190</v>
      </c>
      <c r="DD177" s="4">
        <v>177</v>
      </c>
      <c r="DE177" s="4">
        <v>7</v>
      </c>
      <c r="DF177" s="4">
        <v>0</v>
      </c>
      <c r="DH177" s="10">
        <f t="shared" ca="1" si="67"/>
        <v>0.60647295222956144</v>
      </c>
      <c r="DI177" s="11">
        <f t="shared" ca="1" si="68"/>
        <v>82</v>
      </c>
      <c r="DK177" s="4">
        <v>177</v>
      </c>
      <c r="DL177" s="4">
        <v>7</v>
      </c>
      <c r="DM177" s="4">
        <v>0</v>
      </c>
    </row>
    <row r="178" spans="98:117" x14ac:dyDescent="0.25">
      <c r="CT178" s="10">
        <f t="shared" ca="1" si="69"/>
        <v>0.38600672474895148</v>
      </c>
      <c r="CU178" s="11">
        <f t="shared" ca="1" si="70"/>
        <v>123</v>
      </c>
      <c r="CW178" s="4">
        <v>178</v>
      </c>
      <c r="CX178" s="4">
        <v>8</v>
      </c>
      <c r="CY178" s="4">
        <v>0</v>
      </c>
      <c r="DA178" s="10">
        <f t="shared" ca="1" si="71"/>
        <v>0.7047110855180021</v>
      </c>
      <c r="DB178" s="11">
        <f t="shared" ca="1" si="72"/>
        <v>54</v>
      </c>
      <c r="DD178" s="4">
        <v>178</v>
      </c>
      <c r="DE178" s="4">
        <v>8</v>
      </c>
      <c r="DF178" s="4">
        <v>0</v>
      </c>
      <c r="DH178" s="10">
        <f t="shared" ca="1" si="67"/>
        <v>0.164527986706408</v>
      </c>
      <c r="DI178" s="11">
        <f t="shared" ca="1" si="68"/>
        <v>174</v>
      </c>
      <c r="DK178" s="4">
        <v>178</v>
      </c>
      <c r="DL178" s="4">
        <v>8</v>
      </c>
      <c r="DM178" s="4">
        <v>0</v>
      </c>
    </row>
    <row r="179" spans="98:117" x14ac:dyDescent="0.25">
      <c r="CT179" s="10">
        <f t="shared" ca="1" si="69"/>
        <v>0.37384984973878665</v>
      </c>
      <c r="CU179" s="11">
        <f t="shared" ca="1" si="70"/>
        <v>125</v>
      </c>
      <c r="CW179" s="4">
        <v>179</v>
      </c>
      <c r="CX179" s="4">
        <v>9</v>
      </c>
      <c r="CY179" s="4">
        <v>0</v>
      </c>
      <c r="DA179" s="10">
        <f t="shared" ca="1" si="71"/>
        <v>0.30738463485922785</v>
      </c>
      <c r="DB179" s="11">
        <f t="shared" ca="1" si="72"/>
        <v>130</v>
      </c>
      <c r="DD179" s="4">
        <v>179</v>
      </c>
      <c r="DE179" s="4">
        <v>9</v>
      </c>
      <c r="DF179" s="4">
        <v>0</v>
      </c>
      <c r="DH179" s="10">
        <f t="shared" ca="1" si="67"/>
        <v>0.96791369624559309</v>
      </c>
      <c r="DI179" s="11">
        <f t="shared" ca="1" si="68"/>
        <v>5</v>
      </c>
      <c r="DK179" s="4">
        <v>179</v>
      </c>
      <c r="DL179" s="4">
        <v>9</v>
      </c>
      <c r="DM179" s="4">
        <v>0</v>
      </c>
    </row>
    <row r="180" spans="98:117" x14ac:dyDescent="0.25">
      <c r="CT180" s="10">
        <f t="shared" ca="1" si="69"/>
        <v>0.78676695635343497</v>
      </c>
      <c r="CU180" s="11">
        <f t="shared" ca="1" si="70"/>
        <v>50</v>
      </c>
      <c r="CW180" s="4">
        <v>180</v>
      </c>
      <c r="CX180" s="4">
        <v>0</v>
      </c>
      <c r="CY180" s="4">
        <v>0</v>
      </c>
      <c r="DA180" s="10">
        <f t="shared" ca="1" si="71"/>
        <v>0.48814375109605401</v>
      </c>
      <c r="DB180" s="11">
        <f t="shared" ca="1" si="72"/>
        <v>95</v>
      </c>
      <c r="DD180" s="4">
        <v>180</v>
      </c>
      <c r="DE180" s="4">
        <v>0</v>
      </c>
      <c r="DF180" s="4">
        <v>0</v>
      </c>
      <c r="DH180" s="10">
        <f t="shared" ca="1" si="67"/>
        <v>0.41277179007576092</v>
      </c>
      <c r="DI180" s="11">
        <f t="shared" ca="1" si="68"/>
        <v>124</v>
      </c>
      <c r="DK180" s="4">
        <v>180</v>
      </c>
      <c r="DL180" s="4">
        <v>0</v>
      </c>
      <c r="DM180" s="4">
        <v>0</v>
      </c>
    </row>
    <row r="181" spans="98:117" x14ac:dyDescent="0.25">
      <c r="CT181" s="10">
        <f t="shared" ca="1" si="69"/>
        <v>0.49902070420240918</v>
      </c>
      <c r="CU181" s="11">
        <f t="shared" ca="1" si="70"/>
        <v>105</v>
      </c>
      <c r="CW181" s="4">
        <v>181</v>
      </c>
      <c r="CX181" s="4">
        <v>0</v>
      </c>
      <c r="CY181" s="4">
        <v>0</v>
      </c>
      <c r="DA181" s="10">
        <f t="shared" ca="1" si="71"/>
        <v>0.60218524722625655</v>
      </c>
      <c r="DB181" s="11">
        <f t="shared" ca="1" si="72"/>
        <v>72</v>
      </c>
      <c r="DD181" s="4">
        <v>181</v>
      </c>
      <c r="DE181" s="4">
        <v>0</v>
      </c>
      <c r="DF181" s="4">
        <v>0</v>
      </c>
      <c r="DH181" s="10">
        <f t="shared" ca="1" si="67"/>
        <v>0.70146416606146211</v>
      </c>
      <c r="DI181" s="11">
        <f t="shared" ca="1" si="68"/>
        <v>64</v>
      </c>
      <c r="DK181" s="4">
        <v>181</v>
      </c>
      <c r="DL181" s="4">
        <v>0</v>
      </c>
      <c r="DM181" s="4">
        <v>0</v>
      </c>
    </row>
    <row r="182" spans="98:117" x14ac:dyDescent="0.25">
      <c r="CT182" s="10">
        <f t="shared" ca="1" si="69"/>
        <v>0.92383582241159623</v>
      </c>
      <c r="CU182" s="11">
        <f t="shared" ca="1" si="70"/>
        <v>13</v>
      </c>
      <c r="CW182" s="4">
        <v>182</v>
      </c>
      <c r="CX182" s="4">
        <v>0</v>
      </c>
      <c r="CY182" s="4">
        <v>1</v>
      </c>
      <c r="DA182" s="10">
        <f t="shared" ca="1" si="71"/>
        <v>0.38951605038266501</v>
      </c>
      <c r="DB182" s="11">
        <f t="shared" ca="1" si="72"/>
        <v>111</v>
      </c>
      <c r="DD182" s="4">
        <v>182</v>
      </c>
      <c r="DE182" s="4">
        <v>0</v>
      </c>
      <c r="DF182" s="4">
        <v>1</v>
      </c>
      <c r="DH182" s="10">
        <f t="shared" ca="1" si="67"/>
        <v>0.71449485669155355</v>
      </c>
      <c r="DI182" s="11">
        <f t="shared" ca="1" si="68"/>
        <v>54</v>
      </c>
      <c r="DK182" s="4">
        <v>182</v>
      </c>
      <c r="DL182" s="4">
        <v>0</v>
      </c>
      <c r="DM182" s="4">
        <v>1</v>
      </c>
    </row>
    <row r="183" spans="98:117" x14ac:dyDescent="0.25">
      <c r="CT183" s="10">
        <f t="shared" ca="1" si="69"/>
        <v>8.118057693159797E-2</v>
      </c>
      <c r="CU183" s="11">
        <f t="shared" ca="1" si="70"/>
        <v>185</v>
      </c>
      <c r="CW183" s="4">
        <v>183</v>
      </c>
      <c r="CX183" s="4">
        <v>0</v>
      </c>
      <c r="CY183" s="4">
        <v>2</v>
      </c>
      <c r="DA183" s="10">
        <f t="shared" ca="1" si="71"/>
        <v>0.27806861663754134</v>
      </c>
      <c r="DB183" s="11">
        <f t="shared" ca="1" si="72"/>
        <v>139</v>
      </c>
      <c r="DD183" s="4">
        <v>183</v>
      </c>
      <c r="DE183" s="4">
        <v>0</v>
      </c>
      <c r="DF183" s="4">
        <v>2</v>
      </c>
      <c r="DH183" s="10">
        <f t="shared" ca="1" si="67"/>
        <v>0.63936100476534841</v>
      </c>
      <c r="DI183" s="11">
        <f t="shared" ca="1" si="68"/>
        <v>77</v>
      </c>
      <c r="DK183" s="4">
        <v>183</v>
      </c>
      <c r="DL183" s="4">
        <v>0</v>
      </c>
      <c r="DM183" s="4">
        <v>2</v>
      </c>
    </row>
    <row r="184" spans="98:117" x14ac:dyDescent="0.25">
      <c r="CT184" s="10">
        <f t="shared" ca="1" si="69"/>
        <v>0.45341482235700314</v>
      </c>
      <c r="CU184" s="11">
        <f t="shared" ca="1" si="70"/>
        <v>112</v>
      </c>
      <c r="CW184" s="4">
        <v>184</v>
      </c>
      <c r="CX184" s="4">
        <v>0</v>
      </c>
      <c r="CY184" s="4">
        <v>3</v>
      </c>
      <c r="DA184" s="10">
        <f t="shared" ca="1" si="71"/>
        <v>0.28650753051232714</v>
      </c>
      <c r="DB184" s="11">
        <f t="shared" ca="1" si="72"/>
        <v>134</v>
      </c>
      <c r="DD184" s="4">
        <v>184</v>
      </c>
      <c r="DE184" s="4">
        <v>0</v>
      </c>
      <c r="DF184" s="4">
        <v>3</v>
      </c>
      <c r="DH184" s="10">
        <f t="shared" ca="1" si="67"/>
        <v>0.54195682930223421</v>
      </c>
      <c r="DI184" s="11">
        <f t="shared" ca="1" si="68"/>
        <v>98</v>
      </c>
      <c r="DK184" s="4">
        <v>184</v>
      </c>
      <c r="DL184" s="4">
        <v>0</v>
      </c>
      <c r="DM184" s="4">
        <v>3</v>
      </c>
    </row>
    <row r="185" spans="98:117" x14ac:dyDescent="0.25">
      <c r="CT185" s="10">
        <f t="shared" ca="1" si="69"/>
        <v>0.31605629196955232</v>
      </c>
      <c r="CU185" s="11">
        <f t="shared" ca="1" si="70"/>
        <v>135</v>
      </c>
      <c r="CW185" s="4">
        <v>185</v>
      </c>
      <c r="CX185" s="4">
        <v>0</v>
      </c>
      <c r="CY185" s="4">
        <v>4</v>
      </c>
      <c r="DA185" s="10">
        <f t="shared" ca="1" si="71"/>
        <v>0.61208288649455411</v>
      </c>
      <c r="DB185" s="11">
        <f t="shared" ca="1" si="72"/>
        <v>70</v>
      </c>
      <c r="DD185" s="4">
        <v>185</v>
      </c>
      <c r="DE185" s="4">
        <v>0</v>
      </c>
      <c r="DF185" s="4">
        <v>4</v>
      </c>
      <c r="DH185" s="10">
        <f t="shared" ca="1" si="67"/>
        <v>0.78125887837234187</v>
      </c>
      <c r="DI185" s="11">
        <f t="shared" ca="1" si="68"/>
        <v>39</v>
      </c>
      <c r="DK185" s="4">
        <v>185</v>
      </c>
      <c r="DL185" s="4">
        <v>0</v>
      </c>
      <c r="DM185" s="4">
        <v>4</v>
      </c>
    </row>
    <row r="186" spans="98:117" x14ac:dyDescent="0.25">
      <c r="CT186" s="10">
        <f t="shared" ca="1" si="69"/>
        <v>0.94339488673573846</v>
      </c>
      <c r="CU186" s="11">
        <f t="shared" ca="1" si="70"/>
        <v>11</v>
      </c>
      <c r="CW186" s="4">
        <v>186</v>
      </c>
      <c r="CX186" s="4">
        <v>0</v>
      </c>
      <c r="CY186" s="4">
        <v>5</v>
      </c>
      <c r="DA186" s="10">
        <f t="shared" ca="1" si="71"/>
        <v>0.29767451819151935</v>
      </c>
      <c r="DB186" s="11">
        <f t="shared" ca="1" si="72"/>
        <v>131</v>
      </c>
      <c r="DD186" s="4">
        <v>186</v>
      </c>
      <c r="DE186" s="4">
        <v>0</v>
      </c>
      <c r="DF186" s="4">
        <v>5</v>
      </c>
      <c r="DH186" s="10">
        <f t="shared" ca="1" si="67"/>
        <v>0.31062338941626422</v>
      </c>
      <c r="DI186" s="11">
        <f t="shared" ca="1" si="68"/>
        <v>147</v>
      </c>
      <c r="DK186" s="4">
        <v>186</v>
      </c>
      <c r="DL186" s="4">
        <v>0</v>
      </c>
      <c r="DM186" s="4">
        <v>5</v>
      </c>
    </row>
    <row r="187" spans="98:117" x14ac:dyDescent="0.25">
      <c r="CT187" s="10">
        <f t="shared" ca="1" si="69"/>
        <v>0.17913577250311608</v>
      </c>
      <c r="CU187" s="11">
        <f t="shared" ca="1" si="70"/>
        <v>161</v>
      </c>
      <c r="CW187" s="4">
        <v>187</v>
      </c>
      <c r="CX187" s="4">
        <v>0</v>
      </c>
      <c r="CY187" s="4">
        <v>6</v>
      </c>
      <c r="DA187" s="10">
        <f t="shared" ca="1" si="71"/>
        <v>0.98568092892683612</v>
      </c>
      <c r="DB187" s="11">
        <f t="shared" ca="1" si="72"/>
        <v>3</v>
      </c>
      <c r="DD187" s="4">
        <v>187</v>
      </c>
      <c r="DE187" s="4">
        <v>0</v>
      </c>
      <c r="DF187" s="4">
        <v>6</v>
      </c>
      <c r="DH187" s="10">
        <f t="shared" ca="1" si="67"/>
        <v>0.8708886912776358</v>
      </c>
      <c r="DI187" s="11">
        <f t="shared" ca="1" si="68"/>
        <v>23</v>
      </c>
      <c r="DK187" s="4">
        <v>187</v>
      </c>
      <c r="DL187" s="4">
        <v>0</v>
      </c>
      <c r="DM187" s="4">
        <v>6</v>
      </c>
    </row>
    <row r="188" spans="98:117" x14ac:dyDescent="0.25">
      <c r="CT188" s="10">
        <f t="shared" ca="1" si="69"/>
        <v>0.81599380920177467</v>
      </c>
      <c r="CU188" s="11">
        <f t="shared" ca="1" si="70"/>
        <v>43</v>
      </c>
      <c r="CW188" s="4">
        <v>188</v>
      </c>
      <c r="CX188" s="4">
        <v>0</v>
      </c>
      <c r="CY188" s="4">
        <v>7</v>
      </c>
      <c r="DA188" s="10">
        <f t="shared" ca="1" si="71"/>
        <v>0.21833071924482161</v>
      </c>
      <c r="DB188" s="11">
        <f t="shared" ca="1" si="72"/>
        <v>150</v>
      </c>
      <c r="DD188" s="4">
        <v>188</v>
      </c>
      <c r="DE188" s="4">
        <v>0</v>
      </c>
      <c r="DF188" s="4">
        <v>7</v>
      </c>
      <c r="DH188" s="10">
        <f t="shared" ca="1" si="67"/>
        <v>0.20008697659908314</v>
      </c>
      <c r="DI188" s="11">
        <f t="shared" ca="1" si="68"/>
        <v>164</v>
      </c>
      <c r="DK188" s="4">
        <v>188</v>
      </c>
      <c r="DL188" s="4">
        <v>0</v>
      </c>
      <c r="DM188" s="4">
        <v>7</v>
      </c>
    </row>
    <row r="189" spans="98:117" x14ac:dyDescent="0.25">
      <c r="CT189" s="10">
        <f t="shared" ca="1" si="69"/>
        <v>0.26518050147776984</v>
      </c>
      <c r="CU189" s="11">
        <f t="shared" ca="1" si="70"/>
        <v>144</v>
      </c>
      <c r="CW189" s="4">
        <v>189</v>
      </c>
      <c r="CX189" s="4">
        <v>0</v>
      </c>
      <c r="CY189" s="4">
        <v>8</v>
      </c>
      <c r="DA189" s="10">
        <f t="shared" ca="1" si="71"/>
        <v>6.0855693767425834E-2</v>
      </c>
      <c r="DB189" s="11">
        <f t="shared" ca="1" si="72"/>
        <v>189</v>
      </c>
      <c r="DD189" s="4">
        <v>189</v>
      </c>
      <c r="DE189" s="4">
        <v>0</v>
      </c>
      <c r="DF189" s="4">
        <v>8</v>
      </c>
      <c r="DH189" s="10">
        <f t="shared" ca="1" si="67"/>
        <v>0.71080728742237742</v>
      </c>
      <c r="DI189" s="11">
        <f t="shared" ca="1" si="68"/>
        <v>57</v>
      </c>
      <c r="DK189" s="4">
        <v>189</v>
      </c>
      <c r="DL189" s="4">
        <v>0</v>
      </c>
      <c r="DM189" s="4">
        <v>8</v>
      </c>
    </row>
    <row r="190" spans="98:117" x14ac:dyDescent="0.25">
      <c r="CT190" s="10">
        <f t="shared" ca="1" si="69"/>
        <v>0.68611165845223876</v>
      </c>
      <c r="CU190" s="11">
        <f t="shared" ca="1" si="70"/>
        <v>73</v>
      </c>
      <c r="CW190" s="4">
        <v>190</v>
      </c>
      <c r="CX190" s="4">
        <v>0</v>
      </c>
      <c r="CY190" s="4">
        <v>9</v>
      </c>
      <c r="DA190" s="10">
        <f t="shared" ca="1" si="71"/>
        <v>0.73527311878146695</v>
      </c>
      <c r="DB190" s="11">
        <f t="shared" ca="1" si="72"/>
        <v>49</v>
      </c>
      <c r="DD190" s="4">
        <v>190</v>
      </c>
      <c r="DE190" s="4">
        <v>0</v>
      </c>
      <c r="DF190" s="4">
        <v>9</v>
      </c>
      <c r="DH190" s="10">
        <f t="shared" ca="1" si="67"/>
        <v>0.49165905216849981</v>
      </c>
      <c r="DI190" s="11">
        <f t="shared" ca="1" si="68"/>
        <v>110</v>
      </c>
      <c r="DK190" s="4">
        <v>190</v>
      </c>
      <c r="DL190" s="4">
        <v>0</v>
      </c>
      <c r="DM190" s="4">
        <v>9</v>
      </c>
    </row>
    <row r="191" spans="98:117" x14ac:dyDescent="0.25">
      <c r="CT191" s="10">
        <f t="shared" ca="1" si="69"/>
        <v>0.86236890873175376</v>
      </c>
      <c r="CU191" s="11">
        <f t="shared" ca="1" si="70"/>
        <v>29</v>
      </c>
      <c r="CW191" s="4">
        <v>191</v>
      </c>
      <c r="CX191" s="4">
        <v>1</v>
      </c>
      <c r="CY191" s="4">
        <v>0</v>
      </c>
      <c r="DA191" s="10">
        <f t="shared" ca="1" si="71"/>
        <v>0.79057683691844993</v>
      </c>
      <c r="DB191" s="11">
        <f t="shared" ca="1" si="72"/>
        <v>36</v>
      </c>
      <c r="DD191" s="4">
        <v>191</v>
      </c>
      <c r="DE191" s="4">
        <v>1</v>
      </c>
      <c r="DF191" s="4">
        <v>0</v>
      </c>
      <c r="DH191" s="10">
        <f t="shared" ca="1" si="67"/>
        <v>0.87094139698814999</v>
      </c>
      <c r="DI191" s="11">
        <f t="shared" ca="1" si="68"/>
        <v>22</v>
      </c>
      <c r="DK191" s="4">
        <v>191</v>
      </c>
      <c r="DL191" s="4">
        <v>1</v>
      </c>
      <c r="DM191" s="4">
        <v>0</v>
      </c>
    </row>
    <row r="192" spans="98:117" x14ac:dyDescent="0.25">
      <c r="CT192" s="10">
        <f t="shared" ca="1" si="69"/>
        <v>0.10933464363163004</v>
      </c>
      <c r="CU192" s="11">
        <f t="shared" ca="1" si="70"/>
        <v>175</v>
      </c>
      <c r="CW192" s="4">
        <v>192</v>
      </c>
      <c r="CX192" s="4">
        <v>2</v>
      </c>
      <c r="CY192" s="4">
        <v>0</v>
      </c>
      <c r="DA192" s="10">
        <f t="shared" ca="1" si="71"/>
        <v>0.95420548209185396</v>
      </c>
      <c r="DB192" s="11">
        <f t="shared" ca="1" si="72"/>
        <v>12</v>
      </c>
      <c r="DD192" s="4">
        <v>192</v>
      </c>
      <c r="DE192" s="4">
        <v>2</v>
      </c>
      <c r="DF192" s="4">
        <v>0</v>
      </c>
      <c r="DH192" s="10">
        <f t="shared" ca="1" si="67"/>
        <v>0.69862565827561696</v>
      </c>
      <c r="DI192" s="11">
        <f t="shared" ca="1" si="68"/>
        <v>65</v>
      </c>
      <c r="DK192" s="4">
        <v>192</v>
      </c>
      <c r="DL192" s="4">
        <v>2</v>
      </c>
      <c r="DM192" s="4">
        <v>0</v>
      </c>
    </row>
    <row r="193" spans="98:117" x14ac:dyDescent="0.25">
      <c r="CT193" s="10">
        <f t="shared" ca="1" si="69"/>
        <v>0.94867030251410145</v>
      </c>
      <c r="CU193" s="11">
        <f t="shared" ca="1" si="70"/>
        <v>10</v>
      </c>
      <c r="CW193" s="4">
        <v>193</v>
      </c>
      <c r="CX193" s="4">
        <v>3</v>
      </c>
      <c r="CY193" s="4">
        <v>0</v>
      </c>
      <c r="DA193" s="10">
        <f t="shared" ca="1" si="71"/>
        <v>0.85343449564580565</v>
      </c>
      <c r="DB193" s="11">
        <f t="shared" ca="1" si="72"/>
        <v>23</v>
      </c>
      <c r="DD193" s="4">
        <v>193</v>
      </c>
      <c r="DE193" s="4">
        <v>3</v>
      </c>
      <c r="DF193" s="4">
        <v>0</v>
      </c>
      <c r="DH193" s="10">
        <f t="shared" ref="DH193:DH200" ca="1" si="73">RAND()</f>
        <v>0.52659327335802308</v>
      </c>
      <c r="DI193" s="11">
        <f t="shared" ref="DI193:DI200" ca="1" si="74">RANK(DH193,$DH$1:$DH$200,)</f>
        <v>104</v>
      </c>
      <c r="DK193" s="4">
        <v>193</v>
      </c>
      <c r="DL193" s="4">
        <v>3</v>
      </c>
      <c r="DM193" s="4">
        <v>0</v>
      </c>
    </row>
    <row r="194" spans="98:117" x14ac:dyDescent="0.25">
      <c r="CT194" s="10">
        <f t="shared" ref="CT194:CT200" ca="1" si="75">RAND()</f>
        <v>0.20999659548356642</v>
      </c>
      <c r="CU194" s="11">
        <f t="shared" ref="CU194:CU200" ca="1" si="76">RANK(CT194,$CT$1:$CT$200,)</f>
        <v>150</v>
      </c>
      <c r="CW194" s="4">
        <v>194</v>
      </c>
      <c r="CX194" s="4">
        <v>4</v>
      </c>
      <c r="CY194" s="4">
        <v>0</v>
      </c>
      <c r="DA194" s="10">
        <f t="shared" ref="DA194:DA200" ca="1" si="77">RAND()</f>
        <v>0.77516083961780835</v>
      </c>
      <c r="DB194" s="11">
        <f t="shared" ref="DB194:DB200" ca="1" si="78">RANK(DA194,$DA$1:$DA$200,)</f>
        <v>40</v>
      </c>
      <c r="DD194" s="4">
        <v>194</v>
      </c>
      <c r="DE194" s="4">
        <v>4</v>
      </c>
      <c r="DF194" s="4">
        <v>0</v>
      </c>
      <c r="DH194" s="10">
        <f t="shared" ca="1" si="73"/>
        <v>0.46183792184991845</v>
      </c>
      <c r="DI194" s="11">
        <f t="shared" ca="1" si="74"/>
        <v>114</v>
      </c>
      <c r="DK194" s="4">
        <v>194</v>
      </c>
      <c r="DL194" s="4">
        <v>4</v>
      </c>
      <c r="DM194" s="4">
        <v>0</v>
      </c>
    </row>
    <row r="195" spans="98:117" x14ac:dyDescent="0.25">
      <c r="CT195" s="10">
        <f t="shared" ca="1" si="75"/>
        <v>0.81862390741066215</v>
      </c>
      <c r="CU195" s="11">
        <f t="shared" ca="1" si="76"/>
        <v>42</v>
      </c>
      <c r="CW195" s="4">
        <v>195</v>
      </c>
      <c r="CX195" s="4">
        <v>5</v>
      </c>
      <c r="CY195" s="4">
        <v>0</v>
      </c>
      <c r="DA195" s="10">
        <f t="shared" ca="1" si="77"/>
        <v>3.0075675636209942E-2</v>
      </c>
      <c r="DB195" s="11">
        <f t="shared" ca="1" si="78"/>
        <v>196</v>
      </c>
      <c r="DD195" s="4">
        <v>195</v>
      </c>
      <c r="DE195" s="4">
        <v>5</v>
      </c>
      <c r="DF195" s="4">
        <v>0</v>
      </c>
      <c r="DH195" s="10">
        <f t="shared" ca="1" si="73"/>
        <v>0.35078336538248622</v>
      </c>
      <c r="DI195" s="11">
        <f t="shared" ca="1" si="74"/>
        <v>137</v>
      </c>
      <c r="DK195" s="4">
        <v>195</v>
      </c>
      <c r="DL195" s="4">
        <v>5</v>
      </c>
      <c r="DM195" s="4">
        <v>0</v>
      </c>
    </row>
    <row r="196" spans="98:117" x14ac:dyDescent="0.25">
      <c r="CT196" s="10">
        <f t="shared" ca="1" si="75"/>
        <v>0.76384043013427549</v>
      </c>
      <c r="CU196" s="11">
        <f t="shared" ca="1" si="76"/>
        <v>55</v>
      </c>
      <c r="CW196" s="4">
        <v>196</v>
      </c>
      <c r="CX196" s="4">
        <v>6</v>
      </c>
      <c r="CY196" s="4">
        <v>0</v>
      </c>
      <c r="DA196" s="10">
        <f t="shared" ca="1" si="77"/>
        <v>0.88905972747912587</v>
      </c>
      <c r="DB196" s="11">
        <f t="shared" ca="1" si="78"/>
        <v>19</v>
      </c>
      <c r="DD196" s="4">
        <v>196</v>
      </c>
      <c r="DE196" s="4">
        <v>6</v>
      </c>
      <c r="DF196" s="4">
        <v>0</v>
      </c>
      <c r="DH196" s="10">
        <f t="shared" ca="1" si="73"/>
        <v>0.57989657460343447</v>
      </c>
      <c r="DI196" s="11">
        <f t="shared" ca="1" si="74"/>
        <v>85</v>
      </c>
      <c r="DK196" s="4">
        <v>196</v>
      </c>
      <c r="DL196" s="4">
        <v>6</v>
      </c>
      <c r="DM196" s="4">
        <v>0</v>
      </c>
    </row>
    <row r="197" spans="98:117" x14ac:dyDescent="0.25">
      <c r="CT197" s="10">
        <f t="shared" ca="1" si="75"/>
        <v>2.0184303294425998E-2</v>
      </c>
      <c r="CU197" s="11">
        <f t="shared" ca="1" si="76"/>
        <v>199</v>
      </c>
      <c r="CW197" s="4">
        <v>197</v>
      </c>
      <c r="CX197" s="4">
        <v>7</v>
      </c>
      <c r="CY197" s="4">
        <v>0</v>
      </c>
      <c r="DA197" s="10">
        <f t="shared" ca="1" si="77"/>
        <v>0.33780752222054822</v>
      </c>
      <c r="DB197" s="11">
        <f t="shared" ca="1" si="78"/>
        <v>122</v>
      </c>
      <c r="DD197" s="4">
        <v>197</v>
      </c>
      <c r="DE197" s="4">
        <v>7</v>
      </c>
      <c r="DF197" s="4">
        <v>0</v>
      </c>
      <c r="DH197" s="10">
        <f t="shared" ca="1" si="73"/>
        <v>0.70544401109724186</v>
      </c>
      <c r="DI197" s="11">
        <f t="shared" ca="1" si="74"/>
        <v>61</v>
      </c>
      <c r="DK197" s="4">
        <v>197</v>
      </c>
      <c r="DL197" s="4">
        <v>7</v>
      </c>
      <c r="DM197" s="4">
        <v>0</v>
      </c>
    </row>
    <row r="198" spans="98:117" x14ac:dyDescent="0.25">
      <c r="CT198" s="10">
        <f t="shared" ca="1" si="75"/>
        <v>0.54353405287303058</v>
      </c>
      <c r="CU198" s="11">
        <f t="shared" ca="1" si="76"/>
        <v>96</v>
      </c>
      <c r="CW198" s="4">
        <v>198</v>
      </c>
      <c r="CX198" s="4">
        <v>8</v>
      </c>
      <c r="CY198" s="4">
        <v>0</v>
      </c>
      <c r="DA198" s="10">
        <f t="shared" ca="1" si="77"/>
        <v>0.61022256814832643</v>
      </c>
      <c r="DB198" s="11">
        <f t="shared" ca="1" si="78"/>
        <v>71</v>
      </c>
      <c r="DD198" s="4">
        <v>198</v>
      </c>
      <c r="DE198" s="4">
        <v>8</v>
      </c>
      <c r="DF198" s="4">
        <v>0</v>
      </c>
      <c r="DH198" s="10">
        <f t="shared" ca="1" si="73"/>
        <v>0.7566909820932155</v>
      </c>
      <c r="DI198" s="11">
        <f t="shared" ca="1" si="74"/>
        <v>47</v>
      </c>
      <c r="DK198" s="4">
        <v>198</v>
      </c>
      <c r="DL198" s="4">
        <v>8</v>
      </c>
      <c r="DM198" s="4">
        <v>0</v>
      </c>
    </row>
    <row r="199" spans="98:117" x14ac:dyDescent="0.25">
      <c r="CT199" s="10">
        <f t="shared" ca="1" si="75"/>
        <v>0.44449105624209284</v>
      </c>
      <c r="CU199" s="11">
        <f t="shared" ca="1" si="76"/>
        <v>115</v>
      </c>
      <c r="CW199" s="4">
        <v>199</v>
      </c>
      <c r="CX199" s="4">
        <v>9</v>
      </c>
      <c r="CY199" s="4">
        <v>0</v>
      </c>
      <c r="DA199" s="10">
        <f t="shared" ca="1" si="77"/>
        <v>0.4922557464454177</v>
      </c>
      <c r="DB199" s="11">
        <f t="shared" ca="1" si="78"/>
        <v>93</v>
      </c>
      <c r="DD199" s="4">
        <v>199</v>
      </c>
      <c r="DE199" s="4">
        <v>9</v>
      </c>
      <c r="DF199" s="4">
        <v>0</v>
      </c>
      <c r="DH199" s="10">
        <f t="shared" ca="1" si="73"/>
        <v>0.40684262389604553</v>
      </c>
      <c r="DI199" s="11">
        <f t="shared" ca="1" si="74"/>
        <v>126</v>
      </c>
      <c r="DK199" s="4">
        <v>199</v>
      </c>
      <c r="DL199" s="4">
        <v>9</v>
      </c>
      <c r="DM199" s="4">
        <v>0</v>
      </c>
    </row>
    <row r="200" spans="98:117" x14ac:dyDescent="0.25">
      <c r="CT200" s="10">
        <f t="shared" ca="1" si="75"/>
        <v>4.0552848743618197E-2</v>
      </c>
      <c r="CU200" s="11">
        <f t="shared" ca="1" si="76"/>
        <v>195</v>
      </c>
      <c r="CW200" s="4">
        <v>200</v>
      </c>
      <c r="CX200" s="4">
        <v>0</v>
      </c>
      <c r="CY200" s="4">
        <v>0</v>
      </c>
      <c r="DA200" s="10">
        <f t="shared" ca="1" si="77"/>
        <v>0.14398749975199565</v>
      </c>
      <c r="DB200" s="11">
        <f t="shared" ca="1" si="78"/>
        <v>171</v>
      </c>
      <c r="DD200" s="4">
        <v>200</v>
      </c>
      <c r="DE200" s="4">
        <v>0</v>
      </c>
      <c r="DF200" s="4">
        <v>0</v>
      </c>
      <c r="DH200" s="10">
        <f t="shared" ca="1" si="73"/>
        <v>0.15697708274399569</v>
      </c>
      <c r="DI200" s="11">
        <f t="shared" ca="1" si="74"/>
        <v>176</v>
      </c>
      <c r="DK200" s="4">
        <v>200</v>
      </c>
      <c r="DL200" s="4">
        <v>0</v>
      </c>
      <c r="DM200" s="4">
        <v>0</v>
      </c>
    </row>
  </sheetData>
  <sheetProtection algorithmName="SHA-512" hashValue="MDV9CkQGSlVC8+nZO6/SNSCcXagWwo79FGvcLr9Ge36guZIpxtd7J71OBSvFgIUiWODNWP/6gty8Q82uq+zo1w==" saltValue="CiJqjdpkDlJOrbd4AnKGn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D9">
    <cfRule type="expression" dxfId="140" priority="141">
      <formula>D9=0</formula>
    </cfRule>
  </conditionalFormatting>
  <conditionalFormatting sqref="N9">
    <cfRule type="expression" dxfId="139" priority="140">
      <formula>N9=0</formula>
    </cfRule>
  </conditionalFormatting>
  <conditionalFormatting sqref="S7">
    <cfRule type="expression" dxfId="138" priority="139">
      <formula>S7=0</formula>
    </cfRule>
  </conditionalFormatting>
  <conditionalFormatting sqref="S8">
    <cfRule type="expression" dxfId="137" priority="138">
      <formula>S8=0</formula>
    </cfRule>
  </conditionalFormatting>
  <conditionalFormatting sqref="D16">
    <cfRule type="expression" dxfId="136" priority="137">
      <formula>D16=0</formula>
    </cfRule>
  </conditionalFormatting>
  <conditionalFormatting sqref="N16">
    <cfRule type="expression" dxfId="135" priority="136">
      <formula>N16=0</formula>
    </cfRule>
  </conditionalFormatting>
  <conditionalFormatting sqref="S14">
    <cfRule type="expression" dxfId="134" priority="135">
      <formula>S14=0</formula>
    </cfRule>
  </conditionalFormatting>
  <conditionalFormatting sqref="S15">
    <cfRule type="expression" dxfId="133" priority="134">
      <formula>S15=0</formula>
    </cfRule>
  </conditionalFormatting>
  <conditionalFormatting sqref="D23">
    <cfRule type="expression" dxfId="132" priority="133">
      <formula>D23=0</formula>
    </cfRule>
  </conditionalFormatting>
  <conditionalFormatting sqref="N23">
    <cfRule type="expression" dxfId="131" priority="132">
      <formula>N23=0</formula>
    </cfRule>
  </conditionalFormatting>
  <conditionalFormatting sqref="S21">
    <cfRule type="expression" dxfId="130" priority="131">
      <formula>S21=0</formula>
    </cfRule>
  </conditionalFormatting>
  <conditionalFormatting sqref="S22">
    <cfRule type="expression" dxfId="129" priority="130">
      <formula>S22=0</formula>
    </cfRule>
  </conditionalFormatting>
  <conditionalFormatting sqref="D30">
    <cfRule type="expression" dxfId="128" priority="129">
      <formula>D30=0</formula>
    </cfRule>
  </conditionalFormatting>
  <conditionalFormatting sqref="N30">
    <cfRule type="expression" dxfId="127" priority="128">
      <formula>N30=0</formula>
    </cfRule>
  </conditionalFormatting>
  <conditionalFormatting sqref="S28">
    <cfRule type="expression" dxfId="126" priority="127">
      <formula>S28=0</formula>
    </cfRule>
  </conditionalFormatting>
  <conditionalFormatting sqref="S29">
    <cfRule type="expression" dxfId="125" priority="126">
      <formula>S29=0</formula>
    </cfRule>
  </conditionalFormatting>
  <conditionalFormatting sqref="D38">
    <cfRule type="expression" dxfId="124" priority="125">
      <formula>D38=0</formula>
    </cfRule>
  </conditionalFormatting>
  <conditionalFormatting sqref="D39">
    <cfRule type="expression" dxfId="123" priority="124">
      <formula>D39=0</formula>
    </cfRule>
  </conditionalFormatting>
  <conditionalFormatting sqref="D40">
    <cfRule type="expression" dxfId="122" priority="123">
      <formula>D40=0</formula>
    </cfRule>
  </conditionalFormatting>
  <conditionalFormatting sqref="C39">
    <cfRule type="expression" dxfId="121" priority="122">
      <formula>C39=""</formula>
    </cfRule>
  </conditionalFormatting>
  <conditionalFormatting sqref="H38:I38">
    <cfRule type="expression" dxfId="120" priority="121">
      <formula>H38=0</formula>
    </cfRule>
  </conditionalFormatting>
  <conditionalFormatting sqref="H39:I39">
    <cfRule type="expression" dxfId="119" priority="120">
      <formula>H39=0</formula>
    </cfRule>
  </conditionalFormatting>
  <conditionalFormatting sqref="G38">
    <cfRule type="expression" dxfId="118" priority="119">
      <formula>AND(G38=0,H38=0)</formula>
    </cfRule>
  </conditionalFormatting>
  <conditionalFormatting sqref="G39">
    <cfRule type="expression" dxfId="117" priority="118">
      <formula>AND(G39=0,H39=0)</formula>
    </cfRule>
  </conditionalFormatting>
  <conditionalFormatting sqref="N38">
    <cfRule type="expression" dxfId="116" priority="117">
      <formula>N38=0</formula>
    </cfRule>
  </conditionalFormatting>
  <conditionalFormatting sqref="N39">
    <cfRule type="expression" dxfId="115" priority="116">
      <formula>N39=0</formula>
    </cfRule>
  </conditionalFormatting>
  <conditionalFormatting sqref="N40">
    <cfRule type="expression" dxfId="114" priority="115">
      <formula>N40=0</formula>
    </cfRule>
  </conditionalFormatting>
  <conditionalFormatting sqref="M39">
    <cfRule type="expression" dxfId="113" priority="114">
      <formula>M39=""</formula>
    </cfRule>
  </conditionalFormatting>
  <conditionalFormatting sqref="R38:S38">
    <cfRule type="expression" dxfId="112" priority="113">
      <formula>R38=0</formula>
    </cfRule>
  </conditionalFormatting>
  <conditionalFormatting sqref="R39:S39">
    <cfRule type="expression" dxfId="111" priority="112">
      <formula>R39=0</formula>
    </cfRule>
  </conditionalFormatting>
  <conditionalFormatting sqref="Q38">
    <cfRule type="expression" dxfId="110" priority="111">
      <formula>AND(Q38=0,R38=0)</formula>
    </cfRule>
  </conditionalFormatting>
  <conditionalFormatting sqref="Q39">
    <cfRule type="expression" dxfId="109" priority="110">
      <formula>AND(Q39=0,R39=0)</formula>
    </cfRule>
  </conditionalFormatting>
  <conditionalFormatting sqref="D45">
    <cfRule type="expression" dxfId="108" priority="109">
      <formula>D45=0</formula>
    </cfRule>
  </conditionalFormatting>
  <conditionalFormatting sqref="D46">
    <cfRule type="expression" dxfId="107" priority="108">
      <formula>D46=0</formula>
    </cfRule>
  </conditionalFormatting>
  <conditionalFormatting sqref="D47">
    <cfRule type="expression" dxfId="106" priority="107">
      <formula>D47=0</formula>
    </cfRule>
  </conditionalFormatting>
  <conditionalFormatting sqref="C46">
    <cfRule type="expression" dxfId="105" priority="106">
      <formula>C46=""</formula>
    </cfRule>
  </conditionalFormatting>
  <conditionalFormatting sqref="H45:I45">
    <cfRule type="expression" dxfId="104" priority="105">
      <formula>H45=0</formula>
    </cfRule>
  </conditionalFormatting>
  <conditionalFormatting sqref="H46:I46">
    <cfRule type="expression" dxfId="103" priority="104">
      <formula>H46=0</formula>
    </cfRule>
  </conditionalFormatting>
  <conditionalFormatting sqref="G45">
    <cfRule type="expression" dxfId="102" priority="103">
      <formula>AND(G45=0,H45=0)</formula>
    </cfRule>
  </conditionalFormatting>
  <conditionalFormatting sqref="G46">
    <cfRule type="expression" dxfId="101" priority="102">
      <formula>AND(G46=0,H46=0)</formula>
    </cfRule>
  </conditionalFormatting>
  <conditionalFormatting sqref="N45">
    <cfRule type="expression" dxfId="100" priority="101">
      <formula>N45=0</formula>
    </cfRule>
  </conditionalFormatting>
  <conditionalFormatting sqref="N46">
    <cfRule type="expression" dxfId="99" priority="100">
      <formula>N46=0</formula>
    </cfRule>
  </conditionalFormatting>
  <conditionalFormatting sqref="N47">
    <cfRule type="expression" dxfId="98" priority="99">
      <formula>N47=0</formula>
    </cfRule>
  </conditionalFormatting>
  <conditionalFormatting sqref="M46">
    <cfRule type="expression" dxfId="97" priority="98">
      <formula>M46=""</formula>
    </cfRule>
  </conditionalFormatting>
  <conditionalFormatting sqref="R45:S45">
    <cfRule type="expression" dxfId="96" priority="97">
      <formula>R45=0</formula>
    </cfRule>
  </conditionalFormatting>
  <conditionalFormatting sqref="R46:S46">
    <cfRule type="expression" dxfId="95" priority="96">
      <formula>R46=0</formula>
    </cfRule>
  </conditionalFormatting>
  <conditionalFormatting sqref="Q45">
    <cfRule type="expression" dxfId="94" priority="95">
      <formula>AND(Q45=0,R45=0)</formula>
    </cfRule>
  </conditionalFormatting>
  <conditionalFormatting sqref="Q46">
    <cfRule type="expression" dxfId="93" priority="94">
      <formula>AND(Q46=0,R46=0)</formula>
    </cfRule>
  </conditionalFormatting>
  <conditionalFormatting sqref="D52">
    <cfRule type="expression" dxfId="92" priority="93">
      <formula>D52=0</formula>
    </cfRule>
  </conditionalFormatting>
  <conditionalFormatting sqref="D53">
    <cfRule type="expression" dxfId="91" priority="92">
      <formula>D53=0</formula>
    </cfRule>
  </conditionalFormatting>
  <conditionalFormatting sqref="D54">
    <cfRule type="expression" dxfId="90" priority="91">
      <formula>D54=0</formula>
    </cfRule>
  </conditionalFormatting>
  <conditionalFormatting sqref="C53">
    <cfRule type="expression" dxfId="89" priority="90">
      <formula>C53=""</formula>
    </cfRule>
  </conditionalFormatting>
  <conditionalFormatting sqref="H52:I52">
    <cfRule type="expression" dxfId="88" priority="89">
      <formula>H52=0</formula>
    </cfRule>
  </conditionalFormatting>
  <conditionalFormatting sqref="H53:I53">
    <cfRule type="expression" dxfId="87" priority="88">
      <formula>H53=0</formula>
    </cfRule>
  </conditionalFormatting>
  <conditionalFormatting sqref="G52">
    <cfRule type="expression" dxfId="86" priority="87">
      <formula>AND(G52=0,H52=0)</formula>
    </cfRule>
  </conditionalFormatting>
  <conditionalFormatting sqref="G53">
    <cfRule type="expression" dxfId="85" priority="86">
      <formula>AND(G53=0,H53=0)</formula>
    </cfRule>
  </conditionalFormatting>
  <conditionalFormatting sqref="N52">
    <cfRule type="expression" dxfId="84" priority="85">
      <formula>N52=0</formula>
    </cfRule>
  </conditionalFormatting>
  <conditionalFormatting sqref="N53">
    <cfRule type="expression" dxfId="83" priority="84">
      <formula>N53=0</formula>
    </cfRule>
  </conditionalFormatting>
  <conditionalFormatting sqref="N54">
    <cfRule type="expression" dxfId="82" priority="83">
      <formula>N54=0</formula>
    </cfRule>
  </conditionalFormatting>
  <conditionalFormatting sqref="M53">
    <cfRule type="expression" dxfId="81" priority="82">
      <formula>M53=""</formula>
    </cfRule>
  </conditionalFormatting>
  <conditionalFormatting sqref="R52:S52">
    <cfRule type="expression" dxfId="80" priority="81">
      <formula>R52=0</formula>
    </cfRule>
  </conditionalFormatting>
  <conditionalFormatting sqref="R53:S53">
    <cfRule type="expression" dxfId="79" priority="80">
      <formula>R53=0</formula>
    </cfRule>
  </conditionalFormatting>
  <conditionalFormatting sqref="Q52">
    <cfRule type="expression" dxfId="78" priority="79">
      <formula>AND(Q52=0,R52=0)</formula>
    </cfRule>
  </conditionalFormatting>
  <conditionalFormatting sqref="Q53">
    <cfRule type="expression" dxfId="77" priority="78">
      <formula>AND(Q53=0,R53=0)</formula>
    </cfRule>
  </conditionalFormatting>
  <conditionalFormatting sqref="D59">
    <cfRule type="expression" dxfId="76" priority="77">
      <formula>D59=0</formula>
    </cfRule>
  </conditionalFormatting>
  <conditionalFormatting sqref="D60">
    <cfRule type="expression" dxfId="75" priority="76">
      <formula>D60=0</formula>
    </cfRule>
  </conditionalFormatting>
  <conditionalFormatting sqref="D61">
    <cfRule type="expression" dxfId="74" priority="75">
      <formula>D61=0</formula>
    </cfRule>
  </conditionalFormatting>
  <conditionalFormatting sqref="C60">
    <cfRule type="expression" dxfId="73" priority="74">
      <formula>C60=""</formula>
    </cfRule>
  </conditionalFormatting>
  <conditionalFormatting sqref="H59:I59">
    <cfRule type="expression" dxfId="72" priority="73">
      <formula>H59=0</formula>
    </cfRule>
  </conditionalFormatting>
  <conditionalFormatting sqref="H60:I60">
    <cfRule type="expression" dxfId="71" priority="72">
      <formula>H60=0</formula>
    </cfRule>
  </conditionalFormatting>
  <conditionalFormatting sqref="G59">
    <cfRule type="expression" dxfId="70" priority="71">
      <formula>AND(G59=0,H59=0)</formula>
    </cfRule>
  </conditionalFormatting>
  <conditionalFormatting sqref="G60">
    <cfRule type="expression" dxfId="69" priority="70">
      <formula>AND(G60=0,H60=0)</formula>
    </cfRule>
  </conditionalFormatting>
  <conditionalFormatting sqref="N59">
    <cfRule type="expression" dxfId="68" priority="69">
      <formula>N59=0</formula>
    </cfRule>
  </conditionalFormatting>
  <conditionalFormatting sqref="N60">
    <cfRule type="expression" dxfId="67" priority="68">
      <formula>N60=0</formula>
    </cfRule>
  </conditionalFormatting>
  <conditionalFormatting sqref="N61">
    <cfRule type="expression" dxfId="66" priority="67">
      <formula>N61=0</formula>
    </cfRule>
  </conditionalFormatting>
  <conditionalFormatting sqref="M60">
    <cfRule type="expression" dxfId="65" priority="66">
      <formula>M60=""</formula>
    </cfRule>
  </conditionalFormatting>
  <conditionalFormatting sqref="R59:S59">
    <cfRule type="expression" dxfId="64" priority="65">
      <formula>R59=0</formula>
    </cfRule>
  </conditionalFormatting>
  <conditionalFormatting sqref="R60:S60">
    <cfRule type="expression" dxfId="63" priority="64">
      <formula>R60=0</formula>
    </cfRule>
  </conditionalFormatting>
  <conditionalFormatting sqref="Q59">
    <cfRule type="expression" dxfId="62" priority="63">
      <formula>AND(Q59=0,R59=0)</formula>
    </cfRule>
  </conditionalFormatting>
  <conditionalFormatting sqref="Q60">
    <cfRule type="expression" dxfId="61" priority="62">
      <formula>AND(Q60=0,R60=0)</formula>
    </cfRule>
  </conditionalFormatting>
  <conditionalFormatting sqref="AM15:AM26">
    <cfRule type="expression" dxfId="60" priority="61">
      <formula>$AM15="NO"</formula>
    </cfRule>
  </conditionalFormatting>
  <conditionalFormatting sqref="AJ1:AJ12">
    <cfRule type="cellIs" dxfId="59" priority="60" operator="lessThan">
      <formula>0</formula>
    </cfRule>
  </conditionalFormatting>
  <conditionalFormatting sqref="BS1:BS12">
    <cfRule type="expression" dxfId="58" priority="59">
      <formula>BS1&lt;&gt;BX1</formula>
    </cfRule>
  </conditionalFormatting>
  <conditionalFormatting sqref="BT1:BT12">
    <cfRule type="expression" dxfId="57" priority="58">
      <formula>BT1&lt;&gt;BY1</formula>
    </cfRule>
  </conditionalFormatting>
  <conditionalFormatting sqref="BI1:BI12">
    <cfRule type="expression" dxfId="56" priority="57">
      <formula>BI1&lt;&gt;BN1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52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357</v>
      </c>
      <c r="Z1" s="4" t="s">
        <v>50</v>
      </c>
      <c r="AA1" s="4">
        <f ca="1">AZ1*1000+BE1*100+BJ1*10+BO1</f>
        <v>44</v>
      </c>
      <c r="AB1" s="4" t="s">
        <v>53</v>
      </c>
      <c r="AC1" s="4">
        <f ca="1">Y1-AA1</f>
        <v>313</v>
      </c>
      <c r="AE1" s="4">
        <f ca="1">AY1</f>
        <v>0</v>
      </c>
      <c r="AF1" s="4">
        <f ca="1">BD1</f>
        <v>3</v>
      </c>
      <c r="AG1" s="4" t="s">
        <v>3</v>
      </c>
      <c r="AH1" s="4">
        <f ca="1">BI1</f>
        <v>5</v>
      </c>
      <c r="AI1" s="4">
        <f ca="1">BN1</f>
        <v>7</v>
      </c>
      <c r="AJ1" s="4" t="s">
        <v>54</v>
      </c>
      <c r="AK1" s="4">
        <f ca="1">AZ1</f>
        <v>0</v>
      </c>
      <c r="AL1" s="4">
        <f ca="1">BE1</f>
        <v>0</v>
      </c>
      <c r="AM1" s="4" t="s">
        <v>55</v>
      </c>
      <c r="AN1" s="4">
        <f ca="1">BJ1</f>
        <v>4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55</v>
      </c>
      <c r="AT1" s="4">
        <f ca="1">MOD(ROUNDDOWN(AC1/10,0),10)</f>
        <v>1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4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4</v>
      </c>
      <c r="BP1" s="9"/>
      <c r="BQ1" s="9"/>
      <c r="BR1" s="7"/>
      <c r="BS1" s="10">
        <f ca="1">RAND()</f>
        <v>0.45901068826140012</v>
      </c>
      <c r="BT1" s="11">
        <f ca="1">RANK(BS1,$BS$1:$BS$100,)</f>
        <v>10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0.5810758207446064</v>
      </c>
      <c r="CA1" s="11">
        <f ca="1">RANK(BZ1,$BZ$1:$BZ$100,)</f>
        <v>12</v>
      </c>
      <c r="CB1" s="4"/>
      <c r="CC1" s="4">
        <v>1</v>
      </c>
      <c r="CD1" s="4">
        <v>1</v>
      </c>
      <c r="CE1" s="4">
        <v>0</v>
      </c>
      <c r="CG1" s="10">
        <f ca="1">RAND()</f>
        <v>0.6936598953221158</v>
      </c>
      <c r="CH1" s="11">
        <f ca="1">RANK(CG1,$CG$1:$CG$100,)</f>
        <v>19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0.46295299596474404</v>
      </c>
      <c r="CO1" s="11">
        <f ca="1">RANK(CN1,$CN$1:$CN$100,)</f>
        <v>25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56</v>
      </c>
      <c r="Y2" s="4">
        <f t="shared" ref="Y2:Y12" ca="1" si="1">AY2*1000+BD2*100+BI2*10+BN2</f>
        <v>677</v>
      </c>
      <c r="Z2" s="4" t="s">
        <v>50</v>
      </c>
      <c r="AA2" s="4">
        <f t="shared" ref="AA2:AA12" ca="1" si="2">AZ2*1000+BE2*100+BJ2*10+BO2</f>
        <v>16</v>
      </c>
      <c r="AB2" s="4" t="s">
        <v>57</v>
      </c>
      <c r="AC2" s="4">
        <f t="shared" ref="AC2:AC12" ca="1" si="3">Y2-AA2</f>
        <v>661</v>
      </c>
      <c r="AE2" s="4">
        <f t="shared" ref="AE2:AE12" ca="1" si="4">AY2</f>
        <v>0</v>
      </c>
      <c r="AF2" s="4">
        <f t="shared" ref="AF2:AF12" ca="1" si="5">BD2</f>
        <v>6</v>
      </c>
      <c r="AG2" s="4" t="s">
        <v>3</v>
      </c>
      <c r="AH2" s="4">
        <f t="shared" ref="AH2:AH12" ca="1" si="6">BI2</f>
        <v>7</v>
      </c>
      <c r="AI2" s="4">
        <f t="shared" ref="AI2:AI12" ca="1" si="7">BN2</f>
        <v>7</v>
      </c>
      <c r="AJ2" s="4" t="s">
        <v>58</v>
      </c>
      <c r="AK2" s="4">
        <f t="shared" ref="AK2:AK12" ca="1" si="8">AZ2</f>
        <v>0</v>
      </c>
      <c r="AL2" s="4">
        <f t="shared" ref="AL2:AL12" ca="1" si="9">BE2</f>
        <v>0</v>
      </c>
      <c r="AM2" s="4" t="s">
        <v>59</v>
      </c>
      <c r="AN2" s="4">
        <f t="shared" ref="AN2:AN12" ca="1" si="10">BJ2</f>
        <v>1</v>
      </c>
      <c r="AO2" s="4">
        <f t="shared" ref="AO2:AO12" ca="1" si="11">BO2</f>
        <v>6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6</v>
      </c>
      <c r="AS2" s="4" t="s">
        <v>3</v>
      </c>
      <c r="AT2" s="4">
        <f t="shared" ref="AT2:AT12" ca="1" si="14">MOD(ROUNDDOWN(AC2/10,0),10)</f>
        <v>6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0.2581985386331288</v>
      </c>
      <c r="BT2" s="11">
        <f t="shared" ref="BT2:BT18" ca="1" si="24">RANK(BS2,$BS$1:$BS$100,)</f>
        <v>15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0.75207370994667877</v>
      </c>
      <c r="CA2" s="11">
        <f t="shared" ref="CA2:CA18" ca="1" si="26">RANK(BZ2,$BZ$1:$BZ$100,)</f>
        <v>6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0.45307373556918351</v>
      </c>
      <c r="CH2" s="11">
        <f t="shared" ref="CH2:CH54" ca="1" si="28">RANK(CG2,$CG$1:$CG$100,)</f>
        <v>29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0.43265848456635891</v>
      </c>
      <c r="CO2" s="11">
        <f t="shared" ref="CO2:CO45" ca="1" si="30">RANK(CN2,$CN$1:$CN$100,)</f>
        <v>27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60</v>
      </c>
      <c r="Y3" s="4">
        <f t="shared" ca="1" si="1"/>
        <v>686</v>
      </c>
      <c r="Z3" s="4" t="s">
        <v>50</v>
      </c>
      <c r="AA3" s="4">
        <f t="shared" ca="1" si="2"/>
        <v>86</v>
      </c>
      <c r="AB3" s="4" t="s">
        <v>2</v>
      </c>
      <c r="AC3" s="4">
        <f t="shared" ca="1" si="3"/>
        <v>600</v>
      </c>
      <c r="AE3" s="4">
        <f t="shared" ca="1" si="4"/>
        <v>0</v>
      </c>
      <c r="AF3" s="4">
        <f t="shared" ca="1" si="5"/>
        <v>6</v>
      </c>
      <c r="AG3" s="4" t="s">
        <v>61</v>
      </c>
      <c r="AH3" s="4">
        <f t="shared" ca="1" si="6"/>
        <v>8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3</v>
      </c>
      <c r="AN3" s="4">
        <f t="shared" ca="1" si="10"/>
        <v>8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6</v>
      </c>
      <c r="AS3" s="4" t="s">
        <v>61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0</v>
      </c>
      <c r="BF3" s="7"/>
      <c r="BH3" s="4">
        <v>3</v>
      </c>
      <c r="BI3" s="8">
        <f t="shared" ca="1" si="20"/>
        <v>8</v>
      </c>
      <c r="BJ3" s="8">
        <f t="shared" ca="1" si="0"/>
        <v>8</v>
      </c>
      <c r="BK3" s="9"/>
      <c r="BM3" s="4">
        <v>3</v>
      </c>
      <c r="BN3" s="8">
        <f t="shared" ca="1" si="21"/>
        <v>6</v>
      </c>
      <c r="BO3" s="8">
        <f t="shared" ca="1" si="22"/>
        <v>6</v>
      </c>
      <c r="BP3" s="9"/>
      <c r="BQ3" s="9"/>
      <c r="BR3" s="7"/>
      <c r="BS3" s="10">
        <f t="shared" ca="1" si="23"/>
        <v>0.22792403995980048</v>
      </c>
      <c r="BT3" s="11">
        <f t="shared" ca="1" si="24"/>
        <v>16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0.5439034221697675</v>
      </c>
      <c r="CA3" s="11">
        <f t="shared" ca="1" si="26"/>
        <v>15</v>
      </c>
      <c r="CB3" s="4"/>
      <c r="CC3" s="4">
        <v>3</v>
      </c>
      <c r="CD3" s="4">
        <v>3</v>
      </c>
      <c r="CE3" s="4">
        <v>0</v>
      </c>
      <c r="CG3" s="10">
        <f t="shared" ca="1" si="27"/>
        <v>0.19639312766194172</v>
      </c>
      <c r="CH3" s="11">
        <f t="shared" ca="1" si="28"/>
        <v>44</v>
      </c>
      <c r="CI3" s="4"/>
      <c r="CJ3" s="4">
        <v>3</v>
      </c>
      <c r="CK3" s="4">
        <v>2</v>
      </c>
      <c r="CL3" s="4">
        <v>0</v>
      </c>
      <c r="CN3" s="10">
        <f t="shared" ca="1" si="29"/>
        <v>0.57178111740616344</v>
      </c>
      <c r="CO3" s="11">
        <f t="shared" ca="1" si="30"/>
        <v>21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63</v>
      </c>
      <c r="Y4" s="4">
        <f t="shared" ca="1" si="1"/>
        <v>298</v>
      </c>
      <c r="Z4" s="4" t="s">
        <v>50</v>
      </c>
      <c r="AA4" s="4">
        <f t="shared" ca="1" si="2"/>
        <v>86</v>
      </c>
      <c r="AB4" s="4" t="s">
        <v>2</v>
      </c>
      <c r="AC4" s="4">
        <f t="shared" ca="1" si="3"/>
        <v>212</v>
      </c>
      <c r="AE4" s="4">
        <f t="shared" ca="1" si="4"/>
        <v>0</v>
      </c>
      <c r="AF4" s="4">
        <f t="shared" ca="1" si="5"/>
        <v>2</v>
      </c>
      <c r="AG4" s="4" t="s">
        <v>61</v>
      </c>
      <c r="AH4" s="4">
        <f t="shared" ca="1" si="6"/>
        <v>9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8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3</v>
      </c>
      <c r="AT4" s="4">
        <f t="shared" ca="1" si="14"/>
        <v>1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2</v>
      </c>
      <c r="BE4" s="6">
        <f t="shared" ca="1" si="19"/>
        <v>0</v>
      </c>
      <c r="BF4" s="7"/>
      <c r="BH4" s="4">
        <v>4</v>
      </c>
      <c r="BI4" s="8">
        <f t="shared" ca="1" si="20"/>
        <v>9</v>
      </c>
      <c r="BJ4" s="8">
        <f t="shared" ca="1" si="0"/>
        <v>8</v>
      </c>
      <c r="BK4" s="9"/>
      <c r="BM4" s="4">
        <v>4</v>
      </c>
      <c r="BN4" s="8">
        <f t="shared" ca="1" si="21"/>
        <v>8</v>
      </c>
      <c r="BO4" s="8">
        <f t="shared" ca="1" si="22"/>
        <v>6</v>
      </c>
      <c r="BP4" s="9"/>
      <c r="BQ4" s="9"/>
      <c r="BR4" s="7"/>
      <c r="BS4" s="10">
        <f t="shared" ca="1" si="23"/>
        <v>0.32736445180306617</v>
      </c>
      <c r="BT4" s="11">
        <f t="shared" ca="1" si="24"/>
        <v>13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0.59352199871032119</v>
      </c>
      <c r="CA4" s="11">
        <f t="shared" ca="1" si="26"/>
        <v>11</v>
      </c>
      <c r="CB4" s="4"/>
      <c r="CC4" s="4">
        <v>4</v>
      </c>
      <c r="CD4" s="4">
        <v>4</v>
      </c>
      <c r="CE4" s="4">
        <v>0</v>
      </c>
      <c r="CG4" s="10">
        <f t="shared" ca="1" si="27"/>
        <v>1.1642451705121903E-2</v>
      </c>
      <c r="CH4" s="11">
        <f t="shared" ca="1" si="28"/>
        <v>53</v>
      </c>
      <c r="CI4" s="4"/>
      <c r="CJ4" s="4">
        <v>4</v>
      </c>
      <c r="CK4" s="4">
        <v>2</v>
      </c>
      <c r="CL4" s="4">
        <v>1</v>
      </c>
      <c r="CN4" s="10">
        <f t="shared" ca="1" si="29"/>
        <v>0.32747352448573475</v>
      </c>
      <c r="CO4" s="11">
        <f t="shared" ca="1" si="30"/>
        <v>34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77" t="str">
        <f ca="1">$Y1/100&amp;$Z1&amp;$AA1/100&amp;$AB1</f>
        <v>3.57－0.44＝</v>
      </c>
      <c r="D5" s="78"/>
      <c r="E5" s="78"/>
      <c r="F5" s="78"/>
      <c r="G5" s="79">
        <f ca="1">$AC1/100</f>
        <v>3.13</v>
      </c>
      <c r="H5" s="80"/>
      <c r="I5" s="21"/>
      <c r="J5" s="22"/>
      <c r="K5" s="20"/>
      <c r="L5" s="13"/>
      <c r="M5" s="77" t="str">
        <f ca="1">$Y2/100&amp;$Z2&amp;$AA2/100&amp;$AB2</f>
        <v>6.77－0.16＝</v>
      </c>
      <c r="N5" s="78"/>
      <c r="O5" s="78"/>
      <c r="P5" s="78"/>
      <c r="Q5" s="79">
        <f ca="1">$AC2/100</f>
        <v>6.61</v>
      </c>
      <c r="R5" s="80"/>
      <c r="S5" s="21"/>
      <c r="T5" s="23"/>
      <c r="X5" s="2" t="s">
        <v>64</v>
      </c>
      <c r="Y5" s="4">
        <f t="shared" ca="1" si="1"/>
        <v>368</v>
      </c>
      <c r="Z5" s="4" t="s">
        <v>50</v>
      </c>
      <c r="AA5" s="4">
        <f t="shared" ca="1" si="2"/>
        <v>58</v>
      </c>
      <c r="AB5" s="4" t="s">
        <v>65</v>
      </c>
      <c r="AC5" s="4">
        <f t="shared" ca="1" si="3"/>
        <v>310</v>
      </c>
      <c r="AE5" s="4">
        <f t="shared" ca="1" si="4"/>
        <v>0</v>
      </c>
      <c r="AF5" s="4">
        <f t="shared" ca="1" si="5"/>
        <v>3</v>
      </c>
      <c r="AG5" s="4" t="s">
        <v>3</v>
      </c>
      <c r="AH5" s="4">
        <f t="shared" ca="1" si="6"/>
        <v>6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5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61</v>
      </c>
      <c r="AT5" s="4">
        <f t="shared" ca="1" si="14"/>
        <v>1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3</v>
      </c>
      <c r="BE5" s="6">
        <f t="shared" ca="1" si="19"/>
        <v>0</v>
      </c>
      <c r="BF5" s="7"/>
      <c r="BH5" s="4">
        <v>5</v>
      </c>
      <c r="BI5" s="8">
        <f t="shared" ca="1" si="20"/>
        <v>6</v>
      </c>
      <c r="BJ5" s="8">
        <f t="shared" ca="1" si="0"/>
        <v>5</v>
      </c>
      <c r="BK5" s="9"/>
      <c r="BM5" s="4">
        <v>5</v>
      </c>
      <c r="BN5" s="8">
        <f t="shared" ca="1" si="21"/>
        <v>8</v>
      </c>
      <c r="BO5" s="8">
        <f t="shared" ca="1" si="22"/>
        <v>8</v>
      </c>
      <c r="BP5" s="9"/>
      <c r="BQ5" s="9"/>
      <c r="BR5" s="7"/>
      <c r="BS5" s="10">
        <f t="shared" ca="1" si="23"/>
        <v>0.41714093797429896</v>
      </c>
      <c r="BT5" s="11">
        <f t="shared" ca="1" si="24"/>
        <v>11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0.88048155943178397</v>
      </c>
      <c r="CA5" s="11">
        <f t="shared" ca="1" si="26"/>
        <v>3</v>
      </c>
      <c r="CB5" s="4"/>
      <c r="CC5" s="4">
        <v>5</v>
      </c>
      <c r="CD5" s="4">
        <v>5</v>
      </c>
      <c r="CE5" s="4">
        <v>0</v>
      </c>
      <c r="CG5" s="10">
        <f t="shared" ca="1" si="27"/>
        <v>0.53151674832328522</v>
      </c>
      <c r="CH5" s="11">
        <f t="shared" ca="1" si="28"/>
        <v>26</v>
      </c>
      <c r="CI5" s="4"/>
      <c r="CJ5" s="4">
        <v>5</v>
      </c>
      <c r="CK5" s="4">
        <v>2</v>
      </c>
      <c r="CL5" s="4">
        <v>2</v>
      </c>
      <c r="CN5" s="10">
        <f t="shared" ca="1" si="29"/>
        <v>0.26911213150079361</v>
      </c>
      <c r="CO5" s="11">
        <f t="shared" ca="1" si="30"/>
        <v>36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66</v>
      </c>
      <c r="Y6" s="4">
        <f t="shared" ca="1" si="1"/>
        <v>412</v>
      </c>
      <c r="Z6" s="4" t="s">
        <v>50</v>
      </c>
      <c r="AA6" s="4">
        <f t="shared" ca="1" si="2"/>
        <v>12</v>
      </c>
      <c r="AB6" s="4" t="s">
        <v>2</v>
      </c>
      <c r="AC6" s="4">
        <f t="shared" ca="1" si="3"/>
        <v>400</v>
      </c>
      <c r="AE6" s="4">
        <f t="shared" ca="1" si="4"/>
        <v>0</v>
      </c>
      <c r="AF6" s="4">
        <f t="shared" ca="1" si="5"/>
        <v>4</v>
      </c>
      <c r="AG6" s="4" t="s">
        <v>61</v>
      </c>
      <c r="AH6" s="4">
        <f t="shared" ca="1" si="6"/>
        <v>1</v>
      </c>
      <c r="AI6" s="4">
        <f t="shared" ca="1" si="7"/>
        <v>2</v>
      </c>
      <c r="AJ6" s="4" t="s">
        <v>58</v>
      </c>
      <c r="AK6" s="4">
        <f t="shared" ca="1" si="8"/>
        <v>0</v>
      </c>
      <c r="AL6" s="4">
        <f t="shared" ca="1" si="9"/>
        <v>0</v>
      </c>
      <c r="AM6" s="4" t="s">
        <v>67</v>
      </c>
      <c r="AN6" s="4">
        <f t="shared" ca="1" si="10"/>
        <v>1</v>
      </c>
      <c r="AO6" s="4">
        <f t="shared" ca="1" si="11"/>
        <v>2</v>
      </c>
      <c r="AP6" s="4" t="s">
        <v>65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4</v>
      </c>
      <c r="BE6" s="6">
        <f t="shared" ca="1" si="19"/>
        <v>0</v>
      </c>
      <c r="BF6" s="7"/>
      <c r="BH6" s="4">
        <v>6</v>
      </c>
      <c r="BI6" s="8">
        <f t="shared" ca="1" si="20"/>
        <v>1</v>
      </c>
      <c r="BJ6" s="8">
        <f t="shared" ca="1" si="0"/>
        <v>1</v>
      </c>
      <c r="BK6" s="9"/>
      <c r="BM6" s="4">
        <v>6</v>
      </c>
      <c r="BN6" s="8">
        <f t="shared" ca="1" si="21"/>
        <v>2</v>
      </c>
      <c r="BO6" s="8">
        <f t="shared" ca="1" si="22"/>
        <v>2</v>
      </c>
      <c r="BP6" s="9"/>
      <c r="BQ6" s="9"/>
      <c r="BR6" s="7"/>
      <c r="BS6" s="10">
        <f t="shared" ca="1" si="23"/>
        <v>0.83209312650249234</v>
      </c>
      <c r="BT6" s="11">
        <f t="shared" ca="1" si="24"/>
        <v>4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0.86895533292236393</v>
      </c>
      <c r="CA6" s="11">
        <f t="shared" ca="1" si="26"/>
        <v>4</v>
      </c>
      <c r="CB6" s="4"/>
      <c r="CC6" s="4">
        <v>6</v>
      </c>
      <c r="CD6" s="4">
        <v>6</v>
      </c>
      <c r="CE6" s="4">
        <v>0</v>
      </c>
      <c r="CG6" s="10">
        <f t="shared" ca="1" si="27"/>
        <v>0.95703659907391025</v>
      </c>
      <c r="CH6" s="11">
        <f t="shared" ca="1" si="28"/>
        <v>2</v>
      </c>
      <c r="CI6" s="4"/>
      <c r="CJ6" s="4">
        <v>6</v>
      </c>
      <c r="CK6" s="4">
        <v>3</v>
      </c>
      <c r="CL6" s="4">
        <v>0</v>
      </c>
      <c r="CN6" s="10">
        <f t="shared" ca="1" si="29"/>
        <v>0.78050977292990842</v>
      </c>
      <c r="CO6" s="11">
        <f t="shared" ca="1" si="30"/>
        <v>3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3</v>
      </c>
      <c r="F7" s="41" t="str">
        <f ca="1">IF(AND(G7=0,H7=0),"",".")</f>
        <v>.</v>
      </c>
      <c r="G7" s="42">
        <f ca="1">$BI1</f>
        <v>5</v>
      </c>
      <c r="H7" s="42">
        <f ca="1">$BN1</f>
        <v>7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6</v>
      </c>
      <c r="P7" s="41" t="str">
        <f ca="1">IF(AND(Q7=0,R7=0),"",".")</f>
        <v>.</v>
      </c>
      <c r="Q7" s="42">
        <f ca="1">$BI2</f>
        <v>7</v>
      </c>
      <c r="R7" s="42">
        <f ca="1">$BN2</f>
        <v>7</v>
      </c>
      <c r="S7" s="33"/>
      <c r="T7" s="28"/>
      <c r="X7" s="2" t="s">
        <v>68</v>
      </c>
      <c r="Y7" s="4">
        <f t="shared" ca="1" si="1"/>
        <v>166</v>
      </c>
      <c r="Z7" s="4" t="s">
        <v>50</v>
      </c>
      <c r="AA7" s="4">
        <f t="shared" ca="1" si="2"/>
        <v>21</v>
      </c>
      <c r="AB7" s="4" t="s">
        <v>2</v>
      </c>
      <c r="AC7" s="4">
        <f t="shared" ca="1" si="3"/>
        <v>145</v>
      </c>
      <c r="AE7" s="4">
        <f t="shared" ca="1" si="4"/>
        <v>0</v>
      </c>
      <c r="AF7" s="4">
        <f t="shared" ca="1" si="5"/>
        <v>1</v>
      </c>
      <c r="AG7" s="4" t="s">
        <v>3</v>
      </c>
      <c r="AH7" s="4">
        <f t="shared" ca="1" si="6"/>
        <v>6</v>
      </c>
      <c r="AI7" s="4">
        <f t="shared" ca="1" si="7"/>
        <v>6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2</v>
      </c>
      <c r="AO7" s="4">
        <f t="shared" ca="1" si="11"/>
        <v>1</v>
      </c>
      <c r="AP7" s="4" t="s">
        <v>69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4</v>
      </c>
      <c r="AU7" s="4">
        <f t="shared" ca="1" si="15"/>
        <v>5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0</v>
      </c>
      <c r="BF7" s="7"/>
      <c r="BH7" s="4">
        <v>7</v>
      </c>
      <c r="BI7" s="8">
        <f t="shared" ca="1" si="20"/>
        <v>6</v>
      </c>
      <c r="BJ7" s="8">
        <f t="shared" ca="1" si="0"/>
        <v>2</v>
      </c>
      <c r="BK7" s="9"/>
      <c r="BM7" s="4">
        <v>7</v>
      </c>
      <c r="BN7" s="8">
        <f t="shared" ca="1" si="21"/>
        <v>6</v>
      </c>
      <c r="BO7" s="8">
        <f t="shared" ca="1" si="22"/>
        <v>1</v>
      </c>
      <c r="BP7" s="9"/>
      <c r="BQ7" s="9"/>
      <c r="BR7" s="7"/>
      <c r="BS7" s="10">
        <f t="shared" ca="1" si="23"/>
        <v>0.86894362729877694</v>
      </c>
      <c r="BT7" s="11">
        <f t="shared" ca="1" si="24"/>
        <v>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0.62558622773717432</v>
      </c>
      <c r="CA7" s="11">
        <f t="shared" ca="1" si="26"/>
        <v>10</v>
      </c>
      <c r="CB7" s="4"/>
      <c r="CC7" s="4">
        <v>7</v>
      </c>
      <c r="CD7" s="4">
        <v>7</v>
      </c>
      <c r="CE7" s="4">
        <v>0</v>
      </c>
      <c r="CG7" s="10">
        <f t="shared" ca="1" si="27"/>
        <v>0.55341993401640033</v>
      </c>
      <c r="CH7" s="11">
        <f t="shared" ca="1" si="28"/>
        <v>23</v>
      </c>
      <c r="CI7" s="4"/>
      <c r="CJ7" s="4">
        <v>7</v>
      </c>
      <c r="CK7" s="4">
        <v>3</v>
      </c>
      <c r="CL7" s="4">
        <v>1</v>
      </c>
      <c r="CN7" s="10">
        <f t="shared" ca="1" si="29"/>
        <v>0.62104778990721332</v>
      </c>
      <c r="CO7" s="11">
        <f t="shared" ca="1" si="30"/>
        <v>16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4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1</v>
      </c>
      <c r="R8" s="72">
        <f ca="1">$BO2</f>
        <v>6</v>
      </c>
      <c r="S8" s="33"/>
      <c r="T8" s="28"/>
      <c r="X8" s="2" t="s">
        <v>70</v>
      </c>
      <c r="Y8" s="4">
        <f t="shared" ca="1" si="1"/>
        <v>291</v>
      </c>
      <c r="Z8" s="4" t="s">
        <v>50</v>
      </c>
      <c r="AA8" s="4">
        <f t="shared" ca="1" si="2"/>
        <v>61</v>
      </c>
      <c r="AB8" s="4" t="s">
        <v>2</v>
      </c>
      <c r="AC8" s="4">
        <f t="shared" ca="1" si="3"/>
        <v>230</v>
      </c>
      <c r="AE8" s="4">
        <f t="shared" ca="1" si="4"/>
        <v>0</v>
      </c>
      <c r="AF8" s="4">
        <f t="shared" ca="1" si="5"/>
        <v>2</v>
      </c>
      <c r="AG8" s="4" t="s">
        <v>3</v>
      </c>
      <c r="AH8" s="4">
        <f t="shared" ca="1" si="6"/>
        <v>9</v>
      </c>
      <c r="AI8" s="4">
        <f t="shared" ca="1" si="7"/>
        <v>1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6</v>
      </c>
      <c r="AO8" s="4">
        <f t="shared" ca="1" si="11"/>
        <v>1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3</v>
      </c>
      <c r="AT8" s="4">
        <f t="shared" ca="1" si="14"/>
        <v>3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2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6</v>
      </c>
      <c r="BK8" s="9"/>
      <c r="BM8" s="4">
        <v>8</v>
      </c>
      <c r="BN8" s="8">
        <f t="shared" ca="1" si="21"/>
        <v>1</v>
      </c>
      <c r="BO8" s="8">
        <f t="shared" ca="1" si="22"/>
        <v>1</v>
      </c>
      <c r="BP8" s="9"/>
      <c r="BQ8" s="9"/>
      <c r="BR8" s="7"/>
      <c r="BS8" s="10">
        <f t="shared" ca="1" si="23"/>
        <v>0.18245864284595981</v>
      </c>
      <c r="BT8" s="11">
        <f t="shared" ca="1" si="24"/>
        <v>18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0.88996039613473266</v>
      </c>
      <c r="CA8" s="11">
        <f t="shared" ca="1" si="26"/>
        <v>2</v>
      </c>
      <c r="CB8" s="4"/>
      <c r="CC8" s="4">
        <v>8</v>
      </c>
      <c r="CD8" s="4">
        <v>8</v>
      </c>
      <c r="CE8" s="4">
        <v>0</v>
      </c>
      <c r="CG8" s="10">
        <f t="shared" ca="1" si="27"/>
        <v>6.4476854582347642E-2</v>
      </c>
      <c r="CH8" s="11">
        <f t="shared" ca="1" si="28"/>
        <v>51</v>
      </c>
      <c r="CI8" s="4"/>
      <c r="CJ8" s="4">
        <v>8</v>
      </c>
      <c r="CK8" s="4">
        <v>3</v>
      </c>
      <c r="CL8" s="4">
        <v>2</v>
      </c>
      <c r="CN8" s="10">
        <f t="shared" ca="1" si="29"/>
        <v>0.99360803938506415</v>
      </c>
      <c r="CO8" s="11">
        <f t="shared" ca="1" si="30"/>
        <v>1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1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6</v>
      </c>
      <c r="P9" s="41" t="str">
        <f>$AS2</f>
        <v>.</v>
      </c>
      <c r="Q9" s="42">
        <f ca="1">$AT2</f>
        <v>6</v>
      </c>
      <c r="R9" s="43">
        <f ca="1">$AU2</f>
        <v>1</v>
      </c>
      <c r="S9" s="33"/>
      <c r="T9" s="44"/>
      <c r="X9" s="2" t="s">
        <v>71</v>
      </c>
      <c r="Y9" s="4">
        <f t="shared" ca="1" si="1"/>
        <v>589</v>
      </c>
      <c r="Z9" s="4" t="s">
        <v>50</v>
      </c>
      <c r="AA9" s="4">
        <f t="shared" ca="1" si="2"/>
        <v>55</v>
      </c>
      <c r="AB9" s="4" t="s">
        <v>72</v>
      </c>
      <c r="AC9" s="4">
        <f t="shared" ca="1" si="3"/>
        <v>534</v>
      </c>
      <c r="AE9" s="4">
        <f t="shared" ca="1" si="4"/>
        <v>0</v>
      </c>
      <c r="AF9" s="4">
        <f t="shared" ca="1" si="5"/>
        <v>5</v>
      </c>
      <c r="AG9" s="4" t="s">
        <v>3</v>
      </c>
      <c r="AH9" s="4">
        <f t="shared" ca="1" si="6"/>
        <v>8</v>
      </c>
      <c r="AI9" s="4">
        <f t="shared" ca="1" si="7"/>
        <v>9</v>
      </c>
      <c r="AJ9" s="4" t="s">
        <v>58</v>
      </c>
      <c r="AK9" s="4">
        <f t="shared" ca="1" si="8"/>
        <v>0</v>
      </c>
      <c r="AL9" s="4">
        <f t="shared" ca="1" si="9"/>
        <v>0</v>
      </c>
      <c r="AM9" s="4" t="s">
        <v>59</v>
      </c>
      <c r="AN9" s="4">
        <f t="shared" ca="1" si="10"/>
        <v>5</v>
      </c>
      <c r="AO9" s="4">
        <f t="shared" ca="1" si="11"/>
        <v>5</v>
      </c>
      <c r="AP9" s="4" t="s">
        <v>2</v>
      </c>
      <c r="AQ9" s="4">
        <f t="shared" ca="1" si="12"/>
        <v>0</v>
      </c>
      <c r="AR9" s="4">
        <f t="shared" ca="1" si="13"/>
        <v>5</v>
      </c>
      <c r="AS9" s="4" t="s">
        <v>59</v>
      </c>
      <c r="AT9" s="4">
        <f t="shared" ca="1" si="14"/>
        <v>3</v>
      </c>
      <c r="AU9" s="4">
        <f t="shared" ca="1" si="15"/>
        <v>4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0</v>
      </c>
      <c r="BF9" s="7"/>
      <c r="BH9" s="4">
        <v>9</v>
      </c>
      <c r="BI9" s="8">
        <f t="shared" ca="1" si="20"/>
        <v>8</v>
      </c>
      <c r="BJ9" s="8">
        <f t="shared" ca="1" si="0"/>
        <v>5</v>
      </c>
      <c r="BK9" s="9"/>
      <c r="BM9" s="4">
        <v>9</v>
      </c>
      <c r="BN9" s="8">
        <f t="shared" ca="1" si="21"/>
        <v>9</v>
      </c>
      <c r="BO9" s="8">
        <f t="shared" ca="1" si="22"/>
        <v>5</v>
      </c>
      <c r="BP9" s="9"/>
      <c r="BQ9" s="9"/>
      <c r="BR9" s="7"/>
      <c r="BS9" s="10">
        <f t="shared" ca="1" si="23"/>
        <v>0.46081255124868203</v>
      </c>
      <c r="BT9" s="11">
        <f t="shared" ca="1" si="24"/>
        <v>9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0.5485584767704984</v>
      </c>
      <c r="CA9" s="11">
        <f t="shared" ca="1" si="26"/>
        <v>14</v>
      </c>
      <c r="CB9" s="4"/>
      <c r="CC9" s="4">
        <v>9</v>
      </c>
      <c r="CD9" s="4">
        <v>9</v>
      </c>
      <c r="CE9" s="4">
        <v>0</v>
      </c>
      <c r="CG9" s="10">
        <f t="shared" ca="1" si="27"/>
        <v>0.26946155624477186</v>
      </c>
      <c r="CH9" s="11">
        <f t="shared" ca="1" si="28"/>
        <v>41</v>
      </c>
      <c r="CI9" s="4"/>
      <c r="CJ9" s="4">
        <v>9</v>
      </c>
      <c r="CK9" s="4">
        <v>3</v>
      </c>
      <c r="CL9" s="4">
        <v>3</v>
      </c>
      <c r="CN9" s="10">
        <f t="shared" ca="1" si="29"/>
        <v>6.7236846337526912E-2</v>
      </c>
      <c r="CO9" s="11">
        <f t="shared" ca="1" si="30"/>
        <v>41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73</v>
      </c>
      <c r="Y10" s="4">
        <f t="shared" ca="1" si="1"/>
        <v>727</v>
      </c>
      <c r="Z10" s="4" t="s">
        <v>50</v>
      </c>
      <c r="AA10" s="4">
        <f t="shared" ca="1" si="2"/>
        <v>27</v>
      </c>
      <c r="AB10" s="4" t="s">
        <v>2</v>
      </c>
      <c r="AC10" s="4">
        <f t="shared" ca="1" si="3"/>
        <v>700</v>
      </c>
      <c r="AE10" s="4">
        <f t="shared" ca="1" si="4"/>
        <v>0</v>
      </c>
      <c r="AF10" s="4">
        <f t="shared" ca="1" si="5"/>
        <v>7</v>
      </c>
      <c r="AG10" s="4" t="s">
        <v>61</v>
      </c>
      <c r="AH10" s="4">
        <f t="shared" ca="1" si="6"/>
        <v>2</v>
      </c>
      <c r="AI10" s="4">
        <f t="shared" ca="1" si="7"/>
        <v>7</v>
      </c>
      <c r="AJ10" s="4" t="s">
        <v>58</v>
      </c>
      <c r="AK10" s="4">
        <f t="shared" ca="1" si="8"/>
        <v>0</v>
      </c>
      <c r="AL10" s="4">
        <f t="shared" ca="1" si="9"/>
        <v>0</v>
      </c>
      <c r="AM10" s="4" t="s">
        <v>3</v>
      </c>
      <c r="AN10" s="4">
        <f t="shared" ca="1" si="10"/>
        <v>2</v>
      </c>
      <c r="AO10" s="4">
        <f t="shared" ca="1" si="11"/>
        <v>7</v>
      </c>
      <c r="AP10" s="4" t="s">
        <v>2</v>
      </c>
      <c r="AQ10" s="4">
        <f t="shared" ca="1" si="12"/>
        <v>0</v>
      </c>
      <c r="AR10" s="4">
        <f t="shared" ca="1" si="13"/>
        <v>7</v>
      </c>
      <c r="AS10" s="4" t="s">
        <v>61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0</v>
      </c>
      <c r="BF10" s="7"/>
      <c r="BH10" s="4">
        <v>10</v>
      </c>
      <c r="BI10" s="8">
        <f t="shared" ca="1" si="20"/>
        <v>2</v>
      </c>
      <c r="BJ10" s="8">
        <f t="shared" ca="1" si="0"/>
        <v>2</v>
      </c>
      <c r="BK10" s="9"/>
      <c r="BM10" s="4">
        <v>10</v>
      </c>
      <c r="BN10" s="8">
        <f t="shared" ca="1" si="21"/>
        <v>7</v>
      </c>
      <c r="BO10" s="8">
        <f t="shared" ca="1" si="22"/>
        <v>7</v>
      </c>
      <c r="BP10" s="9"/>
      <c r="BQ10" s="9"/>
      <c r="BR10" s="7"/>
      <c r="BS10" s="10">
        <f t="shared" ca="1" si="23"/>
        <v>0.80764271026579781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0.19049959689869667</v>
      </c>
      <c r="CA10" s="11">
        <f t="shared" ca="1" si="26"/>
        <v>16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0.84282172605329919</v>
      </c>
      <c r="CH10" s="11">
        <f t="shared" ca="1" si="28"/>
        <v>5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0.42741676294884123</v>
      </c>
      <c r="CO10" s="11">
        <f t="shared" ca="1" si="30"/>
        <v>28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74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75</v>
      </c>
      <c r="Y11" s="4">
        <f t="shared" ca="1" si="1"/>
        <v>594</v>
      </c>
      <c r="Z11" s="4" t="s">
        <v>50</v>
      </c>
      <c r="AA11" s="4">
        <f t="shared" ca="1" si="2"/>
        <v>51</v>
      </c>
      <c r="AB11" s="4" t="s">
        <v>2</v>
      </c>
      <c r="AC11" s="4">
        <f t="shared" ca="1" si="3"/>
        <v>543</v>
      </c>
      <c r="AE11" s="4">
        <f t="shared" ca="1" si="4"/>
        <v>0</v>
      </c>
      <c r="AF11" s="4">
        <f t="shared" ca="1" si="5"/>
        <v>5</v>
      </c>
      <c r="AG11" s="4" t="s">
        <v>61</v>
      </c>
      <c r="AH11" s="4">
        <f t="shared" ca="1" si="6"/>
        <v>9</v>
      </c>
      <c r="AI11" s="4">
        <f t="shared" ca="1" si="7"/>
        <v>4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61</v>
      </c>
      <c r="AN11" s="4">
        <f t="shared" ca="1" si="10"/>
        <v>5</v>
      </c>
      <c r="AO11" s="4">
        <f t="shared" ca="1" si="11"/>
        <v>1</v>
      </c>
      <c r="AP11" s="4" t="s">
        <v>65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4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5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5</v>
      </c>
      <c r="BK11" s="9"/>
      <c r="BM11" s="4">
        <v>11</v>
      </c>
      <c r="BN11" s="8">
        <f t="shared" ca="1" si="21"/>
        <v>4</v>
      </c>
      <c r="BO11" s="8">
        <f t="shared" ca="1" si="22"/>
        <v>1</v>
      </c>
      <c r="BP11" s="9"/>
      <c r="BQ11" s="9"/>
      <c r="BR11" s="7"/>
      <c r="BS11" s="10">
        <f t="shared" ca="1" si="23"/>
        <v>0.56978258482897237</v>
      </c>
      <c r="BT11" s="11">
        <f t="shared" ca="1" si="24"/>
        <v>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0.84953902599256081</v>
      </c>
      <c r="CA11" s="11">
        <f t="shared" ca="1" si="26"/>
        <v>5</v>
      </c>
      <c r="CB11" s="4"/>
      <c r="CC11" s="4">
        <v>11</v>
      </c>
      <c r="CD11" s="4">
        <v>2</v>
      </c>
      <c r="CE11" s="4">
        <v>0</v>
      </c>
      <c r="CG11" s="10">
        <f t="shared" ca="1" si="27"/>
        <v>6.5670050578851002E-2</v>
      </c>
      <c r="CH11" s="11">
        <f t="shared" ca="1" si="28"/>
        <v>50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0.7583980115480301</v>
      </c>
      <c r="CO11" s="11">
        <f t="shared" ca="1" si="30"/>
        <v>7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88" t="str">
        <f ca="1">$Y3/100&amp;$Z3&amp;$AA3/100&amp;$AB3</f>
        <v>6.86－0.86＝</v>
      </c>
      <c r="D12" s="89"/>
      <c r="E12" s="89"/>
      <c r="F12" s="89"/>
      <c r="G12" s="79">
        <f ca="1">$AC3/100</f>
        <v>6</v>
      </c>
      <c r="H12" s="80"/>
      <c r="I12" s="21"/>
      <c r="J12" s="22"/>
      <c r="K12" s="20"/>
      <c r="L12" s="13"/>
      <c r="M12" s="88" t="str">
        <f ca="1">$Y4/100&amp;$Z4&amp;$AA4/100&amp;$AB4</f>
        <v>2.98－0.86＝</v>
      </c>
      <c r="N12" s="89"/>
      <c r="O12" s="89"/>
      <c r="P12" s="89"/>
      <c r="Q12" s="79">
        <f ca="1">$AC4/100</f>
        <v>2.12</v>
      </c>
      <c r="R12" s="80"/>
      <c r="S12" s="21"/>
      <c r="T12" s="23"/>
      <c r="X12" s="2" t="s">
        <v>76</v>
      </c>
      <c r="Y12" s="4">
        <f t="shared" ca="1" si="1"/>
        <v>955</v>
      </c>
      <c r="Z12" s="4" t="s">
        <v>50</v>
      </c>
      <c r="AA12" s="4">
        <f t="shared" ca="1" si="2"/>
        <v>33</v>
      </c>
      <c r="AB12" s="4" t="s">
        <v>65</v>
      </c>
      <c r="AC12" s="4">
        <f t="shared" ca="1" si="3"/>
        <v>922</v>
      </c>
      <c r="AE12" s="4">
        <f t="shared" ca="1" si="4"/>
        <v>0</v>
      </c>
      <c r="AF12" s="4">
        <f t="shared" ca="1" si="5"/>
        <v>9</v>
      </c>
      <c r="AG12" s="4" t="s">
        <v>3</v>
      </c>
      <c r="AH12" s="4">
        <f t="shared" ca="1" si="6"/>
        <v>5</v>
      </c>
      <c r="AI12" s="4">
        <f t="shared" ca="1" si="7"/>
        <v>5</v>
      </c>
      <c r="AJ12" s="4" t="s">
        <v>58</v>
      </c>
      <c r="AK12" s="4">
        <f t="shared" ca="1" si="8"/>
        <v>0</v>
      </c>
      <c r="AL12" s="4">
        <f t="shared" ca="1" si="9"/>
        <v>0</v>
      </c>
      <c r="AM12" s="4" t="s">
        <v>61</v>
      </c>
      <c r="AN12" s="4">
        <f t="shared" ca="1" si="10"/>
        <v>3</v>
      </c>
      <c r="AO12" s="4">
        <f t="shared" ca="1" si="11"/>
        <v>3</v>
      </c>
      <c r="AP12" s="4" t="s">
        <v>2</v>
      </c>
      <c r="AQ12" s="4">
        <f t="shared" ca="1" si="12"/>
        <v>0</v>
      </c>
      <c r="AR12" s="4">
        <f t="shared" ca="1" si="13"/>
        <v>9</v>
      </c>
      <c r="AS12" s="4" t="s">
        <v>3</v>
      </c>
      <c r="AT12" s="4">
        <f t="shared" ca="1" si="14"/>
        <v>2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9</v>
      </c>
      <c r="BE12" s="6">
        <f t="shared" ca="1" si="19"/>
        <v>0</v>
      </c>
      <c r="BF12" s="7"/>
      <c r="BH12" s="4">
        <v>12</v>
      </c>
      <c r="BI12" s="8">
        <f t="shared" ca="1" si="20"/>
        <v>5</v>
      </c>
      <c r="BJ12" s="8">
        <f t="shared" ca="1" si="0"/>
        <v>3</v>
      </c>
      <c r="BK12" s="9"/>
      <c r="BM12" s="4">
        <v>12</v>
      </c>
      <c r="BN12" s="8">
        <f t="shared" ca="1" si="21"/>
        <v>5</v>
      </c>
      <c r="BO12" s="8">
        <f t="shared" ca="1" si="22"/>
        <v>3</v>
      </c>
      <c r="BP12" s="9"/>
      <c r="BQ12" s="9"/>
      <c r="BR12" s="7"/>
      <c r="BS12" s="10">
        <f t="shared" ca="1" si="23"/>
        <v>0.48149283762344219</v>
      </c>
      <c r="BT12" s="11">
        <f t="shared" ca="1" si="24"/>
        <v>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8.2327962452500736E-2</v>
      </c>
      <c r="CA12" s="11">
        <f t="shared" ca="1" si="26"/>
        <v>18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0.71468895213578065</v>
      </c>
      <c r="CH12" s="11">
        <f t="shared" ca="1" si="28"/>
        <v>18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0.65832075654618705</v>
      </c>
      <c r="CO12" s="11">
        <f t="shared" ca="1" si="30"/>
        <v>13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0.39729981822613636</v>
      </c>
      <c r="BT13" s="11">
        <f t="shared" ca="1" si="24"/>
        <v>12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0.66963123574957339</v>
      </c>
      <c r="CA13" s="11">
        <f t="shared" ca="1" si="26"/>
        <v>8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0.29508882985647922</v>
      </c>
      <c r="CH13" s="11">
        <f t="shared" ca="1" si="28"/>
        <v>40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0.44078711084864108</v>
      </c>
      <c r="CO13" s="11">
        <f t="shared" ca="1" si="30"/>
        <v>26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6</v>
      </c>
      <c r="F14" s="41" t="str">
        <f ca="1">IF(AND(G14=0,H14=0),"",".")</f>
        <v>.</v>
      </c>
      <c r="G14" s="42">
        <f ca="1">$BI3</f>
        <v>8</v>
      </c>
      <c r="H14" s="42">
        <f ca="1">$BN3</f>
        <v>6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2</v>
      </c>
      <c r="P14" s="41" t="str">
        <f ca="1">IF(AND(Q14=0,R14=0),"",".")</f>
        <v>.</v>
      </c>
      <c r="Q14" s="42">
        <f ca="1">$BI4</f>
        <v>9</v>
      </c>
      <c r="R14" s="4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0.29661771638618661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0.64796152343140578</v>
      </c>
      <c r="CA14" s="11">
        <f t="shared" ca="1" si="26"/>
        <v>9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0.37645616400226467</v>
      </c>
      <c r="CH14" s="11">
        <f t="shared" ca="1" si="28"/>
        <v>37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0.66587319679766543</v>
      </c>
      <c r="CO14" s="11">
        <f t="shared" ca="1" si="30"/>
        <v>12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8</v>
      </c>
      <c r="H15" s="72">
        <f ca="1">$BO3</f>
        <v>6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8</v>
      </c>
      <c r="R15" s="72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0.22290291427875342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0.95244304724480522</v>
      </c>
      <c r="CA15" s="11">
        <f t="shared" ca="1" si="26"/>
        <v>1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0.42282219732268156</v>
      </c>
      <c r="CH15" s="11">
        <f t="shared" ca="1" si="28"/>
        <v>33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0.51016463860546235</v>
      </c>
      <c r="CO15" s="11">
        <f t="shared" ca="1" si="30"/>
        <v>22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6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2</v>
      </c>
      <c r="P16" s="41" t="str">
        <f>$AS4</f>
        <v>.</v>
      </c>
      <c r="Q16" s="42">
        <f ca="1">$AT4</f>
        <v>1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0.64186538516800018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0.17304414901413678</v>
      </c>
      <c r="CA16" s="11">
        <f t="shared" ca="1" si="26"/>
        <v>17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0.77417410424620114</v>
      </c>
      <c r="CH16" s="11">
        <f t="shared" ca="1" si="28"/>
        <v>8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0.21736577810820457</v>
      </c>
      <c r="CO16" s="11">
        <f t="shared" ca="1" si="30"/>
        <v>38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0.84005607638890101</v>
      </c>
      <c r="BT17" s="11">
        <f t="shared" ca="1" si="24"/>
        <v>3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0.55006165608704516</v>
      </c>
      <c r="CA17" s="11">
        <f t="shared" ca="1" si="26"/>
        <v>13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0.76910039687370946</v>
      </c>
      <c r="CH17" s="11">
        <f t="shared" ca="1" si="28"/>
        <v>10</v>
      </c>
      <c r="CI17" s="4"/>
      <c r="CJ17" s="4">
        <v>17</v>
      </c>
      <c r="CK17" s="4">
        <v>5</v>
      </c>
      <c r="CL17" s="4">
        <v>2</v>
      </c>
      <c r="CN17" s="10">
        <f t="shared" ca="1" si="29"/>
        <v>5.5738833316411274E-2</v>
      </c>
      <c r="CO17" s="11">
        <f t="shared" ca="1" si="30"/>
        <v>42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77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78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0.93417022916945391</v>
      </c>
      <c r="BT18" s="11">
        <f t="shared" ca="1" si="24"/>
        <v>1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0.69000963019432493</v>
      </c>
      <c r="CA18" s="11">
        <f t="shared" ca="1" si="26"/>
        <v>7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0.45075134577431819</v>
      </c>
      <c r="CH18" s="11">
        <f t="shared" ca="1" si="28"/>
        <v>30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0.62241755249546893</v>
      </c>
      <c r="CO18" s="11">
        <f t="shared" ca="1" si="30"/>
        <v>15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88" t="str">
        <f ca="1">$Y5/100&amp;$Z5&amp;$AA5/100&amp;$AB5</f>
        <v>3.68－0.58＝</v>
      </c>
      <c r="D19" s="89"/>
      <c r="E19" s="89"/>
      <c r="F19" s="89"/>
      <c r="G19" s="79">
        <f ca="1">$AC5/100</f>
        <v>3.1</v>
      </c>
      <c r="H19" s="80"/>
      <c r="I19" s="21"/>
      <c r="J19" s="22"/>
      <c r="K19" s="20"/>
      <c r="L19" s="13"/>
      <c r="M19" s="88" t="str">
        <f ca="1">$Y6/100&amp;$Z6&amp;$AA6/100&amp;$AB6</f>
        <v>4.12－0.12＝</v>
      </c>
      <c r="N19" s="89"/>
      <c r="O19" s="89"/>
      <c r="P19" s="89"/>
      <c r="Q19" s="79">
        <f ca="1">$AC6/100</f>
        <v>4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0.16140755290558428</v>
      </c>
      <c r="CH19" s="11">
        <f t="shared" ca="1" si="28"/>
        <v>45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0.92176974602191342</v>
      </c>
      <c r="CO19" s="11">
        <f t="shared" ca="1" si="30"/>
        <v>2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0.37247881558873419</v>
      </c>
      <c r="CH20" s="11">
        <f t="shared" ca="1" si="28"/>
        <v>38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0.39558205304251115</v>
      </c>
      <c r="CO20" s="11">
        <f t="shared" ca="1" si="30"/>
        <v>29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3</v>
      </c>
      <c r="F21" s="41" t="str">
        <f ca="1">IF(AND(G21=0,H21=0),"",".")</f>
        <v>.</v>
      </c>
      <c r="G21" s="42">
        <f ca="1">$BI5</f>
        <v>6</v>
      </c>
      <c r="H21" s="42">
        <f ca="1">$BN5</f>
        <v>8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4</v>
      </c>
      <c r="P21" s="41" t="str">
        <f ca="1">IF(AND(Q21=0,R21=0),"",".")</f>
        <v>.</v>
      </c>
      <c r="Q21" s="42">
        <f ca="1">$BI6</f>
        <v>1</v>
      </c>
      <c r="R21" s="4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0.75769046584170163</v>
      </c>
      <c r="CH21" s="11">
        <f t="shared" ca="1" si="28"/>
        <v>12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0.58998420052510803</v>
      </c>
      <c r="CO21" s="11">
        <f t="shared" ca="1" si="30"/>
        <v>19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5</v>
      </c>
      <c r="H22" s="72">
        <f ca="1">$BO5</f>
        <v>8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1</v>
      </c>
      <c r="R22" s="72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0.76974542244468724</v>
      </c>
      <c r="CH22" s="11">
        <f t="shared" ca="1" si="28"/>
        <v>9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0.72637927490851084</v>
      </c>
      <c r="CO22" s="11">
        <f t="shared" ca="1" si="30"/>
        <v>8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1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4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5.8603992885578604E-3</v>
      </c>
      <c r="CH23" s="11">
        <f t="shared" ca="1" si="28"/>
        <v>54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0.30509388342420074</v>
      </c>
      <c r="CO23" s="11">
        <f t="shared" ca="1" si="30"/>
        <v>35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0.39381916843815878</v>
      </c>
      <c r="CH24" s="11">
        <f t="shared" ca="1" si="28"/>
        <v>36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0.68613529192837286</v>
      </c>
      <c r="CO24" s="11">
        <f t="shared" ca="1" si="30"/>
        <v>11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79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80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0.89160330317712211</v>
      </c>
      <c r="CH25" s="11">
        <f t="shared" ca="1" si="28"/>
        <v>4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0.77943411013744712</v>
      </c>
      <c r="CO25" s="11">
        <f t="shared" ca="1" si="30"/>
        <v>4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88" t="str">
        <f ca="1">$Y7/100&amp;$Z7&amp;$AA7/100&amp;$AB7</f>
        <v>1.66－0.21＝</v>
      </c>
      <c r="D26" s="89"/>
      <c r="E26" s="89"/>
      <c r="F26" s="89"/>
      <c r="G26" s="79">
        <f ca="1">$AC7/100</f>
        <v>1.45</v>
      </c>
      <c r="H26" s="80"/>
      <c r="I26" s="21"/>
      <c r="J26" s="22"/>
      <c r="K26" s="20"/>
      <c r="L26" s="13"/>
      <c r="M26" s="88" t="str">
        <f ca="1">$Y8/100&amp;$Z8&amp;$AA8/100&amp;$AB8</f>
        <v>2.91－0.61＝</v>
      </c>
      <c r="N26" s="89"/>
      <c r="O26" s="89"/>
      <c r="P26" s="89"/>
      <c r="Q26" s="79">
        <f ca="1">$AC8/100</f>
        <v>2.2999999999999998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0.79725246197949196</v>
      </c>
      <c r="CH26" s="11">
        <f t="shared" ca="1" si="28"/>
        <v>7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0.3803029280828859</v>
      </c>
      <c r="CO26" s="11">
        <f t="shared" ca="1" si="30"/>
        <v>31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6.7853754271066324E-2</v>
      </c>
      <c r="CH27" s="11">
        <f t="shared" ca="1" si="28"/>
        <v>49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0.77738995726481774</v>
      </c>
      <c r="CO27" s="11">
        <f t="shared" ca="1" si="30"/>
        <v>5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1</v>
      </c>
      <c r="F28" s="41" t="str">
        <f ca="1">IF(AND(G28=0,H28=0),"",".")</f>
        <v>.</v>
      </c>
      <c r="G28" s="42">
        <f ca="1">$BI7</f>
        <v>6</v>
      </c>
      <c r="H28" s="42">
        <f ca="1">$BN7</f>
        <v>6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2</v>
      </c>
      <c r="P28" s="41" t="str">
        <f ca="1">IF(AND(Q28=0,R28=0),"",".")</f>
        <v>.</v>
      </c>
      <c r="Q28" s="42">
        <f ca="1">$BI8</f>
        <v>9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0.5431034873451992</v>
      </c>
      <c r="CH28" s="11">
        <f t="shared" ca="1" si="28"/>
        <v>24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0.76627260846184331</v>
      </c>
      <c r="CO28" s="11">
        <f t="shared" ca="1" si="30"/>
        <v>6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2</v>
      </c>
      <c r="H29" s="72">
        <f ca="1">$BO7</f>
        <v>1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6</v>
      </c>
      <c r="R29" s="72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0.60543906588047003</v>
      </c>
      <c r="CH29" s="11">
        <f t="shared" ca="1" si="28"/>
        <v>20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0.63931445655517216</v>
      </c>
      <c r="CO29" s="11">
        <f t="shared" ca="1" si="30"/>
        <v>14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1</v>
      </c>
      <c r="F30" s="41" t="str">
        <f>$AS7</f>
        <v>.</v>
      </c>
      <c r="G30" s="42">
        <f ca="1">$AT7</f>
        <v>4</v>
      </c>
      <c r="H30" s="43">
        <f ca="1">$AU7</f>
        <v>5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2</v>
      </c>
      <c r="P30" s="41" t="str">
        <f>$AS8</f>
        <v>.</v>
      </c>
      <c r="Q30" s="42">
        <f ca="1">$AT8</f>
        <v>3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0.74232593319425799</v>
      </c>
      <c r="CH30" s="11">
        <f t="shared" ca="1" si="28"/>
        <v>14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0.60905550259960273</v>
      </c>
      <c r="CO30" s="11">
        <f t="shared" ca="1" si="30"/>
        <v>18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0.45381303293335618</v>
      </c>
      <c r="CH31" s="11">
        <f t="shared" ca="1" si="28"/>
        <v>28</v>
      </c>
      <c r="CI31" s="4"/>
      <c r="CJ31" s="4">
        <v>31</v>
      </c>
      <c r="CK31" s="4">
        <v>7</v>
      </c>
      <c r="CL31" s="4">
        <v>3</v>
      </c>
      <c r="CN31" s="10">
        <f t="shared" ca="1" si="29"/>
        <v>2.705690650621484E-2</v>
      </c>
      <c r="CO31" s="11">
        <f t="shared" ca="1" si="30"/>
        <v>43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91" t="str">
        <f>A1</f>
        <v>小数 ひき算 小数第二位 (1.11)－(0.11) くり下がりなし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0.32445122864887965</v>
      </c>
      <c r="CH32" s="11">
        <f t="shared" ca="1" si="28"/>
        <v>39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0.15835859806901753</v>
      </c>
      <c r="CO32" s="11">
        <f t="shared" ca="1" si="30"/>
        <v>39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0.59099643845470451</v>
      </c>
      <c r="CH33" s="11">
        <f t="shared" ca="1" si="28"/>
        <v>21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0.69944218552417003</v>
      </c>
      <c r="CO33" s="11">
        <f t="shared" ca="1" si="30"/>
        <v>9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0.91895164759238801</v>
      </c>
      <c r="CH34" s="11">
        <f t="shared" ca="1" si="28"/>
        <v>3</v>
      </c>
      <c r="CI34" s="4"/>
      <c r="CJ34" s="4">
        <v>34</v>
      </c>
      <c r="CK34" s="4">
        <v>7</v>
      </c>
      <c r="CL34" s="4">
        <v>6</v>
      </c>
      <c r="CN34" s="10">
        <f t="shared" ca="1" si="29"/>
        <v>8.7123610568206722E-2</v>
      </c>
      <c r="CO34" s="11">
        <f t="shared" ca="1" si="30"/>
        <v>40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0.11972154345544828</v>
      </c>
      <c r="CH35" s="11">
        <f t="shared" ca="1" si="28"/>
        <v>47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0.4958074777388265</v>
      </c>
      <c r="CO35" s="11">
        <f t="shared" ca="1" si="30"/>
        <v>23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88" t="str">
        <f t="shared" ref="C36" ca="1" si="32">C5</f>
        <v>3.57－0.44＝</v>
      </c>
      <c r="D36" s="89"/>
      <c r="E36" s="89"/>
      <c r="F36" s="89"/>
      <c r="G36" s="99">
        <f ca="1">G5</f>
        <v>3.13</v>
      </c>
      <c r="H36" s="100"/>
      <c r="I36" s="59"/>
      <c r="J36" s="60"/>
      <c r="K36" s="25"/>
      <c r="L36" s="25"/>
      <c r="M36" s="88" t="str">
        <f t="shared" ref="M36" ca="1" si="33">M5</f>
        <v>6.77－0.16＝</v>
      </c>
      <c r="N36" s="89"/>
      <c r="O36" s="89"/>
      <c r="P36" s="89"/>
      <c r="Q36" s="99">
        <f ca="1">Q5</f>
        <v>6.61</v>
      </c>
      <c r="R36" s="100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1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0.20035039675260224</v>
      </c>
      <c r="CH36" s="11">
        <f t="shared" ca="1" si="28"/>
        <v>43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0.58058781345503041</v>
      </c>
      <c r="CO36" s="11">
        <f t="shared" ca="1" si="30"/>
        <v>20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1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0.727566309652937</v>
      </c>
      <c r="CH37" s="11">
        <f t="shared" ca="1" si="28"/>
        <v>16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0.48857884797757778</v>
      </c>
      <c r="CO37" s="11">
        <f t="shared" ca="1" si="30"/>
        <v>24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6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7</v>
      </c>
      <c r="S38" s="33"/>
      <c r="T38" s="28"/>
      <c r="Y38" s="4" t="s">
        <v>81</v>
      </c>
      <c r="Z38" s="4" t="str">
        <f t="shared" ca="1" si="34"/>
        <v>OKA</v>
      </c>
      <c r="AA38" s="61">
        <f t="shared" ca="1" si="35"/>
        <v>0</v>
      </c>
      <c r="AB38" s="61">
        <f t="shared" ca="1" si="35"/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0.53663032266421695</v>
      </c>
      <c r="CH38" s="11">
        <f t="shared" ca="1" si="28"/>
        <v>25</v>
      </c>
      <c r="CI38" s="4"/>
      <c r="CJ38" s="4">
        <v>38</v>
      </c>
      <c r="CK38" s="4">
        <v>8</v>
      </c>
      <c r="CL38" s="4">
        <v>2</v>
      </c>
      <c r="CN38" s="10">
        <f t="shared" ca="1" si="29"/>
        <v>1.0365280586152492E-2</v>
      </c>
      <c r="CO38" s="11">
        <f t="shared" ca="1" si="30"/>
        <v>45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4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1</v>
      </c>
      <c r="R39" s="37">
        <f t="shared" ca="1" si="38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0.43768642597128093</v>
      </c>
      <c r="CH39" s="11">
        <f t="shared" ca="1" si="28"/>
        <v>32</v>
      </c>
      <c r="CI39" s="4"/>
      <c r="CJ39" s="4">
        <v>39</v>
      </c>
      <c r="CK39" s="4">
        <v>8</v>
      </c>
      <c r="CL39" s="4">
        <v>3</v>
      </c>
      <c r="CN39" s="10">
        <f t="shared" ca="1" si="29"/>
        <v>1.6852999045174122E-2</v>
      </c>
      <c r="CO39" s="11">
        <f t="shared" ca="1" si="30"/>
        <v>44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1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6</v>
      </c>
      <c r="P40" s="65" t="str">
        <f t="shared" si="38"/>
        <v>.</v>
      </c>
      <c r="Q40" s="66">
        <f t="shared" ca="1" si="38"/>
        <v>6</v>
      </c>
      <c r="R40" s="67">
        <f t="shared" ca="1" si="38"/>
        <v>1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1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0.405456704054035</v>
      </c>
      <c r="CH40" s="11">
        <f t="shared" ca="1" si="28"/>
        <v>35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0.33106075524144107</v>
      </c>
      <c r="CO40" s="11">
        <f t="shared" ca="1" si="30"/>
        <v>33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0.83172836324850585</v>
      </c>
      <c r="CH41" s="11">
        <f t="shared" ca="1" si="28"/>
        <v>6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0.23338204254818085</v>
      </c>
      <c r="CO41" s="11">
        <f t="shared" ca="1" si="30"/>
        <v>37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5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0.74664108287214415</v>
      </c>
      <c r="CH42" s="11">
        <f t="shared" ca="1" si="28"/>
        <v>13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0.39090011266251545</v>
      </c>
      <c r="CO42" s="11">
        <f t="shared" ca="1" si="30"/>
        <v>30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39">C12</f>
        <v>6.86－0.86＝</v>
      </c>
      <c r="D43" s="89"/>
      <c r="E43" s="89"/>
      <c r="F43" s="89"/>
      <c r="G43" s="99">
        <f ca="1">G12</f>
        <v>6</v>
      </c>
      <c r="H43" s="100"/>
      <c r="I43" s="59"/>
      <c r="J43" s="28"/>
      <c r="K43" s="24"/>
      <c r="L43" s="25"/>
      <c r="M43" s="88" t="str">
        <f t="shared" ref="M43" ca="1" si="40">M12</f>
        <v>2.98－0.86＝</v>
      </c>
      <c r="N43" s="89"/>
      <c r="O43" s="89"/>
      <c r="P43" s="89"/>
      <c r="Q43" s="99">
        <f ca="1">Q12</f>
        <v>2.12</v>
      </c>
      <c r="R43" s="100"/>
      <c r="S43" s="59"/>
      <c r="T43" s="28"/>
      <c r="Y43" s="4" t="s">
        <v>31</v>
      </c>
      <c r="Z43" s="4" t="str">
        <f t="shared" ca="1" si="34"/>
        <v>OKB</v>
      </c>
      <c r="AA43" s="61">
        <f t="shared" ca="1" si="35"/>
        <v>3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0.55418448904651263</v>
      </c>
      <c r="CH43" s="11">
        <f t="shared" ca="1" si="28"/>
        <v>22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0.35818136528201561</v>
      </c>
      <c r="CO43" s="11">
        <f t="shared" ca="1" si="30"/>
        <v>32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4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6.1833539169139806E-2</v>
      </c>
      <c r="CH44" s="11">
        <f t="shared" ca="1" si="28"/>
        <v>52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0.69372438069928</v>
      </c>
      <c r="CO44" s="11">
        <f t="shared" ca="1" si="30"/>
        <v>10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6</v>
      </c>
      <c r="F45" s="31" t="str">
        <f t="shared" ca="1" si="41"/>
        <v>.</v>
      </c>
      <c r="G45" s="32">
        <f t="shared" ca="1" si="41"/>
        <v>8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2</v>
      </c>
      <c r="P45" s="31" t="str">
        <f t="shared" ca="1" si="42"/>
        <v>.</v>
      </c>
      <c r="Q45" s="32">
        <f t="shared" ca="1" si="42"/>
        <v>9</v>
      </c>
      <c r="R45" s="32">
        <f t="shared" ca="1" si="42"/>
        <v>8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0.99975591350028914</v>
      </c>
      <c r="CH45" s="11">
        <f t="shared" ca="1" si="28"/>
        <v>1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0.61381634769503146</v>
      </c>
      <c r="CO45" s="11">
        <f t="shared" ca="1" si="30"/>
        <v>17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8</v>
      </c>
      <c r="H46" s="37">
        <f t="shared" ca="1" si="43"/>
        <v>6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6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4</v>
      </c>
      <c r="AB46" s="61">
        <f t="shared" ca="1" si="35"/>
        <v>3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0.14637196672038411</v>
      </c>
      <c r="CH46" s="11">
        <f t="shared" ca="1" si="28"/>
        <v>46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6</v>
      </c>
      <c r="F47" s="65" t="str">
        <f t="shared" si="43"/>
        <v>.</v>
      </c>
      <c r="G47" s="66">
        <f t="shared" ca="1" si="43"/>
        <v>0</v>
      </c>
      <c r="H47" s="67">
        <f t="shared" ca="1" si="43"/>
        <v>0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2</v>
      </c>
      <c r="P47" s="65" t="str">
        <f t="shared" si="44"/>
        <v>.</v>
      </c>
      <c r="Q47" s="66">
        <f t="shared" ca="1" si="44"/>
        <v>1</v>
      </c>
      <c r="R47" s="67">
        <f t="shared" ca="1" si="44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2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0.73330116659716837</v>
      </c>
      <c r="CH47" s="11">
        <f t="shared" ca="1" si="28"/>
        <v>15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0.41988569181083735</v>
      </c>
      <c r="CH48" s="11">
        <f t="shared" ca="1" si="28"/>
        <v>34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0.44989344185883617</v>
      </c>
      <c r="CH49" s="11">
        <f t="shared" ca="1" si="28"/>
        <v>31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3.68－0.58＝</v>
      </c>
      <c r="D50" s="89"/>
      <c r="E50" s="89"/>
      <c r="F50" s="89"/>
      <c r="G50" s="99">
        <f ca="1">G19</f>
        <v>3.1</v>
      </c>
      <c r="H50" s="100"/>
      <c r="I50" s="59"/>
      <c r="J50" s="28"/>
      <c r="K50" s="24"/>
      <c r="L50" s="25"/>
      <c r="M50" s="88" t="str">
        <f t="shared" ref="M50" ca="1" si="46">M19</f>
        <v>4.12－0.12＝</v>
      </c>
      <c r="N50" s="89"/>
      <c r="O50" s="89"/>
      <c r="P50" s="89"/>
      <c r="Q50" s="99">
        <f ca="1">Q19</f>
        <v>4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7.8882593646335653E-2</v>
      </c>
      <c r="CH50" s="11">
        <f t="shared" ca="1" si="28"/>
        <v>48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0.20482965845048251</v>
      </c>
      <c r="CH51" s="11">
        <f t="shared" ca="1" si="28"/>
        <v>42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3</v>
      </c>
      <c r="F52" s="31" t="str">
        <f t="shared" ca="1" si="47"/>
        <v>.</v>
      </c>
      <c r="G52" s="32">
        <f t="shared" ca="1" si="47"/>
        <v>6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4</v>
      </c>
      <c r="P52" s="31" t="str">
        <f t="shared" ca="1" si="48"/>
        <v>.</v>
      </c>
      <c r="Q52" s="32">
        <f t="shared" ca="1" si="48"/>
        <v>1</v>
      </c>
      <c r="R52" s="32">
        <f t="shared" ca="1" si="48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0.46976883465353614</v>
      </c>
      <c r="CH52" s="11">
        <f t="shared" ca="1" si="28"/>
        <v>27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5</v>
      </c>
      <c r="H53" s="37">
        <f t="shared" ca="1" si="49"/>
        <v>8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1</v>
      </c>
      <c r="R53" s="37">
        <f t="shared" ca="1" si="50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0.76521793434753027</v>
      </c>
      <c r="CH53" s="11">
        <f t="shared" ca="1" si="28"/>
        <v>11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3</v>
      </c>
      <c r="F54" s="65" t="str">
        <f t="shared" si="49"/>
        <v>.</v>
      </c>
      <c r="G54" s="66">
        <f t="shared" ca="1" si="49"/>
        <v>1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4</v>
      </c>
      <c r="P54" s="65" t="str">
        <f t="shared" si="50"/>
        <v>.</v>
      </c>
      <c r="Q54" s="66">
        <f t="shared" ca="1" si="50"/>
        <v>0</v>
      </c>
      <c r="R54" s="67">
        <f t="shared" ca="1" si="50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0.71914814474593758</v>
      </c>
      <c r="CH54" s="11">
        <f t="shared" ca="1" si="28"/>
        <v>17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1.66－0.21＝</v>
      </c>
      <c r="D57" s="89"/>
      <c r="E57" s="89"/>
      <c r="F57" s="89"/>
      <c r="G57" s="99">
        <f ca="1">G26</f>
        <v>1.45</v>
      </c>
      <c r="H57" s="100"/>
      <c r="I57" s="59"/>
      <c r="J57" s="28"/>
      <c r="K57" s="24"/>
      <c r="L57" s="25"/>
      <c r="M57" s="88" t="str">
        <f t="shared" ref="M57" ca="1" si="52">M26</f>
        <v>2.91－0.61＝</v>
      </c>
      <c r="N57" s="89"/>
      <c r="O57" s="89"/>
      <c r="P57" s="89"/>
      <c r="Q57" s="99">
        <f ca="1">Q26</f>
        <v>2.2999999999999998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1</v>
      </c>
      <c r="F59" s="31" t="str">
        <f t="shared" ca="1" si="53"/>
        <v>.</v>
      </c>
      <c r="G59" s="32">
        <f t="shared" ca="1" si="53"/>
        <v>6</v>
      </c>
      <c r="H59" s="32">
        <f t="shared" ca="1" si="53"/>
        <v>6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2</v>
      </c>
      <c r="P59" s="31" t="str">
        <f t="shared" ca="1" si="54"/>
        <v>.</v>
      </c>
      <c r="Q59" s="32">
        <f t="shared" ca="1" si="54"/>
        <v>9</v>
      </c>
      <c r="R59" s="32">
        <f t="shared" ca="1" si="54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1</v>
      </c>
      <c r="F61" s="65" t="str">
        <f t="shared" si="55"/>
        <v>.</v>
      </c>
      <c r="G61" s="66">
        <f t="shared" ca="1" si="55"/>
        <v>4</v>
      </c>
      <c r="H61" s="67">
        <f t="shared" ca="1" si="55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2</v>
      </c>
      <c r="P61" s="65" t="str">
        <f t="shared" si="56"/>
        <v>.</v>
      </c>
      <c r="Q61" s="66">
        <f t="shared" ca="1" si="56"/>
        <v>3</v>
      </c>
      <c r="R61" s="67">
        <f t="shared" ca="1" si="56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iOJOog5nBDKD86eyKfAngp7EElN3Zq1nU9lTrvOVz00wTs0YVuECX5yFg4XDDGZFOejiWYkQF7Te2W7idcpazg==" saltValue="831eBKf0saT52VH8ivydA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520" priority="138">
      <formula>$AF15="NO"</formula>
    </cfRule>
  </conditionalFormatting>
  <conditionalFormatting sqref="D9">
    <cfRule type="expression" dxfId="1519" priority="137">
      <formula>D9=0</formula>
    </cfRule>
  </conditionalFormatting>
  <conditionalFormatting sqref="N9">
    <cfRule type="expression" dxfId="1518" priority="136">
      <formula>N9=0</formula>
    </cfRule>
  </conditionalFormatting>
  <conditionalFormatting sqref="S7">
    <cfRule type="expression" dxfId="1517" priority="135">
      <formula>S7=0</formula>
    </cfRule>
  </conditionalFormatting>
  <conditionalFormatting sqref="S8">
    <cfRule type="expression" dxfId="1516" priority="134">
      <formula>S8=0</formula>
    </cfRule>
  </conditionalFormatting>
  <conditionalFormatting sqref="D16">
    <cfRule type="expression" dxfId="1515" priority="133">
      <formula>D16=0</formula>
    </cfRule>
  </conditionalFormatting>
  <conditionalFormatting sqref="N16">
    <cfRule type="expression" dxfId="1514" priority="132">
      <formula>N16=0</formula>
    </cfRule>
  </conditionalFormatting>
  <conditionalFormatting sqref="S14">
    <cfRule type="expression" dxfId="1513" priority="131">
      <formula>S14=0</formula>
    </cfRule>
  </conditionalFormatting>
  <conditionalFormatting sqref="S15">
    <cfRule type="expression" dxfId="1512" priority="130">
      <formula>S15=0</formula>
    </cfRule>
  </conditionalFormatting>
  <conditionalFormatting sqref="D23">
    <cfRule type="expression" dxfId="1511" priority="129">
      <formula>D23=0</formula>
    </cfRule>
  </conditionalFormatting>
  <conditionalFormatting sqref="N23">
    <cfRule type="expression" dxfId="1510" priority="128">
      <formula>N23=0</formula>
    </cfRule>
  </conditionalFormatting>
  <conditionalFormatting sqref="S21">
    <cfRule type="expression" dxfId="1509" priority="127">
      <formula>S21=0</formula>
    </cfRule>
  </conditionalFormatting>
  <conditionalFormatting sqref="S22">
    <cfRule type="expression" dxfId="1508" priority="126">
      <formula>S22=0</formula>
    </cfRule>
  </conditionalFormatting>
  <conditionalFormatting sqref="D30">
    <cfRule type="expression" dxfId="1507" priority="125">
      <formula>D30=0</formula>
    </cfRule>
  </conditionalFormatting>
  <conditionalFormatting sqref="N30">
    <cfRule type="expression" dxfId="1506" priority="124">
      <formula>N30=0</formula>
    </cfRule>
  </conditionalFormatting>
  <conditionalFormatting sqref="S28">
    <cfRule type="expression" dxfId="1505" priority="123">
      <formula>S28=0</formula>
    </cfRule>
  </conditionalFormatting>
  <conditionalFormatting sqref="S29">
    <cfRule type="expression" dxfId="1504" priority="122">
      <formula>S29=0</formula>
    </cfRule>
  </conditionalFormatting>
  <conditionalFormatting sqref="D38">
    <cfRule type="expression" dxfId="1503" priority="121">
      <formula>D38=0</formula>
    </cfRule>
  </conditionalFormatting>
  <conditionalFormatting sqref="D39">
    <cfRule type="expression" dxfId="1502" priority="120">
      <formula>D39=0</formula>
    </cfRule>
  </conditionalFormatting>
  <conditionalFormatting sqref="D40">
    <cfRule type="expression" dxfId="1501" priority="119">
      <formula>D40=0</formula>
    </cfRule>
  </conditionalFormatting>
  <conditionalFormatting sqref="C39">
    <cfRule type="expression" dxfId="1500" priority="118">
      <formula>C39=""</formula>
    </cfRule>
  </conditionalFormatting>
  <conditionalFormatting sqref="H38:I38">
    <cfRule type="expression" dxfId="1499" priority="117">
      <formula>H38=0</formula>
    </cfRule>
  </conditionalFormatting>
  <conditionalFormatting sqref="H39:I39">
    <cfRule type="expression" dxfId="1498" priority="116">
      <formula>H39=0</formula>
    </cfRule>
  </conditionalFormatting>
  <conditionalFormatting sqref="G38">
    <cfRule type="expression" dxfId="1497" priority="115">
      <formula>AND(G38=0,H38=0)</formula>
    </cfRule>
  </conditionalFormatting>
  <conditionalFormatting sqref="G39">
    <cfRule type="expression" dxfId="1496" priority="114">
      <formula>AND(G39=0,H39=0)</formula>
    </cfRule>
  </conditionalFormatting>
  <conditionalFormatting sqref="N38">
    <cfRule type="expression" dxfId="1495" priority="113">
      <formula>N38=0</formula>
    </cfRule>
  </conditionalFormatting>
  <conditionalFormatting sqref="N39">
    <cfRule type="expression" dxfId="1494" priority="112">
      <formula>N39=0</formula>
    </cfRule>
  </conditionalFormatting>
  <conditionalFormatting sqref="N40">
    <cfRule type="expression" dxfId="1493" priority="111">
      <formula>N40=0</formula>
    </cfRule>
  </conditionalFormatting>
  <conditionalFormatting sqref="M39">
    <cfRule type="expression" dxfId="1492" priority="110">
      <formula>M39=""</formula>
    </cfRule>
  </conditionalFormatting>
  <conditionalFormatting sqref="R38:S38">
    <cfRule type="expression" dxfId="1491" priority="109">
      <formula>R38=0</formula>
    </cfRule>
  </conditionalFormatting>
  <conditionalFormatting sqref="R39:S39">
    <cfRule type="expression" dxfId="1490" priority="108">
      <formula>R39=0</formula>
    </cfRule>
  </conditionalFormatting>
  <conditionalFormatting sqref="Q38">
    <cfRule type="expression" dxfId="1489" priority="107">
      <formula>AND(Q38=0,R38=0)</formula>
    </cfRule>
  </conditionalFormatting>
  <conditionalFormatting sqref="Q39">
    <cfRule type="expression" dxfId="1488" priority="106">
      <formula>AND(Q39=0,R39=0)</formula>
    </cfRule>
  </conditionalFormatting>
  <conditionalFormatting sqref="D45">
    <cfRule type="expression" dxfId="1487" priority="105">
      <formula>D45=0</formula>
    </cfRule>
  </conditionalFormatting>
  <conditionalFormatting sqref="D46">
    <cfRule type="expression" dxfId="1486" priority="104">
      <formula>D46=0</formula>
    </cfRule>
  </conditionalFormatting>
  <conditionalFormatting sqref="D47">
    <cfRule type="expression" dxfId="1485" priority="103">
      <formula>D47=0</formula>
    </cfRule>
  </conditionalFormatting>
  <conditionalFormatting sqref="C46">
    <cfRule type="expression" dxfId="1484" priority="102">
      <formula>C46=""</formula>
    </cfRule>
  </conditionalFormatting>
  <conditionalFormatting sqref="H45:I45">
    <cfRule type="expression" dxfId="1483" priority="101">
      <formula>H45=0</formula>
    </cfRule>
  </conditionalFormatting>
  <conditionalFormatting sqref="H46:I46">
    <cfRule type="expression" dxfId="1482" priority="100">
      <formula>H46=0</formula>
    </cfRule>
  </conditionalFormatting>
  <conditionalFormatting sqref="G45">
    <cfRule type="expression" dxfId="1481" priority="99">
      <formula>AND(G45=0,H45=0)</formula>
    </cfRule>
  </conditionalFormatting>
  <conditionalFormatting sqref="G46">
    <cfRule type="expression" dxfId="1480" priority="98">
      <formula>AND(G46=0,H46=0)</formula>
    </cfRule>
  </conditionalFormatting>
  <conditionalFormatting sqref="N45">
    <cfRule type="expression" dxfId="1479" priority="97">
      <formula>N45=0</formula>
    </cfRule>
  </conditionalFormatting>
  <conditionalFormatting sqref="N46">
    <cfRule type="expression" dxfId="1478" priority="96">
      <formula>N46=0</formula>
    </cfRule>
  </conditionalFormatting>
  <conditionalFormatting sqref="N47">
    <cfRule type="expression" dxfId="1477" priority="95">
      <formula>N47=0</formula>
    </cfRule>
  </conditionalFormatting>
  <conditionalFormatting sqref="M46">
    <cfRule type="expression" dxfId="1476" priority="94">
      <formula>M46=""</formula>
    </cfRule>
  </conditionalFormatting>
  <conditionalFormatting sqref="R45:S45">
    <cfRule type="expression" dxfId="1475" priority="93">
      <formula>R45=0</formula>
    </cfRule>
  </conditionalFormatting>
  <conditionalFormatting sqref="R46:S46">
    <cfRule type="expression" dxfId="1474" priority="92">
      <formula>R46=0</formula>
    </cfRule>
  </conditionalFormatting>
  <conditionalFormatting sqref="Q45">
    <cfRule type="expression" dxfId="1473" priority="91">
      <formula>AND(Q45=0,R45=0)</formula>
    </cfRule>
  </conditionalFormatting>
  <conditionalFormatting sqref="Q46">
    <cfRule type="expression" dxfId="1472" priority="90">
      <formula>AND(Q46=0,R46=0)</formula>
    </cfRule>
  </conditionalFormatting>
  <conditionalFormatting sqref="D52">
    <cfRule type="expression" dxfId="1471" priority="89">
      <formula>D52=0</formula>
    </cfRule>
  </conditionalFormatting>
  <conditionalFormatting sqref="D53">
    <cfRule type="expression" dxfId="1470" priority="88">
      <formula>D53=0</formula>
    </cfRule>
  </conditionalFormatting>
  <conditionalFormatting sqref="D54">
    <cfRule type="expression" dxfId="1469" priority="87">
      <formula>D54=0</formula>
    </cfRule>
  </conditionalFormatting>
  <conditionalFormatting sqref="C53">
    <cfRule type="expression" dxfId="1468" priority="86">
      <formula>C53=""</formula>
    </cfRule>
  </conditionalFormatting>
  <conditionalFormatting sqref="H52:I52">
    <cfRule type="expression" dxfId="1467" priority="85">
      <formula>H52=0</formula>
    </cfRule>
  </conditionalFormatting>
  <conditionalFormatting sqref="H53:I53">
    <cfRule type="expression" dxfId="1466" priority="84">
      <formula>H53=0</formula>
    </cfRule>
  </conditionalFormatting>
  <conditionalFormatting sqref="G52">
    <cfRule type="expression" dxfId="1465" priority="83">
      <formula>AND(G52=0,H52=0)</formula>
    </cfRule>
  </conditionalFormatting>
  <conditionalFormatting sqref="G53">
    <cfRule type="expression" dxfId="1464" priority="82">
      <formula>AND(G53=0,H53=0)</formula>
    </cfRule>
  </conditionalFormatting>
  <conditionalFormatting sqref="N52">
    <cfRule type="expression" dxfId="1463" priority="81">
      <formula>N52=0</formula>
    </cfRule>
  </conditionalFormatting>
  <conditionalFormatting sqref="N53">
    <cfRule type="expression" dxfId="1462" priority="80">
      <formula>N53=0</formula>
    </cfRule>
  </conditionalFormatting>
  <conditionalFormatting sqref="N54">
    <cfRule type="expression" dxfId="1461" priority="79">
      <formula>N54=0</formula>
    </cfRule>
  </conditionalFormatting>
  <conditionalFormatting sqref="M53">
    <cfRule type="expression" dxfId="1460" priority="78">
      <formula>M53=""</formula>
    </cfRule>
  </conditionalFormatting>
  <conditionalFormatting sqref="R52:S52">
    <cfRule type="expression" dxfId="1459" priority="77">
      <formula>R52=0</formula>
    </cfRule>
  </conditionalFormatting>
  <conditionalFormatting sqref="R53:S53">
    <cfRule type="expression" dxfId="1458" priority="76">
      <formula>R53=0</formula>
    </cfRule>
  </conditionalFormatting>
  <conditionalFormatting sqref="Q52">
    <cfRule type="expression" dxfId="1457" priority="75">
      <formula>AND(Q52=0,R52=0)</formula>
    </cfRule>
  </conditionalFormatting>
  <conditionalFormatting sqref="Q53">
    <cfRule type="expression" dxfId="1456" priority="74">
      <formula>AND(Q53=0,R53=0)</formula>
    </cfRule>
  </conditionalFormatting>
  <conditionalFormatting sqref="D59">
    <cfRule type="expression" dxfId="1455" priority="73">
      <formula>D59=0</formula>
    </cfRule>
  </conditionalFormatting>
  <conditionalFormatting sqref="D60">
    <cfRule type="expression" dxfId="1454" priority="72">
      <formula>D60=0</formula>
    </cfRule>
  </conditionalFormatting>
  <conditionalFormatting sqref="D61">
    <cfRule type="expression" dxfId="1453" priority="71">
      <formula>D61=0</formula>
    </cfRule>
  </conditionalFormatting>
  <conditionalFormatting sqref="C60">
    <cfRule type="expression" dxfId="1452" priority="70">
      <formula>C60=""</formula>
    </cfRule>
  </conditionalFormatting>
  <conditionalFormatting sqref="H59:I59">
    <cfRule type="expression" dxfId="1451" priority="69">
      <formula>H59=0</formula>
    </cfRule>
  </conditionalFormatting>
  <conditionalFormatting sqref="H60:I60">
    <cfRule type="expression" dxfId="1450" priority="68">
      <formula>H60=0</formula>
    </cfRule>
  </conditionalFormatting>
  <conditionalFormatting sqref="G59">
    <cfRule type="expression" dxfId="1449" priority="67">
      <formula>AND(G59=0,H59=0)</formula>
    </cfRule>
  </conditionalFormatting>
  <conditionalFormatting sqref="G60">
    <cfRule type="expression" dxfId="1448" priority="66">
      <formula>AND(G60=0,H60=0)</formula>
    </cfRule>
  </conditionalFormatting>
  <conditionalFormatting sqref="N59">
    <cfRule type="expression" dxfId="1447" priority="65">
      <formula>N59=0</formula>
    </cfRule>
  </conditionalFormatting>
  <conditionalFormatting sqref="N60">
    <cfRule type="expression" dxfId="1446" priority="64">
      <formula>N60=0</formula>
    </cfRule>
  </conditionalFormatting>
  <conditionalFormatting sqref="N61">
    <cfRule type="expression" dxfId="1445" priority="63">
      <formula>N61=0</formula>
    </cfRule>
  </conditionalFormatting>
  <conditionalFormatting sqref="M60">
    <cfRule type="expression" dxfId="1444" priority="62">
      <formula>M60=""</formula>
    </cfRule>
  </conditionalFormatting>
  <conditionalFormatting sqref="R59:S59">
    <cfRule type="expression" dxfId="1443" priority="61">
      <formula>R59=0</formula>
    </cfRule>
  </conditionalFormatting>
  <conditionalFormatting sqref="R60:S60">
    <cfRule type="expression" dxfId="1442" priority="60">
      <formula>R60=0</formula>
    </cfRule>
  </conditionalFormatting>
  <conditionalFormatting sqref="Q59">
    <cfRule type="expression" dxfId="1441" priority="59">
      <formula>AND(Q59=0,R59=0)</formula>
    </cfRule>
  </conditionalFormatting>
  <conditionalFormatting sqref="Q60">
    <cfRule type="expression" dxfId="1440" priority="58">
      <formula>AND(Q60=0,R60=0)</formula>
    </cfRule>
  </conditionalFormatting>
  <conditionalFormatting sqref="AC1:AC12">
    <cfRule type="cellIs" dxfId="1439" priority="57" operator="lessThan">
      <formula>0</formula>
    </cfRule>
  </conditionalFormatting>
  <conditionalFormatting sqref="D7">
    <cfRule type="expression" dxfId="1438" priority="56">
      <formula>D7=0</formula>
    </cfRule>
  </conditionalFormatting>
  <conditionalFormatting sqref="D8">
    <cfRule type="expression" dxfId="1437" priority="55">
      <formula>D8=0</formula>
    </cfRule>
  </conditionalFormatting>
  <conditionalFormatting sqref="C8">
    <cfRule type="expression" dxfId="1436" priority="54">
      <formula>C8=""</formula>
    </cfRule>
  </conditionalFormatting>
  <conditionalFormatting sqref="H7:I7">
    <cfRule type="expression" dxfId="1435" priority="53">
      <formula>H7=0</formula>
    </cfRule>
  </conditionalFormatting>
  <conditionalFormatting sqref="H8:I8">
    <cfRule type="expression" dxfId="1434" priority="52">
      <formula>H8=0</formula>
    </cfRule>
  </conditionalFormatting>
  <conditionalFormatting sqref="G7">
    <cfRule type="expression" dxfId="1433" priority="51">
      <formula>AND(G7=0,H7=0)</formula>
    </cfRule>
  </conditionalFormatting>
  <conditionalFormatting sqref="G8">
    <cfRule type="expression" dxfId="1432" priority="50">
      <formula>AND(G8=0,H8=0)</formula>
    </cfRule>
  </conditionalFormatting>
  <conditionalFormatting sqref="N7">
    <cfRule type="expression" dxfId="1431" priority="49">
      <formula>N7=0</formula>
    </cfRule>
  </conditionalFormatting>
  <conditionalFormatting sqref="N8">
    <cfRule type="expression" dxfId="1430" priority="48">
      <formula>N8=0</formula>
    </cfRule>
  </conditionalFormatting>
  <conditionalFormatting sqref="M8">
    <cfRule type="expression" dxfId="1429" priority="47">
      <formula>M8=""</formula>
    </cfRule>
  </conditionalFormatting>
  <conditionalFormatting sqref="R7">
    <cfRule type="expression" dxfId="1428" priority="46">
      <formula>R7=0</formula>
    </cfRule>
  </conditionalFormatting>
  <conditionalFormatting sqref="R8">
    <cfRule type="expression" dxfId="1427" priority="45">
      <formula>R8=0</formula>
    </cfRule>
  </conditionalFormatting>
  <conditionalFormatting sqref="Q7">
    <cfRule type="expression" dxfId="1426" priority="44">
      <formula>AND(Q7=0,R7=0)</formula>
    </cfRule>
  </conditionalFormatting>
  <conditionalFormatting sqref="Q8">
    <cfRule type="expression" dxfId="1425" priority="43">
      <formula>AND(Q8=0,R8=0)</formula>
    </cfRule>
  </conditionalFormatting>
  <conditionalFormatting sqref="D14">
    <cfRule type="expression" dxfId="1424" priority="42">
      <formula>D14=0</formula>
    </cfRule>
  </conditionalFormatting>
  <conditionalFormatting sqref="D15">
    <cfRule type="expression" dxfId="1423" priority="41">
      <formula>D15=0</formula>
    </cfRule>
  </conditionalFormatting>
  <conditionalFormatting sqref="C15">
    <cfRule type="expression" dxfId="1422" priority="40">
      <formula>C15=""</formula>
    </cfRule>
  </conditionalFormatting>
  <conditionalFormatting sqref="H14:I14">
    <cfRule type="expression" dxfId="1421" priority="39">
      <formula>H14=0</formula>
    </cfRule>
  </conditionalFormatting>
  <conditionalFormatting sqref="H15:I15">
    <cfRule type="expression" dxfId="1420" priority="38">
      <formula>H15=0</formula>
    </cfRule>
  </conditionalFormatting>
  <conditionalFormatting sqref="G14">
    <cfRule type="expression" dxfId="1419" priority="37">
      <formula>AND(G14=0,H14=0)</formula>
    </cfRule>
  </conditionalFormatting>
  <conditionalFormatting sqref="G15">
    <cfRule type="expression" dxfId="1418" priority="36">
      <formula>AND(G15=0,H15=0)</formula>
    </cfRule>
  </conditionalFormatting>
  <conditionalFormatting sqref="N14">
    <cfRule type="expression" dxfId="1417" priority="35">
      <formula>N14=0</formula>
    </cfRule>
  </conditionalFormatting>
  <conditionalFormatting sqref="N15">
    <cfRule type="expression" dxfId="1416" priority="34">
      <formula>N15=0</formula>
    </cfRule>
  </conditionalFormatting>
  <conditionalFormatting sqref="M15">
    <cfRule type="expression" dxfId="1415" priority="33">
      <formula>M15=""</formula>
    </cfRule>
  </conditionalFormatting>
  <conditionalFormatting sqref="R14">
    <cfRule type="expression" dxfId="1414" priority="32">
      <formula>R14=0</formula>
    </cfRule>
  </conditionalFormatting>
  <conditionalFormatting sqref="R15">
    <cfRule type="expression" dxfId="1413" priority="31">
      <formula>R15=0</formula>
    </cfRule>
  </conditionalFormatting>
  <conditionalFormatting sqref="Q14">
    <cfRule type="expression" dxfId="1412" priority="30">
      <formula>AND(Q14=0,R14=0)</formula>
    </cfRule>
  </conditionalFormatting>
  <conditionalFormatting sqref="Q15">
    <cfRule type="expression" dxfId="1411" priority="29">
      <formula>AND(Q15=0,R15=0)</formula>
    </cfRule>
  </conditionalFormatting>
  <conditionalFormatting sqref="D21">
    <cfRule type="expression" dxfId="1410" priority="28">
      <formula>D21=0</formula>
    </cfRule>
  </conditionalFormatting>
  <conditionalFormatting sqref="D22">
    <cfRule type="expression" dxfId="1409" priority="27">
      <formula>D22=0</formula>
    </cfRule>
  </conditionalFormatting>
  <conditionalFormatting sqref="C22">
    <cfRule type="expression" dxfId="1408" priority="26">
      <formula>C22=""</formula>
    </cfRule>
  </conditionalFormatting>
  <conditionalFormatting sqref="H21:I21">
    <cfRule type="expression" dxfId="1407" priority="25">
      <formula>H21=0</formula>
    </cfRule>
  </conditionalFormatting>
  <conditionalFormatting sqref="H22:I22">
    <cfRule type="expression" dxfId="1406" priority="24">
      <formula>H22=0</formula>
    </cfRule>
  </conditionalFormatting>
  <conditionalFormatting sqref="G21">
    <cfRule type="expression" dxfId="1405" priority="23">
      <formula>AND(G21=0,H21=0)</formula>
    </cfRule>
  </conditionalFormatting>
  <conditionalFormatting sqref="G22">
    <cfRule type="expression" dxfId="1404" priority="22">
      <formula>AND(G22=0,H22=0)</formula>
    </cfRule>
  </conditionalFormatting>
  <conditionalFormatting sqref="N21">
    <cfRule type="expression" dxfId="1403" priority="21">
      <formula>N21=0</formula>
    </cfRule>
  </conditionalFormatting>
  <conditionalFormatting sqref="N22">
    <cfRule type="expression" dxfId="1402" priority="20">
      <formula>N22=0</formula>
    </cfRule>
  </conditionalFormatting>
  <conditionalFormatting sqref="M22">
    <cfRule type="expression" dxfId="1401" priority="19">
      <formula>M22=""</formula>
    </cfRule>
  </conditionalFormatting>
  <conditionalFormatting sqref="R21">
    <cfRule type="expression" dxfId="1400" priority="18">
      <formula>R21=0</formula>
    </cfRule>
  </conditionalFormatting>
  <conditionalFormatting sqref="R22">
    <cfRule type="expression" dxfId="1399" priority="17">
      <formula>R22=0</formula>
    </cfRule>
  </conditionalFormatting>
  <conditionalFormatting sqref="Q21">
    <cfRule type="expression" dxfId="1398" priority="16">
      <formula>AND(Q21=0,R21=0)</formula>
    </cfRule>
  </conditionalFormatting>
  <conditionalFormatting sqref="Q22">
    <cfRule type="expression" dxfId="1397" priority="15">
      <formula>AND(Q22=0,R22=0)</formula>
    </cfRule>
  </conditionalFormatting>
  <conditionalFormatting sqref="D28">
    <cfRule type="expression" dxfId="1396" priority="14">
      <formula>D28=0</formula>
    </cfRule>
  </conditionalFormatting>
  <conditionalFormatting sqref="D29">
    <cfRule type="expression" dxfId="1395" priority="13">
      <formula>D29=0</formula>
    </cfRule>
  </conditionalFormatting>
  <conditionalFormatting sqref="C29">
    <cfRule type="expression" dxfId="1394" priority="12">
      <formula>C29=""</formula>
    </cfRule>
  </conditionalFormatting>
  <conditionalFormatting sqref="H28:I28">
    <cfRule type="expression" dxfId="1393" priority="11">
      <formula>H28=0</formula>
    </cfRule>
  </conditionalFormatting>
  <conditionalFormatting sqref="H29:I29">
    <cfRule type="expression" dxfId="1392" priority="10">
      <formula>H29=0</formula>
    </cfRule>
  </conditionalFormatting>
  <conditionalFormatting sqref="G28">
    <cfRule type="expression" dxfId="1391" priority="9">
      <formula>AND(G28=0,H28=0)</formula>
    </cfRule>
  </conditionalFormatting>
  <conditionalFormatting sqref="G29">
    <cfRule type="expression" dxfId="1390" priority="8">
      <formula>AND(G29=0,H29=0)</formula>
    </cfRule>
  </conditionalFormatting>
  <conditionalFormatting sqref="N28">
    <cfRule type="expression" dxfId="1389" priority="7">
      <formula>N28=0</formula>
    </cfRule>
  </conditionalFormatting>
  <conditionalFormatting sqref="N29">
    <cfRule type="expression" dxfId="1388" priority="6">
      <formula>N29=0</formula>
    </cfRule>
  </conditionalFormatting>
  <conditionalFormatting sqref="M29">
    <cfRule type="expression" dxfId="1387" priority="5">
      <formula>M29=""</formula>
    </cfRule>
  </conditionalFormatting>
  <conditionalFormatting sqref="R28">
    <cfRule type="expression" dxfId="1386" priority="4">
      <formula>R28=0</formula>
    </cfRule>
  </conditionalFormatting>
  <conditionalFormatting sqref="R29">
    <cfRule type="expression" dxfId="1385" priority="3">
      <formula>R29=0</formula>
    </cfRule>
  </conditionalFormatting>
  <conditionalFormatting sqref="Q28">
    <cfRule type="expression" dxfId="1384" priority="2">
      <formula>AND(Q28=0,R28=0)</formula>
    </cfRule>
  </conditionalFormatting>
  <conditionalFormatting sqref="Q29">
    <cfRule type="expression" dxfId="138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82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302</v>
      </c>
      <c r="Z1" s="4" t="s">
        <v>50</v>
      </c>
      <c r="AA1" s="4">
        <f ca="1">AZ1*1000+BE1*100+BJ1*10+BO1</f>
        <v>58</v>
      </c>
      <c r="AB1" s="4" t="s">
        <v>2</v>
      </c>
      <c r="AC1" s="4">
        <f ca="1">Y1-AA1</f>
        <v>244</v>
      </c>
      <c r="AE1" s="4">
        <f ca="1">AY1</f>
        <v>0</v>
      </c>
      <c r="AF1" s="4">
        <f ca="1">BD1</f>
        <v>3</v>
      </c>
      <c r="AG1" s="4" t="s">
        <v>3</v>
      </c>
      <c r="AH1" s="4">
        <f ca="1">BI1</f>
        <v>0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5</v>
      </c>
      <c r="AO1" s="4">
        <f ca="1">BO1</f>
        <v>8</v>
      </c>
      <c r="AP1" s="4" t="s">
        <v>83</v>
      </c>
      <c r="AQ1" s="4">
        <f ca="1">MOD(ROUNDDOWN(AC1/1000,0),10)</f>
        <v>0</v>
      </c>
      <c r="AR1" s="4">
        <f ca="1">MOD(ROUNDDOWN(AC1/100,0),10)</f>
        <v>2</v>
      </c>
      <c r="AS1" s="4" t="s">
        <v>84</v>
      </c>
      <c r="AT1" s="4">
        <f ca="1">MOD(ROUNDDOWN(AC1/10,0),10)</f>
        <v>4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8</v>
      </c>
      <c r="BP1" s="9"/>
      <c r="BQ1" s="9"/>
      <c r="BR1" s="7"/>
      <c r="BS1" s="10">
        <f ca="1">RAND()</f>
        <v>0.51624699275914299</v>
      </c>
      <c r="BT1" s="11">
        <f ca="1">RANK(BS1,$BS$1:$BS$100,)</f>
        <v>11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0.24710220021601992</v>
      </c>
      <c r="CA1" s="11">
        <f ca="1">RANK(BZ1,$BZ$1:$BZ$100,)</f>
        <v>12</v>
      </c>
      <c r="CB1" s="4"/>
      <c r="CC1" s="4">
        <v>1</v>
      </c>
      <c r="CD1" s="4">
        <v>1</v>
      </c>
      <c r="CE1" s="4">
        <v>0</v>
      </c>
      <c r="CG1" s="10">
        <f ca="1">RAND()</f>
        <v>0.81489143048618684</v>
      </c>
      <c r="CH1" s="11">
        <f ca="1">RANK(CG1,$CG$1:$CG$100,)</f>
        <v>5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0.5838741731100161</v>
      </c>
      <c r="CO1" s="11">
        <f ca="1">RANK(CN1,$CN$1:$CN$100,)</f>
        <v>14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62</v>
      </c>
      <c r="Y2" s="4">
        <f t="shared" ref="Y2:Y12" ca="1" si="1">AY2*1000+BD2*100+BI2*10+BN2</f>
        <v>453</v>
      </c>
      <c r="Z2" s="4" t="s">
        <v>50</v>
      </c>
      <c r="AA2" s="4">
        <f t="shared" ref="AA2:AA12" ca="1" si="2">AZ2*1000+BE2*100+BJ2*10+BO2</f>
        <v>88</v>
      </c>
      <c r="AB2" s="4" t="s">
        <v>57</v>
      </c>
      <c r="AC2" s="4">
        <f t="shared" ref="AC2:AC12" ca="1" si="3">Y2-AA2</f>
        <v>365</v>
      </c>
      <c r="AE2" s="4">
        <f t="shared" ref="AE2:AE12" ca="1" si="4">AY2</f>
        <v>0</v>
      </c>
      <c r="AF2" s="4">
        <f t="shared" ref="AF2:AF12" ca="1" si="5">BD2</f>
        <v>4</v>
      </c>
      <c r="AG2" s="4" t="s">
        <v>55</v>
      </c>
      <c r="AH2" s="4">
        <f t="shared" ref="AH2:AH12" ca="1" si="6">BI2</f>
        <v>5</v>
      </c>
      <c r="AI2" s="4">
        <f t="shared" ref="AI2:AI12" ca="1" si="7">BN2</f>
        <v>3</v>
      </c>
      <c r="AJ2" s="4" t="s">
        <v>54</v>
      </c>
      <c r="AK2" s="4">
        <f t="shared" ref="AK2:AK12" ca="1" si="8">AZ2</f>
        <v>0</v>
      </c>
      <c r="AL2" s="4">
        <f t="shared" ref="AL2:AL12" ca="1" si="9">BE2</f>
        <v>0</v>
      </c>
      <c r="AM2" s="4" t="s">
        <v>85</v>
      </c>
      <c r="AN2" s="4">
        <f t="shared" ref="AN2:AN12" ca="1" si="10">BJ2</f>
        <v>8</v>
      </c>
      <c r="AO2" s="4">
        <f t="shared" ref="AO2:AO12" ca="1" si="11">BO2</f>
        <v>8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3</v>
      </c>
      <c r="AS2" s="4" t="s">
        <v>3</v>
      </c>
      <c r="AT2" s="4">
        <f t="shared" ref="AT2:AT12" ca="1" si="14">MOD(ROUNDDOWN(AC2/10,0),10)</f>
        <v>6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8</v>
      </c>
      <c r="BP2" s="9"/>
      <c r="BQ2" s="9"/>
      <c r="BR2" s="7"/>
      <c r="BS2" s="10">
        <f t="shared" ref="BS2:BS18" ca="1" si="23">RAND()</f>
        <v>0.71581991779130894</v>
      </c>
      <c r="BT2" s="11">
        <f t="shared" ref="BT2:BT18" ca="1" si="24">RANK(BS2,$BS$1:$BS$100,)</f>
        <v>10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0.78217604241998773</v>
      </c>
      <c r="CA2" s="11">
        <f t="shared" ref="CA2:CA18" ca="1" si="26">RANK(BZ2,$BZ$1:$BZ$100,)</f>
        <v>4</v>
      </c>
      <c r="CB2" s="4"/>
      <c r="CC2" s="4">
        <v>2</v>
      </c>
      <c r="CD2" s="4">
        <v>2</v>
      </c>
      <c r="CE2" s="4">
        <v>0</v>
      </c>
      <c r="CG2" s="10">
        <f t="shared" ref="CG2:CG46" ca="1" si="27">RAND()</f>
        <v>7.0382339140006023E-2</v>
      </c>
      <c r="CH2" s="11">
        <f t="shared" ref="CH2:CH46" ca="1" si="28">RANK(CG2,$CG$1:$CG$100,)</f>
        <v>39</v>
      </c>
      <c r="CI2" s="4"/>
      <c r="CJ2" s="4">
        <v>2</v>
      </c>
      <c r="CK2" s="4">
        <v>0</v>
      </c>
      <c r="CL2" s="4">
        <v>2</v>
      </c>
      <c r="CN2" s="10">
        <f t="shared" ref="CN2:CN36" ca="1" si="29">RAND()</f>
        <v>0.56078043330680682</v>
      </c>
      <c r="CO2" s="11">
        <f t="shared" ref="CO2:CO36" ca="1" si="30">RANK(CN2,$CN$1:$CN$100,)</f>
        <v>16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86</v>
      </c>
      <c r="Y3" s="4">
        <f t="shared" ca="1" si="1"/>
        <v>125</v>
      </c>
      <c r="Z3" s="4" t="s">
        <v>50</v>
      </c>
      <c r="AA3" s="4">
        <f t="shared" ca="1" si="2"/>
        <v>97</v>
      </c>
      <c r="AB3" s="4" t="s">
        <v>2</v>
      </c>
      <c r="AC3" s="4">
        <f t="shared" ca="1" si="3"/>
        <v>28</v>
      </c>
      <c r="AE3" s="4">
        <f t="shared" ca="1" si="4"/>
        <v>0</v>
      </c>
      <c r="AF3" s="4">
        <f t="shared" ca="1" si="5"/>
        <v>1</v>
      </c>
      <c r="AG3" s="4" t="s">
        <v>3</v>
      </c>
      <c r="AH3" s="4">
        <f t="shared" ca="1" si="6"/>
        <v>2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84</v>
      </c>
      <c r="AN3" s="4">
        <f t="shared" ca="1" si="10"/>
        <v>9</v>
      </c>
      <c r="AO3" s="4">
        <f t="shared" ca="1" si="11"/>
        <v>7</v>
      </c>
      <c r="AP3" s="4" t="s">
        <v>57</v>
      </c>
      <c r="AQ3" s="4">
        <f t="shared" ca="1" si="12"/>
        <v>0</v>
      </c>
      <c r="AR3" s="4">
        <f t="shared" ca="1" si="13"/>
        <v>0</v>
      </c>
      <c r="AS3" s="4" t="s">
        <v>84</v>
      </c>
      <c r="AT3" s="4">
        <f t="shared" ca="1" si="14"/>
        <v>2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0</v>
      </c>
      <c r="BF3" s="7"/>
      <c r="BH3" s="4">
        <v>3</v>
      </c>
      <c r="BI3" s="8">
        <f t="shared" ca="1" si="20"/>
        <v>2</v>
      </c>
      <c r="BJ3" s="8">
        <f t="shared" ca="1" si="0"/>
        <v>9</v>
      </c>
      <c r="BK3" s="9"/>
      <c r="BM3" s="4">
        <v>3</v>
      </c>
      <c r="BN3" s="8">
        <f t="shared" ca="1" si="21"/>
        <v>5</v>
      </c>
      <c r="BO3" s="8">
        <f t="shared" ca="1" si="22"/>
        <v>7</v>
      </c>
      <c r="BP3" s="9"/>
      <c r="BQ3" s="9"/>
      <c r="BR3" s="7"/>
      <c r="BS3" s="10">
        <f t="shared" ca="1" si="23"/>
        <v>0.97258590061092776</v>
      </c>
      <c r="BT3" s="11">
        <f t="shared" ca="1" si="24"/>
        <v>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0.97615878156512637</v>
      </c>
      <c r="CA3" s="11">
        <f t="shared" ca="1" si="26"/>
        <v>1</v>
      </c>
      <c r="CB3" s="4"/>
      <c r="CC3" s="4">
        <v>3</v>
      </c>
      <c r="CD3" s="4">
        <v>3</v>
      </c>
      <c r="CE3" s="4">
        <v>0</v>
      </c>
      <c r="CG3" s="10">
        <f t="shared" ca="1" si="27"/>
        <v>0.39341483370876629</v>
      </c>
      <c r="CH3" s="11">
        <f t="shared" ca="1" si="28"/>
        <v>24</v>
      </c>
      <c r="CI3" s="4"/>
      <c r="CJ3" s="4">
        <v>3</v>
      </c>
      <c r="CK3" s="4">
        <v>0</v>
      </c>
      <c r="CL3" s="4">
        <v>3</v>
      </c>
      <c r="CN3" s="10">
        <f t="shared" ca="1" si="29"/>
        <v>0.13616012681599987</v>
      </c>
      <c r="CO3" s="11">
        <f t="shared" ca="1" si="30"/>
        <v>29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87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88</v>
      </c>
      <c r="Y4" s="4">
        <f t="shared" ca="1" si="1"/>
        <v>514</v>
      </c>
      <c r="Z4" s="4" t="s">
        <v>50</v>
      </c>
      <c r="AA4" s="4">
        <f t="shared" ca="1" si="2"/>
        <v>57</v>
      </c>
      <c r="AB4" s="4" t="s">
        <v>2</v>
      </c>
      <c r="AC4" s="4">
        <f t="shared" ca="1" si="3"/>
        <v>457</v>
      </c>
      <c r="AE4" s="4">
        <f t="shared" ca="1" si="4"/>
        <v>0</v>
      </c>
      <c r="AF4" s="4">
        <f t="shared" ca="1" si="5"/>
        <v>5</v>
      </c>
      <c r="AG4" s="4" t="s">
        <v>89</v>
      </c>
      <c r="AH4" s="4">
        <f t="shared" ca="1" si="6"/>
        <v>1</v>
      </c>
      <c r="AI4" s="4">
        <f t="shared" ca="1" si="7"/>
        <v>4</v>
      </c>
      <c r="AJ4" s="4" t="s">
        <v>90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5</v>
      </c>
      <c r="AO4" s="4">
        <f t="shared" ca="1" si="11"/>
        <v>7</v>
      </c>
      <c r="AP4" s="4" t="s">
        <v>57</v>
      </c>
      <c r="AQ4" s="4">
        <f t="shared" ca="1" si="12"/>
        <v>0</v>
      </c>
      <c r="AR4" s="4">
        <f t="shared" ca="1" si="13"/>
        <v>4</v>
      </c>
      <c r="AS4" s="4" t="s">
        <v>84</v>
      </c>
      <c r="AT4" s="4">
        <f t="shared" ca="1" si="14"/>
        <v>5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0</v>
      </c>
      <c r="BF4" s="7"/>
      <c r="BH4" s="4">
        <v>4</v>
      </c>
      <c r="BI4" s="8">
        <f t="shared" ca="1" si="20"/>
        <v>1</v>
      </c>
      <c r="BJ4" s="8">
        <f t="shared" ca="1" si="0"/>
        <v>5</v>
      </c>
      <c r="BK4" s="9"/>
      <c r="BM4" s="4">
        <v>4</v>
      </c>
      <c r="BN4" s="8">
        <f t="shared" ca="1" si="21"/>
        <v>4</v>
      </c>
      <c r="BO4" s="8">
        <f t="shared" ca="1" si="22"/>
        <v>7</v>
      </c>
      <c r="BP4" s="9"/>
      <c r="BQ4" s="9"/>
      <c r="BR4" s="7"/>
      <c r="BS4" s="10">
        <f t="shared" ca="1" si="23"/>
        <v>0.36735746347839127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0.14218045586881678</v>
      </c>
      <c r="CA4" s="11">
        <f t="shared" ca="1" si="26"/>
        <v>14</v>
      </c>
      <c r="CB4" s="4"/>
      <c r="CC4" s="4">
        <v>4</v>
      </c>
      <c r="CD4" s="4">
        <v>4</v>
      </c>
      <c r="CE4" s="4">
        <v>0</v>
      </c>
      <c r="CG4" s="10">
        <f t="shared" ca="1" si="27"/>
        <v>0.62965757548570167</v>
      </c>
      <c r="CH4" s="11">
        <f t="shared" ca="1" si="28"/>
        <v>13</v>
      </c>
      <c r="CI4" s="4"/>
      <c r="CJ4" s="4">
        <v>4</v>
      </c>
      <c r="CK4" s="4">
        <v>0</v>
      </c>
      <c r="CL4" s="4">
        <v>4</v>
      </c>
      <c r="CN4" s="10">
        <f t="shared" ca="1" si="29"/>
        <v>0.30494752659628366</v>
      </c>
      <c r="CO4" s="11">
        <f t="shared" ca="1" si="30"/>
        <v>25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77" t="str">
        <f ca="1">$Y1/100&amp;$Z1&amp;$AA1/100&amp;$AB1</f>
        <v>3.02－0.58＝</v>
      </c>
      <c r="D5" s="78"/>
      <c r="E5" s="78"/>
      <c r="F5" s="78"/>
      <c r="G5" s="79">
        <f ca="1">$AC1/100</f>
        <v>2.44</v>
      </c>
      <c r="H5" s="80"/>
      <c r="I5" s="21"/>
      <c r="J5" s="22"/>
      <c r="K5" s="20"/>
      <c r="L5" s="13"/>
      <c r="M5" s="77" t="str">
        <f ca="1">$Y2/100&amp;$Z2&amp;$AA2/100&amp;$AB2</f>
        <v>4.53－0.88＝</v>
      </c>
      <c r="N5" s="78"/>
      <c r="O5" s="78"/>
      <c r="P5" s="78"/>
      <c r="Q5" s="79">
        <f ca="1">$AC2/100</f>
        <v>3.65</v>
      </c>
      <c r="R5" s="80"/>
      <c r="S5" s="21"/>
      <c r="T5" s="23"/>
      <c r="X5" s="2" t="s">
        <v>91</v>
      </c>
      <c r="Y5" s="4">
        <f t="shared" ca="1" si="1"/>
        <v>212</v>
      </c>
      <c r="Z5" s="4" t="s">
        <v>50</v>
      </c>
      <c r="AA5" s="4">
        <f t="shared" ca="1" si="2"/>
        <v>79</v>
      </c>
      <c r="AB5" s="4" t="s">
        <v>2</v>
      </c>
      <c r="AC5" s="4">
        <f t="shared" ca="1" si="3"/>
        <v>133</v>
      </c>
      <c r="AE5" s="4">
        <f t="shared" ca="1" si="4"/>
        <v>0</v>
      </c>
      <c r="AF5" s="4">
        <f t="shared" ca="1" si="5"/>
        <v>2</v>
      </c>
      <c r="AG5" s="4" t="s">
        <v>84</v>
      </c>
      <c r="AH5" s="4">
        <f t="shared" ca="1" si="6"/>
        <v>1</v>
      </c>
      <c r="AI5" s="4">
        <f t="shared" ca="1" si="7"/>
        <v>2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9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3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0</v>
      </c>
      <c r="BF5" s="7"/>
      <c r="BH5" s="4">
        <v>5</v>
      </c>
      <c r="BI5" s="8">
        <f t="shared" ca="1" si="20"/>
        <v>1</v>
      </c>
      <c r="BJ5" s="8">
        <f t="shared" ca="1" si="0"/>
        <v>7</v>
      </c>
      <c r="BK5" s="9"/>
      <c r="BM5" s="4">
        <v>5</v>
      </c>
      <c r="BN5" s="8">
        <f t="shared" ca="1" si="21"/>
        <v>2</v>
      </c>
      <c r="BO5" s="8">
        <f t="shared" ca="1" si="22"/>
        <v>9</v>
      </c>
      <c r="BP5" s="9"/>
      <c r="BQ5" s="9"/>
      <c r="BR5" s="7"/>
      <c r="BS5" s="10">
        <f t="shared" ca="1" si="23"/>
        <v>0.97635963100514311</v>
      </c>
      <c r="BT5" s="11">
        <f t="shared" ca="1" si="24"/>
        <v>3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0.25994823784767906</v>
      </c>
      <c r="CA5" s="11">
        <f t="shared" ca="1" si="26"/>
        <v>11</v>
      </c>
      <c r="CB5" s="4"/>
      <c r="CC5" s="4">
        <v>5</v>
      </c>
      <c r="CD5" s="4">
        <v>5</v>
      </c>
      <c r="CE5" s="4">
        <v>0</v>
      </c>
      <c r="CG5" s="10">
        <f t="shared" ca="1" si="27"/>
        <v>0.57186116285806632</v>
      </c>
      <c r="CH5" s="11">
        <f t="shared" ca="1" si="28"/>
        <v>15</v>
      </c>
      <c r="CI5" s="4"/>
      <c r="CJ5" s="4">
        <v>5</v>
      </c>
      <c r="CK5" s="4">
        <v>0</v>
      </c>
      <c r="CL5" s="4">
        <v>5</v>
      </c>
      <c r="CN5" s="10">
        <f t="shared" ca="1" si="29"/>
        <v>0.5612251157478757</v>
      </c>
      <c r="CO5" s="11">
        <f t="shared" ca="1" si="30"/>
        <v>15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66</v>
      </c>
      <c r="Y6" s="4">
        <f t="shared" ca="1" si="1"/>
        <v>305</v>
      </c>
      <c r="Z6" s="4" t="s">
        <v>50</v>
      </c>
      <c r="AA6" s="4">
        <f t="shared" ca="1" si="2"/>
        <v>88</v>
      </c>
      <c r="AB6" s="4" t="s">
        <v>83</v>
      </c>
      <c r="AC6" s="4">
        <f t="shared" ca="1" si="3"/>
        <v>217</v>
      </c>
      <c r="AE6" s="4">
        <f t="shared" ca="1" si="4"/>
        <v>0</v>
      </c>
      <c r="AF6" s="4">
        <f t="shared" ca="1" si="5"/>
        <v>3</v>
      </c>
      <c r="AG6" s="4" t="s">
        <v>3</v>
      </c>
      <c r="AH6" s="4">
        <f t="shared" ca="1" si="6"/>
        <v>0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8</v>
      </c>
      <c r="AO6" s="4">
        <f t="shared" ca="1" si="11"/>
        <v>8</v>
      </c>
      <c r="AP6" s="4" t="s">
        <v>83</v>
      </c>
      <c r="AQ6" s="4">
        <f t="shared" ca="1" si="12"/>
        <v>0</v>
      </c>
      <c r="AR6" s="4">
        <f t="shared" ca="1" si="13"/>
        <v>2</v>
      </c>
      <c r="AS6" s="4" t="s">
        <v>3</v>
      </c>
      <c r="AT6" s="4">
        <f t="shared" ca="1" si="14"/>
        <v>1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0</v>
      </c>
      <c r="BF6" s="7"/>
      <c r="BH6" s="4">
        <v>6</v>
      </c>
      <c r="BI6" s="8">
        <f t="shared" ca="1" si="20"/>
        <v>0</v>
      </c>
      <c r="BJ6" s="8">
        <f t="shared" ca="1" si="0"/>
        <v>8</v>
      </c>
      <c r="BK6" s="9"/>
      <c r="BM6" s="4">
        <v>6</v>
      </c>
      <c r="BN6" s="8">
        <f t="shared" ca="1" si="21"/>
        <v>5</v>
      </c>
      <c r="BO6" s="8">
        <f t="shared" ca="1" si="22"/>
        <v>8</v>
      </c>
      <c r="BP6" s="9"/>
      <c r="BQ6" s="9"/>
      <c r="BR6" s="7"/>
      <c r="BS6" s="10">
        <f t="shared" ca="1" si="23"/>
        <v>0.96763296899666973</v>
      </c>
      <c r="BT6" s="11">
        <f t="shared" ca="1" si="24"/>
        <v>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0.81463386208540589</v>
      </c>
      <c r="CA6" s="11">
        <f t="shared" ca="1" si="26"/>
        <v>3</v>
      </c>
      <c r="CB6" s="4"/>
      <c r="CC6" s="4">
        <v>6</v>
      </c>
      <c r="CD6" s="4">
        <v>6</v>
      </c>
      <c r="CE6" s="4">
        <v>0</v>
      </c>
      <c r="CG6" s="10">
        <f t="shared" ca="1" si="27"/>
        <v>0.78513997050212969</v>
      </c>
      <c r="CH6" s="11">
        <f t="shared" ca="1" si="28"/>
        <v>8</v>
      </c>
      <c r="CI6" s="4"/>
      <c r="CJ6" s="4">
        <v>6</v>
      </c>
      <c r="CK6" s="4">
        <v>0</v>
      </c>
      <c r="CL6" s="4">
        <v>6</v>
      </c>
      <c r="CN6" s="10">
        <f t="shared" ca="1" si="29"/>
        <v>0.13162063263235613</v>
      </c>
      <c r="CO6" s="11">
        <f t="shared" ca="1" si="30"/>
        <v>30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3</v>
      </c>
      <c r="F7" s="41" t="str">
        <f ca="1">IF(AND(G7=0,H7=0),"",".")</f>
        <v>.</v>
      </c>
      <c r="G7" s="42">
        <f ca="1">$BI1</f>
        <v>0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4</v>
      </c>
      <c r="P7" s="41" t="str">
        <f ca="1">IF(AND(Q7=0,R7=0),"",".")</f>
        <v>.</v>
      </c>
      <c r="Q7" s="42">
        <f ca="1">$BI2</f>
        <v>5</v>
      </c>
      <c r="R7" s="42">
        <f ca="1">$BN2</f>
        <v>3</v>
      </c>
      <c r="S7" s="33"/>
      <c r="T7" s="28"/>
      <c r="X7" s="2" t="s">
        <v>92</v>
      </c>
      <c r="Y7" s="4">
        <f t="shared" ca="1" si="1"/>
        <v>544</v>
      </c>
      <c r="Z7" s="4" t="s">
        <v>50</v>
      </c>
      <c r="AA7" s="4">
        <f t="shared" ca="1" si="2"/>
        <v>78</v>
      </c>
      <c r="AB7" s="4" t="s">
        <v>83</v>
      </c>
      <c r="AC7" s="4">
        <f t="shared" ca="1" si="3"/>
        <v>466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4</v>
      </c>
      <c r="AI7" s="4">
        <f t="shared" ca="1" si="7"/>
        <v>4</v>
      </c>
      <c r="AJ7" s="4" t="s">
        <v>93</v>
      </c>
      <c r="AK7" s="4">
        <f t="shared" ca="1" si="8"/>
        <v>0</v>
      </c>
      <c r="AL7" s="4">
        <f t="shared" ca="1" si="9"/>
        <v>0</v>
      </c>
      <c r="AM7" s="4" t="s">
        <v>84</v>
      </c>
      <c r="AN7" s="4">
        <f t="shared" ca="1" si="10"/>
        <v>7</v>
      </c>
      <c r="AO7" s="4">
        <f t="shared" ca="1" si="11"/>
        <v>8</v>
      </c>
      <c r="AP7" s="4" t="s">
        <v>83</v>
      </c>
      <c r="AQ7" s="4">
        <f t="shared" ca="1" si="12"/>
        <v>0</v>
      </c>
      <c r="AR7" s="4">
        <f t="shared" ca="1" si="13"/>
        <v>4</v>
      </c>
      <c r="AS7" s="4" t="s">
        <v>84</v>
      </c>
      <c r="AT7" s="4">
        <f t="shared" ca="1" si="14"/>
        <v>6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0</v>
      </c>
      <c r="BF7" s="7"/>
      <c r="BH7" s="4">
        <v>7</v>
      </c>
      <c r="BI7" s="8">
        <f t="shared" ca="1" si="20"/>
        <v>4</v>
      </c>
      <c r="BJ7" s="8">
        <f t="shared" ca="1" si="0"/>
        <v>7</v>
      </c>
      <c r="BK7" s="9"/>
      <c r="BM7" s="4">
        <v>7</v>
      </c>
      <c r="BN7" s="8">
        <f t="shared" ca="1" si="21"/>
        <v>4</v>
      </c>
      <c r="BO7" s="8">
        <f t="shared" ca="1" si="22"/>
        <v>8</v>
      </c>
      <c r="BP7" s="9"/>
      <c r="BQ7" s="9"/>
      <c r="BR7" s="7"/>
      <c r="BS7" s="10">
        <f t="shared" ca="1" si="23"/>
        <v>0.96090688706445737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0.67183811884685873</v>
      </c>
      <c r="CA7" s="11">
        <f t="shared" ca="1" si="26"/>
        <v>5</v>
      </c>
      <c r="CB7" s="4"/>
      <c r="CC7" s="4">
        <v>7</v>
      </c>
      <c r="CD7" s="4">
        <v>7</v>
      </c>
      <c r="CE7" s="4">
        <v>0</v>
      </c>
      <c r="CG7" s="10">
        <f t="shared" ca="1" si="27"/>
        <v>0.24380862257217717</v>
      </c>
      <c r="CH7" s="11">
        <f t="shared" ca="1" si="28"/>
        <v>34</v>
      </c>
      <c r="CI7" s="4"/>
      <c r="CJ7" s="4">
        <v>7</v>
      </c>
      <c r="CK7" s="4">
        <v>0</v>
      </c>
      <c r="CL7" s="4">
        <v>7</v>
      </c>
      <c r="CN7" s="10">
        <f t="shared" ca="1" si="29"/>
        <v>0.24597599113626978</v>
      </c>
      <c r="CO7" s="11">
        <f t="shared" ca="1" si="30"/>
        <v>26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5</v>
      </c>
      <c r="H8" s="72">
        <f ca="1">$BO1</f>
        <v>8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8</v>
      </c>
      <c r="R8" s="72">
        <f ca="1">$BO2</f>
        <v>8</v>
      </c>
      <c r="S8" s="33"/>
      <c r="T8" s="28"/>
      <c r="X8" s="2" t="s">
        <v>94</v>
      </c>
      <c r="Y8" s="4">
        <f t="shared" ca="1" si="1"/>
        <v>616</v>
      </c>
      <c r="Z8" s="4" t="s">
        <v>50</v>
      </c>
      <c r="AA8" s="4">
        <f t="shared" ca="1" si="2"/>
        <v>67</v>
      </c>
      <c r="AB8" s="4" t="s">
        <v>2</v>
      </c>
      <c r="AC8" s="4">
        <f t="shared" ca="1" si="3"/>
        <v>549</v>
      </c>
      <c r="AE8" s="4">
        <f t="shared" ca="1" si="4"/>
        <v>0</v>
      </c>
      <c r="AF8" s="4">
        <f t="shared" ca="1" si="5"/>
        <v>6</v>
      </c>
      <c r="AG8" s="4" t="s">
        <v>84</v>
      </c>
      <c r="AH8" s="4">
        <f t="shared" ca="1" si="6"/>
        <v>1</v>
      </c>
      <c r="AI8" s="4">
        <f t="shared" ca="1" si="7"/>
        <v>6</v>
      </c>
      <c r="AJ8" s="4" t="s">
        <v>1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6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5</v>
      </c>
      <c r="AS8" s="4" t="s">
        <v>3</v>
      </c>
      <c r="AT8" s="4">
        <f t="shared" ca="1" si="14"/>
        <v>4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0</v>
      </c>
      <c r="BF8" s="7"/>
      <c r="BH8" s="4">
        <v>8</v>
      </c>
      <c r="BI8" s="8">
        <f t="shared" ca="1" si="20"/>
        <v>1</v>
      </c>
      <c r="BJ8" s="8">
        <f t="shared" ca="1" si="0"/>
        <v>6</v>
      </c>
      <c r="BK8" s="9"/>
      <c r="BM8" s="4">
        <v>8</v>
      </c>
      <c r="BN8" s="8">
        <f t="shared" ca="1" si="21"/>
        <v>6</v>
      </c>
      <c r="BO8" s="8">
        <f t="shared" ca="1" si="22"/>
        <v>7</v>
      </c>
      <c r="BP8" s="9"/>
      <c r="BQ8" s="9"/>
      <c r="BR8" s="7"/>
      <c r="BS8" s="10">
        <f t="shared" ca="1" si="23"/>
        <v>0.89571548819559743</v>
      </c>
      <c r="BT8" s="11">
        <f t="shared" ca="1" si="24"/>
        <v>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0.13353595623416159</v>
      </c>
      <c r="CA8" s="11">
        <f t="shared" ca="1" si="26"/>
        <v>15</v>
      </c>
      <c r="CB8" s="4"/>
      <c r="CC8" s="4">
        <v>8</v>
      </c>
      <c r="CD8" s="4">
        <v>8</v>
      </c>
      <c r="CE8" s="4">
        <v>0</v>
      </c>
      <c r="CG8" s="10">
        <f t="shared" ca="1" si="27"/>
        <v>0.57761158608248742</v>
      </c>
      <c r="CH8" s="11">
        <f t="shared" ca="1" si="28"/>
        <v>14</v>
      </c>
      <c r="CI8" s="4"/>
      <c r="CJ8" s="4">
        <v>8</v>
      </c>
      <c r="CK8" s="4">
        <v>0</v>
      </c>
      <c r="CL8" s="4">
        <v>8</v>
      </c>
      <c r="CN8" s="10">
        <f t="shared" ca="1" si="29"/>
        <v>0.10841780041494997</v>
      </c>
      <c r="CO8" s="11">
        <f t="shared" ca="1" si="30"/>
        <v>32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2</v>
      </c>
      <c r="F9" s="41" t="str">
        <f>$AS1</f>
        <v>.</v>
      </c>
      <c r="G9" s="42">
        <f ca="1">$AT1</f>
        <v>4</v>
      </c>
      <c r="H9" s="43">
        <f ca="1">$AU1</f>
        <v>4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3</v>
      </c>
      <c r="P9" s="41" t="str">
        <f>$AS2</f>
        <v>.</v>
      </c>
      <c r="Q9" s="42">
        <f ca="1">$AT2</f>
        <v>6</v>
      </c>
      <c r="R9" s="43">
        <f ca="1">$AU2</f>
        <v>5</v>
      </c>
      <c r="S9" s="33"/>
      <c r="T9" s="44"/>
      <c r="X9" s="2" t="s">
        <v>95</v>
      </c>
      <c r="Y9" s="4">
        <f t="shared" ca="1" si="1"/>
        <v>217</v>
      </c>
      <c r="Z9" s="4" t="s">
        <v>50</v>
      </c>
      <c r="AA9" s="4">
        <f t="shared" ca="1" si="2"/>
        <v>28</v>
      </c>
      <c r="AB9" s="4" t="s">
        <v>2</v>
      </c>
      <c r="AC9" s="4">
        <f t="shared" ca="1" si="3"/>
        <v>189</v>
      </c>
      <c r="AE9" s="4">
        <f t="shared" ca="1" si="4"/>
        <v>0</v>
      </c>
      <c r="AF9" s="4">
        <f t="shared" ca="1" si="5"/>
        <v>2</v>
      </c>
      <c r="AG9" s="4" t="s">
        <v>3</v>
      </c>
      <c r="AH9" s="4">
        <f t="shared" ca="1" si="6"/>
        <v>1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2</v>
      </c>
      <c r="AO9" s="4">
        <f t="shared" ca="1" si="11"/>
        <v>8</v>
      </c>
      <c r="AP9" s="4" t="s">
        <v>2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8</v>
      </c>
      <c r="AU9" s="4">
        <f t="shared" ca="1" si="15"/>
        <v>9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2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2</v>
      </c>
      <c r="BK9" s="9"/>
      <c r="BM9" s="4">
        <v>9</v>
      </c>
      <c r="BN9" s="8">
        <f t="shared" ca="1" si="21"/>
        <v>7</v>
      </c>
      <c r="BO9" s="8">
        <f t="shared" ca="1" si="22"/>
        <v>8</v>
      </c>
      <c r="BP9" s="9"/>
      <c r="BQ9" s="9"/>
      <c r="BR9" s="7"/>
      <c r="BS9" s="10">
        <f t="shared" ca="1" si="23"/>
        <v>0.11090053764179864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0.96363893178469184</v>
      </c>
      <c r="CA9" s="11">
        <f t="shared" ca="1" si="26"/>
        <v>2</v>
      </c>
      <c r="CB9" s="4"/>
      <c r="CC9" s="4">
        <v>9</v>
      </c>
      <c r="CD9" s="4">
        <v>9</v>
      </c>
      <c r="CE9" s="4">
        <v>0</v>
      </c>
      <c r="CG9" s="10">
        <f t="shared" ca="1" si="27"/>
        <v>0.75966978163773313</v>
      </c>
      <c r="CH9" s="11">
        <f t="shared" ca="1" si="28"/>
        <v>10</v>
      </c>
      <c r="CI9" s="4"/>
      <c r="CJ9" s="4">
        <v>9</v>
      </c>
      <c r="CK9" s="4">
        <v>0</v>
      </c>
      <c r="CL9" s="4">
        <v>9</v>
      </c>
      <c r="CN9" s="10">
        <f t="shared" ca="1" si="29"/>
        <v>4.6975929776332581E-2</v>
      </c>
      <c r="CO9" s="11">
        <f t="shared" ca="1" si="30"/>
        <v>35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96</v>
      </c>
      <c r="Y10" s="4">
        <f t="shared" ca="1" si="1"/>
        <v>771</v>
      </c>
      <c r="Z10" s="4" t="s">
        <v>50</v>
      </c>
      <c r="AA10" s="4">
        <f t="shared" ca="1" si="2"/>
        <v>93</v>
      </c>
      <c r="AB10" s="4" t="s">
        <v>2</v>
      </c>
      <c r="AC10" s="4">
        <f t="shared" ca="1" si="3"/>
        <v>678</v>
      </c>
      <c r="AE10" s="4">
        <f t="shared" ca="1" si="4"/>
        <v>0</v>
      </c>
      <c r="AF10" s="4">
        <f t="shared" ca="1" si="5"/>
        <v>7</v>
      </c>
      <c r="AG10" s="4" t="s">
        <v>3</v>
      </c>
      <c r="AH10" s="4">
        <f t="shared" ca="1" si="6"/>
        <v>7</v>
      </c>
      <c r="AI10" s="4">
        <f t="shared" ca="1" si="7"/>
        <v>1</v>
      </c>
      <c r="AJ10" s="4" t="s">
        <v>1</v>
      </c>
      <c r="AK10" s="4">
        <f t="shared" ca="1" si="8"/>
        <v>0</v>
      </c>
      <c r="AL10" s="4">
        <f t="shared" ca="1" si="9"/>
        <v>0</v>
      </c>
      <c r="AM10" s="4" t="s">
        <v>3</v>
      </c>
      <c r="AN10" s="4">
        <f t="shared" ca="1" si="10"/>
        <v>9</v>
      </c>
      <c r="AO10" s="4">
        <f t="shared" ca="1" si="11"/>
        <v>3</v>
      </c>
      <c r="AP10" s="4" t="s">
        <v>2</v>
      </c>
      <c r="AQ10" s="4">
        <f t="shared" ca="1" si="12"/>
        <v>0</v>
      </c>
      <c r="AR10" s="4">
        <f t="shared" ca="1" si="13"/>
        <v>6</v>
      </c>
      <c r="AS10" s="4" t="s">
        <v>3</v>
      </c>
      <c r="AT10" s="4">
        <f t="shared" ca="1" si="14"/>
        <v>7</v>
      </c>
      <c r="AU10" s="4">
        <f t="shared" ca="1" si="15"/>
        <v>8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0</v>
      </c>
      <c r="BF10" s="7"/>
      <c r="BH10" s="4">
        <v>10</v>
      </c>
      <c r="BI10" s="8">
        <f t="shared" ca="1" si="20"/>
        <v>7</v>
      </c>
      <c r="BJ10" s="8">
        <f t="shared" ca="1" si="0"/>
        <v>9</v>
      </c>
      <c r="BK10" s="9"/>
      <c r="BM10" s="4">
        <v>10</v>
      </c>
      <c r="BN10" s="8">
        <f t="shared" ca="1" si="21"/>
        <v>1</v>
      </c>
      <c r="BO10" s="8">
        <f t="shared" ca="1" si="22"/>
        <v>3</v>
      </c>
      <c r="BP10" s="9"/>
      <c r="BQ10" s="9"/>
      <c r="BR10" s="7"/>
      <c r="BS10" s="10">
        <f t="shared" ca="1" si="23"/>
        <v>0.39516715393144064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0.4451115407103351</v>
      </c>
      <c r="CA10" s="11">
        <f t="shared" ca="1" si="26"/>
        <v>7</v>
      </c>
      <c r="CB10" s="4"/>
      <c r="CC10" s="4">
        <v>10</v>
      </c>
      <c r="CD10" s="4">
        <v>1</v>
      </c>
      <c r="CE10" s="4">
        <v>0</v>
      </c>
      <c r="CG10" s="10">
        <f t="shared" ca="1" si="27"/>
        <v>1.103287617007076E-2</v>
      </c>
      <c r="CH10" s="11">
        <f t="shared" ca="1" si="28"/>
        <v>45</v>
      </c>
      <c r="CI10" s="4"/>
      <c r="CJ10" s="4">
        <v>10</v>
      </c>
      <c r="CK10" s="4">
        <v>1</v>
      </c>
      <c r="CL10" s="4">
        <v>2</v>
      </c>
      <c r="CN10" s="10">
        <f t="shared" ca="1" si="29"/>
        <v>0.91673769271474836</v>
      </c>
      <c r="CO10" s="11">
        <f t="shared" ca="1" si="30"/>
        <v>2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98</v>
      </c>
      <c r="Y11" s="4">
        <f t="shared" ca="1" si="1"/>
        <v>811</v>
      </c>
      <c r="Z11" s="4" t="s">
        <v>50</v>
      </c>
      <c r="AA11" s="4">
        <f t="shared" ca="1" si="2"/>
        <v>35</v>
      </c>
      <c r="AB11" s="4" t="s">
        <v>2</v>
      </c>
      <c r="AC11" s="4">
        <f t="shared" ca="1" si="3"/>
        <v>776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1</v>
      </c>
      <c r="AI11" s="4">
        <f t="shared" ca="1" si="7"/>
        <v>1</v>
      </c>
      <c r="AJ11" s="4" t="s">
        <v>99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3</v>
      </c>
      <c r="AO11" s="4">
        <f t="shared" ca="1" si="11"/>
        <v>5</v>
      </c>
      <c r="AP11" s="4" t="s">
        <v>2</v>
      </c>
      <c r="AQ11" s="4">
        <f t="shared" ca="1" si="12"/>
        <v>0</v>
      </c>
      <c r="AR11" s="4">
        <f t="shared" ca="1" si="13"/>
        <v>7</v>
      </c>
      <c r="AS11" s="4" t="s">
        <v>84</v>
      </c>
      <c r="AT11" s="4">
        <f t="shared" ca="1" si="14"/>
        <v>7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3</v>
      </c>
      <c r="BK11" s="9"/>
      <c r="BM11" s="4">
        <v>11</v>
      </c>
      <c r="BN11" s="8">
        <f t="shared" ca="1" si="21"/>
        <v>1</v>
      </c>
      <c r="BO11" s="8">
        <f t="shared" ca="1" si="22"/>
        <v>5</v>
      </c>
      <c r="BP11" s="9"/>
      <c r="BQ11" s="9"/>
      <c r="BR11" s="7"/>
      <c r="BS11" s="10">
        <f t="shared" ca="1" si="23"/>
        <v>0.11523173058612113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2.9551499086582278E-2</v>
      </c>
      <c r="CA11" s="11">
        <f t="shared" ca="1" si="26"/>
        <v>17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0.73025830363475674</v>
      </c>
      <c r="CH11" s="11">
        <f t="shared" ca="1" si="28"/>
        <v>11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0.84848367564653582</v>
      </c>
      <c r="CO11" s="11">
        <f t="shared" ca="1" si="30"/>
        <v>4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88" t="str">
        <f ca="1">$Y3/100&amp;$Z3&amp;$AA3/100&amp;$AB3</f>
        <v>1.25－0.97＝</v>
      </c>
      <c r="D12" s="89"/>
      <c r="E12" s="89"/>
      <c r="F12" s="89"/>
      <c r="G12" s="79">
        <f ca="1">$AC3/100</f>
        <v>0.28000000000000003</v>
      </c>
      <c r="H12" s="80"/>
      <c r="I12" s="21"/>
      <c r="J12" s="22"/>
      <c r="K12" s="20"/>
      <c r="L12" s="13"/>
      <c r="M12" s="88" t="str">
        <f ca="1">$Y4/100&amp;$Z4&amp;$AA4/100&amp;$AB4</f>
        <v>5.14－0.57＝</v>
      </c>
      <c r="N12" s="89"/>
      <c r="O12" s="89"/>
      <c r="P12" s="89"/>
      <c r="Q12" s="79">
        <f ca="1">$AC4/100</f>
        <v>4.57</v>
      </c>
      <c r="R12" s="80"/>
      <c r="S12" s="21"/>
      <c r="T12" s="23"/>
      <c r="X12" s="2" t="s">
        <v>100</v>
      </c>
      <c r="Y12" s="4">
        <f t="shared" ca="1" si="1"/>
        <v>621</v>
      </c>
      <c r="Z12" s="4" t="s">
        <v>50</v>
      </c>
      <c r="AA12" s="4">
        <f t="shared" ca="1" si="2"/>
        <v>62</v>
      </c>
      <c r="AB12" s="4" t="s">
        <v>2</v>
      </c>
      <c r="AC12" s="4">
        <f t="shared" ca="1" si="3"/>
        <v>559</v>
      </c>
      <c r="AE12" s="4">
        <f t="shared" ca="1" si="4"/>
        <v>0</v>
      </c>
      <c r="AF12" s="4">
        <f t="shared" ca="1" si="5"/>
        <v>6</v>
      </c>
      <c r="AG12" s="4" t="s">
        <v>3</v>
      </c>
      <c r="AH12" s="4">
        <f t="shared" ca="1" si="6"/>
        <v>2</v>
      </c>
      <c r="AI12" s="4">
        <f t="shared" ca="1" si="7"/>
        <v>1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6</v>
      </c>
      <c r="AO12" s="4">
        <f t="shared" ca="1" si="11"/>
        <v>2</v>
      </c>
      <c r="AP12" s="4" t="s">
        <v>2</v>
      </c>
      <c r="AQ12" s="4">
        <f t="shared" ca="1" si="12"/>
        <v>0</v>
      </c>
      <c r="AR12" s="4">
        <f t="shared" ca="1" si="13"/>
        <v>5</v>
      </c>
      <c r="AS12" s="4" t="s">
        <v>3</v>
      </c>
      <c r="AT12" s="4">
        <f t="shared" ca="1" si="14"/>
        <v>5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6</v>
      </c>
      <c r="BK12" s="9"/>
      <c r="BM12" s="4">
        <v>12</v>
      </c>
      <c r="BN12" s="8">
        <f t="shared" ca="1" si="21"/>
        <v>1</v>
      </c>
      <c r="BO12" s="8">
        <f t="shared" ca="1" si="22"/>
        <v>2</v>
      </c>
      <c r="BP12" s="9"/>
      <c r="BQ12" s="9"/>
      <c r="BR12" s="7"/>
      <c r="BS12" s="10">
        <f t="shared" ca="1" si="23"/>
        <v>0.49084483056622974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0.56075416389733634</v>
      </c>
      <c r="CA12" s="11">
        <f t="shared" ca="1" si="26"/>
        <v>6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0.41509931719775428</v>
      </c>
      <c r="CH12" s="11">
        <f t="shared" ca="1" si="28"/>
        <v>21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0.97439292276950096</v>
      </c>
      <c r="CO12" s="11">
        <f t="shared" ca="1" si="30"/>
        <v>1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0.50329604374481574</v>
      </c>
      <c r="BT13" s="11">
        <f t="shared" ca="1" si="24"/>
        <v>13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0.32410534240743993</v>
      </c>
      <c r="CA13" s="11">
        <f t="shared" ca="1" si="26"/>
        <v>9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0.35889158045081615</v>
      </c>
      <c r="CH13" s="11">
        <f t="shared" ca="1" si="28"/>
        <v>29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0.68082156028341101</v>
      </c>
      <c r="CO13" s="11">
        <f t="shared" ca="1" si="30"/>
        <v>10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1</v>
      </c>
      <c r="F14" s="41" t="str">
        <f ca="1">IF(AND(G14=0,H14=0),"",".")</f>
        <v>.</v>
      </c>
      <c r="G14" s="42">
        <f ca="1">$BI3</f>
        <v>2</v>
      </c>
      <c r="H14" s="42">
        <f ca="1">$BN3</f>
        <v>5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5</v>
      </c>
      <c r="P14" s="41" t="str">
        <f ca="1">IF(AND(Q14=0,R14=0),"",".")</f>
        <v>.</v>
      </c>
      <c r="Q14" s="42">
        <f ca="1">$BI4</f>
        <v>1</v>
      </c>
      <c r="R14" s="4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0.99997857799225542</v>
      </c>
      <c r="BT14" s="11">
        <f t="shared" ca="1" si="24"/>
        <v>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4.4109664147087835E-2</v>
      </c>
      <c r="CA14" s="11">
        <f t="shared" ca="1" si="26"/>
        <v>16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0.35632677194173379</v>
      </c>
      <c r="CH14" s="11">
        <f t="shared" ca="1" si="28"/>
        <v>30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0.79197075709917242</v>
      </c>
      <c r="CO14" s="11">
        <f t="shared" ca="1" si="30"/>
        <v>5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9</v>
      </c>
      <c r="H15" s="72">
        <f ca="1">$BO3</f>
        <v>7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5</v>
      </c>
      <c r="R15" s="72">
        <f ca="1">$BO4</f>
        <v>7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0.99655570517719749</v>
      </c>
      <c r="BT15" s="11">
        <f t="shared" ca="1" si="24"/>
        <v>2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0.39587341371383333</v>
      </c>
      <c r="CA15" s="11">
        <f t="shared" ca="1" si="26"/>
        <v>8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0.14667949269102576</v>
      </c>
      <c r="CH15" s="11">
        <f t="shared" ca="1" si="28"/>
        <v>37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0.69126314943159828</v>
      </c>
      <c r="CO15" s="11">
        <f t="shared" ca="1" si="30"/>
        <v>8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2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4</v>
      </c>
      <c r="P16" s="41" t="str">
        <f>$AS4</f>
        <v>.</v>
      </c>
      <c r="Q16" s="42">
        <f ca="1">$AT4</f>
        <v>5</v>
      </c>
      <c r="R16" s="43">
        <f ca="1">$AU4</f>
        <v>7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0.50701176835352779</v>
      </c>
      <c r="BT16" s="11">
        <f t="shared" ca="1" si="24"/>
        <v>12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1.5195855965749239E-2</v>
      </c>
      <c r="CA16" s="11">
        <f t="shared" ca="1" si="26"/>
        <v>18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0.11855941334945119</v>
      </c>
      <c r="CH16" s="11">
        <f t="shared" ca="1" si="28"/>
        <v>38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0.41864996314727843</v>
      </c>
      <c r="CO16" s="11">
        <f t="shared" ca="1" si="30"/>
        <v>21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0.72697495091471243</v>
      </c>
      <c r="BT17" s="11">
        <f t="shared" ca="1" si="24"/>
        <v>9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0.23625251490059773</v>
      </c>
      <c r="CA17" s="11">
        <f t="shared" ca="1" si="26"/>
        <v>13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0.78076285633008657</v>
      </c>
      <c r="CH17" s="11">
        <f t="shared" ca="1" si="28"/>
        <v>9</v>
      </c>
      <c r="CI17" s="4"/>
      <c r="CJ17" s="4">
        <v>17</v>
      </c>
      <c r="CK17" s="4">
        <v>1</v>
      </c>
      <c r="CL17" s="4">
        <v>9</v>
      </c>
      <c r="CN17" s="10">
        <f t="shared" ca="1" si="29"/>
        <v>0.38211267945673222</v>
      </c>
      <c r="CO17" s="11">
        <f t="shared" ca="1" si="30"/>
        <v>23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0.8952861254728085</v>
      </c>
      <c r="BT18" s="11">
        <f t="shared" ca="1" si="24"/>
        <v>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0.30924490349225964</v>
      </c>
      <c r="CA18" s="11">
        <f t="shared" ca="1" si="26"/>
        <v>10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0.47474159177341169</v>
      </c>
      <c r="CH18" s="11">
        <f t="shared" ca="1" si="28"/>
        <v>18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0.54996256058012083</v>
      </c>
      <c r="CO18" s="11">
        <f t="shared" ca="1" si="30"/>
        <v>17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88" t="str">
        <f ca="1">$Y5/100&amp;$Z5&amp;$AA5/100&amp;$AB5</f>
        <v>2.12－0.79＝</v>
      </c>
      <c r="D19" s="89"/>
      <c r="E19" s="89"/>
      <c r="F19" s="89"/>
      <c r="G19" s="79">
        <f ca="1">$AC5/100</f>
        <v>1.33</v>
      </c>
      <c r="H19" s="80"/>
      <c r="I19" s="21"/>
      <c r="J19" s="22"/>
      <c r="K19" s="20"/>
      <c r="L19" s="13"/>
      <c r="M19" s="88" t="str">
        <f ca="1">$Y6/100&amp;$Z6&amp;$AA6/100&amp;$AB6</f>
        <v>3.05－0.88＝</v>
      </c>
      <c r="N19" s="89"/>
      <c r="O19" s="89"/>
      <c r="P19" s="89"/>
      <c r="Q19" s="79">
        <f ca="1">$AC6/100</f>
        <v>2.17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1.2032899748929848E-2</v>
      </c>
      <c r="CH19" s="11">
        <f t="shared" ca="1" si="28"/>
        <v>44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0.68303240194648707</v>
      </c>
      <c r="CO19" s="11">
        <f t="shared" ca="1" si="30"/>
        <v>9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0.29241479955404315</v>
      </c>
      <c r="CH20" s="11">
        <f t="shared" ca="1" si="28"/>
        <v>32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0.32889970584364348</v>
      </c>
      <c r="CO20" s="11">
        <f t="shared" ca="1" si="30"/>
        <v>24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2</v>
      </c>
      <c r="F21" s="41" t="str">
        <f ca="1">IF(AND(G21=0,H21=0),"",".")</f>
        <v>.</v>
      </c>
      <c r="G21" s="42">
        <f ca="1">$BI5</f>
        <v>1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3</v>
      </c>
      <c r="P21" s="41" t="str">
        <f ca="1">IF(AND(Q21=0,R21=0),"",".")</f>
        <v>.</v>
      </c>
      <c r="Q21" s="42">
        <f ca="1">$BI6</f>
        <v>0</v>
      </c>
      <c r="R21" s="4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4.0735138159769702E-2</v>
      </c>
      <c r="CH21" s="11">
        <f t="shared" ca="1" si="28"/>
        <v>43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0.51410065731205046</v>
      </c>
      <c r="CO21" s="11">
        <f t="shared" ca="1" si="30"/>
        <v>19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7</v>
      </c>
      <c r="H22" s="72">
        <f ca="1">$BO5</f>
        <v>9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8</v>
      </c>
      <c r="R22" s="72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0.37207824999957184</v>
      </c>
      <c r="CH22" s="11">
        <f t="shared" ca="1" si="28"/>
        <v>27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0.40359184996945252</v>
      </c>
      <c r="CO22" s="11">
        <f t="shared" ca="1" si="30"/>
        <v>22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1</v>
      </c>
      <c r="F23" s="41" t="str">
        <f>$AS5</f>
        <v>.</v>
      </c>
      <c r="G23" s="42">
        <f ca="1">$AT5</f>
        <v>3</v>
      </c>
      <c r="H23" s="43">
        <f ca="1">$AU5</f>
        <v>3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2</v>
      </c>
      <c r="P23" s="41" t="str">
        <f>$AS6</f>
        <v>.</v>
      </c>
      <c r="Q23" s="42">
        <f ca="1">$AT6</f>
        <v>1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0.37601473704732102</v>
      </c>
      <c r="CH23" s="11">
        <f t="shared" ca="1" si="28"/>
        <v>26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0.67631794609790763</v>
      </c>
      <c r="CO23" s="11">
        <f t="shared" ca="1" si="30"/>
        <v>11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0.69754846180377872</v>
      </c>
      <c r="CH24" s="11">
        <f t="shared" ca="1" si="28"/>
        <v>12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0.12287347118413727</v>
      </c>
      <c r="CO24" s="11">
        <f t="shared" ca="1" si="30"/>
        <v>31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101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0.22459778256441687</v>
      </c>
      <c r="CH25" s="11">
        <f t="shared" ca="1" si="28"/>
        <v>36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0.74601611101168708</v>
      </c>
      <c r="CO25" s="11">
        <f t="shared" ca="1" si="30"/>
        <v>6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5.44－0.78＝</v>
      </c>
      <c r="D26" s="89"/>
      <c r="E26" s="89"/>
      <c r="F26" s="89"/>
      <c r="G26" s="79">
        <f ca="1">$AC7/100</f>
        <v>4.66</v>
      </c>
      <c r="H26" s="80"/>
      <c r="I26" s="21"/>
      <c r="J26" s="22"/>
      <c r="K26" s="20"/>
      <c r="L26" s="13"/>
      <c r="M26" s="88" t="str">
        <f ca="1">$Y8/100&amp;$Z8&amp;$AA8/100&amp;$AB8</f>
        <v>6.16－0.67＝</v>
      </c>
      <c r="N26" s="89"/>
      <c r="O26" s="89"/>
      <c r="P26" s="89"/>
      <c r="Q26" s="79">
        <f ca="1">$AC8/100</f>
        <v>5.49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5.0407266650359661E-2</v>
      </c>
      <c r="CH26" s="11">
        <f t="shared" ca="1" si="28"/>
        <v>42</v>
      </c>
      <c r="CI26" s="4"/>
      <c r="CJ26" s="4">
        <v>26</v>
      </c>
      <c r="CK26" s="4">
        <v>3</v>
      </c>
      <c r="CL26" s="4">
        <v>4</v>
      </c>
      <c r="CN26" s="10">
        <f t="shared" ca="1" si="29"/>
        <v>0.22604120107599135</v>
      </c>
      <c r="CO26" s="11">
        <f t="shared" ca="1" si="30"/>
        <v>27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0.78849953010778639</v>
      </c>
      <c r="CH27" s="11">
        <f t="shared" ca="1" si="28"/>
        <v>7</v>
      </c>
      <c r="CI27" s="4"/>
      <c r="CJ27" s="4">
        <v>27</v>
      </c>
      <c r="CK27" s="4">
        <v>3</v>
      </c>
      <c r="CL27" s="4">
        <v>5</v>
      </c>
      <c r="CN27" s="10">
        <f t="shared" ca="1" si="29"/>
        <v>0.464385315345065</v>
      </c>
      <c r="CO27" s="11">
        <f t="shared" ca="1" si="30"/>
        <v>20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5</v>
      </c>
      <c r="F28" s="41" t="str">
        <f ca="1">IF(AND(G28=0,H28=0),"",".")</f>
        <v>.</v>
      </c>
      <c r="G28" s="42">
        <f ca="1">$BI7</f>
        <v>4</v>
      </c>
      <c r="H28" s="42">
        <f ca="1">$BN7</f>
        <v>4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6</v>
      </c>
      <c r="P28" s="41" t="str">
        <f ca="1">IF(AND(Q28=0,R28=0),"",".")</f>
        <v>.</v>
      </c>
      <c r="Q28" s="42">
        <f ca="1">$BI8</f>
        <v>1</v>
      </c>
      <c r="R28" s="42">
        <f ca="1">$BN8</f>
        <v>6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6.2036484524735314E-2</v>
      </c>
      <c r="CH28" s="11">
        <f t="shared" ca="1" si="28"/>
        <v>40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0.8726429618153474</v>
      </c>
      <c r="CO28" s="11">
        <f t="shared" ca="1" si="30"/>
        <v>3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7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6</v>
      </c>
      <c r="R29" s="72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0.38075727646394575</v>
      </c>
      <c r="CH29" s="11">
        <f t="shared" ca="1" si="28"/>
        <v>25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0.52109673180708749</v>
      </c>
      <c r="CO29" s="11">
        <f t="shared" ca="1" si="30"/>
        <v>18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4</v>
      </c>
      <c r="F30" s="41" t="str">
        <f>$AS7</f>
        <v>.</v>
      </c>
      <c r="G30" s="42">
        <f ca="1">$AT7</f>
        <v>6</v>
      </c>
      <c r="H30" s="43">
        <f ca="1">$AU7</f>
        <v>6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5</v>
      </c>
      <c r="P30" s="41" t="str">
        <f>$AS8</f>
        <v>.</v>
      </c>
      <c r="Q30" s="42">
        <f ca="1">$AT8</f>
        <v>4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0.22962358254857884</v>
      </c>
      <c r="CH30" s="11">
        <f t="shared" ca="1" si="28"/>
        <v>35</v>
      </c>
      <c r="CI30" s="4"/>
      <c r="CJ30" s="4">
        <v>30</v>
      </c>
      <c r="CK30" s="4">
        <v>3</v>
      </c>
      <c r="CL30" s="4">
        <v>8</v>
      </c>
      <c r="CN30" s="10">
        <f t="shared" ca="1" si="29"/>
        <v>6.3940359155844395E-2</v>
      </c>
      <c r="CO30" s="11">
        <f t="shared" ca="1" si="30"/>
        <v>34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0.99573199724968686</v>
      </c>
      <c r="CH31" s="11">
        <f t="shared" ca="1" si="28"/>
        <v>1</v>
      </c>
      <c r="CI31" s="4"/>
      <c r="CJ31" s="4">
        <v>31</v>
      </c>
      <c r="CK31" s="4">
        <v>3</v>
      </c>
      <c r="CL31" s="4">
        <v>9</v>
      </c>
      <c r="CN31" s="10">
        <f t="shared" ca="1" si="29"/>
        <v>3.7385017607702076E-2</v>
      </c>
      <c r="CO31" s="11">
        <f t="shared" ca="1" si="30"/>
        <v>36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91" t="str">
        <f>A1</f>
        <v>小数 ひき算 小数第二位 (1.11)－(0.11) くり下がり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0.46885513235813647</v>
      </c>
      <c r="CH32" s="11">
        <f t="shared" ca="1" si="28"/>
        <v>19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0.1056279188368876</v>
      </c>
      <c r="CO32" s="11">
        <f t="shared" ca="1" si="30"/>
        <v>33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0.95146763452527805</v>
      </c>
      <c r="CH33" s="11">
        <f t="shared" ca="1" si="28"/>
        <v>2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0.66055572271566343</v>
      </c>
      <c r="CO33" s="11">
        <f t="shared" ca="1" si="30"/>
        <v>12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0.82906085298022469</v>
      </c>
      <c r="CH34" s="11">
        <f t="shared" ca="1" si="28"/>
        <v>4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0.60617272887519957</v>
      </c>
      <c r="CO34" s="11">
        <f t="shared" ca="1" si="30"/>
        <v>13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0.27212241920700908</v>
      </c>
      <c r="CH35" s="11">
        <f t="shared" ca="1" si="28"/>
        <v>33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0.71175199274760415</v>
      </c>
      <c r="CO35" s="11">
        <f t="shared" ca="1" si="30"/>
        <v>7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3.02－0.58＝</v>
      </c>
      <c r="D36" s="89"/>
      <c r="E36" s="89"/>
      <c r="F36" s="89"/>
      <c r="G36" s="99">
        <f ca="1">G5</f>
        <v>2.44</v>
      </c>
      <c r="H36" s="100"/>
      <c r="I36" s="59"/>
      <c r="J36" s="60"/>
      <c r="K36" s="25"/>
      <c r="L36" s="25"/>
      <c r="M36" s="88" t="str">
        <f t="shared" ref="M36" ca="1" si="33">M5</f>
        <v>4.53－0.88＝</v>
      </c>
      <c r="N36" s="89"/>
      <c r="O36" s="89"/>
      <c r="P36" s="89"/>
      <c r="Q36" s="99">
        <f ca="1">Q5</f>
        <v>3.65</v>
      </c>
      <c r="R36" s="100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4</v>
      </c>
      <c r="AB36" s="61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0.85485982907246683</v>
      </c>
      <c r="CH36" s="11">
        <f t="shared" ca="1" si="28"/>
        <v>3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0.1890423575894834</v>
      </c>
      <c r="CO36" s="11">
        <f t="shared" ca="1" si="30"/>
        <v>28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0.4883564245833204</v>
      </c>
      <c r="CH37" s="11">
        <f t="shared" ca="1" si="28"/>
        <v>17</v>
      </c>
      <c r="CI37" s="4"/>
      <c r="CJ37" s="4">
        <v>37</v>
      </c>
      <c r="CK37" s="4">
        <v>5</v>
      </c>
      <c r="CL37" s="4">
        <v>6</v>
      </c>
      <c r="CN37" s="10"/>
      <c r="CO37" s="11"/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>.</v>
      </c>
      <c r="G38" s="32">
        <f t="shared" ca="1" si="36"/>
        <v>0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3</v>
      </c>
      <c r="S38" s="33"/>
      <c r="T38" s="28"/>
      <c r="Y38" s="4" t="s">
        <v>102</v>
      </c>
      <c r="Z38" s="4" t="str">
        <f t="shared" ca="1" si="34"/>
        <v>NO</v>
      </c>
      <c r="AA38" s="61">
        <f t="shared" ca="1" si="35"/>
        <v>2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0.40534052681421739</v>
      </c>
      <c r="CH38" s="11">
        <f t="shared" ca="1" si="28"/>
        <v>22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5</v>
      </c>
      <c r="H39" s="37">
        <f t="shared" ca="1" si="36"/>
        <v>8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8</v>
      </c>
      <c r="R39" s="37">
        <f t="shared" ca="1" si="38"/>
        <v>8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5</v>
      </c>
      <c r="AB39" s="61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0.32545775237683339</v>
      </c>
      <c r="CH39" s="11">
        <f t="shared" ca="1" si="28"/>
        <v>31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2</v>
      </c>
      <c r="F40" s="65" t="str">
        <f t="shared" si="36"/>
        <v>.</v>
      </c>
      <c r="G40" s="66">
        <f t="shared" ca="1" si="36"/>
        <v>4</v>
      </c>
      <c r="H40" s="67">
        <f t="shared" ca="1" si="36"/>
        <v>4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3</v>
      </c>
      <c r="P40" s="65" t="str">
        <f t="shared" si="38"/>
        <v>.</v>
      </c>
      <c r="Q40" s="66">
        <f t="shared" ca="1" si="38"/>
        <v>6</v>
      </c>
      <c r="R40" s="67">
        <f t="shared" ca="1" si="38"/>
        <v>5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3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0.37141954062772808</v>
      </c>
      <c r="CH40" s="11">
        <f t="shared" ca="1" si="28"/>
        <v>28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0.39827320664659838</v>
      </c>
      <c r="CH41" s="11">
        <f t="shared" ca="1" si="28"/>
        <v>23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6</v>
      </c>
      <c r="AB42" s="61">
        <f t="shared" ca="1" si="35"/>
        <v>6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8.9365790180321314E-3</v>
      </c>
      <c r="CH42" s="11">
        <f t="shared" ca="1" si="28"/>
        <v>46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8" t="str">
        <f t="shared" ref="C43" ca="1" si="39">C12</f>
        <v>1.25－0.97＝</v>
      </c>
      <c r="D43" s="89"/>
      <c r="E43" s="89"/>
      <c r="F43" s="89"/>
      <c r="G43" s="99">
        <f ca="1">G12</f>
        <v>0.28000000000000003</v>
      </c>
      <c r="H43" s="100"/>
      <c r="I43" s="59"/>
      <c r="J43" s="28"/>
      <c r="K43" s="24"/>
      <c r="L43" s="25"/>
      <c r="M43" s="88" t="str">
        <f t="shared" ref="M43" ca="1" si="40">M12</f>
        <v>5.14－0.57＝</v>
      </c>
      <c r="N43" s="89"/>
      <c r="O43" s="89"/>
      <c r="P43" s="89"/>
      <c r="Q43" s="99">
        <f ca="1">Q12</f>
        <v>4.57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0.79821898668993618</v>
      </c>
      <c r="CH43" s="11">
        <f t="shared" ca="1" si="28"/>
        <v>6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8</v>
      </c>
      <c r="AB44" s="61">
        <f t="shared" ca="1" si="35"/>
        <v>9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0.5203742555345392</v>
      </c>
      <c r="CH44" s="11">
        <f t="shared" ca="1" si="28"/>
        <v>16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1</v>
      </c>
      <c r="F45" s="31" t="str">
        <f t="shared" ca="1" si="41"/>
        <v>.</v>
      </c>
      <c r="G45" s="32">
        <f t="shared" ca="1" si="41"/>
        <v>2</v>
      </c>
      <c r="H45" s="32">
        <f t="shared" ca="1" si="41"/>
        <v>5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1</v>
      </c>
      <c r="R45" s="32">
        <f t="shared" ca="1" si="42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7</v>
      </c>
      <c r="AB45" s="61">
        <f t="shared" ca="1" si="35"/>
        <v>8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5.0795653128738238E-2</v>
      </c>
      <c r="CH45" s="11">
        <f t="shared" ca="1" si="28"/>
        <v>41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9</v>
      </c>
      <c r="H46" s="37">
        <f t="shared" ca="1" si="43"/>
        <v>7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5</v>
      </c>
      <c r="R46" s="37">
        <f t="shared" ca="1" si="44"/>
        <v>7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0.43712322693553096</v>
      </c>
      <c r="CH46" s="11">
        <f t="shared" ca="1" si="28"/>
        <v>20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0</v>
      </c>
      <c r="F47" s="65" t="str">
        <f t="shared" si="43"/>
        <v>.</v>
      </c>
      <c r="G47" s="66">
        <f t="shared" ca="1" si="43"/>
        <v>2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4</v>
      </c>
      <c r="P47" s="65" t="str">
        <f t="shared" si="44"/>
        <v>.</v>
      </c>
      <c r="Q47" s="66">
        <f t="shared" ca="1" si="44"/>
        <v>5</v>
      </c>
      <c r="R47" s="67">
        <f t="shared" ca="1" si="44"/>
        <v>7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2.12－0.79＝</v>
      </c>
      <c r="D50" s="89"/>
      <c r="E50" s="89"/>
      <c r="F50" s="89"/>
      <c r="G50" s="99">
        <f ca="1">G19</f>
        <v>1.33</v>
      </c>
      <c r="H50" s="100"/>
      <c r="I50" s="59"/>
      <c r="J50" s="28"/>
      <c r="K50" s="24"/>
      <c r="L50" s="25"/>
      <c r="M50" s="88" t="str">
        <f t="shared" ref="M50" ca="1" si="46">M19</f>
        <v>3.05－0.88＝</v>
      </c>
      <c r="N50" s="89"/>
      <c r="O50" s="89"/>
      <c r="P50" s="89"/>
      <c r="Q50" s="99">
        <f ca="1">Q19</f>
        <v>2.17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2</v>
      </c>
      <c r="F52" s="31" t="str">
        <f t="shared" ca="1" si="47"/>
        <v>.</v>
      </c>
      <c r="G52" s="32">
        <f t="shared" ca="1" si="47"/>
        <v>1</v>
      </c>
      <c r="H52" s="32">
        <f t="shared" ca="1" si="47"/>
        <v>2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3</v>
      </c>
      <c r="P52" s="31" t="str">
        <f t="shared" ca="1" si="48"/>
        <v>.</v>
      </c>
      <c r="Q52" s="32">
        <f t="shared" ca="1" si="48"/>
        <v>0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7</v>
      </c>
      <c r="H53" s="37">
        <f t="shared" ca="1" si="49"/>
        <v>9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8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1</v>
      </c>
      <c r="F54" s="65" t="str">
        <f t="shared" si="49"/>
        <v>.</v>
      </c>
      <c r="G54" s="66">
        <f t="shared" ca="1" si="49"/>
        <v>3</v>
      </c>
      <c r="H54" s="67">
        <f t="shared" ca="1" si="49"/>
        <v>3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2</v>
      </c>
      <c r="P54" s="65" t="str">
        <f t="shared" si="50"/>
        <v>.</v>
      </c>
      <c r="Q54" s="66">
        <f t="shared" ca="1" si="50"/>
        <v>1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5.44－0.78＝</v>
      </c>
      <c r="D57" s="89"/>
      <c r="E57" s="89"/>
      <c r="F57" s="89"/>
      <c r="G57" s="99">
        <f ca="1">G26</f>
        <v>4.66</v>
      </c>
      <c r="H57" s="100"/>
      <c r="I57" s="59"/>
      <c r="J57" s="28"/>
      <c r="K57" s="24"/>
      <c r="L57" s="25"/>
      <c r="M57" s="88" t="str">
        <f t="shared" ref="M57" ca="1" si="52">M26</f>
        <v>6.16－0.67＝</v>
      </c>
      <c r="N57" s="89"/>
      <c r="O57" s="89"/>
      <c r="P57" s="89"/>
      <c r="Q57" s="99">
        <f ca="1">Q26</f>
        <v>5.49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5</v>
      </c>
      <c r="F59" s="31" t="str">
        <f t="shared" ca="1" si="53"/>
        <v>.</v>
      </c>
      <c r="G59" s="32">
        <f t="shared" ca="1" si="53"/>
        <v>4</v>
      </c>
      <c r="H59" s="32">
        <f t="shared" ca="1" si="53"/>
        <v>4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6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6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7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6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4</v>
      </c>
      <c r="F61" s="65" t="str">
        <f t="shared" si="55"/>
        <v>.</v>
      </c>
      <c r="G61" s="66">
        <f t="shared" ca="1" si="55"/>
        <v>6</v>
      </c>
      <c r="H61" s="67">
        <f t="shared" ca="1" si="55"/>
        <v>6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5</v>
      </c>
      <c r="P61" s="65" t="str">
        <f t="shared" si="56"/>
        <v>.</v>
      </c>
      <c r="Q61" s="66">
        <f t="shared" ca="1" si="56"/>
        <v>4</v>
      </c>
      <c r="R61" s="67">
        <f t="shared" ca="1" si="56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CcyC/bQ0WRIB3KQx6zdiCBd18Hl+jVYRqWlLdXgUPO/WTLSZHUD+mcf47I9MJnPAMReWwC4aM33rUV76YGUhDg==" saltValue="M0i5fKzP+gvHthPvN/kiEw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382" priority="138">
      <formula>$AF15="NO"</formula>
    </cfRule>
  </conditionalFormatting>
  <conditionalFormatting sqref="D9">
    <cfRule type="expression" dxfId="1381" priority="137">
      <formula>D9=0</formula>
    </cfRule>
  </conditionalFormatting>
  <conditionalFormatting sqref="N9">
    <cfRule type="expression" dxfId="1380" priority="136">
      <formula>N9=0</formula>
    </cfRule>
  </conditionalFormatting>
  <conditionalFormatting sqref="S7">
    <cfRule type="expression" dxfId="1379" priority="135">
      <formula>S7=0</formula>
    </cfRule>
  </conditionalFormatting>
  <conditionalFormatting sqref="S8">
    <cfRule type="expression" dxfId="1378" priority="134">
      <formula>S8=0</formula>
    </cfRule>
  </conditionalFormatting>
  <conditionalFormatting sqref="D16">
    <cfRule type="expression" dxfId="1377" priority="133">
      <formula>D16=0</formula>
    </cfRule>
  </conditionalFormatting>
  <conditionalFormatting sqref="N16">
    <cfRule type="expression" dxfId="1376" priority="132">
      <formula>N16=0</formula>
    </cfRule>
  </conditionalFormatting>
  <conditionalFormatting sqref="S14">
    <cfRule type="expression" dxfId="1375" priority="131">
      <formula>S14=0</formula>
    </cfRule>
  </conditionalFormatting>
  <conditionalFormatting sqref="S15">
    <cfRule type="expression" dxfId="1374" priority="130">
      <formula>S15=0</formula>
    </cfRule>
  </conditionalFormatting>
  <conditionalFormatting sqref="D23">
    <cfRule type="expression" dxfId="1373" priority="129">
      <formula>D23=0</formula>
    </cfRule>
  </conditionalFormatting>
  <conditionalFormatting sqref="N23">
    <cfRule type="expression" dxfId="1372" priority="128">
      <formula>N23=0</formula>
    </cfRule>
  </conditionalFormatting>
  <conditionalFormatting sqref="S21">
    <cfRule type="expression" dxfId="1371" priority="127">
      <formula>S21=0</formula>
    </cfRule>
  </conditionalFormatting>
  <conditionalFormatting sqref="S22">
    <cfRule type="expression" dxfId="1370" priority="126">
      <formula>S22=0</formula>
    </cfRule>
  </conditionalFormatting>
  <conditionalFormatting sqref="D30">
    <cfRule type="expression" dxfId="1369" priority="125">
      <formula>D30=0</formula>
    </cfRule>
  </conditionalFormatting>
  <conditionalFormatting sqref="N30">
    <cfRule type="expression" dxfId="1368" priority="124">
      <formula>N30=0</formula>
    </cfRule>
  </conditionalFormatting>
  <conditionalFormatting sqref="S28">
    <cfRule type="expression" dxfId="1367" priority="123">
      <formula>S28=0</formula>
    </cfRule>
  </conditionalFormatting>
  <conditionalFormatting sqref="S29">
    <cfRule type="expression" dxfId="1366" priority="122">
      <formula>S29=0</formula>
    </cfRule>
  </conditionalFormatting>
  <conditionalFormatting sqref="D38">
    <cfRule type="expression" dxfId="1365" priority="121">
      <formula>D38=0</formula>
    </cfRule>
  </conditionalFormatting>
  <conditionalFormatting sqref="D39">
    <cfRule type="expression" dxfId="1364" priority="120">
      <formula>D39=0</formula>
    </cfRule>
  </conditionalFormatting>
  <conditionalFormatting sqref="D40">
    <cfRule type="expression" dxfId="1363" priority="119">
      <formula>D40=0</formula>
    </cfRule>
  </conditionalFormatting>
  <conditionalFormatting sqref="C39">
    <cfRule type="expression" dxfId="1362" priority="118">
      <formula>C39=""</formula>
    </cfRule>
  </conditionalFormatting>
  <conditionalFormatting sqref="H38:I38">
    <cfRule type="expression" dxfId="1361" priority="117">
      <formula>H38=0</formula>
    </cfRule>
  </conditionalFormatting>
  <conditionalFormatting sqref="H39:I39">
    <cfRule type="expression" dxfId="1360" priority="116">
      <formula>H39=0</formula>
    </cfRule>
  </conditionalFormatting>
  <conditionalFormatting sqref="G38">
    <cfRule type="expression" dxfId="1359" priority="115">
      <formula>AND(G38=0,H38=0)</formula>
    </cfRule>
  </conditionalFormatting>
  <conditionalFormatting sqref="G39">
    <cfRule type="expression" dxfId="1358" priority="114">
      <formula>AND(G39=0,H39=0)</formula>
    </cfRule>
  </conditionalFormatting>
  <conditionalFormatting sqref="N38">
    <cfRule type="expression" dxfId="1357" priority="113">
      <formula>N38=0</formula>
    </cfRule>
  </conditionalFormatting>
  <conditionalFormatting sqref="N39">
    <cfRule type="expression" dxfId="1356" priority="112">
      <formula>N39=0</formula>
    </cfRule>
  </conditionalFormatting>
  <conditionalFormatting sqref="N40">
    <cfRule type="expression" dxfId="1355" priority="111">
      <formula>N40=0</formula>
    </cfRule>
  </conditionalFormatting>
  <conditionalFormatting sqref="M39">
    <cfRule type="expression" dxfId="1354" priority="110">
      <formula>M39=""</formula>
    </cfRule>
  </conditionalFormatting>
  <conditionalFormatting sqref="R38:S38">
    <cfRule type="expression" dxfId="1353" priority="109">
      <formula>R38=0</formula>
    </cfRule>
  </conditionalFormatting>
  <conditionalFormatting sqref="R39:S39">
    <cfRule type="expression" dxfId="1352" priority="108">
      <formula>R39=0</formula>
    </cfRule>
  </conditionalFormatting>
  <conditionalFormatting sqref="Q38">
    <cfRule type="expression" dxfId="1351" priority="107">
      <formula>AND(Q38=0,R38=0)</formula>
    </cfRule>
  </conditionalFormatting>
  <conditionalFormatting sqref="Q39">
    <cfRule type="expression" dxfId="1350" priority="106">
      <formula>AND(Q39=0,R39=0)</formula>
    </cfRule>
  </conditionalFormatting>
  <conditionalFormatting sqref="D45">
    <cfRule type="expression" dxfId="1349" priority="105">
      <formula>D45=0</formula>
    </cfRule>
  </conditionalFormatting>
  <conditionalFormatting sqref="D46">
    <cfRule type="expression" dxfId="1348" priority="104">
      <formula>D46=0</formula>
    </cfRule>
  </conditionalFormatting>
  <conditionalFormatting sqref="D47">
    <cfRule type="expression" dxfId="1347" priority="103">
      <formula>D47=0</formula>
    </cfRule>
  </conditionalFormatting>
  <conditionalFormatting sqref="C46">
    <cfRule type="expression" dxfId="1346" priority="102">
      <formula>C46=""</formula>
    </cfRule>
  </conditionalFormatting>
  <conditionalFormatting sqref="H45:I45">
    <cfRule type="expression" dxfId="1345" priority="101">
      <formula>H45=0</formula>
    </cfRule>
  </conditionalFormatting>
  <conditionalFormatting sqref="H46:I46">
    <cfRule type="expression" dxfId="1344" priority="100">
      <formula>H46=0</formula>
    </cfRule>
  </conditionalFormatting>
  <conditionalFormatting sqref="G45">
    <cfRule type="expression" dxfId="1343" priority="99">
      <formula>AND(G45=0,H45=0)</formula>
    </cfRule>
  </conditionalFormatting>
  <conditionalFormatting sqref="G46">
    <cfRule type="expression" dxfId="1342" priority="98">
      <formula>AND(G46=0,H46=0)</formula>
    </cfRule>
  </conditionalFormatting>
  <conditionalFormatting sqref="N45">
    <cfRule type="expression" dxfId="1341" priority="97">
      <formula>N45=0</formula>
    </cfRule>
  </conditionalFormatting>
  <conditionalFormatting sqref="N46">
    <cfRule type="expression" dxfId="1340" priority="96">
      <formula>N46=0</formula>
    </cfRule>
  </conditionalFormatting>
  <conditionalFormatting sqref="N47">
    <cfRule type="expression" dxfId="1339" priority="95">
      <formula>N47=0</formula>
    </cfRule>
  </conditionalFormatting>
  <conditionalFormatting sqref="M46">
    <cfRule type="expression" dxfId="1338" priority="94">
      <formula>M46=""</formula>
    </cfRule>
  </conditionalFormatting>
  <conditionalFormatting sqref="R45:S45">
    <cfRule type="expression" dxfId="1337" priority="93">
      <formula>R45=0</formula>
    </cfRule>
  </conditionalFormatting>
  <conditionalFormatting sqref="R46:S46">
    <cfRule type="expression" dxfId="1336" priority="92">
      <formula>R46=0</formula>
    </cfRule>
  </conditionalFormatting>
  <conditionalFormatting sqref="Q45">
    <cfRule type="expression" dxfId="1335" priority="91">
      <formula>AND(Q45=0,R45=0)</formula>
    </cfRule>
  </conditionalFormatting>
  <conditionalFormatting sqref="Q46">
    <cfRule type="expression" dxfId="1334" priority="90">
      <formula>AND(Q46=0,R46=0)</formula>
    </cfRule>
  </conditionalFormatting>
  <conditionalFormatting sqref="D52">
    <cfRule type="expression" dxfId="1333" priority="89">
      <formula>D52=0</formula>
    </cfRule>
  </conditionalFormatting>
  <conditionalFormatting sqref="D53">
    <cfRule type="expression" dxfId="1332" priority="88">
      <formula>D53=0</formula>
    </cfRule>
  </conditionalFormatting>
  <conditionalFormatting sqref="D54">
    <cfRule type="expression" dxfId="1331" priority="87">
      <formula>D54=0</formula>
    </cfRule>
  </conditionalFormatting>
  <conditionalFormatting sqref="C53">
    <cfRule type="expression" dxfId="1330" priority="86">
      <formula>C53=""</formula>
    </cfRule>
  </conditionalFormatting>
  <conditionalFormatting sqref="H52:I52">
    <cfRule type="expression" dxfId="1329" priority="85">
      <formula>H52=0</formula>
    </cfRule>
  </conditionalFormatting>
  <conditionalFormatting sqref="H53:I53">
    <cfRule type="expression" dxfId="1328" priority="84">
      <formula>H53=0</formula>
    </cfRule>
  </conditionalFormatting>
  <conditionalFormatting sqref="G52">
    <cfRule type="expression" dxfId="1327" priority="83">
      <formula>AND(G52=0,H52=0)</formula>
    </cfRule>
  </conditionalFormatting>
  <conditionalFormatting sqref="G53">
    <cfRule type="expression" dxfId="1326" priority="82">
      <formula>AND(G53=0,H53=0)</formula>
    </cfRule>
  </conditionalFormatting>
  <conditionalFormatting sqref="N52">
    <cfRule type="expression" dxfId="1325" priority="81">
      <formula>N52=0</formula>
    </cfRule>
  </conditionalFormatting>
  <conditionalFormatting sqref="N53">
    <cfRule type="expression" dxfId="1324" priority="80">
      <formula>N53=0</formula>
    </cfRule>
  </conditionalFormatting>
  <conditionalFormatting sqref="N54">
    <cfRule type="expression" dxfId="1323" priority="79">
      <formula>N54=0</formula>
    </cfRule>
  </conditionalFormatting>
  <conditionalFormatting sqref="M53">
    <cfRule type="expression" dxfId="1322" priority="78">
      <formula>M53=""</formula>
    </cfRule>
  </conditionalFormatting>
  <conditionalFormatting sqref="R52:S52">
    <cfRule type="expression" dxfId="1321" priority="77">
      <formula>R52=0</formula>
    </cfRule>
  </conditionalFormatting>
  <conditionalFormatting sqref="R53:S53">
    <cfRule type="expression" dxfId="1320" priority="76">
      <formula>R53=0</formula>
    </cfRule>
  </conditionalFormatting>
  <conditionalFormatting sqref="Q52">
    <cfRule type="expression" dxfId="1319" priority="75">
      <formula>AND(Q52=0,R52=0)</formula>
    </cfRule>
  </conditionalFormatting>
  <conditionalFormatting sqref="Q53">
    <cfRule type="expression" dxfId="1318" priority="74">
      <formula>AND(Q53=0,R53=0)</formula>
    </cfRule>
  </conditionalFormatting>
  <conditionalFormatting sqref="D59">
    <cfRule type="expression" dxfId="1317" priority="73">
      <formula>D59=0</formula>
    </cfRule>
  </conditionalFormatting>
  <conditionalFormatting sqref="D60">
    <cfRule type="expression" dxfId="1316" priority="72">
      <formula>D60=0</formula>
    </cfRule>
  </conditionalFormatting>
  <conditionalFormatting sqref="D61">
    <cfRule type="expression" dxfId="1315" priority="71">
      <formula>D61=0</formula>
    </cfRule>
  </conditionalFormatting>
  <conditionalFormatting sqref="C60">
    <cfRule type="expression" dxfId="1314" priority="70">
      <formula>C60=""</formula>
    </cfRule>
  </conditionalFormatting>
  <conditionalFormatting sqref="H59:I59">
    <cfRule type="expression" dxfId="1313" priority="69">
      <formula>H59=0</formula>
    </cfRule>
  </conditionalFormatting>
  <conditionalFormatting sqref="H60:I60">
    <cfRule type="expression" dxfId="1312" priority="68">
      <formula>H60=0</formula>
    </cfRule>
  </conditionalFormatting>
  <conditionalFormatting sqref="G59">
    <cfRule type="expression" dxfId="1311" priority="67">
      <formula>AND(G59=0,H59=0)</formula>
    </cfRule>
  </conditionalFormatting>
  <conditionalFormatting sqref="G60">
    <cfRule type="expression" dxfId="1310" priority="66">
      <formula>AND(G60=0,H60=0)</formula>
    </cfRule>
  </conditionalFormatting>
  <conditionalFormatting sqref="N59">
    <cfRule type="expression" dxfId="1309" priority="65">
      <formula>N59=0</formula>
    </cfRule>
  </conditionalFormatting>
  <conditionalFormatting sqref="N60">
    <cfRule type="expression" dxfId="1308" priority="64">
      <formula>N60=0</formula>
    </cfRule>
  </conditionalFormatting>
  <conditionalFormatting sqref="N61">
    <cfRule type="expression" dxfId="1307" priority="63">
      <formula>N61=0</formula>
    </cfRule>
  </conditionalFormatting>
  <conditionalFormatting sqref="M60">
    <cfRule type="expression" dxfId="1306" priority="62">
      <formula>M60=""</formula>
    </cfRule>
  </conditionalFormatting>
  <conditionalFormatting sqref="R59:S59">
    <cfRule type="expression" dxfId="1305" priority="61">
      <formula>R59=0</formula>
    </cfRule>
  </conditionalFormatting>
  <conditionalFormatting sqref="R60:S60">
    <cfRule type="expression" dxfId="1304" priority="60">
      <formula>R60=0</formula>
    </cfRule>
  </conditionalFormatting>
  <conditionalFormatting sqref="Q59">
    <cfRule type="expression" dxfId="1303" priority="59">
      <formula>AND(Q59=0,R59=0)</formula>
    </cfRule>
  </conditionalFormatting>
  <conditionalFormatting sqref="Q60">
    <cfRule type="expression" dxfId="1302" priority="58">
      <formula>AND(Q60=0,R60=0)</formula>
    </cfRule>
  </conditionalFormatting>
  <conditionalFormatting sqref="AC1:AC12">
    <cfRule type="cellIs" dxfId="1301" priority="57" operator="lessThan">
      <formula>0</formula>
    </cfRule>
  </conditionalFormatting>
  <conditionalFormatting sqref="D7">
    <cfRule type="expression" dxfId="1300" priority="56">
      <formula>D7=0</formula>
    </cfRule>
  </conditionalFormatting>
  <conditionalFormatting sqref="D8">
    <cfRule type="expression" dxfId="1299" priority="55">
      <formula>D8=0</formula>
    </cfRule>
  </conditionalFormatting>
  <conditionalFormatting sqref="C8">
    <cfRule type="expression" dxfId="1298" priority="54">
      <formula>C8=""</formula>
    </cfRule>
  </conditionalFormatting>
  <conditionalFormatting sqref="H7:I7">
    <cfRule type="expression" dxfId="1297" priority="53">
      <formula>H7=0</formula>
    </cfRule>
  </conditionalFormatting>
  <conditionalFormatting sqref="H8:I8">
    <cfRule type="expression" dxfId="1296" priority="52">
      <formula>H8=0</formula>
    </cfRule>
  </conditionalFormatting>
  <conditionalFormatting sqref="G7">
    <cfRule type="expression" dxfId="1295" priority="51">
      <formula>AND(G7=0,H7=0)</formula>
    </cfRule>
  </conditionalFormatting>
  <conditionalFormatting sqref="G8">
    <cfRule type="expression" dxfId="1294" priority="50">
      <formula>AND(G8=0,H8=0)</formula>
    </cfRule>
  </conditionalFormatting>
  <conditionalFormatting sqref="N7">
    <cfRule type="expression" dxfId="1293" priority="49">
      <formula>N7=0</formula>
    </cfRule>
  </conditionalFormatting>
  <conditionalFormatting sqref="N8">
    <cfRule type="expression" dxfId="1292" priority="48">
      <formula>N8=0</formula>
    </cfRule>
  </conditionalFormatting>
  <conditionalFormatting sqref="M8">
    <cfRule type="expression" dxfId="1291" priority="47">
      <formula>M8=""</formula>
    </cfRule>
  </conditionalFormatting>
  <conditionalFormatting sqref="R7">
    <cfRule type="expression" dxfId="1290" priority="46">
      <formula>R7=0</formula>
    </cfRule>
  </conditionalFormatting>
  <conditionalFormatting sqref="R8">
    <cfRule type="expression" dxfId="1289" priority="45">
      <formula>R8=0</formula>
    </cfRule>
  </conditionalFormatting>
  <conditionalFormatting sqref="Q7">
    <cfRule type="expression" dxfId="1288" priority="44">
      <formula>AND(Q7=0,R7=0)</formula>
    </cfRule>
  </conditionalFormatting>
  <conditionalFormatting sqref="Q8">
    <cfRule type="expression" dxfId="1287" priority="43">
      <formula>AND(Q8=0,R8=0)</formula>
    </cfRule>
  </conditionalFormatting>
  <conditionalFormatting sqref="D14">
    <cfRule type="expression" dxfId="1286" priority="42">
      <formula>D14=0</formula>
    </cfRule>
  </conditionalFormatting>
  <conditionalFormatting sqref="D15">
    <cfRule type="expression" dxfId="1285" priority="41">
      <formula>D15=0</formula>
    </cfRule>
  </conditionalFormatting>
  <conditionalFormatting sqref="C15">
    <cfRule type="expression" dxfId="1284" priority="40">
      <formula>C15=""</formula>
    </cfRule>
  </conditionalFormatting>
  <conditionalFormatting sqref="H14:I14">
    <cfRule type="expression" dxfId="1283" priority="39">
      <formula>H14=0</formula>
    </cfRule>
  </conditionalFormatting>
  <conditionalFormatting sqref="H15:I15">
    <cfRule type="expression" dxfId="1282" priority="38">
      <formula>H15=0</formula>
    </cfRule>
  </conditionalFormatting>
  <conditionalFormatting sqref="G14">
    <cfRule type="expression" dxfId="1281" priority="37">
      <formula>AND(G14=0,H14=0)</formula>
    </cfRule>
  </conditionalFormatting>
  <conditionalFormatting sqref="G15">
    <cfRule type="expression" dxfId="1280" priority="36">
      <formula>AND(G15=0,H15=0)</formula>
    </cfRule>
  </conditionalFormatting>
  <conditionalFormatting sqref="N14">
    <cfRule type="expression" dxfId="1279" priority="35">
      <formula>N14=0</formula>
    </cfRule>
  </conditionalFormatting>
  <conditionalFormatting sqref="N15">
    <cfRule type="expression" dxfId="1278" priority="34">
      <formula>N15=0</formula>
    </cfRule>
  </conditionalFormatting>
  <conditionalFormatting sqref="M15">
    <cfRule type="expression" dxfId="1277" priority="33">
      <formula>M15=""</formula>
    </cfRule>
  </conditionalFormatting>
  <conditionalFormatting sqref="R14">
    <cfRule type="expression" dxfId="1276" priority="32">
      <formula>R14=0</formula>
    </cfRule>
  </conditionalFormatting>
  <conditionalFormatting sqref="R15">
    <cfRule type="expression" dxfId="1275" priority="31">
      <formula>R15=0</formula>
    </cfRule>
  </conditionalFormatting>
  <conditionalFormatting sqref="Q14">
    <cfRule type="expression" dxfId="1274" priority="30">
      <formula>AND(Q14=0,R14=0)</formula>
    </cfRule>
  </conditionalFormatting>
  <conditionalFormatting sqref="Q15">
    <cfRule type="expression" dxfId="1273" priority="29">
      <formula>AND(Q15=0,R15=0)</formula>
    </cfRule>
  </conditionalFormatting>
  <conditionalFormatting sqref="D21">
    <cfRule type="expression" dxfId="1272" priority="28">
      <formula>D21=0</formula>
    </cfRule>
  </conditionalFormatting>
  <conditionalFormatting sqref="D22">
    <cfRule type="expression" dxfId="1271" priority="27">
      <formula>D22=0</formula>
    </cfRule>
  </conditionalFormatting>
  <conditionalFormatting sqref="C22">
    <cfRule type="expression" dxfId="1270" priority="26">
      <formula>C22=""</formula>
    </cfRule>
  </conditionalFormatting>
  <conditionalFormatting sqref="H21:I21">
    <cfRule type="expression" dxfId="1269" priority="25">
      <formula>H21=0</formula>
    </cfRule>
  </conditionalFormatting>
  <conditionalFormatting sqref="H22:I22">
    <cfRule type="expression" dxfId="1268" priority="24">
      <formula>H22=0</formula>
    </cfRule>
  </conditionalFormatting>
  <conditionalFormatting sqref="G21">
    <cfRule type="expression" dxfId="1267" priority="23">
      <formula>AND(G21=0,H21=0)</formula>
    </cfRule>
  </conditionalFormatting>
  <conditionalFormatting sqref="G22">
    <cfRule type="expression" dxfId="1266" priority="22">
      <formula>AND(G22=0,H22=0)</formula>
    </cfRule>
  </conditionalFormatting>
  <conditionalFormatting sqref="N21">
    <cfRule type="expression" dxfId="1265" priority="21">
      <formula>N21=0</formula>
    </cfRule>
  </conditionalFormatting>
  <conditionalFormatting sqref="N22">
    <cfRule type="expression" dxfId="1264" priority="20">
      <formula>N22=0</formula>
    </cfRule>
  </conditionalFormatting>
  <conditionalFormatting sqref="M22">
    <cfRule type="expression" dxfId="1263" priority="19">
      <formula>M22=""</formula>
    </cfRule>
  </conditionalFormatting>
  <conditionalFormatting sqref="R21">
    <cfRule type="expression" dxfId="1262" priority="18">
      <formula>R21=0</formula>
    </cfRule>
  </conditionalFormatting>
  <conditionalFormatting sqref="R22">
    <cfRule type="expression" dxfId="1261" priority="17">
      <formula>R22=0</formula>
    </cfRule>
  </conditionalFormatting>
  <conditionalFormatting sqref="Q21">
    <cfRule type="expression" dxfId="1260" priority="16">
      <formula>AND(Q21=0,R21=0)</formula>
    </cfRule>
  </conditionalFormatting>
  <conditionalFormatting sqref="Q22">
    <cfRule type="expression" dxfId="1259" priority="15">
      <formula>AND(Q22=0,R22=0)</formula>
    </cfRule>
  </conditionalFormatting>
  <conditionalFormatting sqref="D28">
    <cfRule type="expression" dxfId="1258" priority="14">
      <formula>D28=0</formula>
    </cfRule>
  </conditionalFormatting>
  <conditionalFormatting sqref="D29">
    <cfRule type="expression" dxfId="1257" priority="13">
      <formula>D29=0</formula>
    </cfRule>
  </conditionalFormatting>
  <conditionalFormatting sqref="C29">
    <cfRule type="expression" dxfId="1256" priority="12">
      <formula>C29=""</formula>
    </cfRule>
  </conditionalFormatting>
  <conditionalFormatting sqref="H28:I28">
    <cfRule type="expression" dxfId="1255" priority="11">
      <formula>H28=0</formula>
    </cfRule>
  </conditionalFormatting>
  <conditionalFormatting sqref="H29:I29">
    <cfRule type="expression" dxfId="1254" priority="10">
      <formula>H29=0</formula>
    </cfRule>
  </conditionalFormatting>
  <conditionalFormatting sqref="G28">
    <cfRule type="expression" dxfId="1253" priority="9">
      <formula>AND(G28=0,H28=0)</formula>
    </cfRule>
  </conditionalFormatting>
  <conditionalFormatting sqref="G29">
    <cfRule type="expression" dxfId="1252" priority="8">
      <formula>AND(G29=0,H29=0)</formula>
    </cfRule>
  </conditionalFormatting>
  <conditionalFormatting sqref="N28">
    <cfRule type="expression" dxfId="1251" priority="7">
      <formula>N28=0</formula>
    </cfRule>
  </conditionalFormatting>
  <conditionalFormatting sqref="N29">
    <cfRule type="expression" dxfId="1250" priority="6">
      <formula>N29=0</formula>
    </cfRule>
  </conditionalFormatting>
  <conditionalFormatting sqref="M29">
    <cfRule type="expression" dxfId="1249" priority="5">
      <formula>M29=""</formula>
    </cfRule>
  </conditionalFormatting>
  <conditionalFormatting sqref="R28">
    <cfRule type="expression" dxfId="1248" priority="4">
      <formula>R28=0</formula>
    </cfRule>
  </conditionalFormatting>
  <conditionalFormatting sqref="R29">
    <cfRule type="expression" dxfId="1247" priority="3">
      <formula>R29=0</formula>
    </cfRule>
  </conditionalFormatting>
  <conditionalFormatting sqref="Q28">
    <cfRule type="expression" dxfId="1246" priority="2">
      <formula>AND(Q28=0,R28=0)</formula>
    </cfRule>
  </conditionalFormatting>
  <conditionalFormatting sqref="Q29">
    <cfRule type="expression" dxfId="1245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103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947</v>
      </c>
      <c r="Z1" s="4" t="s">
        <v>50</v>
      </c>
      <c r="AA1" s="4">
        <f ca="1">AZ1*1000+BE1*100+BJ1*10+BO1</f>
        <v>4</v>
      </c>
      <c r="AB1" s="4" t="s">
        <v>2</v>
      </c>
      <c r="AC1" s="4">
        <f ca="1">Y1-AA1</f>
        <v>943</v>
      </c>
      <c r="AE1" s="4">
        <f ca="1">AY1</f>
        <v>0</v>
      </c>
      <c r="AF1" s="4">
        <f ca="1">BD1</f>
        <v>9</v>
      </c>
      <c r="AG1" s="4" t="s">
        <v>3</v>
      </c>
      <c r="AH1" s="4">
        <f ca="1">BI1</f>
        <v>4</v>
      </c>
      <c r="AI1" s="4">
        <f ca="1">BN1</f>
        <v>7</v>
      </c>
      <c r="AJ1" s="4" t="s">
        <v>54</v>
      </c>
      <c r="AK1" s="4">
        <f ca="1">AZ1</f>
        <v>0</v>
      </c>
      <c r="AL1" s="4">
        <f ca="1">BE1</f>
        <v>0</v>
      </c>
      <c r="AM1" s="4" t="s">
        <v>85</v>
      </c>
      <c r="AN1" s="4">
        <f ca="1">BJ1</f>
        <v>0</v>
      </c>
      <c r="AO1" s="4">
        <f ca="1">BO1</f>
        <v>4</v>
      </c>
      <c r="AP1" s="4" t="s">
        <v>104</v>
      </c>
      <c r="AQ1" s="4">
        <f ca="1">MOD(ROUNDDOWN(AC1/1000,0),10)</f>
        <v>0</v>
      </c>
      <c r="AR1" s="4">
        <f ca="1">MOD(ROUNDDOWN(AC1/100,0),10)</f>
        <v>9</v>
      </c>
      <c r="AS1" s="4" t="s">
        <v>55</v>
      </c>
      <c r="AT1" s="4">
        <f ca="1">MOD(ROUNDDOWN(AC1/10,0),10)</f>
        <v>4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9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7</v>
      </c>
      <c r="BO1" s="8">
        <f ca="1">VLOOKUP($CO1,$CQ$1:$CS$100,3,FALSE)</f>
        <v>4</v>
      </c>
      <c r="BP1" s="9"/>
      <c r="BQ1" s="9"/>
      <c r="BR1" s="7"/>
      <c r="BS1" s="10">
        <f ca="1">RAND()</f>
        <v>0.84755828577404535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0.56731228751492957</v>
      </c>
      <c r="CA1" s="11">
        <f ca="1">RANK(BZ1,$BZ$1:$BZ$100,)</f>
        <v>9</v>
      </c>
      <c r="CB1" s="4"/>
      <c r="CC1" s="4">
        <v>1</v>
      </c>
      <c r="CD1" s="4">
        <v>1</v>
      </c>
      <c r="CE1" s="4">
        <v>0</v>
      </c>
      <c r="CG1" s="10">
        <f ca="1">RAND()</f>
        <v>0.57176200417916712</v>
      </c>
      <c r="CH1" s="11">
        <f ca="1">RANK(CG1,$CG$1:$CG$100,)</f>
        <v>41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0.28981854848488253</v>
      </c>
      <c r="CO1" s="11">
        <f ca="1">RANK(CN1,$CN$1:$CN$100,)</f>
        <v>58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105</v>
      </c>
      <c r="Y2" s="4">
        <f t="shared" ref="Y2:Y12" ca="1" si="1">AY2*1000+BD2*100+BI2*10+BN2</f>
        <v>254</v>
      </c>
      <c r="Z2" s="4" t="s">
        <v>50</v>
      </c>
      <c r="AA2" s="4">
        <f t="shared" ref="AA2:AA12" ca="1" si="2">AZ2*1000+BE2*100+BJ2*10+BO2</f>
        <v>94</v>
      </c>
      <c r="AB2" s="4" t="s">
        <v>104</v>
      </c>
      <c r="AC2" s="4">
        <f t="shared" ref="AC2:AC12" ca="1" si="3">Y2-AA2</f>
        <v>160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106</v>
      </c>
      <c r="AH2" s="4">
        <f t="shared" ref="AH2:AH12" ca="1" si="6">BI2</f>
        <v>5</v>
      </c>
      <c r="AI2" s="4">
        <f t="shared" ref="AI2:AI12" ca="1" si="7">BN2</f>
        <v>4</v>
      </c>
      <c r="AJ2" s="4" t="s">
        <v>1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106</v>
      </c>
      <c r="AN2" s="4">
        <f t="shared" ref="AN2:AN12" ca="1" si="10">BJ2</f>
        <v>9</v>
      </c>
      <c r="AO2" s="4">
        <f t="shared" ref="AO2:AO12" ca="1" si="11">BO2</f>
        <v>4</v>
      </c>
      <c r="AP2" s="4" t="s">
        <v>107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108</v>
      </c>
      <c r="AT2" s="4">
        <f t="shared" ref="AT2:AT12" ca="1" si="14">MOD(ROUNDDOWN(AC2/10,0),10)</f>
        <v>6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0.21005148094824166</v>
      </c>
      <c r="BT2" s="11">
        <f t="shared" ref="BT2:BT18" ca="1" si="24">RANK(BS2,$BS$1:$BS$100,)</f>
        <v>16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0.41333173462299833</v>
      </c>
      <c r="CA2" s="11">
        <f t="shared" ref="CA2:CA18" ca="1" si="26">RANK(BZ2,$BZ$1:$BZ$100,)</f>
        <v>11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0.41310275270640984</v>
      </c>
      <c r="CH2" s="11">
        <f t="shared" ref="CH2:CH65" ca="1" si="28">RANK(CG2,$CG$1:$CG$100,)</f>
        <v>60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0.6253104519951439</v>
      </c>
      <c r="CO2" s="11">
        <f t="shared" ref="CO2:CO65" ca="1" si="30">RANK(CN2,$CN$1:$CN$100,)</f>
        <v>31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109</v>
      </c>
      <c r="Y3" s="4">
        <f t="shared" ca="1" si="1"/>
        <v>113</v>
      </c>
      <c r="Z3" s="4" t="s">
        <v>50</v>
      </c>
      <c r="AA3" s="4">
        <f t="shared" ca="1" si="2"/>
        <v>35</v>
      </c>
      <c r="AB3" s="4" t="s">
        <v>2</v>
      </c>
      <c r="AC3" s="4">
        <f t="shared" ca="1" si="3"/>
        <v>78</v>
      </c>
      <c r="AE3" s="4">
        <f t="shared" ca="1" si="4"/>
        <v>0</v>
      </c>
      <c r="AF3" s="4">
        <f t="shared" ca="1" si="5"/>
        <v>1</v>
      </c>
      <c r="AG3" s="4" t="s">
        <v>106</v>
      </c>
      <c r="AH3" s="4">
        <f t="shared" ca="1" si="6"/>
        <v>1</v>
      </c>
      <c r="AI3" s="4">
        <f t="shared" ca="1" si="7"/>
        <v>3</v>
      </c>
      <c r="AJ3" s="4" t="s">
        <v>110</v>
      </c>
      <c r="AK3" s="4">
        <f t="shared" ca="1" si="8"/>
        <v>0</v>
      </c>
      <c r="AL3" s="4">
        <f t="shared" ca="1" si="9"/>
        <v>0</v>
      </c>
      <c r="AM3" s="4" t="s">
        <v>106</v>
      </c>
      <c r="AN3" s="4">
        <f t="shared" ca="1" si="10"/>
        <v>3</v>
      </c>
      <c r="AO3" s="4">
        <f t="shared" ca="1" si="11"/>
        <v>5</v>
      </c>
      <c r="AP3" s="4" t="s">
        <v>72</v>
      </c>
      <c r="AQ3" s="4">
        <f t="shared" ca="1" si="12"/>
        <v>0</v>
      </c>
      <c r="AR3" s="4">
        <f t="shared" ca="1" si="13"/>
        <v>0</v>
      </c>
      <c r="AS3" s="4" t="s">
        <v>106</v>
      </c>
      <c r="AT3" s="4">
        <f t="shared" ca="1" si="14"/>
        <v>7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1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3</v>
      </c>
      <c r="BK3" s="9"/>
      <c r="BM3" s="4">
        <v>3</v>
      </c>
      <c r="BN3" s="8">
        <f t="shared" ca="1" si="21"/>
        <v>3</v>
      </c>
      <c r="BO3" s="8">
        <f t="shared" ca="1" si="22"/>
        <v>5</v>
      </c>
      <c r="BP3" s="9"/>
      <c r="BQ3" s="9"/>
      <c r="BR3" s="7"/>
      <c r="BS3" s="10">
        <f t="shared" ca="1" si="23"/>
        <v>0.97550839214036744</v>
      </c>
      <c r="BT3" s="11">
        <f t="shared" ca="1" si="24"/>
        <v>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0.41808173714281871</v>
      </c>
      <c r="CA3" s="11">
        <f t="shared" ca="1" si="26"/>
        <v>10</v>
      </c>
      <c r="CB3" s="4"/>
      <c r="CC3" s="4">
        <v>3</v>
      </c>
      <c r="CD3" s="4">
        <v>3</v>
      </c>
      <c r="CE3" s="4">
        <v>0</v>
      </c>
      <c r="CG3" s="10">
        <f t="shared" ca="1" si="27"/>
        <v>0.84035624107422147</v>
      </c>
      <c r="CH3" s="11">
        <f t="shared" ca="1" si="28"/>
        <v>14</v>
      </c>
      <c r="CI3" s="4"/>
      <c r="CJ3" s="4">
        <v>3</v>
      </c>
      <c r="CK3" s="4">
        <v>0</v>
      </c>
      <c r="CL3" s="4">
        <v>2</v>
      </c>
      <c r="CN3" s="10">
        <f t="shared" ca="1" si="29"/>
        <v>0.7734318651037726</v>
      </c>
      <c r="CO3" s="11">
        <f t="shared" ca="1" si="30"/>
        <v>23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111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112</v>
      </c>
      <c r="N4" s="17"/>
      <c r="O4" s="17"/>
      <c r="P4" s="17"/>
      <c r="Q4" s="17"/>
      <c r="R4" s="17"/>
      <c r="S4" s="17"/>
      <c r="T4" s="19"/>
      <c r="X4" s="2" t="s">
        <v>113</v>
      </c>
      <c r="Y4" s="4">
        <f t="shared" ca="1" si="1"/>
        <v>553</v>
      </c>
      <c r="Z4" s="4" t="s">
        <v>50</v>
      </c>
      <c r="AA4" s="4">
        <f t="shared" ca="1" si="2"/>
        <v>42</v>
      </c>
      <c r="AB4" s="4" t="s">
        <v>104</v>
      </c>
      <c r="AC4" s="4">
        <f t="shared" ca="1" si="3"/>
        <v>511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5</v>
      </c>
      <c r="AI4" s="4">
        <f t="shared" ca="1" si="7"/>
        <v>3</v>
      </c>
      <c r="AJ4" s="4" t="s">
        <v>114</v>
      </c>
      <c r="AK4" s="4">
        <f t="shared" ca="1" si="8"/>
        <v>0</v>
      </c>
      <c r="AL4" s="4">
        <f t="shared" ca="1" si="9"/>
        <v>0</v>
      </c>
      <c r="AM4" s="4" t="s">
        <v>108</v>
      </c>
      <c r="AN4" s="4">
        <f t="shared" ca="1" si="10"/>
        <v>4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108</v>
      </c>
      <c r="AT4" s="4">
        <f t="shared" ca="1" si="14"/>
        <v>1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4</v>
      </c>
      <c r="BK4" s="9"/>
      <c r="BM4" s="4">
        <v>4</v>
      </c>
      <c r="BN4" s="8">
        <f t="shared" ca="1" si="21"/>
        <v>3</v>
      </c>
      <c r="BO4" s="8">
        <f t="shared" ca="1" si="22"/>
        <v>2</v>
      </c>
      <c r="BP4" s="9"/>
      <c r="BQ4" s="9"/>
      <c r="BR4" s="7"/>
      <c r="BS4" s="10">
        <f t="shared" ca="1" si="23"/>
        <v>0.11874291796788405</v>
      </c>
      <c r="BT4" s="11">
        <f t="shared" ca="1" si="24"/>
        <v>18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0.2687050183611992</v>
      </c>
      <c r="CA4" s="11">
        <f t="shared" ca="1" si="26"/>
        <v>14</v>
      </c>
      <c r="CB4" s="4"/>
      <c r="CC4" s="4">
        <v>4</v>
      </c>
      <c r="CD4" s="4">
        <v>4</v>
      </c>
      <c r="CE4" s="4">
        <v>0</v>
      </c>
      <c r="CG4" s="10">
        <f t="shared" ca="1" si="27"/>
        <v>0.43703350988949696</v>
      </c>
      <c r="CH4" s="11">
        <f t="shared" ca="1" si="28"/>
        <v>55</v>
      </c>
      <c r="CI4" s="4"/>
      <c r="CJ4" s="4">
        <v>4</v>
      </c>
      <c r="CK4" s="4">
        <v>0</v>
      </c>
      <c r="CL4" s="4">
        <v>3</v>
      </c>
      <c r="CN4" s="10">
        <f t="shared" ca="1" si="29"/>
        <v>0.79554832212403781</v>
      </c>
      <c r="CO4" s="11">
        <f t="shared" ca="1" si="30"/>
        <v>20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7" t="str">
        <f ca="1">$Y1/100&amp;$Z1&amp;$AA1/100&amp;$AB1</f>
        <v>9.47－0.04＝</v>
      </c>
      <c r="D5" s="78"/>
      <c r="E5" s="78"/>
      <c r="F5" s="78"/>
      <c r="G5" s="79">
        <f ca="1">$AC1/100</f>
        <v>9.43</v>
      </c>
      <c r="H5" s="80"/>
      <c r="I5" s="21"/>
      <c r="J5" s="22"/>
      <c r="K5" s="20"/>
      <c r="L5" s="13"/>
      <c r="M5" s="77" t="str">
        <f ca="1">$Y2/100&amp;$Z2&amp;$AA2/100&amp;$AB2</f>
        <v>2.54－0.94＝</v>
      </c>
      <c r="N5" s="78"/>
      <c r="O5" s="78"/>
      <c r="P5" s="78"/>
      <c r="Q5" s="79">
        <f ca="1">$AC2/100</f>
        <v>1.6</v>
      </c>
      <c r="R5" s="80"/>
      <c r="S5" s="21"/>
      <c r="T5" s="23"/>
      <c r="X5" s="2" t="s">
        <v>115</v>
      </c>
      <c r="Y5" s="4">
        <f t="shared" ca="1" si="1"/>
        <v>748</v>
      </c>
      <c r="Z5" s="4" t="s">
        <v>50</v>
      </c>
      <c r="AA5" s="4">
        <f t="shared" ca="1" si="2"/>
        <v>41</v>
      </c>
      <c r="AB5" s="4" t="s">
        <v>107</v>
      </c>
      <c r="AC5" s="4">
        <f t="shared" ca="1" si="3"/>
        <v>707</v>
      </c>
      <c r="AE5" s="4">
        <f t="shared" ca="1" si="4"/>
        <v>0</v>
      </c>
      <c r="AF5" s="4">
        <f t="shared" ca="1" si="5"/>
        <v>7</v>
      </c>
      <c r="AG5" s="4" t="s">
        <v>108</v>
      </c>
      <c r="AH5" s="4">
        <f t="shared" ca="1" si="6"/>
        <v>4</v>
      </c>
      <c r="AI5" s="4">
        <f t="shared" ca="1" si="7"/>
        <v>8</v>
      </c>
      <c r="AJ5" s="4" t="s">
        <v>110</v>
      </c>
      <c r="AK5" s="4">
        <f t="shared" ca="1" si="8"/>
        <v>0</v>
      </c>
      <c r="AL5" s="4">
        <f t="shared" ca="1" si="9"/>
        <v>0</v>
      </c>
      <c r="AM5" s="4" t="s">
        <v>108</v>
      </c>
      <c r="AN5" s="4">
        <f t="shared" ca="1" si="10"/>
        <v>4</v>
      </c>
      <c r="AO5" s="4">
        <f t="shared" ca="1" si="11"/>
        <v>1</v>
      </c>
      <c r="AP5" s="4" t="s">
        <v>72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0</v>
      </c>
      <c r="AU5" s="4">
        <f t="shared" ca="1" si="15"/>
        <v>7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4</v>
      </c>
      <c r="BJ5" s="8">
        <f t="shared" ca="1" si="0"/>
        <v>4</v>
      </c>
      <c r="BK5" s="9"/>
      <c r="BM5" s="4">
        <v>5</v>
      </c>
      <c r="BN5" s="8">
        <f t="shared" ca="1" si="21"/>
        <v>8</v>
      </c>
      <c r="BO5" s="8">
        <f t="shared" ca="1" si="22"/>
        <v>1</v>
      </c>
      <c r="BP5" s="9"/>
      <c r="BQ5" s="9"/>
      <c r="BR5" s="7"/>
      <c r="BS5" s="10">
        <f t="shared" ca="1" si="23"/>
        <v>0.99234040706592319</v>
      </c>
      <c r="BT5" s="11">
        <f t="shared" ca="1" si="24"/>
        <v>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0.21387186763167254</v>
      </c>
      <c r="CA5" s="11">
        <f t="shared" ca="1" si="26"/>
        <v>16</v>
      </c>
      <c r="CB5" s="4"/>
      <c r="CC5" s="4">
        <v>5</v>
      </c>
      <c r="CD5" s="4">
        <v>5</v>
      </c>
      <c r="CE5" s="4">
        <v>0</v>
      </c>
      <c r="CG5" s="10">
        <f t="shared" ca="1" si="27"/>
        <v>0.50483072662548112</v>
      </c>
      <c r="CH5" s="11">
        <f t="shared" ca="1" si="28"/>
        <v>45</v>
      </c>
      <c r="CI5" s="4"/>
      <c r="CJ5" s="4">
        <v>5</v>
      </c>
      <c r="CK5" s="4">
        <v>0</v>
      </c>
      <c r="CL5" s="4">
        <v>4</v>
      </c>
      <c r="CN5" s="10">
        <f t="shared" ca="1" si="29"/>
        <v>0.1955879552555051</v>
      </c>
      <c r="CO5" s="11">
        <f t="shared" ca="1" si="30"/>
        <v>64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116</v>
      </c>
      <c r="Y6" s="4">
        <f t="shared" ca="1" si="1"/>
        <v>364</v>
      </c>
      <c r="Z6" s="4" t="s">
        <v>50</v>
      </c>
      <c r="AA6" s="4">
        <f t="shared" ca="1" si="2"/>
        <v>46</v>
      </c>
      <c r="AB6" s="4" t="s">
        <v>104</v>
      </c>
      <c r="AC6" s="4">
        <f t="shared" ca="1" si="3"/>
        <v>318</v>
      </c>
      <c r="AE6" s="4">
        <f t="shared" ca="1" si="4"/>
        <v>0</v>
      </c>
      <c r="AF6" s="4">
        <f t="shared" ca="1" si="5"/>
        <v>3</v>
      </c>
      <c r="AG6" s="4" t="s">
        <v>85</v>
      </c>
      <c r="AH6" s="4">
        <f t="shared" ca="1" si="6"/>
        <v>6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4</v>
      </c>
      <c r="AO6" s="4">
        <f t="shared" ca="1" si="11"/>
        <v>6</v>
      </c>
      <c r="AP6" s="4" t="s">
        <v>72</v>
      </c>
      <c r="AQ6" s="4">
        <f t="shared" ca="1" si="12"/>
        <v>0</v>
      </c>
      <c r="AR6" s="4">
        <f t="shared" ca="1" si="13"/>
        <v>3</v>
      </c>
      <c r="AS6" s="4" t="s">
        <v>55</v>
      </c>
      <c r="AT6" s="4">
        <f t="shared" ca="1" si="14"/>
        <v>1</v>
      </c>
      <c r="AU6" s="4">
        <f t="shared" ca="1" si="15"/>
        <v>8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0</v>
      </c>
      <c r="BF6" s="7"/>
      <c r="BH6" s="4">
        <v>6</v>
      </c>
      <c r="BI6" s="8">
        <f t="shared" ca="1" si="20"/>
        <v>6</v>
      </c>
      <c r="BJ6" s="8">
        <f t="shared" ca="1" si="0"/>
        <v>4</v>
      </c>
      <c r="BK6" s="9"/>
      <c r="BM6" s="4">
        <v>6</v>
      </c>
      <c r="BN6" s="8">
        <f t="shared" ca="1" si="21"/>
        <v>4</v>
      </c>
      <c r="BO6" s="8">
        <f t="shared" ca="1" si="22"/>
        <v>6</v>
      </c>
      <c r="BP6" s="9"/>
      <c r="BQ6" s="9"/>
      <c r="BR6" s="7"/>
      <c r="BS6" s="10">
        <f t="shared" ca="1" si="23"/>
        <v>0.80123265339421668</v>
      </c>
      <c r="BT6" s="11">
        <f t="shared" ca="1" si="24"/>
        <v>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0.78513887255198678</v>
      </c>
      <c r="CA6" s="11">
        <f t="shared" ca="1" si="26"/>
        <v>3</v>
      </c>
      <c r="CB6" s="4"/>
      <c r="CC6" s="4">
        <v>6</v>
      </c>
      <c r="CD6" s="4">
        <v>6</v>
      </c>
      <c r="CE6" s="4">
        <v>0</v>
      </c>
      <c r="CG6" s="10">
        <f t="shared" ca="1" si="27"/>
        <v>0.38011190936823247</v>
      </c>
      <c r="CH6" s="11">
        <f t="shared" ca="1" si="28"/>
        <v>65</v>
      </c>
      <c r="CI6" s="4"/>
      <c r="CJ6" s="4">
        <v>6</v>
      </c>
      <c r="CK6" s="4">
        <v>0</v>
      </c>
      <c r="CL6" s="4">
        <v>5</v>
      </c>
      <c r="CN6" s="10">
        <f t="shared" ca="1" si="29"/>
        <v>0.5792209243930696</v>
      </c>
      <c r="CO6" s="11">
        <f t="shared" ca="1" si="30"/>
        <v>33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9</v>
      </c>
      <c r="F7" s="41" t="str">
        <f ca="1">IF(AND(G7=0,H7=0),"",".")</f>
        <v>.</v>
      </c>
      <c r="G7" s="42">
        <f ca="1">$BI1</f>
        <v>4</v>
      </c>
      <c r="H7" s="42">
        <f ca="1">$BN1</f>
        <v>7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2</v>
      </c>
      <c r="P7" s="41" t="str">
        <f ca="1">IF(AND(Q7=0,R7=0),"",".")</f>
        <v>.</v>
      </c>
      <c r="Q7" s="42">
        <f ca="1">$BI2</f>
        <v>5</v>
      </c>
      <c r="R7" s="42">
        <f ca="1">$BN2</f>
        <v>4</v>
      </c>
      <c r="S7" s="33"/>
      <c r="T7" s="28"/>
      <c r="X7" s="2" t="s">
        <v>117</v>
      </c>
      <c r="Y7" s="4">
        <f t="shared" ca="1" si="1"/>
        <v>667</v>
      </c>
      <c r="Z7" s="4" t="s">
        <v>50</v>
      </c>
      <c r="AA7" s="4">
        <f t="shared" ca="1" si="2"/>
        <v>69</v>
      </c>
      <c r="AB7" s="4" t="s">
        <v>118</v>
      </c>
      <c r="AC7" s="4">
        <f t="shared" ca="1" si="3"/>
        <v>598</v>
      </c>
      <c r="AE7" s="4">
        <f t="shared" ca="1" si="4"/>
        <v>0</v>
      </c>
      <c r="AF7" s="4">
        <f t="shared" ca="1" si="5"/>
        <v>6</v>
      </c>
      <c r="AG7" s="4" t="s">
        <v>85</v>
      </c>
      <c r="AH7" s="4">
        <f t="shared" ca="1" si="6"/>
        <v>6</v>
      </c>
      <c r="AI7" s="4">
        <f t="shared" ca="1" si="7"/>
        <v>7</v>
      </c>
      <c r="AJ7" s="4" t="s">
        <v>119</v>
      </c>
      <c r="AK7" s="4">
        <f t="shared" ca="1" si="8"/>
        <v>0</v>
      </c>
      <c r="AL7" s="4">
        <f t="shared" ca="1" si="9"/>
        <v>0</v>
      </c>
      <c r="AM7" s="4" t="s">
        <v>85</v>
      </c>
      <c r="AN7" s="4">
        <f t="shared" ca="1" si="10"/>
        <v>6</v>
      </c>
      <c r="AO7" s="4">
        <f t="shared" ca="1" si="11"/>
        <v>9</v>
      </c>
      <c r="AP7" s="4" t="s">
        <v>118</v>
      </c>
      <c r="AQ7" s="4">
        <f t="shared" ca="1" si="12"/>
        <v>0</v>
      </c>
      <c r="AR7" s="4">
        <f t="shared" ca="1" si="13"/>
        <v>5</v>
      </c>
      <c r="AS7" s="4" t="s">
        <v>85</v>
      </c>
      <c r="AT7" s="4">
        <f t="shared" ca="1" si="14"/>
        <v>9</v>
      </c>
      <c r="AU7" s="4">
        <f t="shared" ca="1" si="15"/>
        <v>8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0</v>
      </c>
      <c r="BF7" s="7"/>
      <c r="BH7" s="4">
        <v>7</v>
      </c>
      <c r="BI7" s="8">
        <f t="shared" ca="1" si="20"/>
        <v>6</v>
      </c>
      <c r="BJ7" s="8">
        <f t="shared" ca="1" si="0"/>
        <v>6</v>
      </c>
      <c r="BK7" s="9"/>
      <c r="BM7" s="4">
        <v>7</v>
      </c>
      <c r="BN7" s="8">
        <f t="shared" ca="1" si="21"/>
        <v>7</v>
      </c>
      <c r="BO7" s="8">
        <f t="shared" ca="1" si="22"/>
        <v>9</v>
      </c>
      <c r="BP7" s="9"/>
      <c r="BQ7" s="9"/>
      <c r="BR7" s="7"/>
      <c r="BS7" s="10">
        <f t="shared" ca="1" si="23"/>
        <v>0.88164119898266435</v>
      </c>
      <c r="BT7" s="11">
        <f t="shared" ca="1" si="24"/>
        <v>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0.69128687002712974</v>
      </c>
      <c r="CA7" s="11">
        <f t="shared" ca="1" si="26"/>
        <v>6</v>
      </c>
      <c r="CB7" s="4"/>
      <c r="CC7" s="4">
        <v>7</v>
      </c>
      <c r="CD7" s="4">
        <v>7</v>
      </c>
      <c r="CE7" s="4">
        <v>0</v>
      </c>
      <c r="CG7" s="10">
        <f t="shared" ca="1" si="27"/>
        <v>0.35338598634020657</v>
      </c>
      <c r="CH7" s="11">
        <f t="shared" ca="1" si="28"/>
        <v>67</v>
      </c>
      <c r="CI7" s="4"/>
      <c r="CJ7" s="4">
        <v>7</v>
      </c>
      <c r="CK7" s="4">
        <v>0</v>
      </c>
      <c r="CL7" s="4">
        <v>6</v>
      </c>
      <c r="CN7" s="10">
        <f t="shared" ca="1" si="29"/>
        <v>0.20476943565906225</v>
      </c>
      <c r="CO7" s="11">
        <f t="shared" ca="1" si="30"/>
        <v>63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0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9</v>
      </c>
      <c r="R8" s="72">
        <f ca="1">$BO2</f>
        <v>4</v>
      </c>
      <c r="S8" s="33"/>
      <c r="T8" s="28"/>
      <c r="X8" s="2" t="s">
        <v>120</v>
      </c>
      <c r="Y8" s="4">
        <f t="shared" ca="1" si="1"/>
        <v>332</v>
      </c>
      <c r="Z8" s="4" t="s">
        <v>50</v>
      </c>
      <c r="AA8" s="4">
        <f t="shared" ca="1" si="2"/>
        <v>77</v>
      </c>
      <c r="AB8" s="4" t="s">
        <v>53</v>
      </c>
      <c r="AC8" s="4">
        <f t="shared" ca="1" si="3"/>
        <v>255</v>
      </c>
      <c r="AE8" s="4">
        <f t="shared" ca="1" si="4"/>
        <v>0</v>
      </c>
      <c r="AF8" s="4">
        <f t="shared" ca="1" si="5"/>
        <v>3</v>
      </c>
      <c r="AG8" s="4" t="s">
        <v>108</v>
      </c>
      <c r="AH8" s="4">
        <f t="shared" ca="1" si="6"/>
        <v>3</v>
      </c>
      <c r="AI8" s="4">
        <f t="shared" ca="1" si="7"/>
        <v>2</v>
      </c>
      <c r="AJ8" s="4" t="s">
        <v>110</v>
      </c>
      <c r="AK8" s="4">
        <f t="shared" ca="1" si="8"/>
        <v>0</v>
      </c>
      <c r="AL8" s="4">
        <f t="shared" ca="1" si="9"/>
        <v>0</v>
      </c>
      <c r="AM8" s="4" t="s">
        <v>108</v>
      </c>
      <c r="AN8" s="4">
        <f t="shared" ca="1" si="10"/>
        <v>7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108</v>
      </c>
      <c r="AT8" s="4">
        <f t="shared" ca="1" si="14"/>
        <v>5</v>
      </c>
      <c r="AU8" s="4">
        <f t="shared" ca="1" si="15"/>
        <v>5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7</v>
      </c>
      <c r="BK8" s="9"/>
      <c r="BM8" s="4">
        <v>8</v>
      </c>
      <c r="BN8" s="8">
        <f t="shared" ca="1" si="21"/>
        <v>2</v>
      </c>
      <c r="BO8" s="8">
        <f t="shared" ca="1" si="22"/>
        <v>7</v>
      </c>
      <c r="BP8" s="9"/>
      <c r="BQ8" s="9"/>
      <c r="BR8" s="7"/>
      <c r="BS8" s="10">
        <f t="shared" ca="1" si="23"/>
        <v>0.49225728202803953</v>
      </c>
      <c r="BT8" s="11">
        <f t="shared" ca="1" si="24"/>
        <v>13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0.36547909393919886</v>
      </c>
      <c r="CA8" s="11">
        <f t="shared" ca="1" si="26"/>
        <v>12</v>
      </c>
      <c r="CB8" s="4"/>
      <c r="CC8" s="4">
        <v>8</v>
      </c>
      <c r="CD8" s="4">
        <v>8</v>
      </c>
      <c r="CE8" s="4">
        <v>0</v>
      </c>
      <c r="CG8" s="10">
        <f t="shared" ca="1" si="27"/>
        <v>0.59729449089163611</v>
      </c>
      <c r="CH8" s="11">
        <f t="shared" ca="1" si="28"/>
        <v>38</v>
      </c>
      <c r="CI8" s="4"/>
      <c r="CJ8" s="4">
        <v>8</v>
      </c>
      <c r="CK8" s="4">
        <v>0</v>
      </c>
      <c r="CL8" s="4">
        <v>7</v>
      </c>
      <c r="CN8" s="10">
        <f t="shared" ca="1" si="29"/>
        <v>0.84713069169156729</v>
      </c>
      <c r="CO8" s="11">
        <f t="shared" ca="1" si="30"/>
        <v>16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9</v>
      </c>
      <c r="F9" s="41" t="str">
        <f>$AS1</f>
        <v>.</v>
      </c>
      <c r="G9" s="42">
        <f ca="1">$AT1</f>
        <v>4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6</v>
      </c>
      <c r="R9" s="43">
        <f ca="1">$AU2</f>
        <v>0</v>
      </c>
      <c r="S9" s="33"/>
      <c r="T9" s="44"/>
      <c r="X9" s="2" t="s">
        <v>95</v>
      </c>
      <c r="Y9" s="4">
        <f t="shared" ca="1" si="1"/>
        <v>807</v>
      </c>
      <c r="Z9" s="4" t="s">
        <v>50</v>
      </c>
      <c r="AA9" s="4">
        <f t="shared" ca="1" si="2"/>
        <v>75</v>
      </c>
      <c r="AB9" s="4" t="s">
        <v>2</v>
      </c>
      <c r="AC9" s="4">
        <f t="shared" ca="1" si="3"/>
        <v>732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0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7</v>
      </c>
      <c r="AO9" s="4">
        <f t="shared" ca="1" si="11"/>
        <v>5</v>
      </c>
      <c r="AP9" s="4" t="s">
        <v>2</v>
      </c>
      <c r="AQ9" s="4">
        <f t="shared" ca="1" si="12"/>
        <v>0</v>
      </c>
      <c r="AR9" s="4">
        <f t="shared" ca="1" si="13"/>
        <v>7</v>
      </c>
      <c r="AS9" s="4" t="s">
        <v>108</v>
      </c>
      <c r="AT9" s="4">
        <f t="shared" ca="1" si="14"/>
        <v>3</v>
      </c>
      <c r="AU9" s="4">
        <f t="shared" ca="1" si="15"/>
        <v>2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0</v>
      </c>
      <c r="BF9" s="7"/>
      <c r="BH9" s="4">
        <v>9</v>
      </c>
      <c r="BI9" s="8">
        <f t="shared" ca="1" si="20"/>
        <v>0</v>
      </c>
      <c r="BJ9" s="8">
        <f t="shared" ca="1" si="0"/>
        <v>7</v>
      </c>
      <c r="BK9" s="9"/>
      <c r="BM9" s="4">
        <v>9</v>
      </c>
      <c r="BN9" s="8">
        <f t="shared" ca="1" si="21"/>
        <v>7</v>
      </c>
      <c r="BO9" s="8">
        <f t="shared" ca="1" si="22"/>
        <v>5</v>
      </c>
      <c r="BP9" s="9"/>
      <c r="BQ9" s="9"/>
      <c r="BR9" s="7"/>
      <c r="BS9" s="10">
        <f t="shared" ca="1" si="23"/>
        <v>0.94634220271180958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0.1203871396983992</v>
      </c>
      <c r="CA9" s="11">
        <f t="shared" ca="1" si="26"/>
        <v>17</v>
      </c>
      <c r="CB9" s="4"/>
      <c r="CC9" s="4">
        <v>9</v>
      </c>
      <c r="CD9" s="4">
        <v>9</v>
      </c>
      <c r="CE9" s="4">
        <v>0</v>
      </c>
      <c r="CG9" s="10">
        <f t="shared" ca="1" si="27"/>
        <v>0.9050122671937767</v>
      </c>
      <c r="CH9" s="11">
        <f t="shared" ca="1" si="28"/>
        <v>8</v>
      </c>
      <c r="CI9" s="4"/>
      <c r="CJ9" s="4">
        <v>9</v>
      </c>
      <c r="CK9" s="4">
        <v>0</v>
      </c>
      <c r="CL9" s="4">
        <v>8</v>
      </c>
      <c r="CN9" s="10">
        <f t="shared" ca="1" si="29"/>
        <v>0.28661111966607389</v>
      </c>
      <c r="CO9" s="11">
        <f t="shared" ca="1" si="30"/>
        <v>59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96</v>
      </c>
      <c r="Y10" s="4">
        <f t="shared" ca="1" si="1"/>
        <v>186</v>
      </c>
      <c r="Z10" s="4" t="s">
        <v>50</v>
      </c>
      <c r="AA10" s="4">
        <f t="shared" ca="1" si="2"/>
        <v>23</v>
      </c>
      <c r="AB10" s="4" t="s">
        <v>2</v>
      </c>
      <c r="AC10" s="4">
        <f t="shared" ca="1" si="3"/>
        <v>163</v>
      </c>
      <c r="AE10" s="4">
        <f t="shared" ca="1" si="4"/>
        <v>0</v>
      </c>
      <c r="AF10" s="4">
        <f t="shared" ca="1" si="5"/>
        <v>1</v>
      </c>
      <c r="AG10" s="4" t="s">
        <v>3</v>
      </c>
      <c r="AH10" s="4">
        <f t="shared" ca="1" si="6"/>
        <v>8</v>
      </c>
      <c r="AI10" s="4">
        <f t="shared" ca="1" si="7"/>
        <v>6</v>
      </c>
      <c r="AJ10" s="4" t="s">
        <v>114</v>
      </c>
      <c r="AK10" s="4">
        <f t="shared" ca="1" si="8"/>
        <v>0</v>
      </c>
      <c r="AL10" s="4">
        <f t="shared" ca="1" si="9"/>
        <v>0</v>
      </c>
      <c r="AM10" s="4" t="s">
        <v>3</v>
      </c>
      <c r="AN10" s="4">
        <f t="shared" ca="1" si="10"/>
        <v>2</v>
      </c>
      <c r="AO10" s="4">
        <f t="shared" ca="1" si="11"/>
        <v>3</v>
      </c>
      <c r="AP10" s="4" t="s">
        <v>107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6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0</v>
      </c>
      <c r="BF10" s="7"/>
      <c r="BH10" s="4">
        <v>10</v>
      </c>
      <c r="BI10" s="8">
        <f t="shared" ca="1" si="20"/>
        <v>8</v>
      </c>
      <c r="BJ10" s="8">
        <f t="shared" ca="1" si="0"/>
        <v>2</v>
      </c>
      <c r="BK10" s="9"/>
      <c r="BM10" s="4">
        <v>10</v>
      </c>
      <c r="BN10" s="8">
        <f t="shared" ca="1" si="21"/>
        <v>6</v>
      </c>
      <c r="BO10" s="8">
        <f t="shared" ca="1" si="22"/>
        <v>3</v>
      </c>
      <c r="BP10" s="9"/>
      <c r="BQ10" s="9"/>
      <c r="BR10" s="7"/>
      <c r="BS10" s="10">
        <f t="shared" ca="1" si="23"/>
        <v>0.39716214096043734</v>
      </c>
      <c r="BT10" s="11">
        <f t="shared" ca="1" si="24"/>
        <v>14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0.99313052872957386</v>
      </c>
      <c r="CA10" s="11">
        <f t="shared" ca="1" si="26"/>
        <v>1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0.20156307437993037</v>
      </c>
      <c r="CH10" s="11">
        <f t="shared" ca="1" si="28"/>
        <v>83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0.38938140517502884</v>
      </c>
      <c r="CO10" s="11">
        <f t="shared" ca="1" si="30"/>
        <v>48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97</v>
      </c>
      <c r="Y11" s="4">
        <f t="shared" ca="1" si="1"/>
        <v>223</v>
      </c>
      <c r="Z11" s="4" t="s">
        <v>50</v>
      </c>
      <c r="AA11" s="4">
        <f t="shared" ca="1" si="2"/>
        <v>46</v>
      </c>
      <c r="AB11" s="4" t="s">
        <v>2</v>
      </c>
      <c r="AC11" s="4">
        <f t="shared" ca="1" si="3"/>
        <v>177</v>
      </c>
      <c r="AE11" s="4">
        <f t="shared" ca="1" si="4"/>
        <v>0</v>
      </c>
      <c r="AF11" s="4">
        <f t="shared" ca="1" si="5"/>
        <v>2</v>
      </c>
      <c r="AG11" s="4" t="s">
        <v>67</v>
      </c>
      <c r="AH11" s="4">
        <f t="shared" ca="1" si="6"/>
        <v>2</v>
      </c>
      <c r="AI11" s="4">
        <f t="shared" ca="1" si="7"/>
        <v>3</v>
      </c>
      <c r="AJ11" s="4" t="s">
        <v>121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4</v>
      </c>
      <c r="AO11" s="4">
        <f t="shared" ca="1" si="11"/>
        <v>6</v>
      </c>
      <c r="AP11" s="4" t="s">
        <v>2</v>
      </c>
      <c r="AQ11" s="4">
        <f t="shared" ca="1" si="12"/>
        <v>0</v>
      </c>
      <c r="AR11" s="4">
        <f t="shared" ca="1" si="13"/>
        <v>1</v>
      </c>
      <c r="AS11" s="4" t="s">
        <v>108</v>
      </c>
      <c r="AT11" s="4">
        <f t="shared" ca="1" si="14"/>
        <v>7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0</v>
      </c>
      <c r="BF11" s="7"/>
      <c r="BH11" s="4">
        <v>11</v>
      </c>
      <c r="BI11" s="8">
        <f t="shared" ca="1" si="20"/>
        <v>2</v>
      </c>
      <c r="BJ11" s="8">
        <f t="shared" ca="1" si="0"/>
        <v>4</v>
      </c>
      <c r="BK11" s="9"/>
      <c r="BM11" s="4">
        <v>11</v>
      </c>
      <c r="BN11" s="8">
        <f t="shared" ca="1" si="21"/>
        <v>3</v>
      </c>
      <c r="BO11" s="8">
        <f t="shared" ca="1" si="22"/>
        <v>6</v>
      </c>
      <c r="BP11" s="9"/>
      <c r="BQ11" s="9"/>
      <c r="BR11" s="7"/>
      <c r="BS11" s="10">
        <f t="shared" ca="1" si="23"/>
        <v>0.59017507196167318</v>
      </c>
      <c r="BT11" s="11">
        <f t="shared" ca="1" si="24"/>
        <v>12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0.93795547845537941</v>
      </c>
      <c r="CA11" s="11">
        <f t="shared" ca="1" si="26"/>
        <v>2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0.71461568530679798</v>
      </c>
      <c r="CH11" s="11">
        <f t="shared" ca="1" si="28"/>
        <v>25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0.7587551433404327</v>
      </c>
      <c r="CO11" s="11">
        <f t="shared" ca="1" si="30"/>
        <v>24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8" t="str">
        <f ca="1">$Y3/100&amp;$Z3&amp;$AA3/100&amp;$AB3</f>
        <v>1.13－0.35＝</v>
      </c>
      <c r="D12" s="89"/>
      <c r="E12" s="89"/>
      <c r="F12" s="89"/>
      <c r="G12" s="79">
        <f ca="1">$AC3/100</f>
        <v>0.78</v>
      </c>
      <c r="H12" s="80"/>
      <c r="I12" s="21"/>
      <c r="J12" s="22"/>
      <c r="K12" s="20"/>
      <c r="L12" s="13"/>
      <c r="M12" s="88" t="str">
        <f ca="1">$Y4/100&amp;$Z4&amp;$AA4/100&amp;$AB4</f>
        <v>5.53－0.42＝</v>
      </c>
      <c r="N12" s="89"/>
      <c r="O12" s="89"/>
      <c r="P12" s="89"/>
      <c r="Q12" s="79">
        <f ca="1">$AC4/100</f>
        <v>5.1100000000000003</v>
      </c>
      <c r="R12" s="80"/>
      <c r="S12" s="21"/>
      <c r="T12" s="23"/>
      <c r="X12" s="2" t="s">
        <v>122</v>
      </c>
      <c r="Y12" s="4">
        <f t="shared" ca="1" si="1"/>
        <v>578</v>
      </c>
      <c r="Z12" s="4" t="s">
        <v>50</v>
      </c>
      <c r="AA12" s="4">
        <f t="shared" ca="1" si="2"/>
        <v>13</v>
      </c>
      <c r="AB12" s="4" t="s">
        <v>2</v>
      </c>
      <c r="AC12" s="4">
        <f t="shared" ca="1" si="3"/>
        <v>565</v>
      </c>
      <c r="AE12" s="4">
        <f t="shared" ca="1" si="4"/>
        <v>0</v>
      </c>
      <c r="AF12" s="4">
        <f t="shared" ca="1" si="5"/>
        <v>5</v>
      </c>
      <c r="AG12" s="4" t="s">
        <v>3</v>
      </c>
      <c r="AH12" s="4">
        <f t="shared" ca="1" si="6"/>
        <v>7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3</v>
      </c>
      <c r="AP12" s="4" t="s">
        <v>53</v>
      </c>
      <c r="AQ12" s="4">
        <f t="shared" ca="1" si="12"/>
        <v>0</v>
      </c>
      <c r="AR12" s="4">
        <f t="shared" ca="1" si="13"/>
        <v>5</v>
      </c>
      <c r="AS12" s="4" t="s">
        <v>108</v>
      </c>
      <c r="AT12" s="4">
        <f t="shared" ca="1" si="14"/>
        <v>6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0</v>
      </c>
      <c r="BF12" s="7"/>
      <c r="BH12" s="4">
        <v>12</v>
      </c>
      <c r="BI12" s="8">
        <f t="shared" ca="1" si="20"/>
        <v>7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3</v>
      </c>
      <c r="BP12" s="9"/>
      <c r="BQ12" s="9"/>
      <c r="BR12" s="7"/>
      <c r="BS12" s="10">
        <f t="shared" ca="1" si="23"/>
        <v>0.64647182883950771</v>
      </c>
      <c r="BT12" s="11">
        <f t="shared" ca="1" si="24"/>
        <v>10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0.74267297091692219</v>
      </c>
      <c r="CA12" s="11">
        <f t="shared" ca="1" si="26"/>
        <v>5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0.30915112498843766</v>
      </c>
      <c r="CH12" s="11">
        <f t="shared" ca="1" si="28"/>
        <v>72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0.1908468625698887</v>
      </c>
      <c r="CO12" s="11">
        <f t="shared" ca="1" si="30"/>
        <v>66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0.15862179144778876</v>
      </c>
      <c r="BT13" s="11">
        <f t="shared" ca="1" si="24"/>
        <v>17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2.4061913988111083E-2</v>
      </c>
      <c r="CA13" s="11">
        <f t="shared" ca="1" si="26"/>
        <v>18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0.38444771913475606</v>
      </c>
      <c r="CH13" s="11">
        <f t="shared" ca="1" si="28"/>
        <v>64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0.44562117065600071</v>
      </c>
      <c r="CO13" s="11">
        <f t="shared" ca="1" si="30"/>
        <v>43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1</v>
      </c>
      <c r="F14" s="41" t="str">
        <f ca="1">IF(AND(G14=0,H14=0),"",".")</f>
        <v>.</v>
      </c>
      <c r="G14" s="42">
        <f ca="1">$BI3</f>
        <v>1</v>
      </c>
      <c r="H14" s="42">
        <f ca="1">$BN3</f>
        <v>3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5</v>
      </c>
      <c r="P14" s="41" t="str">
        <f ca="1">IF(AND(Q14=0,R14=0),"",".")</f>
        <v>.</v>
      </c>
      <c r="Q14" s="42">
        <f ca="1">$BI4</f>
        <v>5</v>
      </c>
      <c r="R14" s="42">
        <f ca="1">$BN4</f>
        <v>3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0.25899092195647422</v>
      </c>
      <c r="BT14" s="11">
        <f t="shared" ca="1" si="24"/>
        <v>15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0.77864757337175805</v>
      </c>
      <c r="CA14" s="11">
        <f t="shared" ca="1" si="26"/>
        <v>4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0.35331404789173448</v>
      </c>
      <c r="CH14" s="11">
        <f t="shared" ca="1" si="28"/>
        <v>68</v>
      </c>
      <c r="CI14" s="4"/>
      <c r="CJ14" s="4">
        <v>14</v>
      </c>
      <c r="CK14" s="4">
        <v>1</v>
      </c>
      <c r="CL14" s="4">
        <v>3</v>
      </c>
      <c r="CN14" s="10">
        <f t="shared" ca="1" si="29"/>
        <v>4.7076612438506693E-2</v>
      </c>
      <c r="CO14" s="11">
        <f t="shared" ca="1" si="30"/>
        <v>79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3</v>
      </c>
      <c r="H15" s="72">
        <f ca="1">$BO3</f>
        <v>5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4</v>
      </c>
      <c r="R15" s="72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0.62932098299690231</v>
      </c>
      <c r="BT15" s="11">
        <f t="shared" ca="1" si="24"/>
        <v>11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0.59878197154591062</v>
      </c>
      <c r="CA15" s="11">
        <f t="shared" ca="1" si="26"/>
        <v>8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0.34606669503414922</v>
      </c>
      <c r="CH15" s="11">
        <f t="shared" ca="1" si="28"/>
        <v>69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0.63608994722408485</v>
      </c>
      <c r="CO15" s="11">
        <f t="shared" ca="1" si="30"/>
        <v>30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7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1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0.98651561635453344</v>
      </c>
      <c r="BT16" s="11">
        <f t="shared" ca="1" si="24"/>
        <v>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0.22965542232535741</v>
      </c>
      <c r="CA16" s="11">
        <f t="shared" ca="1" si="26"/>
        <v>15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0.10782075307494576</v>
      </c>
      <c r="CH16" s="11">
        <f t="shared" ca="1" si="28"/>
        <v>95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0.46304171619858236</v>
      </c>
      <c r="CO16" s="11">
        <f t="shared" ca="1" si="30"/>
        <v>40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0.81588755943454583</v>
      </c>
      <c r="BT17" s="11">
        <f t="shared" ca="1" si="24"/>
        <v>7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0.62913943323712018</v>
      </c>
      <c r="CA17" s="11">
        <f t="shared" ca="1" si="26"/>
        <v>7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0.16599737782915436</v>
      </c>
      <c r="CH17" s="11">
        <f t="shared" ca="1" si="28"/>
        <v>89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0.43332858449851674</v>
      </c>
      <c r="CO17" s="11">
        <f t="shared" ca="1" si="30"/>
        <v>46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123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0.67370141042460407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0.34968168947635458</v>
      </c>
      <c r="CA18" s="11">
        <f t="shared" ca="1" si="26"/>
        <v>13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0.39039332656921233</v>
      </c>
      <c r="CH18" s="11">
        <f t="shared" ca="1" si="28"/>
        <v>63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0.34057015461873041</v>
      </c>
      <c r="CO18" s="11">
        <f t="shared" ca="1" si="30"/>
        <v>54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8" t="str">
        <f ca="1">$Y5/100&amp;$Z5&amp;$AA5/100&amp;$AB5</f>
        <v>7.48－0.41＝</v>
      </c>
      <c r="D19" s="89"/>
      <c r="E19" s="89"/>
      <c r="F19" s="89"/>
      <c r="G19" s="79">
        <f ca="1">$AC5/100</f>
        <v>7.07</v>
      </c>
      <c r="H19" s="80"/>
      <c r="I19" s="21"/>
      <c r="J19" s="22"/>
      <c r="K19" s="20"/>
      <c r="L19" s="13"/>
      <c r="M19" s="88" t="str">
        <f ca="1">$Y6/100&amp;$Z6&amp;$AA6/100&amp;$AB6</f>
        <v>3.64－0.46＝</v>
      </c>
      <c r="N19" s="89"/>
      <c r="O19" s="89"/>
      <c r="P19" s="89"/>
      <c r="Q19" s="79">
        <f ca="1">$AC6/100</f>
        <v>3.18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0.75160447873095038</v>
      </c>
      <c r="CH19" s="11">
        <f t="shared" ca="1" si="28"/>
        <v>20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0.38291645627171012</v>
      </c>
      <c r="CO19" s="11">
        <f t="shared" ca="1" si="30"/>
        <v>49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0.29646606442940693</v>
      </c>
      <c r="CH20" s="11">
        <f t="shared" ca="1" si="28"/>
        <v>75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0.97525903397515812</v>
      </c>
      <c r="CO20" s="11">
        <f t="shared" ca="1" si="30"/>
        <v>3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7</v>
      </c>
      <c r="F21" s="41" t="str">
        <f ca="1">IF(AND(G21=0,H21=0),"",".")</f>
        <v>.</v>
      </c>
      <c r="G21" s="42">
        <f ca="1">$BI5</f>
        <v>4</v>
      </c>
      <c r="H21" s="42">
        <f ca="1">$BN5</f>
        <v>8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3</v>
      </c>
      <c r="P21" s="41" t="str">
        <f ca="1">IF(AND(Q21=0,R21=0),"",".")</f>
        <v>.</v>
      </c>
      <c r="Q21" s="42">
        <f ca="1">$BI6</f>
        <v>6</v>
      </c>
      <c r="R21" s="4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0.32520473015984908</v>
      </c>
      <c r="CH21" s="11">
        <f t="shared" ca="1" si="28"/>
        <v>70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0.13376730804095249</v>
      </c>
      <c r="CO21" s="11">
        <f t="shared" ca="1" si="30"/>
        <v>72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4</v>
      </c>
      <c r="H22" s="72">
        <f ca="1">$BO5</f>
        <v>1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4</v>
      </c>
      <c r="R22" s="72">
        <f ca="1">$BO6</f>
        <v>6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0.44271076942377641</v>
      </c>
      <c r="CH22" s="11">
        <f t="shared" ca="1" si="28"/>
        <v>54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0.44242911427340981</v>
      </c>
      <c r="CO22" s="11">
        <f t="shared" ca="1" si="30"/>
        <v>44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7</v>
      </c>
      <c r="F23" s="41" t="str">
        <f>$AS5</f>
        <v>.</v>
      </c>
      <c r="G23" s="42">
        <f ca="1">$AT5</f>
        <v>0</v>
      </c>
      <c r="H23" s="43">
        <f ca="1">$AU5</f>
        <v>7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3</v>
      </c>
      <c r="P23" s="41" t="str">
        <f>$AS6</f>
        <v>.</v>
      </c>
      <c r="Q23" s="42">
        <f ca="1">$AT6</f>
        <v>1</v>
      </c>
      <c r="R23" s="43">
        <f ca="1">$AU6</f>
        <v>8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0.15232962279591533</v>
      </c>
      <c r="CH23" s="11">
        <f t="shared" ca="1" si="28"/>
        <v>93</v>
      </c>
      <c r="CI23" s="4"/>
      <c r="CJ23" s="4">
        <v>23</v>
      </c>
      <c r="CK23" s="4">
        <v>2</v>
      </c>
      <c r="CL23" s="4">
        <v>2</v>
      </c>
      <c r="CN23" s="10">
        <f t="shared" ca="1" si="29"/>
        <v>6.066498524787356E-2</v>
      </c>
      <c r="CO23" s="11">
        <f t="shared" ca="1" si="30"/>
        <v>76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0.21446277063851948</v>
      </c>
      <c r="CH24" s="11">
        <f t="shared" ca="1" si="28"/>
        <v>82</v>
      </c>
      <c r="CI24" s="4"/>
      <c r="CJ24" s="4">
        <v>24</v>
      </c>
      <c r="CK24" s="4">
        <v>2</v>
      </c>
      <c r="CL24" s="4">
        <v>3</v>
      </c>
      <c r="CN24" s="10">
        <f t="shared" ca="1" si="29"/>
        <v>1.1444416334940533E-2</v>
      </c>
      <c r="CO24" s="11">
        <f t="shared" ca="1" si="30"/>
        <v>81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0.4554684981683188</v>
      </c>
      <c r="CH25" s="11">
        <f t="shared" ca="1" si="28"/>
        <v>52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0.44751004786815929</v>
      </c>
      <c r="CO25" s="11">
        <f t="shared" ca="1" si="30"/>
        <v>42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6.67－0.69＝</v>
      </c>
      <c r="D26" s="89"/>
      <c r="E26" s="89"/>
      <c r="F26" s="89"/>
      <c r="G26" s="79">
        <f ca="1">$AC7/100</f>
        <v>5.98</v>
      </c>
      <c r="H26" s="80"/>
      <c r="I26" s="21"/>
      <c r="J26" s="22"/>
      <c r="K26" s="20"/>
      <c r="L26" s="13"/>
      <c r="M26" s="88" t="str">
        <f ca="1">$Y8/100&amp;$Z8&amp;$AA8/100&amp;$AB8</f>
        <v>3.32－0.77＝</v>
      </c>
      <c r="N26" s="89"/>
      <c r="O26" s="89"/>
      <c r="P26" s="89"/>
      <c r="Q26" s="79">
        <f ca="1">$AC8/100</f>
        <v>2.5499999999999998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0.77548848764367684</v>
      </c>
      <c r="CH26" s="11">
        <f t="shared" ca="1" si="28"/>
        <v>18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0.65241839787990763</v>
      </c>
      <c r="CO26" s="11">
        <f t="shared" ca="1" si="30"/>
        <v>28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0.60608041156679526</v>
      </c>
      <c r="CH27" s="11">
        <f t="shared" ca="1" si="28"/>
        <v>36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0.36028183762657018</v>
      </c>
      <c r="CO27" s="11">
        <f t="shared" ca="1" si="30"/>
        <v>51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6</v>
      </c>
      <c r="F28" s="41" t="str">
        <f ca="1">IF(AND(G28=0,H28=0),"",".")</f>
        <v>.</v>
      </c>
      <c r="G28" s="42">
        <f ca="1">$BI7</f>
        <v>6</v>
      </c>
      <c r="H28" s="42">
        <f ca="1">$BN7</f>
        <v>7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3</v>
      </c>
      <c r="P28" s="41" t="str">
        <f ca="1">IF(AND(Q28=0,R28=0),"",".")</f>
        <v>.</v>
      </c>
      <c r="Q28" s="42">
        <f ca="1">$BI8</f>
        <v>3</v>
      </c>
      <c r="R28" s="42">
        <f ca="1">$BN8</f>
        <v>2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0.8542104508298175</v>
      </c>
      <c r="CH28" s="11">
        <f t="shared" ca="1" si="28"/>
        <v>13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0.12913035986736587</v>
      </c>
      <c r="CO28" s="11">
        <f t="shared" ca="1" si="30"/>
        <v>73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6</v>
      </c>
      <c r="H29" s="72">
        <f ca="1">$BO7</f>
        <v>9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7</v>
      </c>
      <c r="R29" s="72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0.79494853630983564</v>
      </c>
      <c r="CH29" s="11">
        <f t="shared" ca="1" si="28"/>
        <v>16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0.78223117676253817</v>
      </c>
      <c r="CO29" s="11">
        <f t="shared" ca="1" si="30"/>
        <v>21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5</v>
      </c>
      <c r="F30" s="41" t="str">
        <f>$AS7</f>
        <v>.</v>
      </c>
      <c r="G30" s="42">
        <f ca="1">$AT7</f>
        <v>9</v>
      </c>
      <c r="H30" s="43">
        <f ca="1">$AU7</f>
        <v>8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2</v>
      </c>
      <c r="P30" s="41" t="str">
        <f>$AS8</f>
        <v>.</v>
      </c>
      <c r="Q30" s="42">
        <f ca="1">$AT8</f>
        <v>5</v>
      </c>
      <c r="R30" s="43">
        <f ca="1">$AU8</f>
        <v>5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0.18342071195469423</v>
      </c>
      <c r="CH30" s="11">
        <f t="shared" ca="1" si="28"/>
        <v>87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0.47259762218186763</v>
      </c>
      <c r="CO30" s="11">
        <f t="shared" ca="1" si="30"/>
        <v>38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0.94929838180297954</v>
      </c>
      <c r="CH31" s="11">
        <f t="shared" ca="1" si="28"/>
        <v>4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0.15821349608877366</v>
      </c>
      <c r="CO31" s="11">
        <f t="shared" ca="1" si="30"/>
        <v>69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91" t="str">
        <f>A1</f>
        <v>小数 ひき算 小数第二位 (1.11)－(0.11) ミックス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0.23949585438595511</v>
      </c>
      <c r="CH32" s="11">
        <f t="shared" ca="1" si="28"/>
        <v>80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0.52205547024375354</v>
      </c>
      <c r="CO32" s="11">
        <f t="shared" ca="1" si="30"/>
        <v>35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0.9081799098299298</v>
      </c>
      <c r="CH33" s="11">
        <f t="shared" ca="1" si="28"/>
        <v>7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0.41491583731585868</v>
      </c>
      <c r="CO33" s="11">
        <f t="shared" ca="1" si="30"/>
        <v>47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0.48389286777133489</v>
      </c>
      <c r="CH34" s="11">
        <f t="shared" ca="1" si="28"/>
        <v>48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0.88712719993934519</v>
      </c>
      <c r="CO34" s="11">
        <f t="shared" ca="1" si="30"/>
        <v>14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0.52987935459622582</v>
      </c>
      <c r="CH35" s="11">
        <f t="shared" ca="1" si="28"/>
        <v>44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0.36875308466206658</v>
      </c>
      <c r="CO35" s="11">
        <f t="shared" ca="1" si="30"/>
        <v>50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9.47－0.04＝</v>
      </c>
      <c r="D36" s="89"/>
      <c r="E36" s="89"/>
      <c r="F36" s="89"/>
      <c r="G36" s="99">
        <f ca="1">G5</f>
        <v>9.43</v>
      </c>
      <c r="H36" s="100"/>
      <c r="I36" s="59"/>
      <c r="J36" s="60"/>
      <c r="K36" s="25"/>
      <c r="L36" s="25"/>
      <c r="M36" s="88" t="str">
        <f t="shared" ref="M36" ca="1" si="33">M5</f>
        <v>2.54－0.94＝</v>
      </c>
      <c r="N36" s="89"/>
      <c r="O36" s="89"/>
      <c r="P36" s="89"/>
      <c r="Q36" s="99">
        <f ca="1">Q5</f>
        <v>1.6</v>
      </c>
      <c r="R36" s="100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4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0.26834277538149087</v>
      </c>
      <c r="CH36" s="11">
        <f t="shared" ca="1" si="28"/>
        <v>77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0.84037755154627669</v>
      </c>
      <c r="CO36" s="11">
        <f t="shared" ca="1" si="30"/>
        <v>17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OKB</v>
      </c>
      <c r="AA37" s="61">
        <f t="shared" ref="AA37:AB47" ca="1" si="35">AT2</f>
        <v>6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0.85873590792784571</v>
      </c>
      <c r="CH37" s="11">
        <f t="shared" ca="1" si="28"/>
        <v>12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0.10903217741076587</v>
      </c>
      <c r="CO37" s="11">
        <f t="shared" ca="1" si="30"/>
        <v>74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9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7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2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4</v>
      </c>
      <c r="S38" s="33"/>
      <c r="T38" s="28"/>
      <c r="Y38" s="4" t="s">
        <v>81</v>
      </c>
      <c r="Z38" s="4" t="str">
        <f t="shared" ca="1" si="34"/>
        <v>NO</v>
      </c>
      <c r="AA38" s="61">
        <f t="shared" ca="1" si="35"/>
        <v>7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0.60273474196496901</v>
      </c>
      <c r="CH38" s="11">
        <f t="shared" ca="1" si="28"/>
        <v>37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0.16544198327678572</v>
      </c>
      <c r="CO38" s="11">
        <f t="shared" ca="1" si="30"/>
        <v>68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0</v>
      </c>
      <c r="P39" s="36" t="str">
        <f t="shared" ca="1" si="38"/>
        <v>.</v>
      </c>
      <c r="Q39" s="37">
        <f t="shared" ca="1" si="38"/>
        <v>9</v>
      </c>
      <c r="R39" s="37">
        <f t="shared" ca="1" si="38"/>
        <v>4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0.45494439726347091</v>
      </c>
      <c r="CH39" s="11">
        <f t="shared" ca="1" si="28"/>
        <v>53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0.47172105671881592</v>
      </c>
      <c r="CO39" s="11">
        <f t="shared" ca="1" si="30"/>
        <v>39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9</v>
      </c>
      <c r="F40" s="65" t="str">
        <f t="shared" si="36"/>
        <v>.</v>
      </c>
      <c r="G40" s="66">
        <f t="shared" ca="1" si="36"/>
        <v>4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1</v>
      </c>
      <c r="P40" s="65" t="str">
        <f t="shared" si="38"/>
        <v>.</v>
      </c>
      <c r="Q40" s="66">
        <f t="shared" ca="1" si="38"/>
        <v>6</v>
      </c>
      <c r="R40" s="67">
        <f t="shared" ca="1" si="38"/>
        <v>0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0</v>
      </c>
      <c r="AB40" s="61">
        <f t="shared" ca="1" si="35"/>
        <v>7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0.16900923121495803</v>
      </c>
      <c r="CH40" s="11">
        <f t="shared" ca="1" si="28"/>
        <v>88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0.70288697099620168</v>
      </c>
      <c r="CO40" s="11">
        <f t="shared" ca="1" si="30"/>
        <v>26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8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0.53572309830181564</v>
      </c>
      <c r="CH41" s="11">
        <f t="shared" ca="1" si="28"/>
        <v>43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0.47480598264724794</v>
      </c>
      <c r="CO41" s="11">
        <f t="shared" ca="1" si="30"/>
        <v>37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8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0.9948015202398125</v>
      </c>
      <c r="CH42" s="11">
        <f t="shared" ca="1" si="28"/>
        <v>1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0.96782117868099005</v>
      </c>
      <c r="CO42" s="11">
        <f t="shared" ca="1" si="30"/>
        <v>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39">C12</f>
        <v>1.13－0.35＝</v>
      </c>
      <c r="D43" s="89"/>
      <c r="E43" s="89"/>
      <c r="F43" s="89"/>
      <c r="G43" s="99">
        <f ca="1">G12</f>
        <v>0.78</v>
      </c>
      <c r="H43" s="100"/>
      <c r="I43" s="59"/>
      <c r="J43" s="28"/>
      <c r="K43" s="24"/>
      <c r="L43" s="25"/>
      <c r="M43" s="88" t="str">
        <f t="shared" ref="M43" ca="1" si="40">M12</f>
        <v>5.53－0.42＝</v>
      </c>
      <c r="N43" s="89"/>
      <c r="O43" s="89"/>
      <c r="P43" s="89"/>
      <c r="Q43" s="99">
        <f ca="1">Q12</f>
        <v>5.1100000000000003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5</v>
      </c>
      <c r="AB43" s="61">
        <f t="shared" ca="1" si="35"/>
        <v>5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0.41756462235931491</v>
      </c>
      <c r="CH43" s="11">
        <f t="shared" ca="1" si="28"/>
        <v>59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0.22851837536123198</v>
      </c>
      <c r="CO43" s="11">
        <f t="shared" ca="1" si="30"/>
        <v>62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3</v>
      </c>
      <c r="AB44" s="61">
        <f t="shared" ca="1" si="35"/>
        <v>2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0.7842611355913518</v>
      </c>
      <c r="CH44" s="11">
        <f t="shared" ca="1" si="28"/>
        <v>17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0.1917508448451305</v>
      </c>
      <c r="CO44" s="11">
        <f t="shared" ca="1" si="30"/>
        <v>65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1</v>
      </c>
      <c r="F45" s="31" t="str">
        <f t="shared" ca="1" si="41"/>
        <v>.</v>
      </c>
      <c r="G45" s="32">
        <f t="shared" ca="1" si="41"/>
        <v>1</v>
      </c>
      <c r="H45" s="32">
        <f t="shared" ca="1" si="41"/>
        <v>3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5</v>
      </c>
      <c r="R45" s="32">
        <f t="shared" ca="1" si="42"/>
        <v>3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6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5.7586096451238022E-2</v>
      </c>
      <c r="CH45" s="11">
        <f t="shared" ca="1" si="28"/>
        <v>98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0.14453499968951711</v>
      </c>
      <c r="CO45" s="11">
        <f t="shared" ca="1" si="30"/>
        <v>70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0</v>
      </c>
      <c r="F46" s="36" t="str">
        <f t="shared" ca="1" si="43"/>
        <v>.</v>
      </c>
      <c r="G46" s="37">
        <f t="shared" ca="1" si="43"/>
        <v>3</v>
      </c>
      <c r="H46" s="37">
        <f t="shared" ca="1" si="43"/>
        <v>5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0</v>
      </c>
      <c r="P46" s="36" t="str">
        <f t="shared" ca="1" si="44"/>
        <v>.</v>
      </c>
      <c r="Q46" s="37">
        <f t="shared" ca="1" si="44"/>
        <v>4</v>
      </c>
      <c r="R46" s="37">
        <f t="shared" ca="1" si="44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7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0.19323837281210121</v>
      </c>
      <c r="CH46" s="11">
        <f t="shared" ca="1" si="28"/>
        <v>85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0.35838543434000347</v>
      </c>
      <c r="CO46" s="11">
        <f t="shared" ca="1" si="30"/>
        <v>52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0</v>
      </c>
      <c r="F47" s="65" t="str">
        <f t="shared" si="43"/>
        <v>.</v>
      </c>
      <c r="G47" s="66">
        <f t="shared" ca="1" si="43"/>
        <v>7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5</v>
      </c>
      <c r="P47" s="65" t="str">
        <f t="shared" si="44"/>
        <v>.</v>
      </c>
      <c r="Q47" s="66">
        <f t="shared" ca="1" si="44"/>
        <v>1</v>
      </c>
      <c r="R47" s="67">
        <f t="shared" ca="1" si="44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6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0.71276181806739902</v>
      </c>
      <c r="CH47" s="11">
        <f t="shared" ca="1" si="28"/>
        <v>26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0.30703956162120183</v>
      </c>
      <c r="CO47" s="11">
        <f t="shared" ca="1" si="30"/>
        <v>56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0.93646497907775006</v>
      </c>
      <c r="CH48" s="11">
        <f t="shared" ca="1" si="28"/>
        <v>5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0.43337569848566759</v>
      </c>
      <c r="CO48" s="11">
        <f t="shared" ca="1" si="30"/>
        <v>45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0.58368688844270455</v>
      </c>
      <c r="CH49" s="11">
        <f t="shared" ca="1" si="28"/>
        <v>40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0.52932546282507964</v>
      </c>
      <c r="CO49" s="11">
        <f t="shared" ca="1" si="30"/>
        <v>34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8" t="str">
        <f t="shared" ref="C50" ca="1" si="45">C19</f>
        <v>7.48－0.41＝</v>
      </c>
      <c r="D50" s="89"/>
      <c r="E50" s="89"/>
      <c r="F50" s="89"/>
      <c r="G50" s="99">
        <f ca="1">G19</f>
        <v>7.07</v>
      </c>
      <c r="H50" s="100"/>
      <c r="I50" s="59"/>
      <c r="J50" s="28"/>
      <c r="K50" s="24"/>
      <c r="L50" s="25"/>
      <c r="M50" s="88" t="str">
        <f t="shared" ref="M50" ca="1" si="46">M19</f>
        <v>3.64－0.46＝</v>
      </c>
      <c r="N50" s="89"/>
      <c r="O50" s="89"/>
      <c r="P50" s="89"/>
      <c r="Q50" s="99">
        <f ca="1">Q19</f>
        <v>3.18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0.1612240703994573</v>
      </c>
      <c r="CH50" s="11">
        <f t="shared" ca="1" si="28"/>
        <v>91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0.1874743535833906</v>
      </c>
      <c r="CO50" s="11">
        <f t="shared" ca="1" si="30"/>
        <v>67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0.89280353466773221</v>
      </c>
      <c r="CH51" s="11">
        <f t="shared" ca="1" si="28"/>
        <v>10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0.13852091842577396</v>
      </c>
      <c r="CO51" s="11">
        <f t="shared" ca="1" si="30"/>
        <v>71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>.</v>
      </c>
      <c r="G52" s="32">
        <f t="shared" ca="1" si="47"/>
        <v>4</v>
      </c>
      <c r="H52" s="32">
        <f t="shared" ca="1" si="47"/>
        <v>8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3</v>
      </c>
      <c r="P52" s="31" t="str">
        <f t="shared" ca="1" si="48"/>
        <v>.</v>
      </c>
      <c r="Q52" s="32">
        <f t="shared" ca="1" si="48"/>
        <v>6</v>
      </c>
      <c r="R52" s="32">
        <f t="shared" ca="1" si="48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0.68484770495296432</v>
      </c>
      <c r="CH52" s="11">
        <f t="shared" ca="1" si="28"/>
        <v>29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0.3491538151324578</v>
      </c>
      <c r="CO52" s="11">
        <f t="shared" ca="1" si="30"/>
        <v>53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0</v>
      </c>
      <c r="F53" s="36" t="str">
        <f t="shared" ca="1" si="49"/>
        <v>.</v>
      </c>
      <c r="G53" s="37">
        <f t="shared" ca="1" si="49"/>
        <v>4</v>
      </c>
      <c r="H53" s="37">
        <f t="shared" ca="1" si="49"/>
        <v>1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0</v>
      </c>
      <c r="P53" s="36" t="str">
        <f t="shared" ca="1" si="50"/>
        <v>.</v>
      </c>
      <c r="Q53" s="37">
        <f t="shared" ca="1" si="50"/>
        <v>4</v>
      </c>
      <c r="R53" s="37">
        <f t="shared" ca="1" si="50"/>
        <v>6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0.82587637574536643</v>
      </c>
      <c r="CH53" s="11">
        <f t="shared" ca="1" si="28"/>
        <v>15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0.24881797634357394</v>
      </c>
      <c r="CO53" s="11">
        <f t="shared" ca="1" si="30"/>
        <v>61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7</v>
      </c>
      <c r="F54" s="65" t="str">
        <f t="shared" si="49"/>
        <v>.</v>
      </c>
      <c r="G54" s="66">
        <f t="shared" ca="1" si="49"/>
        <v>0</v>
      </c>
      <c r="H54" s="67">
        <f t="shared" ca="1" si="49"/>
        <v>7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3</v>
      </c>
      <c r="P54" s="65" t="str">
        <f t="shared" si="50"/>
        <v>.</v>
      </c>
      <c r="Q54" s="66">
        <f t="shared" ca="1" si="50"/>
        <v>1</v>
      </c>
      <c r="R54" s="67">
        <f t="shared" ca="1" si="50"/>
        <v>8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0.30567176661452389</v>
      </c>
      <c r="CH54" s="11">
        <f t="shared" ca="1" si="28"/>
        <v>74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0.2761776414855206</v>
      </c>
      <c r="CO54" s="11">
        <f t="shared" ca="1" si="30"/>
        <v>60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0.71515706000106594</v>
      </c>
      <c r="CH55" s="11">
        <f t="shared" ca="1" si="28"/>
        <v>24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0.50897309767419119</v>
      </c>
      <c r="CO55" s="11">
        <f t="shared" ca="1" si="30"/>
        <v>36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0.60808021718914962</v>
      </c>
      <c r="CH56" s="11">
        <f t="shared" ca="1" si="28"/>
        <v>34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0.66831645509560011</v>
      </c>
      <c r="CO56" s="11">
        <f t="shared" ca="1" si="30"/>
        <v>27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8" t="str">
        <f t="shared" ref="C57" ca="1" si="51">C26</f>
        <v>6.67－0.69＝</v>
      </c>
      <c r="D57" s="89"/>
      <c r="E57" s="89"/>
      <c r="F57" s="89"/>
      <c r="G57" s="99">
        <f ca="1">G26</f>
        <v>5.98</v>
      </c>
      <c r="H57" s="100"/>
      <c r="I57" s="59"/>
      <c r="J57" s="28"/>
      <c r="K57" s="24"/>
      <c r="L57" s="25"/>
      <c r="M57" s="88" t="str">
        <f t="shared" ref="M57" ca="1" si="52">M26</f>
        <v>3.32－0.77＝</v>
      </c>
      <c r="N57" s="89"/>
      <c r="O57" s="89"/>
      <c r="P57" s="89"/>
      <c r="Q57" s="99">
        <f ca="1">Q26</f>
        <v>2.5499999999999998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0.7407983746260014</v>
      </c>
      <c r="CH57" s="11">
        <f t="shared" ca="1" si="28"/>
        <v>21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0.81084850570287414</v>
      </c>
      <c r="CO57" s="11">
        <f t="shared" ca="1" si="30"/>
        <v>19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0.72111198003085375</v>
      </c>
      <c r="CH58" s="11">
        <f t="shared" ca="1" si="28"/>
        <v>22</v>
      </c>
      <c r="CI58" s="4"/>
      <c r="CJ58" s="4">
        <v>58</v>
      </c>
      <c r="CK58" s="4">
        <v>5</v>
      </c>
      <c r="CL58" s="4">
        <v>7</v>
      </c>
      <c r="CN58" s="10">
        <f t="shared" ca="1" si="29"/>
        <v>2.8280558190329819E-2</v>
      </c>
      <c r="CO58" s="11">
        <f t="shared" ca="1" si="30"/>
        <v>80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6</v>
      </c>
      <c r="F59" s="31" t="str">
        <f t="shared" ca="1" si="53"/>
        <v>.</v>
      </c>
      <c r="G59" s="32">
        <f t="shared" ca="1" si="53"/>
        <v>6</v>
      </c>
      <c r="H59" s="32">
        <f t="shared" ca="1" si="53"/>
        <v>7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3</v>
      </c>
      <c r="P59" s="31" t="str">
        <f t="shared" ca="1" si="54"/>
        <v>.</v>
      </c>
      <c r="Q59" s="32">
        <f t="shared" ca="1" si="54"/>
        <v>3</v>
      </c>
      <c r="R59" s="32">
        <f t="shared" ca="1" si="54"/>
        <v>2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0.30759344842016012</v>
      </c>
      <c r="CH59" s="11">
        <f t="shared" ca="1" si="28"/>
        <v>73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0.4579768038177956</v>
      </c>
      <c r="CO59" s="11">
        <f t="shared" ca="1" si="30"/>
        <v>41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0</v>
      </c>
      <c r="F60" s="36" t="str">
        <f t="shared" ca="1" si="55"/>
        <v>.</v>
      </c>
      <c r="G60" s="37">
        <f t="shared" ca="1" si="55"/>
        <v>6</v>
      </c>
      <c r="H60" s="37">
        <f t="shared" ca="1" si="55"/>
        <v>9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0</v>
      </c>
      <c r="P60" s="36" t="str">
        <f t="shared" ca="1" si="56"/>
        <v>.</v>
      </c>
      <c r="Q60" s="37">
        <f t="shared" ca="1" si="56"/>
        <v>7</v>
      </c>
      <c r="R60" s="37">
        <f t="shared" ca="1" si="56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0.25519011394803293</v>
      </c>
      <c r="CH60" s="11">
        <f t="shared" ca="1" si="28"/>
        <v>78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0.77371078002910387</v>
      </c>
      <c r="CO60" s="11">
        <f t="shared" ca="1" si="30"/>
        <v>22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5</v>
      </c>
      <c r="F61" s="65" t="str">
        <f t="shared" si="55"/>
        <v>.</v>
      </c>
      <c r="G61" s="66">
        <f t="shared" ca="1" si="55"/>
        <v>9</v>
      </c>
      <c r="H61" s="67">
        <f t="shared" ca="1" si="55"/>
        <v>8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2</v>
      </c>
      <c r="P61" s="65" t="str">
        <f t="shared" si="56"/>
        <v>.</v>
      </c>
      <c r="Q61" s="66">
        <f t="shared" ca="1" si="56"/>
        <v>5</v>
      </c>
      <c r="R61" s="67">
        <f t="shared" ca="1" si="56"/>
        <v>5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0.87038759115853992</v>
      </c>
      <c r="CH61" s="11">
        <f t="shared" ca="1" si="28"/>
        <v>11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0.97398353394753767</v>
      </c>
      <c r="CO61" s="11">
        <f t="shared" ca="1" si="30"/>
        <v>4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0.964561064117887</v>
      </c>
      <c r="CH62" s="11">
        <f t="shared" ca="1" si="28"/>
        <v>3</v>
      </c>
      <c r="CI62" s="4"/>
      <c r="CJ62" s="4">
        <v>62</v>
      </c>
      <c r="CK62" s="4">
        <v>6</v>
      </c>
      <c r="CL62" s="4">
        <v>1</v>
      </c>
      <c r="CN62" s="10">
        <f t="shared" ca="1" si="29"/>
        <v>4.7171984740879469E-2</v>
      </c>
      <c r="CO62" s="11">
        <f t="shared" ca="1" si="30"/>
        <v>78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0.66846604344134086</v>
      </c>
      <c r="CH63" s="11">
        <f t="shared" ca="1" si="28"/>
        <v>31</v>
      </c>
      <c r="CJ63" s="4">
        <v>63</v>
      </c>
      <c r="CK63" s="4">
        <v>6</v>
      </c>
      <c r="CL63" s="4">
        <v>2</v>
      </c>
      <c r="CN63" s="10">
        <f t="shared" ca="1" si="29"/>
        <v>5.9904258293726587E-2</v>
      </c>
      <c r="CO63" s="11">
        <f t="shared" ca="1" si="30"/>
        <v>77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0.48100111968192827</v>
      </c>
      <c r="CH64" s="11">
        <f t="shared" ca="1" si="28"/>
        <v>49</v>
      </c>
      <c r="CJ64" s="4">
        <v>64</v>
      </c>
      <c r="CK64" s="4">
        <v>6</v>
      </c>
      <c r="CL64" s="4">
        <v>3</v>
      </c>
      <c r="CN64" s="10">
        <f t="shared" ca="1" si="29"/>
        <v>9.0965528019992803E-2</v>
      </c>
      <c r="CO64" s="11">
        <f t="shared" ca="1" si="30"/>
        <v>75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0.97205164140721578</v>
      </c>
      <c r="CH65" s="11">
        <f t="shared" ca="1" si="28"/>
        <v>2</v>
      </c>
      <c r="CJ65" s="4">
        <v>65</v>
      </c>
      <c r="CK65" s="4">
        <v>6</v>
      </c>
      <c r="CL65" s="4">
        <v>4</v>
      </c>
      <c r="CN65" s="10">
        <f t="shared" ca="1" si="29"/>
        <v>0.9582261503817926</v>
      </c>
      <c r="CO65" s="11">
        <f t="shared" ca="1" si="30"/>
        <v>7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0.54031935943574649</v>
      </c>
      <c r="CH66" s="11">
        <f t="shared" ref="CH66:CH100" ca="1" si="58">RANK(CG66,$CG$1:$CG$100,)</f>
        <v>42</v>
      </c>
      <c r="CJ66" s="4">
        <v>66</v>
      </c>
      <c r="CK66" s="4">
        <v>6</v>
      </c>
      <c r="CL66" s="4">
        <v>5</v>
      </c>
      <c r="CN66" s="10">
        <f t="shared" ref="CN66:CN81" ca="1" si="59">RAND()</f>
        <v>0.64342567494260483</v>
      </c>
      <c r="CO66" s="11">
        <f t="shared" ref="CO66:CO81" ca="1" si="60">RANK(CN66,$CN$1:$CN$100,)</f>
        <v>29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0.20034331074286782</v>
      </c>
      <c r="CH67" s="11">
        <f t="shared" ca="1" si="58"/>
        <v>84</v>
      </c>
      <c r="CJ67" s="4">
        <v>67</v>
      </c>
      <c r="CK67" s="4">
        <v>6</v>
      </c>
      <c r="CL67" s="4">
        <v>6</v>
      </c>
      <c r="CN67" s="10">
        <f t="shared" ca="1" si="59"/>
        <v>0.29049196692527424</v>
      </c>
      <c r="CO67" s="11">
        <f t="shared" ca="1" si="60"/>
        <v>57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0.23198716045973389</v>
      </c>
      <c r="CH68" s="11">
        <f t="shared" ca="1" si="58"/>
        <v>81</v>
      </c>
      <c r="CJ68" s="4">
        <v>68</v>
      </c>
      <c r="CK68" s="4">
        <v>6</v>
      </c>
      <c r="CL68" s="4">
        <v>7</v>
      </c>
      <c r="CN68" s="10">
        <f t="shared" ca="1" si="59"/>
        <v>0.98428815535176362</v>
      </c>
      <c r="CO68" s="11">
        <f t="shared" ca="1" si="60"/>
        <v>2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0.6883244662846344</v>
      </c>
      <c r="CH69" s="11">
        <f t="shared" ca="1" si="58"/>
        <v>28</v>
      </c>
      <c r="CJ69" s="4">
        <v>69</v>
      </c>
      <c r="CK69" s="4">
        <v>6</v>
      </c>
      <c r="CL69" s="4">
        <v>8</v>
      </c>
      <c r="CN69" s="10">
        <f t="shared" ca="1" si="59"/>
        <v>0.90953888278695927</v>
      </c>
      <c r="CO69" s="11">
        <f t="shared" ca="1" si="60"/>
        <v>12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0.5934666958643855</v>
      </c>
      <c r="CH70" s="11">
        <f t="shared" ca="1" si="58"/>
        <v>39</v>
      </c>
      <c r="CJ70" s="4">
        <v>70</v>
      </c>
      <c r="CK70" s="4">
        <v>6</v>
      </c>
      <c r="CL70" s="4">
        <v>9</v>
      </c>
      <c r="CN70" s="10">
        <f t="shared" ca="1" si="59"/>
        <v>0.89267252267456054</v>
      </c>
      <c r="CO70" s="11">
        <f t="shared" ca="1" si="60"/>
        <v>13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0.31057833281111069</v>
      </c>
      <c r="CH71" s="11">
        <f t="shared" ca="1" si="58"/>
        <v>71</v>
      </c>
      <c r="CJ71" s="4">
        <v>71</v>
      </c>
      <c r="CK71" s="4">
        <v>7</v>
      </c>
      <c r="CL71" s="4">
        <v>0</v>
      </c>
      <c r="CN71" s="10">
        <f t="shared" ca="1" si="59"/>
        <v>0.91425715324275214</v>
      </c>
      <c r="CO71" s="11">
        <f t="shared" ca="1" si="60"/>
        <v>10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0.19298130004187186</v>
      </c>
      <c r="CH72" s="11">
        <f t="shared" ca="1" si="58"/>
        <v>86</v>
      </c>
      <c r="CJ72" s="4">
        <v>72</v>
      </c>
      <c r="CK72" s="4">
        <v>7</v>
      </c>
      <c r="CL72" s="4">
        <v>1</v>
      </c>
      <c r="CN72" s="10">
        <f t="shared" ca="1" si="59"/>
        <v>0.32211422590441452</v>
      </c>
      <c r="CO72" s="11">
        <f t="shared" ca="1" si="60"/>
        <v>55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0.67281069314149122</v>
      </c>
      <c r="CH73" s="11">
        <f t="shared" ca="1" si="58"/>
        <v>30</v>
      </c>
      <c r="CJ73" s="4">
        <v>73</v>
      </c>
      <c r="CK73" s="4">
        <v>7</v>
      </c>
      <c r="CL73" s="4">
        <v>2</v>
      </c>
      <c r="CN73" s="10">
        <f t="shared" ca="1" si="59"/>
        <v>0.98564107365413256</v>
      </c>
      <c r="CO73" s="11">
        <f t="shared" ca="1" si="60"/>
        <v>1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0.47196254126481896</v>
      </c>
      <c r="CH74" s="11">
        <f t="shared" ca="1" si="58"/>
        <v>50</v>
      </c>
      <c r="CJ74" s="4">
        <v>74</v>
      </c>
      <c r="CK74" s="4">
        <v>7</v>
      </c>
      <c r="CL74" s="4">
        <v>3</v>
      </c>
      <c r="CN74" s="10">
        <f t="shared" ca="1" si="59"/>
        <v>0.91005983129570345</v>
      </c>
      <c r="CO74" s="11">
        <f t="shared" ca="1" si="60"/>
        <v>11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8.3564681109236205E-2</v>
      </c>
      <c r="CH75" s="11">
        <f t="shared" ca="1" si="58"/>
        <v>96</v>
      </c>
      <c r="CJ75" s="4">
        <v>75</v>
      </c>
      <c r="CK75" s="4">
        <v>7</v>
      </c>
      <c r="CL75" s="4">
        <v>4</v>
      </c>
      <c r="CN75" s="10">
        <f t="shared" ca="1" si="59"/>
        <v>0.74312082909832866</v>
      </c>
      <c r="CO75" s="11">
        <f t="shared" ca="1" si="60"/>
        <v>25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0.77342720994549918</v>
      </c>
      <c r="CH76" s="11">
        <f t="shared" ca="1" si="58"/>
        <v>19</v>
      </c>
      <c r="CJ76" s="4">
        <v>76</v>
      </c>
      <c r="CK76" s="4">
        <v>7</v>
      </c>
      <c r="CL76" s="4">
        <v>5</v>
      </c>
      <c r="CN76" s="10">
        <f t="shared" ca="1" si="59"/>
        <v>0.91517374845226351</v>
      </c>
      <c r="CO76" s="11">
        <f t="shared" ca="1" si="60"/>
        <v>9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0.63949517311130055</v>
      </c>
      <c r="CH77" s="11">
        <f t="shared" ca="1" si="58"/>
        <v>32</v>
      </c>
      <c r="CJ77" s="4">
        <v>77</v>
      </c>
      <c r="CK77" s="4">
        <v>7</v>
      </c>
      <c r="CL77" s="4">
        <v>6</v>
      </c>
      <c r="CN77" s="10">
        <f t="shared" ca="1" si="59"/>
        <v>0.6149333816743161</v>
      </c>
      <c r="CO77" s="11">
        <f t="shared" ca="1" si="60"/>
        <v>32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0.63689639230722161</v>
      </c>
      <c r="CH78" s="11">
        <f t="shared" ca="1" si="58"/>
        <v>33</v>
      </c>
      <c r="CJ78" s="4">
        <v>78</v>
      </c>
      <c r="CK78" s="4">
        <v>7</v>
      </c>
      <c r="CL78" s="4">
        <v>7</v>
      </c>
      <c r="CN78" s="10">
        <f t="shared" ca="1" si="59"/>
        <v>0.81279871172054052</v>
      </c>
      <c r="CO78" s="11">
        <f t="shared" ca="1" si="60"/>
        <v>18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0.50037576464768063</v>
      </c>
      <c r="CH79" s="11">
        <f t="shared" ca="1" si="58"/>
        <v>46</v>
      </c>
      <c r="CJ79" s="4">
        <v>79</v>
      </c>
      <c r="CK79" s="4">
        <v>7</v>
      </c>
      <c r="CL79" s="4">
        <v>8</v>
      </c>
      <c r="CN79" s="10">
        <f t="shared" ca="1" si="59"/>
        <v>0.93433352131358793</v>
      </c>
      <c r="CO79" s="11">
        <f t="shared" ca="1" si="60"/>
        <v>8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0.41987849434255109</v>
      </c>
      <c r="CH80" s="11">
        <f t="shared" ca="1" si="58"/>
        <v>58</v>
      </c>
      <c r="CJ80" s="4">
        <v>80</v>
      </c>
      <c r="CK80" s="4">
        <v>7</v>
      </c>
      <c r="CL80" s="4">
        <v>9</v>
      </c>
      <c r="CN80" s="10">
        <f t="shared" ca="1" si="59"/>
        <v>0.8698414779911402</v>
      </c>
      <c r="CO80" s="11">
        <f t="shared" ca="1" si="60"/>
        <v>15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0.46844510761034286</v>
      </c>
      <c r="CH81" s="11">
        <f t="shared" ca="1" si="58"/>
        <v>51</v>
      </c>
      <c r="CJ81" s="4">
        <v>81</v>
      </c>
      <c r="CK81" s="4">
        <v>8</v>
      </c>
      <c r="CL81" s="4">
        <v>0</v>
      </c>
      <c r="CN81" s="10">
        <f t="shared" ca="1" si="59"/>
        <v>0.96283933384231235</v>
      </c>
      <c r="CO81" s="11">
        <f t="shared" ca="1" si="60"/>
        <v>6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0.71562494724883297</v>
      </c>
      <c r="CH82" s="11">
        <f t="shared" ca="1" si="58"/>
        <v>23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0.91697934388549895</v>
      </c>
      <c r="CH83" s="11">
        <f t="shared" ca="1" si="58"/>
        <v>6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0.13517708995040456</v>
      </c>
      <c r="CH84" s="11">
        <f t="shared" ca="1" si="58"/>
        <v>94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0.70209207415887565</v>
      </c>
      <c r="CH85" s="11">
        <f t="shared" ca="1" si="58"/>
        <v>27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0.37363612538665913</v>
      </c>
      <c r="CH86" s="11">
        <f t="shared" ca="1" si="58"/>
        <v>66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0.29297844051653177</v>
      </c>
      <c r="CH87" s="11">
        <f t="shared" ca="1" si="58"/>
        <v>76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0.16168981474535293</v>
      </c>
      <c r="CH88" s="11">
        <f t="shared" ca="1" si="58"/>
        <v>90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0.25452302823461215</v>
      </c>
      <c r="CH89" s="11">
        <f t="shared" ca="1" si="58"/>
        <v>79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0.49504779844464775</v>
      </c>
      <c r="CH90" s="11">
        <f t="shared" ca="1" si="58"/>
        <v>47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7"/>
        <v>0.40212593755548098</v>
      </c>
      <c r="CH91" s="11">
        <f t="shared" ca="1" si="58"/>
        <v>62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7"/>
        <v>8.0723492766776483E-2</v>
      </c>
      <c r="CH92" s="11">
        <f t="shared" ca="1" si="58"/>
        <v>97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7"/>
        <v>3.7252858936099531E-2</v>
      </c>
      <c r="CH93" s="11">
        <f t="shared" ca="1" si="58"/>
        <v>99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7"/>
        <v>0.6079908411886491</v>
      </c>
      <c r="CH94" s="11">
        <f t="shared" ca="1" si="58"/>
        <v>35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7"/>
        <v>0.40498104482688624</v>
      </c>
      <c r="CH95" s="11">
        <f t="shared" ca="1" si="58"/>
        <v>61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7"/>
        <v>0.15982303270222553</v>
      </c>
      <c r="CH96" s="11">
        <f t="shared" ca="1" si="58"/>
        <v>92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7"/>
        <v>7.9652955857165697E-3</v>
      </c>
      <c r="CH97" s="11">
        <f t="shared" ca="1" si="58"/>
        <v>100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7"/>
        <v>0.43290473432026377</v>
      </c>
      <c r="CH98" s="11">
        <f t="shared" ca="1" si="58"/>
        <v>56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7"/>
        <v>0.89687744158679128</v>
      </c>
      <c r="CH99" s="11">
        <f t="shared" ca="1" si="58"/>
        <v>9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0.4202877636858533</v>
      </c>
      <c r="CH100" s="11">
        <f t="shared" ca="1" si="58"/>
        <v>57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KF999mfeMpVHxcG2OOXq0rLgAVnm910c+UHxh1U2vJhpUFUTR3j1MYEFCjirAdP+wSJfbCyKIUaN5S72IsrBGA==" saltValue="SZ3WMMAKUFvyxtwEcdN08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244" priority="138">
      <formula>$AF15="NO"</formula>
    </cfRule>
  </conditionalFormatting>
  <conditionalFormatting sqref="D9">
    <cfRule type="expression" dxfId="1243" priority="137">
      <formula>D9=0</formula>
    </cfRule>
  </conditionalFormatting>
  <conditionalFormatting sqref="N9">
    <cfRule type="expression" dxfId="1242" priority="136">
      <formula>N9=0</formula>
    </cfRule>
  </conditionalFormatting>
  <conditionalFormatting sqref="S7">
    <cfRule type="expression" dxfId="1241" priority="135">
      <formula>S7=0</formula>
    </cfRule>
  </conditionalFormatting>
  <conditionalFormatting sqref="S8">
    <cfRule type="expression" dxfId="1240" priority="134">
      <formula>S8=0</formula>
    </cfRule>
  </conditionalFormatting>
  <conditionalFormatting sqref="D16">
    <cfRule type="expression" dxfId="1239" priority="133">
      <formula>D16=0</formula>
    </cfRule>
  </conditionalFormatting>
  <conditionalFormatting sqref="N16">
    <cfRule type="expression" dxfId="1238" priority="132">
      <formula>N16=0</formula>
    </cfRule>
  </conditionalFormatting>
  <conditionalFormatting sqref="S14">
    <cfRule type="expression" dxfId="1237" priority="131">
      <formula>S14=0</formula>
    </cfRule>
  </conditionalFormatting>
  <conditionalFormatting sqref="S15">
    <cfRule type="expression" dxfId="1236" priority="130">
      <formula>S15=0</formula>
    </cfRule>
  </conditionalFormatting>
  <conditionalFormatting sqref="D23">
    <cfRule type="expression" dxfId="1235" priority="129">
      <formula>D23=0</formula>
    </cfRule>
  </conditionalFormatting>
  <conditionalFormatting sqref="N23">
    <cfRule type="expression" dxfId="1234" priority="128">
      <formula>N23=0</formula>
    </cfRule>
  </conditionalFormatting>
  <conditionalFormatting sqref="S21">
    <cfRule type="expression" dxfId="1233" priority="127">
      <formula>S21=0</formula>
    </cfRule>
  </conditionalFormatting>
  <conditionalFormatting sqref="S22">
    <cfRule type="expression" dxfId="1232" priority="126">
      <formula>S22=0</formula>
    </cfRule>
  </conditionalFormatting>
  <conditionalFormatting sqref="D30">
    <cfRule type="expression" dxfId="1231" priority="125">
      <formula>D30=0</formula>
    </cfRule>
  </conditionalFormatting>
  <conditionalFormatting sqref="N30">
    <cfRule type="expression" dxfId="1230" priority="124">
      <formula>N30=0</formula>
    </cfRule>
  </conditionalFormatting>
  <conditionalFormatting sqref="S28">
    <cfRule type="expression" dxfId="1229" priority="123">
      <formula>S28=0</formula>
    </cfRule>
  </conditionalFormatting>
  <conditionalFormatting sqref="S29">
    <cfRule type="expression" dxfId="1228" priority="122">
      <formula>S29=0</formula>
    </cfRule>
  </conditionalFormatting>
  <conditionalFormatting sqref="D38">
    <cfRule type="expression" dxfId="1227" priority="121">
      <formula>D38=0</formula>
    </cfRule>
  </conditionalFormatting>
  <conditionalFormatting sqref="D39">
    <cfRule type="expression" dxfId="1226" priority="120">
      <formula>D39=0</formula>
    </cfRule>
  </conditionalFormatting>
  <conditionalFormatting sqref="D40">
    <cfRule type="expression" dxfId="1225" priority="119">
      <formula>D40=0</formula>
    </cfRule>
  </conditionalFormatting>
  <conditionalFormatting sqref="C39">
    <cfRule type="expression" dxfId="1224" priority="118">
      <formula>C39=""</formula>
    </cfRule>
  </conditionalFormatting>
  <conditionalFormatting sqref="H38:I38">
    <cfRule type="expression" dxfId="1223" priority="117">
      <formula>H38=0</formula>
    </cfRule>
  </conditionalFormatting>
  <conditionalFormatting sqref="H39:I39">
    <cfRule type="expression" dxfId="1222" priority="116">
      <formula>H39=0</formula>
    </cfRule>
  </conditionalFormatting>
  <conditionalFormatting sqref="G38">
    <cfRule type="expression" dxfId="1221" priority="115">
      <formula>AND(G38=0,H38=0)</formula>
    </cfRule>
  </conditionalFormatting>
  <conditionalFormatting sqref="G39">
    <cfRule type="expression" dxfId="1220" priority="114">
      <formula>AND(G39=0,H39=0)</formula>
    </cfRule>
  </conditionalFormatting>
  <conditionalFormatting sqref="N38">
    <cfRule type="expression" dxfId="1219" priority="113">
      <formula>N38=0</formula>
    </cfRule>
  </conditionalFormatting>
  <conditionalFormatting sqref="N39">
    <cfRule type="expression" dxfId="1218" priority="112">
      <formula>N39=0</formula>
    </cfRule>
  </conditionalFormatting>
  <conditionalFormatting sqref="N40">
    <cfRule type="expression" dxfId="1217" priority="111">
      <formula>N40=0</formula>
    </cfRule>
  </conditionalFormatting>
  <conditionalFormatting sqref="M39">
    <cfRule type="expression" dxfId="1216" priority="110">
      <formula>M39=""</formula>
    </cfRule>
  </conditionalFormatting>
  <conditionalFormatting sqref="R38:S38">
    <cfRule type="expression" dxfId="1215" priority="109">
      <formula>R38=0</formula>
    </cfRule>
  </conditionalFormatting>
  <conditionalFormatting sqref="R39:S39">
    <cfRule type="expression" dxfId="1214" priority="108">
      <formula>R39=0</formula>
    </cfRule>
  </conditionalFormatting>
  <conditionalFormatting sqref="Q38">
    <cfRule type="expression" dxfId="1213" priority="107">
      <formula>AND(Q38=0,R38=0)</formula>
    </cfRule>
  </conditionalFormatting>
  <conditionalFormatting sqref="Q39">
    <cfRule type="expression" dxfId="1212" priority="106">
      <formula>AND(Q39=0,R39=0)</formula>
    </cfRule>
  </conditionalFormatting>
  <conditionalFormatting sqref="D45">
    <cfRule type="expression" dxfId="1211" priority="105">
      <formula>D45=0</formula>
    </cfRule>
  </conditionalFormatting>
  <conditionalFormatting sqref="D46">
    <cfRule type="expression" dxfId="1210" priority="104">
      <formula>D46=0</formula>
    </cfRule>
  </conditionalFormatting>
  <conditionalFormatting sqref="D47">
    <cfRule type="expression" dxfId="1209" priority="103">
      <formula>D47=0</formula>
    </cfRule>
  </conditionalFormatting>
  <conditionalFormatting sqref="C46">
    <cfRule type="expression" dxfId="1208" priority="102">
      <formula>C46=""</formula>
    </cfRule>
  </conditionalFormatting>
  <conditionalFormatting sqref="H45:I45">
    <cfRule type="expression" dxfId="1207" priority="101">
      <formula>H45=0</formula>
    </cfRule>
  </conditionalFormatting>
  <conditionalFormatting sqref="H46:I46">
    <cfRule type="expression" dxfId="1206" priority="100">
      <formula>H46=0</formula>
    </cfRule>
  </conditionalFormatting>
  <conditionalFormatting sqref="G45">
    <cfRule type="expression" dxfId="1205" priority="99">
      <formula>AND(G45=0,H45=0)</formula>
    </cfRule>
  </conditionalFormatting>
  <conditionalFormatting sqref="G46">
    <cfRule type="expression" dxfId="1204" priority="98">
      <formula>AND(G46=0,H46=0)</formula>
    </cfRule>
  </conditionalFormatting>
  <conditionalFormatting sqref="N45">
    <cfRule type="expression" dxfId="1203" priority="97">
      <formula>N45=0</formula>
    </cfRule>
  </conditionalFormatting>
  <conditionalFormatting sqref="N46">
    <cfRule type="expression" dxfId="1202" priority="96">
      <formula>N46=0</formula>
    </cfRule>
  </conditionalFormatting>
  <conditionalFormatting sqref="N47">
    <cfRule type="expression" dxfId="1201" priority="95">
      <formula>N47=0</formula>
    </cfRule>
  </conditionalFormatting>
  <conditionalFormatting sqref="M46">
    <cfRule type="expression" dxfId="1200" priority="94">
      <formula>M46=""</formula>
    </cfRule>
  </conditionalFormatting>
  <conditionalFormatting sqref="R45:S45">
    <cfRule type="expression" dxfId="1199" priority="93">
      <formula>R45=0</formula>
    </cfRule>
  </conditionalFormatting>
  <conditionalFormatting sqref="R46:S46">
    <cfRule type="expression" dxfId="1198" priority="92">
      <formula>R46=0</formula>
    </cfRule>
  </conditionalFormatting>
  <conditionalFormatting sqref="Q45">
    <cfRule type="expression" dxfId="1197" priority="91">
      <formula>AND(Q45=0,R45=0)</formula>
    </cfRule>
  </conditionalFormatting>
  <conditionalFormatting sqref="Q46">
    <cfRule type="expression" dxfId="1196" priority="90">
      <formula>AND(Q46=0,R46=0)</formula>
    </cfRule>
  </conditionalFormatting>
  <conditionalFormatting sqref="D52">
    <cfRule type="expression" dxfId="1195" priority="89">
      <formula>D52=0</formula>
    </cfRule>
  </conditionalFormatting>
  <conditionalFormatting sqref="D53">
    <cfRule type="expression" dxfId="1194" priority="88">
      <formula>D53=0</formula>
    </cfRule>
  </conditionalFormatting>
  <conditionalFormatting sqref="D54">
    <cfRule type="expression" dxfId="1193" priority="87">
      <formula>D54=0</formula>
    </cfRule>
  </conditionalFormatting>
  <conditionalFormatting sqref="C53">
    <cfRule type="expression" dxfId="1192" priority="86">
      <formula>C53=""</formula>
    </cfRule>
  </conditionalFormatting>
  <conditionalFormatting sqref="H52:I52">
    <cfRule type="expression" dxfId="1191" priority="85">
      <formula>H52=0</formula>
    </cfRule>
  </conditionalFormatting>
  <conditionalFormatting sqref="H53:I53">
    <cfRule type="expression" dxfId="1190" priority="84">
      <formula>H53=0</formula>
    </cfRule>
  </conditionalFormatting>
  <conditionalFormatting sqref="G52">
    <cfRule type="expression" dxfId="1189" priority="83">
      <formula>AND(G52=0,H52=0)</formula>
    </cfRule>
  </conditionalFormatting>
  <conditionalFormatting sqref="G53">
    <cfRule type="expression" dxfId="1188" priority="82">
      <formula>AND(G53=0,H53=0)</formula>
    </cfRule>
  </conditionalFormatting>
  <conditionalFormatting sqref="N52">
    <cfRule type="expression" dxfId="1187" priority="81">
      <formula>N52=0</formula>
    </cfRule>
  </conditionalFormatting>
  <conditionalFormatting sqref="N53">
    <cfRule type="expression" dxfId="1186" priority="80">
      <formula>N53=0</formula>
    </cfRule>
  </conditionalFormatting>
  <conditionalFormatting sqref="N54">
    <cfRule type="expression" dxfId="1185" priority="79">
      <formula>N54=0</formula>
    </cfRule>
  </conditionalFormatting>
  <conditionalFormatting sqref="M53">
    <cfRule type="expression" dxfId="1184" priority="78">
      <formula>M53=""</formula>
    </cfRule>
  </conditionalFormatting>
  <conditionalFormatting sqref="R52:S52">
    <cfRule type="expression" dxfId="1183" priority="77">
      <formula>R52=0</formula>
    </cfRule>
  </conditionalFormatting>
  <conditionalFormatting sqref="R53:S53">
    <cfRule type="expression" dxfId="1182" priority="76">
      <formula>R53=0</formula>
    </cfRule>
  </conditionalFormatting>
  <conditionalFormatting sqref="Q52">
    <cfRule type="expression" dxfId="1181" priority="75">
      <formula>AND(Q52=0,R52=0)</formula>
    </cfRule>
  </conditionalFormatting>
  <conditionalFormatting sqref="Q53">
    <cfRule type="expression" dxfId="1180" priority="74">
      <formula>AND(Q53=0,R53=0)</formula>
    </cfRule>
  </conditionalFormatting>
  <conditionalFormatting sqref="D59">
    <cfRule type="expression" dxfId="1179" priority="73">
      <formula>D59=0</formula>
    </cfRule>
  </conditionalFormatting>
  <conditionalFormatting sqref="D60">
    <cfRule type="expression" dxfId="1178" priority="72">
      <formula>D60=0</formula>
    </cfRule>
  </conditionalFormatting>
  <conditionalFormatting sqref="D61">
    <cfRule type="expression" dxfId="1177" priority="71">
      <formula>D61=0</formula>
    </cfRule>
  </conditionalFormatting>
  <conditionalFormatting sqref="C60">
    <cfRule type="expression" dxfId="1176" priority="70">
      <formula>C60=""</formula>
    </cfRule>
  </conditionalFormatting>
  <conditionalFormatting sqref="H59:I59">
    <cfRule type="expression" dxfId="1175" priority="69">
      <formula>H59=0</formula>
    </cfRule>
  </conditionalFormatting>
  <conditionalFormatting sqref="H60:I60">
    <cfRule type="expression" dxfId="1174" priority="68">
      <formula>H60=0</formula>
    </cfRule>
  </conditionalFormatting>
  <conditionalFormatting sqref="G59">
    <cfRule type="expression" dxfId="1173" priority="67">
      <formula>AND(G59=0,H59=0)</formula>
    </cfRule>
  </conditionalFormatting>
  <conditionalFormatting sqref="G60">
    <cfRule type="expression" dxfId="1172" priority="66">
      <formula>AND(G60=0,H60=0)</formula>
    </cfRule>
  </conditionalFormatting>
  <conditionalFormatting sqref="N59">
    <cfRule type="expression" dxfId="1171" priority="65">
      <formula>N59=0</formula>
    </cfRule>
  </conditionalFormatting>
  <conditionalFormatting sqref="N60">
    <cfRule type="expression" dxfId="1170" priority="64">
      <formula>N60=0</formula>
    </cfRule>
  </conditionalFormatting>
  <conditionalFormatting sqref="N61">
    <cfRule type="expression" dxfId="1169" priority="63">
      <formula>N61=0</formula>
    </cfRule>
  </conditionalFormatting>
  <conditionalFormatting sqref="M60">
    <cfRule type="expression" dxfId="1168" priority="62">
      <formula>M60=""</formula>
    </cfRule>
  </conditionalFormatting>
  <conditionalFormatting sqref="R59:S59">
    <cfRule type="expression" dxfId="1167" priority="61">
      <formula>R59=0</formula>
    </cfRule>
  </conditionalFormatting>
  <conditionalFormatting sqref="R60:S60">
    <cfRule type="expression" dxfId="1166" priority="60">
      <formula>R60=0</formula>
    </cfRule>
  </conditionalFormatting>
  <conditionalFormatting sqref="Q59">
    <cfRule type="expression" dxfId="1165" priority="59">
      <formula>AND(Q59=0,R59=0)</formula>
    </cfRule>
  </conditionalFormatting>
  <conditionalFormatting sqref="Q60">
    <cfRule type="expression" dxfId="1164" priority="58">
      <formula>AND(Q60=0,R60=0)</formula>
    </cfRule>
  </conditionalFormatting>
  <conditionalFormatting sqref="AC1:AC12">
    <cfRule type="cellIs" dxfId="1163" priority="57" operator="lessThan">
      <formula>0</formula>
    </cfRule>
  </conditionalFormatting>
  <conditionalFormatting sqref="D7">
    <cfRule type="expression" dxfId="1162" priority="56">
      <formula>D7=0</formula>
    </cfRule>
  </conditionalFormatting>
  <conditionalFormatting sqref="D8">
    <cfRule type="expression" dxfId="1161" priority="55">
      <formula>D8=0</formula>
    </cfRule>
  </conditionalFormatting>
  <conditionalFormatting sqref="C8">
    <cfRule type="expression" dxfId="1160" priority="54">
      <formula>C8=""</formula>
    </cfRule>
  </conditionalFormatting>
  <conditionalFormatting sqref="H7:I7">
    <cfRule type="expression" dxfId="1159" priority="53">
      <formula>H7=0</formula>
    </cfRule>
  </conditionalFormatting>
  <conditionalFormatting sqref="H8:I8">
    <cfRule type="expression" dxfId="1158" priority="52">
      <formula>H8=0</formula>
    </cfRule>
  </conditionalFormatting>
  <conditionalFormatting sqref="G7">
    <cfRule type="expression" dxfId="1157" priority="51">
      <formula>AND(G7=0,H7=0)</formula>
    </cfRule>
  </conditionalFormatting>
  <conditionalFormatting sqref="G8">
    <cfRule type="expression" dxfId="1156" priority="50">
      <formula>AND(G8=0,H8=0)</formula>
    </cfRule>
  </conditionalFormatting>
  <conditionalFormatting sqref="N7">
    <cfRule type="expression" dxfId="1155" priority="49">
      <formula>N7=0</formula>
    </cfRule>
  </conditionalFormatting>
  <conditionalFormatting sqref="N8">
    <cfRule type="expression" dxfId="1154" priority="48">
      <formula>N8=0</formula>
    </cfRule>
  </conditionalFormatting>
  <conditionalFormatting sqref="M8">
    <cfRule type="expression" dxfId="1153" priority="47">
      <formula>M8=""</formula>
    </cfRule>
  </conditionalFormatting>
  <conditionalFormatting sqref="R7">
    <cfRule type="expression" dxfId="1152" priority="46">
      <formula>R7=0</formula>
    </cfRule>
  </conditionalFormatting>
  <conditionalFormatting sqref="R8">
    <cfRule type="expression" dxfId="1151" priority="45">
      <formula>R8=0</formula>
    </cfRule>
  </conditionalFormatting>
  <conditionalFormatting sqref="Q7">
    <cfRule type="expression" dxfId="1150" priority="44">
      <formula>AND(Q7=0,R7=0)</formula>
    </cfRule>
  </conditionalFormatting>
  <conditionalFormatting sqref="Q8">
    <cfRule type="expression" dxfId="1149" priority="43">
      <formula>AND(Q8=0,R8=0)</formula>
    </cfRule>
  </conditionalFormatting>
  <conditionalFormatting sqref="D14">
    <cfRule type="expression" dxfId="1148" priority="42">
      <formula>D14=0</formula>
    </cfRule>
  </conditionalFormatting>
  <conditionalFormatting sqref="D15">
    <cfRule type="expression" dxfId="1147" priority="41">
      <formula>D15=0</formula>
    </cfRule>
  </conditionalFormatting>
  <conditionalFormatting sqref="C15">
    <cfRule type="expression" dxfId="1146" priority="40">
      <formula>C15=""</formula>
    </cfRule>
  </conditionalFormatting>
  <conditionalFormatting sqref="H14:I14">
    <cfRule type="expression" dxfId="1145" priority="39">
      <formula>H14=0</formula>
    </cfRule>
  </conditionalFormatting>
  <conditionalFormatting sqref="H15:I15">
    <cfRule type="expression" dxfId="1144" priority="38">
      <formula>H15=0</formula>
    </cfRule>
  </conditionalFormatting>
  <conditionalFormatting sqref="G14">
    <cfRule type="expression" dxfId="1143" priority="37">
      <formula>AND(G14=0,H14=0)</formula>
    </cfRule>
  </conditionalFormatting>
  <conditionalFormatting sqref="G15">
    <cfRule type="expression" dxfId="1142" priority="36">
      <formula>AND(G15=0,H15=0)</formula>
    </cfRule>
  </conditionalFormatting>
  <conditionalFormatting sqref="N14">
    <cfRule type="expression" dxfId="1141" priority="35">
      <formula>N14=0</formula>
    </cfRule>
  </conditionalFormatting>
  <conditionalFormatting sqref="N15">
    <cfRule type="expression" dxfId="1140" priority="34">
      <formula>N15=0</formula>
    </cfRule>
  </conditionalFormatting>
  <conditionalFormatting sqref="M15">
    <cfRule type="expression" dxfId="1139" priority="33">
      <formula>M15=""</formula>
    </cfRule>
  </conditionalFormatting>
  <conditionalFormatting sqref="R14">
    <cfRule type="expression" dxfId="1138" priority="32">
      <formula>R14=0</formula>
    </cfRule>
  </conditionalFormatting>
  <conditionalFormatting sqref="R15">
    <cfRule type="expression" dxfId="1137" priority="31">
      <formula>R15=0</formula>
    </cfRule>
  </conditionalFormatting>
  <conditionalFormatting sqref="Q14">
    <cfRule type="expression" dxfId="1136" priority="30">
      <formula>AND(Q14=0,R14=0)</formula>
    </cfRule>
  </conditionalFormatting>
  <conditionalFormatting sqref="Q15">
    <cfRule type="expression" dxfId="1135" priority="29">
      <formula>AND(Q15=0,R15=0)</formula>
    </cfRule>
  </conditionalFormatting>
  <conditionalFormatting sqref="D21">
    <cfRule type="expression" dxfId="1134" priority="28">
      <formula>D21=0</formula>
    </cfRule>
  </conditionalFormatting>
  <conditionalFormatting sqref="D22">
    <cfRule type="expression" dxfId="1133" priority="27">
      <formula>D22=0</formula>
    </cfRule>
  </conditionalFormatting>
  <conditionalFormatting sqref="C22">
    <cfRule type="expression" dxfId="1132" priority="26">
      <formula>C22=""</formula>
    </cfRule>
  </conditionalFormatting>
  <conditionalFormatting sqref="H21:I21">
    <cfRule type="expression" dxfId="1131" priority="25">
      <formula>H21=0</formula>
    </cfRule>
  </conditionalFormatting>
  <conditionalFormatting sqref="H22:I22">
    <cfRule type="expression" dxfId="1130" priority="24">
      <formula>H22=0</formula>
    </cfRule>
  </conditionalFormatting>
  <conditionalFormatting sqref="G21">
    <cfRule type="expression" dxfId="1129" priority="23">
      <formula>AND(G21=0,H21=0)</formula>
    </cfRule>
  </conditionalFormatting>
  <conditionalFormatting sqref="G22">
    <cfRule type="expression" dxfId="1128" priority="22">
      <formula>AND(G22=0,H22=0)</formula>
    </cfRule>
  </conditionalFormatting>
  <conditionalFormatting sqref="N21">
    <cfRule type="expression" dxfId="1127" priority="21">
      <formula>N21=0</formula>
    </cfRule>
  </conditionalFormatting>
  <conditionalFormatting sqref="N22">
    <cfRule type="expression" dxfId="1126" priority="20">
      <formula>N22=0</formula>
    </cfRule>
  </conditionalFormatting>
  <conditionalFormatting sqref="M22">
    <cfRule type="expression" dxfId="1125" priority="19">
      <formula>M22=""</formula>
    </cfRule>
  </conditionalFormatting>
  <conditionalFormatting sqref="R21">
    <cfRule type="expression" dxfId="1124" priority="18">
      <formula>R21=0</formula>
    </cfRule>
  </conditionalFormatting>
  <conditionalFormatting sqref="R22">
    <cfRule type="expression" dxfId="1123" priority="17">
      <formula>R22=0</formula>
    </cfRule>
  </conditionalFormatting>
  <conditionalFormatting sqref="Q21">
    <cfRule type="expression" dxfId="1122" priority="16">
      <formula>AND(Q21=0,R21=0)</formula>
    </cfRule>
  </conditionalFormatting>
  <conditionalFormatting sqref="Q22">
    <cfRule type="expression" dxfId="1121" priority="15">
      <formula>AND(Q22=0,R22=0)</formula>
    </cfRule>
  </conditionalFormatting>
  <conditionalFormatting sqref="D28">
    <cfRule type="expression" dxfId="1120" priority="14">
      <formula>D28=0</formula>
    </cfRule>
  </conditionalFormatting>
  <conditionalFormatting sqref="D29">
    <cfRule type="expression" dxfId="1119" priority="13">
      <formula>D29=0</formula>
    </cfRule>
  </conditionalFormatting>
  <conditionalFormatting sqref="C29">
    <cfRule type="expression" dxfId="1118" priority="12">
      <formula>C29=""</formula>
    </cfRule>
  </conditionalFormatting>
  <conditionalFormatting sqref="H28:I28">
    <cfRule type="expression" dxfId="1117" priority="11">
      <formula>H28=0</formula>
    </cfRule>
  </conditionalFormatting>
  <conditionalFormatting sqref="H29:I29">
    <cfRule type="expression" dxfId="1116" priority="10">
      <formula>H29=0</formula>
    </cfRule>
  </conditionalFormatting>
  <conditionalFormatting sqref="G28">
    <cfRule type="expression" dxfId="1115" priority="9">
      <formula>AND(G28=0,H28=0)</formula>
    </cfRule>
  </conditionalFormatting>
  <conditionalFormatting sqref="G29">
    <cfRule type="expression" dxfId="1114" priority="8">
      <formula>AND(G29=0,H29=0)</formula>
    </cfRule>
  </conditionalFormatting>
  <conditionalFormatting sqref="N28">
    <cfRule type="expression" dxfId="1113" priority="7">
      <formula>N28=0</formula>
    </cfRule>
  </conditionalFormatting>
  <conditionalFormatting sqref="N29">
    <cfRule type="expression" dxfId="1112" priority="6">
      <formula>N29=0</formula>
    </cfRule>
  </conditionalFormatting>
  <conditionalFormatting sqref="M29">
    <cfRule type="expression" dxfId="1111" priority="5">
      <formula>M29=""</formula>
    </cfRule>
  </conditionalFormatting>
  <conditionalFormatting sqref="R28">
    <cfRule type="expression" dxfId="1110" priority="4">
      <formula>R28=0</formula>
    </cfRule>
  </conditionalFormatting>
  <conditionalFormatting sqref="R29">
    <cfRule type="expression" dxfId="1109" priority="3">
      <formula>R29=0</formula>
    </cfRule>
  </conditionalFormatting>
  <conditionalFormatting sqref="Q28">
    <cfRule type="expression" dxfId="1108" priority="2">
      <formula>AND(Q28=0,R28=0)</formula>
    </cfRule>
  </conditionalFormatting>
  <conditionalFormatting sqref="Q29">
    <cfRule type="expression" dxfId="110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124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125</v>
      </c>
      <c r="Y1" s="4">
        <f ca="1">AY1*1000+BD1*100+BI1*10+BN1</f>
        <v>449</v>
      </c>
      <c r="Z1" s="4" t="s">
        <v>50</v>
      </c>
      <c r="AA1" s="4">
        <f ca="1">AZ1*1000+BE1*100+BJ1*10+BO1</f>
        <v>111</v>
      </c>
      <c r="AB1" s="4" t="s">
        <v>83</v>
      </c>
      <c r="AC1" s="4">
        <f ca="1">Y1-AA1</f>
        <v>338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4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1</v>
      </c>
      <c r="AM1" s="4" t="s">
        <v>59</v>
      </c>
      <c r="AN1" s="4">
        <f ca="1">BJ1</f>
        <v>1</v>
      </c>
      <c r="AO1" s="4">
        <f ca="1">BO1</f>
        <v>1</v>
      </c>
      <c r="AP1" s="4" t="s">
        <v>2</v>
      </c>
      <c r="AQ1" s="4">
        <f ca="1">MOD(ROUNDDOWN(AC1/1000,0),10)</f>
        <v>0</v>
      </c>
      <c r="AR1" s="4">
        <f ca="1">MOD(ROUNDDOWN(AC1/100,0),10)</f>
        <v>3</v>
      </c>
      <c r="AS1" s="4" t="s">
        <v>84</v>
      </c>
      <c r="AT1" s="4">
        <f ca="1">MOD(ROUNDDOWN(AC1/10,0),10)</f>
        <v>3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1</v>
      </c>
      <c r="BP1" s="9"/>
      <c r="BQ1" s="9"/>
      <c r="BR1" s="7"/>
      <c r="BS1" s="10">
        <f ca="1">RAND()</f>
        <v>0.84047756996237266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0.89898725930476242</v>
      </c>
      <c r="CA1" s="11">
        <f ca="1">RANK(BZ1,$BZ$1:$BZ$100,)</f>
        <v>7</v>
      </c>
      <c r="CB1" s="4"/>
      <c r="CC1" s="4">
        <v>1</v>
      </c>
      <c r="CD1" s="4">
        <v>1</v>
      </c>
      <c r="CE1" s="4">
        <v>1</v>
      </c>
      <c r="CG1" s="10">
        <f ca="1">RAND()</f>
        <v>0.87411725176899768</v>
      </c>
      <c r="CH1" s="11">
        <f ca="1">RANK(CG1,$CG$1:$CG$100,)</f>
        <v>11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0.29404272294860889</v>
      </c>
      <c r="CO1" s="11">
        <f ca="1">RANK(CN1,$CN$1:$CN$100,)</f>
        <v>37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62</v>
      </c>
      <c r="Y2" s="4">
        <f t="shared" ref="Y2:Y12" ca="1" si="1">AY2*1000+BD2*100+BI2*10+BN2</f>
        <v>363</v>
      </c>
      <c r="Z2" s="4" t="s">
        <v>50</v>
      </c>
      <c r="AA2" s="4">
        <f t="shared" ref="AA2:AA12" ca="1" si="2">AZ2*1000+BE2*100+BJ2*10+BO2</f>
        <v>261</v>
      </c>
      <c r="AB2" s="4" t="s">
        <v>83</v>
      </c>
      <c r="AC2" s="4">
        <f t="shared" ref="AC2:AC12" ca="1" si="3">Y2-AA2</f>
        <v>102</v>
      </c>
      <c r="AE2" s="4">
        <f t="shared" ref="AE2:AE12" ca="1" si="4">AY2</f>
        <v>0</v>
      </c>
      <c r="AF2" s="4">
        <f t="shared" ref="AF2:AF12" ca="1" si="5">BD2</f>
        <v>3</v>
      </c>
      <c r="AG2" s="4" t="s">
        <v>3</v>
      </c>
      <c r="AH2" s="4">
        <f t="shared" ref="AH2:AH12" ca="1" si="6">BI2</f>
        <v>6</v>
      </c>
      <c r="AI2" s="4">
        <f t="shared" ref="AI2:AI12" ca="1" si="7">BN2</f>
        <v>3</v>
      </c>
      <c r="AJ2" s="4" t="s">
        <v>1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126</v>
      </c>
      <c r="AN2" s="4">
        <f t="shared" ref="AN2:AN12" ca="1" si="10">BJ2</f>
        <v>6</v>
      </c>
      <c r="AO2" s="4">
        <f t="shared" ref="AO2:AO12" ca="1" si="11">BO2</f>
        <v>1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3</v>
      </c>
      <c r="AT2" s="4">
        <f t="shared" ref="AT2:AT12" ca="1" si="14">MOD(ROUNDDOWN(AC2/10,0),10)</f>
        <v>0</v>
      </c>
      <c r="AU2" s="4">
        <f t="shared" ref="AU2:AU12" ca="1" si="15">MOD(ROUNDDOWN(AC2/1,0),10)</f>
        <v>2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3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0.25992758931081505</v>
      </c>
      <c r="BT2" s="11">
        <f t="shared" ref="BT2:BT18" ca="1" si="24">RANK(BS2,$BS$1:$BS$100,)</f>
        <v>12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45" ca="1" si="25">RAND()</f>
        <v>0.94490627316560249</v>
      </c>
      <c r="CA2" s="11">
        <f t="shared" ref="CA2:CA45" ca="1" si="26">RANK(BZ2,$BZ$1:$BZ$100,)</f>
        <v>5</v>
      </c>
      <c r="CB2" s="4"/>
      <c r="CC2" s="4">
        <v>2</v>
      </c>
      <c r="CD2" s="4">
        <v>2</v>
      </c>
      <c r="CE2" s="4">
        <v>1</v>
      </c>
      <c r="CG2" s="10">
        <f t="shared" ref="CG2:CG54" ca="1" si="27">RAND()</f>
        <v>0.66162044707076839</v>
      </c>
      <c r="CH2" s="11">
        <f t="shared" ref="CH2:CH54" ca="1" si="28">RANK(CG2,$CG$1:$CG$100,)</f>
        <v>27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0.95893066193502641</v>
      </c>
      <c r="CO2" s="11">
        <f t="shared" ref="CO2:CO45" ca="1" si="30">RANK(CN2,$CN$1:$CN$100,)</f>
        <v>4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127</v>
      </c>
      <c r="Y3" s="4">
        <f t="shared" ca="1" si="1"/>
        <v>967</v>
      </c>
      <c r="Z3" s="4" t="s">
        <v>50</v>
      </c>
      <c r="AA3" s="4">
        <f t="shared" ca="1" si="2"/>
        <v>644</v>
      </c>
      <c r="AB3" s="4" t="s">
        <v>57</v>
      </c>
      <c r="AC3" s="4">
        <f t="shared" ca="1" si="3"/>
        <v>323</v>
      </c>
      <c r="AE3" s="4">
        <f t="shared" ca="1" si="4"/>
        <v>0</v>
      </c>
      <c r="AF3" s="4">
        <f t="shared" ca="1" si="5"/>
        <v>9</v>
      </c>
      <c r="AG3" s="4" t="s">
        <v>89</v>
      </c>
      <c r="AH3" s="4">
        <f t="shared" ca="1" si="6"/>
        <v>6</v>
      </c>
      <c r="AI3" s="4">
        <f t="shared" ca="1" si="7"/>
        <v>7</v>
      </c>
      <c r="AJ3" s="4" t="s">
        <v>90</v>
      </c>
      <c r="AK3" s="4">
        <f t="shared" ca="1" si="8"/>
        <v>0</v>
      </c>
      <c r="AL3" s="4">
        <f t="shared" ca="1" si="9"/>
        <v>6</v>
      </c>
      <c r="AM3" s="4" t="s">
        <v>89</v>
      </c>
      <c r="AN3" s="4">
        <f t="shared" ca="1" si="10"/>
        <v>4</v>
      </c>
      <c r="AO3" s="4">
        <f t="shared" ca="1" si="11"/>
        <v>4</v>
      </c>
      <c r="AP3" s="4" t="s">
        <v>57</v>
      </c>
      <c r="AQ3" s="4">
        <f t="shared" ca="1" si="12"/>
        <v>0</v>
      </c>
      <c r="AR3" s="4">
        <f t="shared" ca="1" si="13"/>
        <v>3</v>
      </c>
      <c r="AS3" s="4" t="s">
        <v>89</v>
      </c>
      <c r="AT3" s="4">
        <f t="shared" ca="1" si="14"/>
        <v>2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6</v>
      </c>
      <c r="BF3" s="7"/>
      <c r="BH3" s="4">
        <v>3</v>
      </c>
      <c r="BI3" s="8">
        <f t="shared" ca="1" si="20"/>
        <v>6</v>
      </c>
      <c r="BJ3" s="8">
        <f t="shared" ca="1" si="0"/>
        <v>4</v>
      </c>
      <c r="BK3" s="9"/>
      <c r="BM3" s="4">
        <v>3</v>
      </c>
      <c r="BN3" s="8">
        <f t="shared" ca="1" si="21"/>
        <v>7</v>
      </c>
      <c r="BO3" s="8">
        <f t="shared" ca="1" si="22"/>
        <v>4</v>
      </c>
      <c r="BP3" s="9"/>
      <c r="BQ3" s="9"/>
      <c r="BR3" s="7"/>
      <c r="BS3" s="10">
        <f t="shared" ca="1" si="23"/>
        <v>5.484036030780115E-2</v>
      </c>
      <c r="BT3" s="11">
        <f t="shared" ca="1" si="24"/>
        <v>17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1.5417298412586322E-2</v>
      </c>
      <c r="CA3" s="11">
        <f t="shared" ca="1" si="26"/>
        <v>42</v>
      </c>
      <c r="CB3" s="4"/>
      <c r="CC3" s="4">
        <v>3</v>
      </c>
      <c r="CD3" s="4">
        <v>2</v>
      </c>
      <c r="CE3" s="4">
        <v>2</v>
      </c>
      <c r="CG3" s="10">
        <f t="shared" ca="1" si="27"/>
        <v>0.66997328967488312</v>
      </c>
      <c r="CH3" s="11">
        <f t="shared" ca="1" si="28"/>
        <v>25</v>
      </c>
      <c r="CI3" s="4"/>
      <c r="CJ3" s="4">
        <v>3</v>
      </c>
      <c r="CK3" s="4">
        <v>2</v>
      </c>
      <c r="CL3" s="4">
        <v>0</v>
      </c>
      <c r="CN3" s="10">
        <f t="shared" ca="1" si="29"/>
        <v>0.42242832598982072</v>
      </c>
      <c r="CO3" s="11">
        <f t="shared" ca="1" si="30"/>
        <v>25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87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128</v>
      </c>
      <c r="Y4" s="4">
        <f t="shared" ca="1" si="1"/>
        <v>569</v>
      </c>
      <c r="Z4" s="4" t="s">
        <v>50</v>
      </c>
      <c r="AA4" s="4">
        <f t="shared" ca="1" si="2"/>
        <v>502</v>
      </c>
      <c r="AB4" s="4" t="s">
        <v>57</v>
      </c>
      <c r="AC4" s="4">
        <f t="shared" ca="1" si="3"/>
        <v>67</v>
      </c>
      <c r="AE4" s="4">
        <f t="shared" ca="1" si="4"/>
        <v>0</v>
      </c>
      <c r="AF4" s="4">
        <f t="shared" ca="1" si="5"/>
        <v>5</v>
      </c>
      <c r="AG4" s="4" t="s">
        <v>89</v>
      </c>
      <c r="AH4" s="4">
        <f t="shared" ca="1" si="6"/>
        <v>6</v>
      </c>
      <c r="AI4" s="4">
        <f t="shared" ca="1" si="7"/>
        <v>9</v>
      </c>
      <c r="AJ4" s="4" t="s">
        <v>90</v>
      </c>
      <c r="AK4" s="4">
        <f t="shared" ca="1" si="8"/>
        <v>0</v>
      </c>
      <c r="AL4" s="4">
        <f t="shared" ca="1" si="9"/>
        <v>5</v>
      </c>
      <c r="AM4" s="4" t="s">
        <v>89</v>
      </c>
      <c r="AN4" s="4">
        <f t="shared" ca="1" si="10"/>
        <v>0</v>
      </c>
      <c r="AO4" s="4">
        <f t="shared" ca="1" si="11"/>
        <v>2</v>
      </c>
      <c r="AP4" s="4" t="s">
        <v>57</v>
      </c>
      <c r="AQ4" s="4">
        <f t="shared" ca="1" si="12"/>
        <v>0</v>
      </c>
      <c r="AR4" s="4">
        <f t="shared" ca="1" si="13"/>
        <v>0</v>
      </c>
      <c r="AS4" s="4" t="s">
        <v>89</v>
      </c>
      <c r="AT4" s="4">
        <f t="shared" ca="1" si="14"/>
        <v>6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5</v>
      </c>
      <c r="BF4" s="7"/>
      <c r="BH4" s="4">
        <v>4</v>
      </c>
      <c r="BI4" s="8">
        <f t="shared" ca="1" si="20"/>
        <v>6</v>
      </c>
      <c r="BJ4" s="8">
        <f t="shared" ca="1" si="0"/>
        <v>0</v>
      </c>
      <c r="BK4" s="9"/>
      <c r="BM4" s="4">
        <v>4</v>
      </c>
      <c r="BN4" s="8">
        <f t="shared" ca="1" si="21"/>
        <v>9</v>
      </c>
      <c r="BO4" s="8">
        <f t="shared" ca="1" si="22"/>
        <v>2</v>
      </c>
      <c r="BP4" s="9"/>
      <c r="BQ4" s="9"/>
      <c r="BR4" s="7"/>
      <c r="BS4" s="10">
        <f t="shared" ca="1" si="23"/>
        <v>0.70409750253278425</v>
      </c>
      <c r="BT4" s="11">
        <f t="shared" ca="1" si="24"/>
        <v>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0.65741643286361873</v>
      </c>
      <c r="CA4" s="11">
        <f t="shared" ca="1" si="26"/>
        <v>15</v>
      </c>
      <c r="CB4" s="4"/>
      <c r="CC4" s="4">
        <v>4</v>
      </c>
      <c r="CD4" s="4">
        <v>3</v>
      </c>
      <c r="CE4" s="4">
        <v>1</v>
      </c>
      <c r="CG4" s="10">
        <f t="shared" ca="1" si="27"/>
        <v>0.74806526333476875</v>
      </c>
      <c r="CH4" s="11">
        <f t="shared" ca="1" si="28"/>
        <v>21</v>
      </c>
      <c r="CI4" s="4"/>
      <c r="CJ4" s="4">
        <v>4</v>
      </c>
      <c r="CK4" s="4">
        <v>2</v>
      </c>
      <c r="CL4" s="4">
        <v>1</v>
      </c>
      <c r="CN4" s="10">
        <f t="shared" ca="1" si="29"/>
        <v>0.28362794294561322</v>
      </c>
      <c r="CO4" s="11">
        <f t="shared" ca="1" si="30"/>
        <v>38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77" t="str">
        <f ca="1">$Y1/100&amp;$Z1&amp;$AA1/100&amp;$AB1</f>
        <v>4.49－1.11＝</v>
      </c>
      <c r="D5" s="78"/>
      <c r="E5" s="78"/>
      <c r="F5" s="78"/>
      <c r="G5" s="79">
        <f ca="1">$AC1/100</f>
        <v>3.38</v>
      </c>
      <c r="H5" s="80"/>
      <c r="I5" s="21"/>
      <c r="J5" s="22"/>
      <c r="K5" s="20"/>
      <c r="L5" s="13"/>
      <c r="M5" s="77" t="str">
        <f ca="1">$Y2/100&amp;$Z2&amp;$AA2/100&amp;$AB2</f>
        <v>3.63－2.61＝</v>
      </c>
      <c r="N5" s="78"/>
      <c r="O5" s="78"/>
      <c r="P5" s="78"/>
      <c r="Q5" s="79">
        <f ca="1">$AC2/100</f>
        <v>1.02</v>
      </c>
      <c r="R5" s="80"/>
      <c r="S5" s="21"/>
      <c r="T5" s="23"/>
      <c r="X5" s="2" t="s">
        <v>64</v>
      </c>
      <c r="Y5" s="4">
        <f t="shared" ca="1" si="1"/>
        <v>894</v>
      </c>
      <c r="Z5" s="4" t="s">
        <v>50</v>
      </c>
      <c r="AA5" s="4">
        <f t="shared" ca="1" si="2"/>
        <v>854</v>
      </c>
      <c r="AB5" s="4" t="s">
        <v>53</v>
      </c>
      <c r="AC5" s="4">
        <f t="shared" ca="1" si="3"/>
        <v>40</v>
      </c>
      <c r="AE5" s="4">
        <f t="shared" ca="1" si="4"/>
        <v>0</v>
      </c>
      <c r="AF5" s="4">
        <f t="shared" ca="1" si="5"/>
        <v>8</v>
      </c>
      <c r="AG5" s="4" t="s">
        <v>84</v>
      </c>
      <c r="AH5" s="4">
        <f t="shared" ca="1" si="6"/>
        <v>9</v>
      </c>
      <c r="AI5" s="4">
        <f t="shared" ca="1" si="7"/>
        <v>4</v>
      </c>
      <c r="AJ5" s="4" t="s">
        <v>121</v>
      </c>
      <c r="AK5" s="4">
        <f t="shared" ca="1" si="8"/>
        <v>0</v>
      </c>
      <c r="AL5" s="4">
        <f t="shared" ca="1" si="9"/>
        <v>8</v>
      </c>
      <c r="AM5" s="4" t="s">
        <v>3</v>
      </c>
      <c r="AN5" s="4">
        <f t="shared" ca="1" si="10"/>
        <v>5</v>
      </c>
      <c r="AO5" s="4">
        <f t="shared" ca="1" si="11"/>
        <v>4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84</v>
      </c>
      <c r="AT5" s="4">
        <f t="shared" ca="1" si="14"/>
        <v>4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8</v>
      </c>
      <c r="BF5" s="7"/>
      <c r="BH5" s="4">
        <v>5</v>
      </c>
      <c r="BI5" s="8">
        <f t="shared" ca="1" si="20"/>
        <v>9</v>
      </c>
      <c r="BJ5" s="8">
        <f t="shared" ca="1" si="0"/>
        <v>5</v>
      </c>
      <c r="BK5" s="9"/>
      <c r="BM5" s="4">
        <v>5</v>
      </c>
      <c r="BN5" s="8">
        <f t="shared" ca="1" si="21"/>
        <v>4</v>
      </c>
      <c r="BO5" s="8">
        <f t="shared" ca="1" si="22"/>
        <v>4</v>
      </c>
      <c r="BP5" s="9"/>
      <c r="BQ5" s="9"/>
      <c r="BR5" s="7"/>
      <c r="BS5" s="10">
        <f t="shared" ca="1" si="23"/>
        <v>0.38214763300676113</v>
      </c>
      <c r="BT5" s="11">
        <f t="shared" ca="1" si="24"/>
        <v>11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0.12889152635297985</v>
      </c>
      <c r="CA5" s="11">
        <f t="shared" ca="1" si="26"/>
        <v>36</v>
      </c>
      <c r="CB5" s="4"/>
      <c r="CC5" s="4">
        <v>5</v>
      </c>
      <c r="CD5" s="4">
        <v>3</v>
      </c>
      <c r="CE5" s="4">
        <v>2</v>
      </c>
      <c r="CG5" s="10">
        <f t="shared" ca="1" si="27"/>
        <v>9.93605013999449E-2</v>
      </c>
      <c r="CH5" s="11">
        <f t="shared" ca="1" si="28"/>
        <v>50</v>
      </c>
      <c r="CI5" s="4"/>
      <c r="CJ5" s="4">
        <v>5</v>
      </c>
      <c r="CK5" s="4">
        <v>2</v>
      </c>
      <c r="CL5" s="4">
        <v>2</v>
      </c>
      <c r="CN5" s="10">
        <f t="shared" ca="1" si="29"/>
        <v>0.81274678127488487</v>
      </c>
      <c r="CO5" s="11">
        <f t="shared" ca="1" si="30"/>
        <v>10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129</v>
      </c>
      <c r="Y6" s="4">
        <f t="shared" ca="1" si="1"/>
        <v>896</v>
      </c>
      <c r="Z6" s="4" t="s">
        <v>50</v>
      </c>
      <c r="AA6" s="4">
        <f t="shared" ca="1" si="2"/>
        <v>391</v>
      </c>
      <c r="AB6" s="4" t="s">
        <v>53</v>
      </c>
      <c r="AC6" s="4">
        <f t="shared" ca="1" si="3"/>
        <v>505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9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84</v>
      </c>
      <c r="AN6" s="4">
        <f t="shared" ca="1" si="10"/>
        <v>9</v>
      </c>
      <c r="AO6" s="4">
        <f t="shared" ca="1" si="11"/>
        <v>1</v>
      </c>
      <c r="AP6" s="4" t="s">
        <v>83</v>
      </c>
      <c r="AQ6" s="4">
        <f t="shared" ca="1" si="12"/>
        <v>0</v>
      </c>
      <c r="AR6" s="4">
        <f t="shared" ca="1" si="13"/>
        <v>5</v>
      </c>
      <c r="AS6" s="4" t="s">
        <v>3</v>
      </c>
      <c r="AT6" s="4">
        <f t="shared" ca="1" si="14"/>
        <v>0</v>
      </c>
      <c r="AU6" s="4">
        <f t="shared" ca="1" si="15"/>
        <v>5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3</v>
      </c>
      <c r="BF6" s="7"/>
      <c r="BH6" s="4">
        <v>6</v>
      </c>
      <c r="BI6" s="8">
        <f t="shared" ca="1" si="20"/>
        <v>9</v>
      </c>
      <c r="BJ6" s="8">
        <f t="shared" ca="1" si="0"/>
        <v>9</v>
      </c>
      <c r="BK6" s="9"/>
      <c r="BM6" s="4">
        <v>6</v>
      </c>
      <c r="BN6" s="8">
        <f t="shared" ca="1" si="21"/>
        <v>6</v>
      </c>
      <c r="BO6" s="8">
        <f t="shared" ca="1" si="22"/>
        <v>1</v>
      </c>
      <c r="BP6" s="9"/>
      <c r="BQ6" s="9"/>
      <c r="BR6" s="7"/>
      <c r="BS6" s="10">
        <f t="shared" ca="1" si="23"/>
        <v>2.4837072708786545E-2</v>
      </c>
      <c r="BT6" s="11">
        <f t="shared" ca="1" si="24"/>
        <v>18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0.25003155610642458</v>
      </c>
      <c r="CA6" s="11">
        <f t="shared" ca="1" si="26"/>
        <v>31</v>
      </c>
      <c r="CB6" s="4"/>
      <c r="CC6" s="4">
        <v>6</v>
      </c>
      <c r="CD6" s="4">
        <v>3</v>
      </c>
      <c r="CE6" s="4">
        <v>3</v>
      </c>
      <c r="CG6" s="10">
        <f t="shared" ca="1" si="27"/>
        <v>3.4888630225419104E-2</v>
      </c>
      <c r="CH6" s="11">
        <f t="shared" ca="1" si="28"/>
        <v>54</v>
      </c>
      <c r="CI6" s="4"/>
      <c r="CJ6" s="4">
        <v>6</v>
      </c>
      <c r="CK6" s="4">
        <v>3</v>
      </c>
      <c r="CL6" s="4">
        <v>0</v>
      </c>
      <c r="CN6" s="10">
        <f t="shared" ca="1" si="29"/>
        <v>0.66559214221018637</v>
      </c>
      <c r="CO6" s="11">
        <f t="shared" ca="1" si="30"/>
        <v>16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4</v>
      </c>
      <c r="F7" s="41" t="str">
        <f ca="1">IF(AND(G7=0,H7=0),"",".")</f>
        <v>.</v>
      </c>
      <c r="G7" s="42">
        <f ca="1">$BI1</f>
        <v>4</v>
      </c>
      <c r="H7" s="42">
        <f ca="1">$BN1</f>
        <v>9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3</v>
      </c>
      <c r="P7" s="41" t="str">
        <f ca="1">IF(AND(Q7=0,R7=0),"",".")</f>
        <v>.</v>
      </c>
      <c r="Q7" s="42">
        <f ca="1">$BI2</f>
        <v>6</v>
      </c>
      <c r="R7" s="42">
        <f ca="1">$BN2</f>
        <v>3</v>
      </c>
      <c r="S7" s="33"/>
      <c r="T7" s="28"/>
      <c r="X7" s="2" t="s">
        <v>130</v>
      </c>
      <c r="Y7" s="4">
        <f t="shared" ca="1" si="1"/>
        <v>695</v>
      </c>
      <c r="Z7" s="4" t="s">
        <v>50</v>
      </c>
      <c r="AA7" s="4">
        <f t="shared" ca="1" si="2"/>
        <v>481</v>
      </c>
      <c r="AB7" s="4" t="s">
        <v>83</v>
      </c>
      <c r="AC7" s="4">
        <f t="shared" ca="1" si="3"/>
        <v>214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9</v>
      </c>
      <c r="AI7" s="4">
        <f t="shared" ca="1" si="7"/>
        <v>5</v>
      </c>
      <c r="AJ7" s="4" t="s">
        <v>93</v>
      </c>
      <c r="AK7" s="4">
        <f t="shared" ca="1" si="8"/>
        <v>0</v>
      </c>
      <c r="AL7" s="4">
        <f t="shared" ca="1" si="9"/>
        <v>4</v>
      </c>
      <c r="AM7" s="4" t="s">
        <v>84</v>
      </c>
      <c r="AN7" s="4">
        <f t="shared" ca="1" si="10"/>
        <v>8</v>
      </c>
      <c r="AO7" s="4">
        <f t="shared" ca="1" si="11"/>
        <v>1</v>
      </c>
      <c r="AP7" s="4" t="s">
        <v>53</v>
      </c>
      <c r="AQ7" s="4">
        <f t="shared" ca="1" si="12"/>
        <v>0</v>
      </c>
      <c r="AR7" s="4">
        <f t="shared" ca="1" si="13"/>
        <v>2</v>
      </c>
      <c r="AS7" s="4" t="s">
        <v>84</v>
      </c>
      <c r="AT7" s="4">
        <f t="shared" ca="1" si="14"/>
        <v>1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4</v>
      </c>
      <c r="BF7" s="7"/>
      <c r="BH7" s="4">
        <v>7</v>
      </c>
      <c r="BI7" s="8">
        <f t="shared" ca="1" si="20"/>
        <v>9</v>
      </c>
      <c r="BJ7" s="8">
        <f t="shared" ca="1" si="0"/>
        <v>8</v>
      </c>
      <c r="BK7" s="9"/>
      <c r="BM7" s="4">
        <v>7</v>
      </c>
      <c r="BN7" s="8">
        <f t="shared" ca="1" si="21"/>
        <v>5</v>
      </c>
      <c r="BO7" s="8">
        <f t="shared" ca="1" si="22"/>
        <v>1</v>
      </c>
      <c r="BP7" s="9"/>
      <c r="BQ7" s="9"/>
      <c r="BR7" s="7"/>
      <c r="BS7" s="10">
        <f t="shared" ca="1" si="23"/>
        <v>0.1678614675998894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0.45946042650977059</v>
      </c>
      <c r="CA7" s="11">
        <f t="shared" ca="1" si="26"/>
        <v>19</v>
      </c>
      <c r="CB7" s="4"/>
      <c r="CC7" s="4">
        <v>7</v>
      </c>
      <c r="CD7" s="4">
        <v>4</v>
      </c>
      <c r="CE7" s="4">
        <v>1</v>
      </c>
      <c r="CG7" s="10">
        <f t="shared" ca="1" si="27"/>
        <v>6.4612576487590445E-2</v>
      </c>
      <c r="CH7" s="11">
        <f t="shared" ca="1" si="28"/>
        <v>53</v>
      </c>
      <c r="CI7" s="4"/>
      <c r="CJ7" s="4">
        <v>7</v>
      </c>
      <c r="CK7" s="4">
        <v>3</v>
      </c>
      <c r="CL7" s="4">
        <v>1</v>
      </c>
      <c r="CN7" s="10">
        <f t="shared" ca="1" si="29"/>
        <v>0.79655034296587879</v>
      </c>
      <c r="CO7" s="11">
        <f t="shared" ca="1" si="30"/>
        <v>11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1</v>
      </c>
      <c r="F8" s="71" t="str">
        <f ca="1">IF(AND(G8=0,H8=0),"",".")</f>
        <v>.</v>
      </c>
      <c r="G8" s="72">
        <f ca="1">$BJ1</f>
        <v>1</v>
      </c>
      <c r="H8" s="72">
        <f ca="1">$BO1</f>
        <v>1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2</v>
      </c>
      <c r="P8" s="71" t="str">
        <f ca="1">IF(AND(Q8=0,R8=0),"",".")</f>
        <v>.</v>
      </c>
      <c r="Q8" s="72">
        <f ca="1">$BJ2</f>
        <v>6</v>
      </c>
      <c r="R8" s="72">
        <f ca="1">$BO2</f>
        <v>1</v>
      </c>
      <c r="S8" s="33"/>
      <c r="T8" s="28"/>
      <c r="X8" s="2" t="s">
        <v>70</v>
      </c>
      <c r="Y8" s="4">
        <f t="shared" ca="1" si="1"/>
        <v>439</v>
      </c>
      <c r="Z8" s="4" t="s">
        <v>50</v>
      </c>
      <c r="AA8" s="4">
        <f t="shared" ca="1" si="2"/>
        <v>413</v>
      </c>
      <c r="AB8" s="4" t="s">
        <v>83</v>
      </c>
      <c r="AC8" s="4">
        <f t="shared" ca="1" si="3"/>
        <v>26</v>
      </c>
      <c r="AE8" s="4">
        <f t="shared" ca="1" si="4"/>
        <v>0</v>
      </c>
      <c r="AF8" s="4">
        <f t="shared" ca="1" si="5"/>
        <v>4</v>
      </c>
      <c r="AG8" s="4" t="s">
        <v>67</v>
      </c>
      <c r="AH8" s="4">
        <f t="shared" ca="1" si="6"/>
        <v>3</v>
      </c>
      <c r="AI8" s="4">
        <f t="shared" ca="1" si="7"/>
        <v>9</v>
      </c>
      <c r="AJ8" s="4" t="s">
        <v>93</v>
      </c>
      <c r="AK8" s="4">
        <f t="shared" ca="1" si="8"/>
        <v>0</v>
      </c>
      <c r="AL8" s="4">
        <f t="shared" ca="1" si="9"/>
        <v>4</v>
      </c>
      <c r="AM8" s="4" t="s">
        <v>3</v>
      </c>
      <c r="AN8" s="4">
        <f t="shared" ca="1" si="10"/>
        <v>1</v>
      </c>
      <c r="AO8" s="4">
        <f t="shared" ca="1" si="11"/>
        <v>3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84</v>
      </c>
      <c r="AT8" s="4">
        <f t="shared" ca="1" si="14"/>
        <v>2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4</v>
      </c>
      <c r="BF8" s="7"/>
      <c r="BH8" s="4">
        <v>8</v>
      </c>
      <c r="BI8" s="8">
        <f t="shared" ca="1" si="20"/>
        <v>3</v>
      </c>
      <c r="BJ8" s="8">
        <f t="shared" ca="1" si="0"/>
        <v>1</v>
      </c>
      <c r="BK8" s="9"/>
      <c r="BM8" s="4">
        <v>8</v>
      </c>
      <c r="BN8" s="8">
        <f t="shared" ca="1" si="21"/>
        <v>9</v>
      </c>
      <c r="BO8" s="8">
        <f t="shared" ca="1" si="22"/>
        <v>3</v>
      </c>
      <c r="BP8" s="9"/>
      <c r="BQ8" s="9"/>
      <c r="BR8" s="7"/>
      <c r="BS8" s="10">
        <f t="shared" ca="1" si="23"/>
        <v>5.9232840832476041E-2</v>
      </c>
      <c r="BT8" s="11">
        <f t="shared" ca="1" si="24"/>
        <v>16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0.83130470443984938</v>
      </c>
      <c r="CA8" s="11">
        <f t="shared" ca="1" si="26"/>
        <v>10</v>
      </c>
      <c r="CB8" s="4"/>
      <c r="CC8" s="4">
        <v>8</v>
      </c>
      <c r="CD8" s="4">
        <v>4</v>
      </c>
      <c r="CE8" s="4">
        <v>2</v>
      </c>
      <c r="CG8" s="10">
        <f t="shared" ca="1" si="27"/>
        <v>0.90737424594245786</v>
      </c>
      <c r="CH8" s="11">
        <f t="shared" ca="1" si="28"/>
        <v>7</v>
      </c>
      <c r="CI8" s="4"/>
      <c r="CJ8" s="4">
        <v>8</v>
      </c>
      <c r="CK8" s="4">
        <v>3</v>
      </c>
      <c r="CL8" s="4">
        <v>2</v>
      </c>
      <c r="CN8" s="10">
        <f t="shared" ca="1" si="29"/>
        <v>0.24788302223380732</v>
      </c>
      <c r="CO8" s="11">
        <f t="shared" ca="1" si="30"/>
        <v>39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3</v>
      </c>
      <c r="H9" s="43">
        <f ca="1">$AU1</f>
        <v>8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1</v>
      </c>
      <c r="P9" s="41" t="str">
        <f>$AS2</f>
        <v>.</v>
      </c>
      <c r="Q9" s="42">
        <f ca="1">$AT2</f>
        <v>0</v>
      </c>
      <c r="R9" s="43">
        <f ca="1">$AU2</f>
        <v>2</v>
      </c>
      <c r="S9" s="33"/>
      <c r="T9" s="44"/>
      <c r="X9" s="2" t="s">
        <v>131</v>
      </c>
      <c r="Y9" s="4">
        <f t="shared" ca="1" si="1"/>
        <v>593</v>
      </c>
      <c r="Z9" s="4" t="s">
        <v>50</v>
      </c>
      <c r="AA9" s="4">
        <f t="shared" ca="1" si="2"/>
        <v>233</v>
      </c>
      <c r="AB9" s="4" t="s">
        <v>2</v>
      </c>
      <c r="AC9" s="4">
        <f t="shared" ca="1" si="3"/>
        <v>360</v>
      </c>
      <c r="AE9" s="4">
        <f t="shared" ca="1" si="4"/>
        <v>0</v>
      </c>
      <c r="AF9" s="4">
        <f t="shared" ca="1" si="5"/>
        <v>5</v>
      </c>
      <c r="AG9" s="4" t="s">
        <v>132</v>
      </c>
      <c r="AH9" s="4">
        <f t="shared" ca="1" si="6"/>
        <v>9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55</v>
      </c>
      <c r="AN9" s="4">
        <f t="shared" ca="1" si="10"/>
        <v>3</v>
      </c>
      <c r="AO9" s="4">
        <f t="shared" ca="1" si="11"/>
        <v>3</v>
      </c>
      <c r="AP9" s="4" t="s">
        <v>133</v>
      </c>
      <c r="AQ9" s="4">
        <f t="shared" ca="1" si="12"/>
        <v>0</v>
      </c>
      <c r="AR9" s="4">
        <f t="shared" ca="1" si="13"/>
        <v>3</v>
      </c>
      <c r="AS9" s="4" t="s">
        <v>3</v>
      </c>
      <c r="AT9" s="4">
        <f t="shared" ca="1" si="14"/>
        <v>6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2</v>
      </c>
      <c r="BF9" s="7"/>
      <c r="BH9" s="4">
        <v>9</v>
      </c>
      <c r="BI9" s="8">
        <f t="shared" ca="1" si="20"/>
        <v>9</v>
      </c>
      <c r="BJ9" s="8">
        <f t="shared" ca="1" si="0"/>
        <v>3</v>
      </c>
      <c r="BK9" s="9"/>
      <c r="BM9" s="4">
        <v>9</v>
      </c>
      <c r="BN9" s="8">
        <f t="shared" ca="1" si="21"/>
        <v>3</v>
      </c>
      <c r="BO9" s="8">
        <f t="shared" ca="1" si="22"/>
        <v>3</v>
      </c>
      <c r="BP9" s="9"/>
      <c r="BQ9" s="9"/>
      <c r="BR9" s="7"/>
      <c r="BS9" s="10">
        <f t="shared" ca="1" si="23"/>
        <v>0.99091872580577733</v>
      </c>
      <c r="BT9" s="11">
        <f t="shared" ca="1" si="24"/>
        <v>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0.78495565871586026</v>
      </c>
      <c r="CA9" s="11">
        <f t="shared" ca="1" si="26"/>
        <v>12</v>
      </c>
      <c r="CB9" s="4"/>
      <c r="CC9" s="4">
        <v>9</v>
      </c>
      <c r="CD9" s="4">
        <v>4</v>
      </c>
      <c r="CE9" s="4">
        <v>3</v>
      </c>
      <c r="CG9" s="10">
        <f t="shared" ca="1" si="27"/>
        <v>0.18480041294986993</v>
      </c>
      <c r="CH9" s="11">
        <f t="shared" ca="1" si="28"/>
        <v>48</v>
      </c>
      <c r="CI9" s="4"/>
      <c r="CJ9" s="4">
        <v>9</v>
      </c>
      <c r="CK9" s="4">
        <v>3</v>
      </c>
      <c r="CL9" s="4">
        <v>3</v>
      </c>
      <c r="CN9" s="10">
        <f t="shared" ca="1" si="29"/>
        <v>0.92581142249149961</v>
      </c>
      <c r="CO9" s="11">
        <f t="shared" ca="1" si="30"/>
        <v>6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96</v>
      </c>
      <c r="Y10" s="4">
        <f t="shared" ca="1" si="1"/>
        <v>374</v>
      </c>
      <c r="Z10" s="4" t="s">
        <v>50</v>
      </c>
      <c r="AA10" s="4">
        <f t="shared" ca="1" si="2"/>
        <v>152</v>
      </c>
      <c r="AB10" s="4" t="s">
        <v>2</v>
      </c>
      <c r="AC10" s="4">
        <f t="shared" ca="1" si="3"/>
        <v>222</v>
      </c>
      <c r="AE10" s="4">
        <f t="shared" ca="1" si="4"/>
        <v>0</v>
      </c>
      <c r="AF10" s="4">
        <f t="shared" ca="1" si="5"/>
        <v>3</v>
      </c>
      <c r="AG10" s="4" t="s">
        <v>132</v>
      </c>
      <c r="AH10" s="4">
        <f t="shared" ca="1" si="6"/>
        <v>7</v>
      </c>
      <c r="AI10" s="4">
        <f t="shared" ca="1" si="7"/>
        <v>4</v>
      </c>
      <c r="AJ10" s="4" t="s">
        <v>1</v>
      </c>
      <c r="AK10" s="4">
        <f t="shared" ca="1" si="8"/>
        <v>0</v>
      </c>
      <c r="AL10" s="4">
        <f t="shared" ca="1" si="9"/>
        <v>1</v>
      </c>
      <c r="AM10" s="4" t="s">
        <v>55</v>
      </c>
      <c r="AN10" s="4">
        <f t="shared" ca="1" si="10"/>
        <v>5</v>
      </c>
      <c r="AO10" s="4">
        <f t="shared" ca="1" si="11"/>
        <v>2</v>
      </c>
      <c r="AP10" s="4" t="s">
        <v>133</v>
      </c>
      <c r="AQ10" s="4">
        <f t="shared" ca="1" si="12"/>
        <v>0</v>
      </c>
      <c r="AR10" s="4">
        <f t="shared" ca="1" si="13"/>
        <v>2</v>
      </c>
      <c r="AS10" s="4" t="s">
        <v>3</v>
      </c>
      <c r="AT10" s="4">
        <f t="shared" ca="1" si="14"/>
        <v>2</v>
      </c>
      <c r="AU10" s="4">
        <f t="shared" ca="1" si="15"/>
        <v>2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1</v>
      </c>
      <c r="BF10" s="7"/>
      <c r="BH10" s="4">
        <v>10</v>
      </c>
      <c r="BI10" s="8">
        <f t="shared" ca="1" si="20"/>
        <v>7</v>
      </c>
      <c r="BJ10" s="8">
        <f t="shared" ca="1" si="0"/>
        <v>5</v>
      </c>
      <c r="BK10" s="9"/>
      <c r="BM10" s="4">
        <v>10</v>
      </c>
      <c r="BN10" s="8">
        <f t="shared" ca="1" si="21"/>
        <v>4</v>
      </c>
      <c r="BO10" s="8">
        <f t="shared" ca="1" si="22"/>
        <v>2</v>
      </c>
      <c r="BP10" s="9"/>
      <c r="BQ10" s="9"/>
      <c r="BR10" s="7"/>
      <c r="BS10" s="10">
        <f t="shared" ca="1" si="23"/>
        <v>0.51301420023797584</v>
      </c>
      <c r="BT10" s="11">
        <f t="shared" ca="1" si="24"/>
        <v>7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0.97177551613581714</v>
      </c>
      <c r="CA10" s="11">
        <f t="shared" ca="1" si="26"/>
        <v>4</v>
      </c>
      <c r="CB10" s="4"/>
      <c r="CC10" s="4">
        <v>10</v>
      </c>
      <c r="CD10" s="4">
        <v>4</v>
      </c>
      <c r="CE10" s="4">
        <v>4</v>
      </c>
      <c r="CG10" s="10">
        <f t="shared" ca="1" si="27"/>
        <v>0.52801842025290313</v>
      </c>
      <c r="CH10" s="11">
        <f t="shared" ca="1" si="28"/>
        <v>33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0.89262667408643226</v>
      </c>
      <c r="CO10" s="11">
        <f t="shared" ca="1" si="30"/>
        <v>8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134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97</v>
      </c>
      <c r="Y11" s="4">
        <f t="shared" ca="1" si="1"/>
        <v>747</v>
      </c>
      <c r="Z11" s="4" t="s">
        <v>50</v>
      </c>
      <c r="AA11" s="4">
        <f t="shared" ca="1" si="2"/>
        <v>303</v>
      </c>
      <c r="AB11" s="4" t="s">
        <v>2</v>
      </c>
      <c r="AC11" s="4">
        <f t="shared" ca="1" si="3"/>
        <v>444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4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0</v>
      </c>
      <c r="AO11" s="4">
        <f t="shared" ca="1" si="11"/>
        <v>3</v>
      </c>
      <c r="AP11" s="4" t="s">
        <v>83</v>
      </c>
      <c r="AQ11" s="4">
        <f t="shared" ca="1" si="12"/>
        <v>0</v>
      </c>
      <c r="AR11" s="4">
        <f t="shared" ca="1" si="13"/>
        <v>4</v>
      </c>
      <c r="AS11" s="4" t="s">
        <v>55</v>
      </c>
      <c r="AT11" s="4">
        <f t="shared" ca="1" si="14"/>
        <v>4</v>
      </c>
      <c r="AU11" s="4">
        <f t="shared" ca="1" si="15"/>
        <v>4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3</v>
      </c>
      <c r="BF11" s="7"/>
      <c r="BH11" s="4">
        <v>11</v>
      </c>
      <c r="BI11" s="8">
        <f t="shared" ca="1" si="20"/>
        <v>4</v>
      </c>
      <c r="BJ11" s="8">
        <f t="shared" ca="1" si="0"/>
        <v>0</v>
      </c>
      <c r="BK11" s="9"/>
      <c r="BM11" s="4">
        <v>11</v>
      </c>
      <c r="BN11" s="8">
        <f t="shared" ca="1" si="21"/>
        <v>7</v>
      </c>
      <c r="BO11" s="8">
        <f t="shared" ca="1" si="22"/>
        <v>3</v>
      </c>
      <c r="BP11" s="9"/>
      <c r="BQ11" s="9"/>
      <c r="BR11" s="7"/>
      <c r="BS11" s="10">
        <f t="shared" ca="1" si="23"/>
        <v>0.39957671716955734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0.38379733488854284</v>
      </c>
      <c r="CA11" s="11">
        <f t="shared" ca="1" si="26"/>
        <v>24</v>
      </c>
      <c r="CB11" s="4"/>
      <c r="CC11" s="4">
        <v>11</v>
      </c>
      <c r="CD11" s="4">
        <v>5</v>
      </c>
      <c r="CE11" s="4">
        <v>1</v>
      </c>
      <c r="CG11" s="10">
        <f t="shared" ca="1" si="27"/>
        <v>0.88262716503977634</v>
      </c>
      <c r="CH11" s="11">
        <f t="shared" ca="1" si="28"/>
        <v>10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0.48704604612816249</v>
      </c>
      <c r="CO11" s="11">
        <f t="shared" ca="1" si="30"/>
        <v>24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88" t="str">
        <f ca="1">$Y3/100&amp;$Z3&amp;$AA3/100&amp;$AB3</f>
        <v>9.67－6.44＝</v>
      </c>
      <c r="D12" s="89"/>
      <c r="E12" s="89"/>
      <c r="F12" s="89"/>
      <c r="G12" s="79">
        <f ca="1">$AC3/100</f>
        <v>3.23</v>
      </c>
      <c r="H12" s="80"/>
      <c r="I12" s="21"/>
      <c r="J12" s="22"/>
      <c r="K12" s="20"/>
      <c r="L12" s="13"/>
      <c r="M12" s="88" t="str">
        <f ca="1">$Y4/100&amp;$Z4&amp;$AA4/100&amp;$AB4</f>
        <v>5.69－5.02＝</v>
      </c>
      <c r="N12" s="89"/>
      <c r="O12" s="89"/>
      <c r="P12" s="89"/>
      <c r="Q12" s="79">
        <f ca="1">$AC4/100</f>
        <v>0.67</v>
      </c>
      <c r="R12" s="80"/>
      <c r="S12" s="21"/>
      <c r="T12" s="23"/>
      <c r="X12" s="2" t="s">
        <v>135</v>
      </c>
      <c r="Y12" s="4">
        <f t="shared" ca="1" si="1"/>
        <v>876</v>
      </c>
      <c r="Z12" s="4" t="s">
        <v>50</v>
      </c>
      <c r="AA12" s="4">
        <f t="shared" ca="1" si="2"/>
        <v>505</v>
      </c>
      <c r="AB12" s="4" t="s">
        <v>72</v>
      </c>
      <c r="AC12" s="4">
        <f t="shared" ca="1" si="3"/>
        <v>371</v>
      </c>
      <c r="AE12" s="4">
        <f t="shared" ca="1" si="4"/>
        <v>0</v>
      </c>
      <c r="AF12" s="4">
        <f t="shared" ca="1" si="5"/>
        <v>8</v>
      </c>
      <c r="AG12" s="4" t="s">
        <v>132</v>
      </c>
      <c r="AH12" s="4">
        <f t="shared" ca="1" si="6"/>
        <v>7</v>
      </c>
      <c r="AI12" s="4">
        <f t="shared" ca="1" si="7"/>
        <v>6</v>
      </c>
      <c r="AJ12" s="4" t="s">
        <v>54</v>
      </c>
      <c r="AK12" s="4">
        <f t="shared" ca="1" si="8"/>
        <v>0</v>
      </c>
      <c r="AL12" s="4">
        <f t="shared" ca="1" si="9"/>
        <v>5</v>
      </c>
      <c r="AM12" s="4" t="s">
        <v>59</v>
      </c>
      <c r="AN12" s="4">
        <f t="shared" ca="1" si="10"/>
        <v>0</v>
      </c>
      <c r="AO12" s="4">
        <f t="shared" ca="1" si="11"/>
        <v>5</v>
      </c>
      <c r="AP12" s="4" t="s">
        <v>83</v>
      </c>
      <c r="AQ12" s="4">
        <f t="shared" ca="1" si="12"/>
        <v>0</v>
      </c>
      <c r="AR12" s="4">
        <f t="shared" ca="1" si="13"/>
        <v>3</v>
      </c>
      <c r="AS12" s="4" t="s">
        <v>132</v>
      </c>
      <c r="AT12" s="4">
        <f t="shared" ca="1" si="14"/>
        <v>7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5</v>
      </c>
      <c r="BF12" s="7"/>
      <c r="BH12" s="4">
        <v>12</v>
      </c>
      <c r="BI12" s="8">
        <f t="shared" ca="1" si="20"/>
        <v>7</v>
      </c>
      <c r="BJ12" s="8">
        <f t="shared" ca="1" si="0"/>
        <v>0</v>
      </c>
      <c r="BK12" s="9"/>
      <c r="BM12" s="4">
        <v>12</v>
      </c>
      <c r="BN12" s="8">
        <f t="shared" ca="1" si="21"/>
        <v>6</v>
      </c>
      <c r="BO12" s="8">
        <f t="shared" ca="1" si="22"/>
        <v>5</v>
      </c>
      <c r="BP12" s="9"/>
      <c r="BQ12" s="9"/>
      <c r="BR12" s="7"/>
      <c r="BS12" s="10">
        <f t="shared" ca="1" si="23"/>
        <v>0.96067718272543834</v>
      </c>
      <c r="BT12" s="11">
        <f t="shared" ca="1" si="24"/>
        <v>2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0.19421273902437175</v>
      </c>
      <c r="CA12" s="11">
        <f t="shared" ca="1" si="26"/>
        <v>33</v>
      </c>
      <c r="CB12" s="4"/>
      <c r="CC12" s="4">
        <v>12</v>
      </c>
      <c r="CD12" s="4">
        <v>5</v>
      </c>
      <c r="CE12" s="4">
        <v>2</v>
      </c>
      <c r="CG12" s="10">
        <f t="shared" ca="1" si="27"/>
        <v>0.64604183641818347</v>
      </c>
      <c r="CH12" s="11">
        <f t="shared" ca="1" si="28"/>
        <v>28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0.53659685245939936</v>
      </c>
      <c r="CO12" s="11">
        <f t="shared" ca="1" si="30"/>
        <v>20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0.48534805184564445</v>
      </c>
      <c r="BT13" s="11">
        <f t="shared" ca="1" si="24"/>
        <v>8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0.59390048285886754</v>
      </c>
      <c r="CA13" s="11">
        <f t="shared" ca="1" si="26"/>
        <v>16</v>
      </c>
      <c r="CB13" s="4"/>
      <c r="CC13" s="4">
        <v>13</v>
      </c>
      <c r="CD13" s="4">
        <v>5</v>
      </c>
      <c r="CE13" s="4">
        <v>3</v>
      </c>
      <c r="CG13" s="10">
        <f t="shared" ca="1" si="27"/>
        <v>0.47716338408775905</v>
      </c>
      <c r="CH13" s="11">
        <f t="shared" ca="1" si="28"/>
        <v>35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0.13788799522540673</v>
      </c>
      <c r="CO13" s="11">
        <f t="shared" ca="1" si="30"/>
        <v>42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9</v>
      </c>
      <c r="F14" s="41" t="str">
        <f ca="1">IF(AND(G14=0,H14=0),"",".")</f>
        <v>.</v>
      </c>
      <c r="G14" s="42">
        <f ca="1">$BI3</f>
        <v>6</v>
      </c>
      <c r="H14" s="42">
        <f ca="1">$BN3</f>
        <v>7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5</v>
      </c>
      <c r="P14" s="41" t="str">
        <f ca="1">IF(AND(Q14=0,R14=0),"",".")</f>
        <v>.</v>
      </c>
      <c r="Q14" s="42">
        <f ca="1">$BI4</f>
        <v>6</v>
      </c>
      <c r="R14" s="4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0.22362867335856906</v>
      </c>
      <c r="BT14" s="11">
        <f t="shared" ca="1" si="24"/>
        <v>14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0.19499917225034225</v>
      </c>
      <c r="CA14" s="11">
        <f t="shared" ca="1" si="26"/>
        <v>32</v>
      </c>
      <c r="CB14" s="4"/>
      <c r="CC14" s="4">
        <v>14</v>
      </c>
      <c r="CD14" s="4">
        <v>5</v>
      </c>
      <c r="CE14" s="4">
        <v>4</v>
      </c>
      <c r="CG14" s="10">
        <f t="shared" ca="1" si="27"/>
        <v>0.47456994040157963</v>
      </c>
      <c r="CH14" s="11">
        <f t="shared" ca="1" si="28"/>
        <v>36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0.79277975022600755</v>
      </c>
      <c r="CO14" s="11">
        <f t="shared" ca="1" si="30"/>
        <v>12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6</v>
      </c>
      <c r="F15" s="71" t="str">
        <f ca="1">IF(AND(G15=0,H15=0),"",".")</f>
        <v>.</v>
      </c>
      <c r="G15" s="72">
        <f ca="1">$BJ3</f>
        <v>4</v>
      </c>
      <c r="H15" s="72">
        <f ca="1">$BO3</f>
        <v>4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5</v>
      </c>
      <c r="P15" s="71" t="str">
        <f ca="1">IF(AND(Q15=0,R15=0),"",".")</f>
        <v>.</v>
      </c>
      <c r="Q15" s="72">
        <f ca="1">$BJ4</f>
        <v>0</v>
      </c>
      <c r="R15" s="72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0.24360579562226536</v>
      </c>
      <c r="BT15" s="11">
        <f t="shared" ca="1" si="24"/>
        <v>13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0.6976620784640627</v>
      </c>
      <c r="CA15" s="11">
        <f t="shared" ca="1" si="26"/>
        <v>14</v>
      </c>
      <c r="CB15" s="4"/>
      <c r="CC15" s="4">
        <v>15</v>
      </c>
      <c r="CD15" s="4">
        <v>5</v>
      </c>
      <c r="CE15" s="4">
        <v>5</v>
      </c>
      <c r="CG15" s="10">
        <f t="shared" ca="1" si="27"/>
        <v>0.3594378040281585</v>
      </c>
      <c r="CH15" s="11">
        <f t="shared" ca="1" si="28"/>
        <v>42</v>
      </c>
      <c r="CI15" s="4"/>
      <c r="CJ15" s="4">
        <v>15</v>
      </c>
      <c r="CK15" s="4">
        <v>5</v>
      </c>
      <c r="CL15" s="4">
        <v>0</v>
      </c>
      <c r="CN15" s="10">
        <f t="shared" ca="1" si="29"/>
        <v>3.3127454723350103E-2</v>
      </c>
      <c r="CO15" s="11">
        <f t="shared" ca="1" si="30"/>
        <v>45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3</v>
      </c>
      <c r="F16" s="41" t="str">
        <f>$AS3</f>
        <v>.</v>
      </c>
      <c r="G16" s="42">
        <f ca="1">$AT3</f>
        <v>2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6</v>
      </c>
      <c r="R16" s="43">
        <f ca="1">$AU4</f>
        <v>7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0.82444508592076327</v>
      </c>
      <c r="BT16" s="11">
        <f t="shared" ca="1" si="24"/>
        <v>4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0.83188473607242353</v>
      </c>
      <c r="CA16" s="11">
        <f t="shared" ca="1" si="26"/>
        <v>9</v>
      </c>
      <c r="CB16" s="4"/>
      <c r="CC16" s="4">
        <v>16</v>
      </c>
      <c r="CD16" s="4">
        <v>6</v>
      </c>
      <c r="CE16" s="4">
        <v>1</v>
      </c>
      <c r="CG16" s="10">
        <f t="shared" ca="1" si="27"/>
        <v>0.93246659952021937</v>
      </c>
      <c r="CH16" s="11">
        <f t="shared" ca="1" si="28"/>
        <v>5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0.39564704786004734</v>
      </c>
      <c r="CO16" s="11">
        <f t="shared" ca="1" si="30"/>
        <v>28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0.47945289914355027</v>
      </c>
      <c r="BT17" s="11">
        <f t="shared" ca="1" si="24"/>
        <v>9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1.1583264520676262E-2</v>
      </c>
      <c r="CA17" s="11">
        <f t="shared" ca="1" si="26"/>
        <v>43</v>
      </c>
      <c r="CB17" s="4"/>
      <c r="CC17" s="4">
        <v>17</v>
      </c>
      <c r="CD17" s="4">
        <v>6</v>
      </c>
      <c r="CE17" s="4">
        <v>2</v>
      </c>
      <c r="CG17" s="10">
        <f t="shared" ca="1" si="27"/>
        <v>0.43548878049572326</v>
      </c>
      <c r="CH17" s="11">
        <f t="shared" ca="1" si="28"/>
        <v>39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0.66894923991226873</v>
      </c>
      <c r="CO17" s="11">
        <f t="shared" ca="1" si="30"/>
        <v>15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136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0.70715973193808201</v>
      </c>
      <c r="BT18" s="11">
        <f t="shared" ca="1" si="24"/>
        <v>5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0.34289278817165969</v>
      </c>
      <c r="CA18" s="11">
        <f t="shared" ca="1" si="26"/>
        <v>26</v>
      </c>
      <c r="CB18" s="4"/>
      <c r="CC18" s="4">
        <v>18</v>
      </c>
      <c r="CD18" s="4">
        <v>6</v>
      </c>
      <c r="CE18" s="4">
        <v>3</v>
      </c>
      <c r="CG18" s="10">
        <f t="shared" ca="1" si="27"/>
        <v>0.97714926755554754</v>
      </c>
      <c r="CH18" s="11">
        <f t="shared" ca="1" si="28"/>
        <v>3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0.95310991057193117</v>
      </c>
      <c r="CO18" s="11">
        <f t="shared" ca="1" si="30"/>
        <v>5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88" t="str">
        <f ca="1">$Y5/100&amp;$Z5&amp;$AA5/100&amp;$AB5</f>
        <v>8.94－8.54＝</v>
      </c>
      <c r="D19" s="89"/>
      <c r="E19" s="89"/>
      <c r="F19" s="89"/>
      <c r="G19" s="79">
        <f ca="1">$AC5/100</f>
        <v>0.4</v>
      </c>
      <c r="H19" s="80"/>
      <c r="I19" s="21"/>
      <c r="J19" s="22"/>
      <c r="K19" s="20"/>
      <c r="L19" s="13"/>
      <c r="M19" s="88" t="str">
        <f ca="1">$Y6/100&amp;$Z6&amp;$AA6/100&amp;$AB6</f>
        <v>8.96－3.91＝</v>
      </c>
      <c r="N19" s="89"/>
      <c r="O19" s="89"/>
      <c r="P19" s="89"/>
      <c r="Q19" s="79">
        <f ca="1">$AC6/100</f>
        <v>5.05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0.27671757268033015</v>
      </c>
      <c r="CA19" s="11">
        <f t="shared" ca="1" si="26"/>
        <v>29</v>
      </c>
      <c r="CB19" s="4"/>
      <c r="CC19" s="4">
        <v>19</v>
      </c>
      <c r="CD19" s="4">
        <v>6</v>
      </c>
      <c r="CE19" s="4">
        <v>4</v>
      </c>
      <c r="CG19" s="10">
        <f t="shared" ca="1" si="27"/>
        <v>0.20792431029934799</v>
      </c>
      <c r="CH19" s="11">
        <f t="shared" ca="1" si="28"/>
        <v>47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0.30174972671354749</v>
      </c>
      <c r="CO19" s="11">
        <f t="shared" ca="1" si="30"/>
        <v>35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1.7783342524133494E-2</v>
      </c>
      <c r="CA20" s="11">
        <f t="shared" ca="1" si="26"/>
        <v>41</v>
      </c>
      <c r="CB20" s="4"/>
      <c r="CC20" s="4">
        <v>20</v>
      </c>
      <c r="CD20" s="4">
        <v>6</v>
      </c>
      <c r="CE20" s="4">
        <v>5</v>
      </c>
      <c r="CG20" s="10">
        <f t="shared" ca="1" si="27"/>
        <v>0.89488170425218783</v>
      </c>
      <c r="CH20" s="11">
        <f t="shared" ca="1" si="28"/>
        <v>9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0.60738039825872481</v>
      </c>
      <c r="CO20" s="11">
        <f t="shared" ca="1" si="30"/>
        <v>18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>.</v>
      </c>
      <c r="G21" s="42">
        <f ca="1">$BI5</f>
        <v>9</v>
      </c>
      <c r="H21" s="42">
        <f ca="1">$BN5</f>
        <v>4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8</v>
      </c>
      <c r="P21" s="41" t="str">
        <f ca="1">IF(AND(Q21=0,R21=0),"",".")</f>
        <v>.</v>
      </c>
      <c r="Q21" s="42">
        <f ca="1">$BI6</f>
        <v>9</v>
      </c>
      <c r="R21" s="4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0.87650770283998403</v>
      </c>
      <c r="CA21" s="11">
        <f t="shared" ca="1" si="26"/>
        <v>8</v>
      </c>
      <c r="CB21" s="4"/>
      <c r="CC21" s="4">
        <v>21</v>
      </c>
      <c r="CD21" s="4">
        <v>6</v>
      </c>
      <c r="CE21" s="4">
        <v>6</v>
      </c>
      <c r="CG21" s="10">
        <f t="shared" ca="1" si="27"/>
        <v>0.55184810792776762</v>
      </c>
      <c r="CH21" s="11">
        <f t="shared" ca="1" si="28"/>
        <v>32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0.29430403795742366</v>
      </c>
      <c r="CO21" s="11">
        <f t="shared" ca="1" si="30"/>
        <v>36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8</v>
      </c>
      <c r="F22" s="71" t="str">
        <f ca="1">IF(AND(G22=0,H22=0),"",".")</f>
        <v>.</v>
      </c>
      <c r="G22" s="72">
        <f ca="1">$BJ5</f>
        <v>5</v>
      </c>
      <c r="H22" s="72">
        <f ca="1">$BO5</f>
        <v>4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3</v>
      </c>
      <c r="P22" s="71" t="str">
        <f ca="1">IF(AND(Q22=0,R22=0),"",".")</f>
        <v>.</v>
      </c>
      <c r="Q22" s="72">
        <f ca="1">$BJ6</f>
        <v>9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3.9502509774614225E-2</v>
      </c>
      <c r="CA22" s="11">
        <f t="shared" ca="1" si="26"/>
        <v>39</v>
      </c>
      <c r="CB22" s="4"/>
      <c r="CC22" s="4">
        <v>22</v>
      </c>
      <c r="CD22" s="4">
        <v>7</v>
      </c>
      <c r="CE22" s="4">
        <v>1</v>
      </c>
      <c r="CG22" s="10">
        <f t="shared" ca="1" si="27"/>
        <v>0.24254831025594825</v>
      </c>
      <c r="CH22" s="11">
        <f t="shared" ca="1" si="28"/>
        <v>45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0.39970177572532095</v>
      </c>
      <c r="CO22" s="11">
        <f t="shared" ca="1" si="30"/>
        <v>27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4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5</v>
      </c>
      <c r="P23" s="41" t="str">
        <f>$AS6</f>
        <v>.</v>
      </c>
      <c r="Q23" s="42">
        <f ca="1">$AT6</f>
        <v>0</v>
      </c>
      <c r="R23" s="43">
        <f ca="1">$AU6</f>
        <v>5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7.3353105440302491E-2</v>
      </c>
      <c r="CA23" s="11">
        <f t="shared" ca="1" si="26"/>
        <v>38</v>
      </c>
      <c r="CB23" s="4"/>
      <c r="CC23" s="4">
        <v>23</v>
      </c>
      <c r="CD23" s="4">
        <v>7</v>
      </c>
      <c r="CE23" s="4">
        <v>2</v>
      </c>
      <c r="CG23" s="10">
        <f t="shared" ca="1" si="27"/>
        <v>0.66476864084053322</v>
      </c>
      <c r="CH23" s="11">
        <f t="shared" ca="1" si="28"/>
        <v>26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0.51357689602178414</v>
      </c>
      <c r="CO23" s="11">
        <f t="shared" ca="1" si="30"/>
        <v>22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0.98732116256430991</v>
      </c>
      <c r="CA24" s="11">
        <f t="shared" ca="1" si="26"/>
        <v>1</v>
      </c>
      <c r="CB24" s="4"/>
      <c r="CC24" s="4">
        <v>24</v>
      </c>
      <c r="CD24" s="4">
        <v>7</v>
      </c>
      <c r="CE24" s="4">
        <v>3</v>
      </c>
      <c r="CG24" s="10">
        <f t="shared" ca="1" si="27"/>
        <v>0.6405886671305705</v>
      </c>
      <c r="CH24" s="11">
        <f t="shared" ca="1" si="28"/>
        <v>29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0.65561406205783701</v>
      </c>
      <c r="CO24" s="11">
        <f t="shared" ca="1" si="30"/>
        <v>17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138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139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0.1205362832175898</v>
      </c>
      <c r="CA25" s="11">
        <f t="shared" ca="1" si="26"/>
        <v>37</v>
      </c>
      <c r="CB25" s="4"/>
      <c r="CC25" s="4">
        <v>25</v>
      </c>
      <c r="CD25" s="4">
        <v>7</v>
      </c>
      <c r="CE25" s="4">
        <v>4</v>
      </c>
      <c r="CG25" s="10">
        <f t="shared" ca="1" si="27"/>
        <v>0.83247780534071447</v>
      </c>
      <c r="CH25" s="11">
        <f t="shared" ca="1" si="28"/>
        <v>14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0.19852818914309478</v>
      </c>
      <c r="CO25" s="11">
        <f t="shared" ca="1" si="30"/>
        <v>40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88" t="str">
        <f ca="1">$Y7/100&amp;$Z7&amp;$AA7/100&amp;$AB7</f>
        <v>6.95－4.81＝</v>
      </c>
      <c r="D26" s="89"/>
      <c r="E26" s="89"/>
      <c r="F26" s="89"/>
      <c r="G26" s="79">
        <f ca="1">$AC7/100</f>
        <v>2.14</v>
      </c>
      <c r="H26" s="80"/>
      <c r="I26" s="21"/>
      <c r="J26" s="22"/>
      <c r="K26" s="20"/>
      <c r="L26" s="13"/>
      <c r="M26" s="88" t="str">
        <f ca="1">$Y8/100&amp;$Z8&amp;$AA8/100&amp;$AB8</f>
        <v>4.39－4.13＝</v>
      </c>
      <c r="N26" s="89"/>
      <c r="O26" s="89"/>
      <c r="P26" s="89"/>
      <c r="Q26" s="79">
        <f ca="1">$AC8/100</f>
        <v>0.26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0.57561955141968502</v>
      </c>
      <c r="CA26" s="11">
        <f t="shared" ca="1" si="26"/>
        <v>17</v>
      </c>
      <c r="CB26" s="4"/>
      <c r="CC26" s="4">
        <v>26</v>
      </c>
      <c r="CD26" s="4">
        <v>7</v>
      </c>
      <c r="CE26" s="4">
        <v>5</v>
      </c>
      <c r="CG26" s="10">
        <f t="shared" ca="1" si="27"/>
        <v>0.33576564647550633</v>
      </c>
      <c r="CH26" s="11">
        <f t="shared" ca="1" si="28"/>
        <v>43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0.85777560127245522</v>
      </c>
      <c r="CO26" s="11">
        <f t="shared" ca="1" si="30"/>
        <v>9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7.8448031338362867E-3</v>
      </c>
      <c r="CA27" s="11">
        <f t="shared" ca="1" si="26"/>
        <v>45</v>
      </c>
      <c r="CB27" s="4"/>
      <c r="CC27" s="4">
        <v>27</v>
      </c>
      <c r="CD27" s="4">
        <v>7</v>
      </c>
      <c r="CE27" s="4">
        <v>6</v>
      </c>
      <c r="CG27" s="10">
        <f t="shared" ca="1" si="27"/>
        <v>0.79578440521006244</v>
      </c>
      <c r="CH27" s="11">
        <f t="shared" ca="1" si="28"/>
        <v>17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0.97800540549615378</v>
      </c>
      <c r="CO27" s="11">
        <f t="shared" ca="1" si="30"/>
        <v>1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6</v>
      </c>
      <c r="F28" s="41" t="str">
        <f ca="1">IF(AND(G28=0,H28=0),"",".")</f>
        <v>.</v>
      </c>
      <c r="G28" s="42">
        <f ca="1">$BI7</f>
        <v>9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4</v>
      </c>
      <c r="P28" s="41" t="str">
        <f ca="1">IF(AND(Q28=0,R28=0),"",".")</f>
        <v>.</v>
      </c>
      <c r="Q28" s="42">
        <f ca="1">$BI8</f>
        <v>3</v>
      </c>
      <c r="R28" s="42">
        <f ca="1">$BN8</f>
        <v>9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0.39754900873195975</v>
      </c>
      <c r="CA28" s="11">
        <f t="shared" ca="1" si="26"/>
        <v>22</v>
      </c>
      <c r="CB28" s="4"/>
      <c r="CC28" s="4">
        <v>28</v>
      </c>
      <c r="CD28" s="4">
        <v>7</v>
      </c>
      <c r="CE28" s="4">
        <v>7</v>
      </c>
      <c r="CG28" s="10">
        <f t="shared" ca="1" si="27"/>
        <v>0.6066456984549371</v>
      </c>
      <c r="CH28" s="11">
        <f t="shared" ca="1" si="28"/>
        <v>30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0.33411532906450159</v>
      </c>
      <c r="CO28" s="11">
        <f t="shared" ca="1" si="30"/>
        <v>31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4</v>
      </c>
      <c r="F29" s="71" t="str">
        <f ca="1">IF(AND(G29=0,H29=0),"",".")</f>
        <v>.</v>
      </c>
      <c r="G29" s="72">
        <f ca="1">$BJ7</f>
        <v>8</v>
      </c>
      <c r="H29" s="72">
        <f ca="1">$BO7</f>
        <v>1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4</v>
      </c>
      <c r="P29" s="71" t="str">
        <f ca="1">IF(AND(Q29=0,R29=0),"",".")</f>
        <v>.</v>
      </c>
      <c r="Q29" s="72">
        <f ca="1">$BJ8</f>
        <v>1</v>
      </c>
      <c r="R29" s="72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0.44871472762118592</v>
      </c>
      <c r="CA29" s="11">
        <f t="shared" ca="1" si="26"/>
        <v>20</v>
      </c>
      <c r="CB29" s="4"/>
      <c r="CC29" s="4">
        <v>29</v>
      </c>
      <c r="CD29" s="4">
        <v>8</v>
      </c>
      <c r="CE29" s="4">
        <v>1</v>
      </c>
      <c r="CG29" s="10">
        <f t="shared" ca="1" si="27"/>
        <v>0.81954417053211226</v>
      </c>
      <c r="CH29" s="11">
        <f t="shared" ca="1" si="28"/>
        <v>15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0.13601182423250624</v>
      </c>
      <c r="CO29" s="11">
        <f t="shared" ca="1" si="30"/>
        <v>43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2</v>
      </c>
      <c r="F30" s="41" t="str">
        <f>$AS7</f>
        <v>.</v>
      </c>
      <c r="G30" s="42">
        <f ca="1">$AT7</f>
        <v>1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2</v>
      </c>
      <c r="R30" s="43">
        <f ca="1">$AU8</f>
        <v>6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0.70258382434354039</v>
      </c>
      <c r="CA30" s="11">
        <f t="shared" ca="1" si="26"/>
        <v>13</v>
      </c>
      <c r="CB30" s="4"/>
      <c r="CC30" s="4">
        <v>30</v>
      </c>
      <c r="CD30" s="4">
        <v>8</v>
      </c>
      <c r="CE30" s="4">
        <v>2</v>
      </c>
      <c r="CG30" s="10">
        <f t="shared" ca="1" si="27"/>
        <v>0.71038070950019139</v>
      </c>
      <c r="CH30" s="11">
        <f t="shared" ca="1" si="28"/>
        <v>23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0.774736274113771</v>
      </c>
      <c r="CO30" s="11">
        <f t="shared" ca="1" si="30"/>
        <v>13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0.28375686294540647</v>
      </c>
      <c r="CA31" s="11">
        <f t="shared" ca="1" si="26"/>
        <v>28</v>
      </c>
      <c r="CB31" s="4"/>
      <c r="CC31" s="4">
        <v>31</v>
      </c>
      <c r="CD31" s="4">
        <v>8</v>
      </c>
      <c r="CE31" s="4">
        <v>3</v>
      </c>
      <c r="CG31" s="10">
        <f t="shared" ca="1" si="27"/>
        <v>0.36031641712712137</v>
      </c>
      <c r="CH31" s="11">
        <f t="shared" ca="1" si="28"/>
        <v>41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0.9609490191410629</v>
      </c>
      <c r="CO31" s="11">
        <f t="shared" ca="1" si="30"/>
        <v>3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91" t="str">
        <f>A1</f>
        <v>小数 ひき算 小数第二位 (1.11)－(1.11) くり下がりなし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0.93532910453477802</v>
      </c>
      <c r="CA32" s="11">
        <f t="shared" ca="1" si="26"/>
        <v>6</v>
      </c>
      <c r="CB32" s="4"/>
      <c r="CC32" s="4">
        <v>32</v>
      </c>
      <c r="CD32" s="4">
        <v>8</v>
      </c>
      <c r="CE32" s="4">
        <v>4</v>
      </c>
      <c r="CG32" s="10">
        <f t="shared" ca="1" si="27"/>
        <v>7.9024110634418832E-2</v>
      </c>
      <c r="CH32" s="11">
        <f t="shared" ca="1" si="28"/>
        <v>51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0.51815629509509187</v>
      </c>
      <c r="CO32" s="11">
        <f t="shared" ca="1" si="30"/>
        <v>21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0.33272452585533252</v>
      </c>
      <c r="CA33" s="11">
        <f t="shared" ca="1" si="26"/>
        <v>27</v>
      </c>
      <c r="CB33" s="4"/>
      <c r="CC33" s="4">
        <v>33</v>
      </c>
      <c r="CD33" s="4">
        <v>8</v>
      </c>
      <c r="CE33" s="4">
        <v>5</v>
      </c>
      <c r="CG33" s="10">
        <f t="shared" ca="1" si="27"/>
        <v>0.71118123790311294</v>
      </c>
      <c r="CH33" s="11">
        <f t="shared" ca="1" si="28"/>
        <v>22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0.40386234630307283</v>
      </c>
      <c r="CO33" s="11">
        <f t="shared" ca="1" si="30"/>
        <v>26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0.14690210143004123</v>
      </c>
      <c r="CA34" s="11">
        <f t="shared" ca="1" si="26"/>
        <v>35</v>
      </c>
      <c r="CB34" s="4"/>
      <c r="CC34" s="4">
        <v>34</v>
      </c>
      <c r="CD34" s="4">
        <v>8</v>
      </c>
      <c r="CE34" s="4">
        <v>6</v>
      </c>
      <c r="CG34" s="10">
        <f t="shared" ca="1" si="27"/>
        <v>0.43655883759186875</v>
      </c>
      <c r="CH34" s="11">
        <f t="shared" ca="1" si="28"/>
        <v>38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0.9167837172269333</v>
      </c>
      <c r="CO34" s="11">
        <f t="shared" ca="1" si="30"/>
        <v>7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0.263149361162203</v>
      </c>
      <c r="CA35" s="11">
        <f t="shared" ca="1" si="26"/>
        <v>30</v>
      </c>
      <c r="CB35" s="4"/>
      <c r="CC35" s="4">
        <v>35</v>
      </c>
      <c r="CD35" s="4">
        <v>8</v>
      </c>
      <c r="CE35" s="4">
        <v>7</v>
      </c>
      <c r="CG35" s="10">
        <f t="shared" ca="1" si="27"/>
        <v>0.98221499236280041</v>
      </c>
      <c r="CH35" s="11">
        <f t="shared" ca="1" si="28"/>
        <v>2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0.97389709918367928</v>
      </c>
      <c r="CO35" s="11">
        <f t="shared" ca="1" si="30"/>
        <v>2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88" t="str">
        <f t="shared" ref="C36" ca="1" si="32">C5</f>
        <v>4.49－1.11＝</v>
      </c>
      <c r="D36" s="89"/>
      <c r="E36" s="89"/>
      <c r="F36" s="89"/>
      <c r="G36" s="99">
        <f ca="1">G5</f>
        <v>3.38</v>
      </c>
      <c r="H36" s="100"/>
      <c r="I36" s="59"/>
      <c r="J36" s="60"/>
      <c r="K36" s="25"/>
      <c r="L36" s="25"/>
      <c r="M36" s="88" t="str">
        <f t="shared" ref="M36" ca="1" si="33">M5</f>
        <v>3.63－2.61＝</v>
      </c>
      <c r="N36" s="89"/>
      <c r="O36" s="89"/>
      <c r="P36" s="89"/>
      <c r="Q36" s="99">
        <f ca="1">Q5</f>
        <v>1.02</v>
      </c>
      <c r="R36" s="100"/>
      <c r="S36" s="59"/>
      <c r="T36" s="28"/>
      <c r="Y36" s="4" t="s">
        <v>140</v>
      </c>
      <c r="Z36" s="4" t="str">
        <f ca="1">IF(AND($AA36=0,$AB36=0),"OKA",IF(AB36=0,"OKB","NO"))</f>
        <v>NO</v>
      </c>
      <c r="AA36" s="61">
        <f ca="1">AT1</f>
        <v>3</v>
      </c>
      <c r="AB36" s="61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3.8136741517599937E-2</v>
      </c>
      <c r="CA36" s="11">
        <f t="shared" ca="1" si="26"/>
        <v>40</v>
      </c>
      <c r="CB36" s="4"/>
      <c r="CC36" s="4">
        <v>36</v>
      </c>
      <c r="CD36" s="4">
        <v>8</v>
      </c>
      <c r="CE36" s="4">
        <v>8</v>
      </c>
      <c r="CG36" s="10">
        <f t="shared" ca="1" si="27"/>
        <v>0.43300349003835792</v>
      </c>
      <c r="CH36" s="11">
        <f t="shared" ca="1" si="28"/>
        <v>40</v>
      </c>
      <c r="CI36" s="4"/>
      <c r="CJ36" s="4">
        <v>36</v>
      </c>
      <c r="CK36" s="4">
        <v>8</v>
      </c>
      <c r="CL36" s="4">
        <v>0</v>
      </c>
      <c r="CN36" s="10">
        <f t="shared" ca="1" si="29"/>
        <v>4.4276945739087914E-2</v>
      </c>
      <c r="CO36" s="11">
        <f t="shared" ca="1" si="30"/>
        <v>44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0</v>
      </c>
      <c r="AB37" s="61">
        <f t="shared" ca="1" si="35"/>
        <v>2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1.019103154281864E-2</v>
      </c>
      <c r="CA37" s="11">
        <f t="shared" ca="1" si="26"/>
        <v>44</v>
      </c>
      <c r="CB37" s="4"/>
      <c r="CC37" s="4">
        <v>37</v>
      </c>
      <c r="CD37" s="4">
        <v>9</v>
      </c>
      <c r="CE37" s="4">
        <v>1</v>
      </c>
      <c r="CG37" s="10">
        <f t="shared" ca="1" si="27"/>
        <v>0.84161261058304204</v>
      </c>
      <c r="CH37" s="11">
        <f t="shared" ca="1" si="28"/>
        <v>13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0.31391306789971607</v>
      </c>
      <c r="CO37" s="11">
        <f t="shared" ca="1" si="30"/>
        <v>34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3</v>
      </c>
      <c r="S38" s="33"/>
      <c r="T38" s="28"/>
      <c r="Y38" s="4" t="s">
        <v>141</v>
      </c>
      <c r="Z38" s="4" t="str">
        <f t="shared" ca="1" si="34"/>
        <v>NO</v>
      </c>
      <c r="AA38" s="61">
        <f t="shared" ca="1" si="35"/>
        <v>2</v>
      </c>
      <c r="AB38" s="61">
        <f t="shared" ca="1" si="35"/>
        <v>3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0.7928073791513055</v>
      </c>
      <c r="CA38" s="11">
        <f t="shared" ca="1" si="26"/>
        <v>11</v>
      </c>
      <c r="CB38" s="4"/>
      <c r="CC38" s="4">
        <v>38</v>
      </c>
      <c r="CD38" s="4">
        <v>9</v>
      </c>
      <c r="CE38" s="4">
        <v>2</v>
      </c>
      <c r="CG38" s="10">
        <f t="shared" ca="1" si="27"/>
        <v>0.52154955589960794</v>
      </c>
      <c r="CH38" s="11">
        <f t="shared" ca="1" si="28"/>
        <v>34</v>
      </c>
      <c r="CI38" s="4"/>
      <c r="CJ38" s="4">
        <v>38</v>
      </c>
      <c r="CK38" s="4">
        <v>8</v>
      </c>
      <c r="CL38" s="4">
        <v>2</v>
      </c>
      <c r="CN38" s="10">
        <f t="shared" ca="1" si="29"/>
        <v>0.17027883886443251</v>
      </c>
      <c r="CO38" s="11">
        <f t="shared" ca="1" si="30"/>
        <v>41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1</v>
      </c>
      <c r="H39" s="37">
        <f t="shared" ca="1" si="36"/>
        <v>1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2</v>
      </c>
      <c r="P39" s="36" t="str">
        <f t="shared" ca="1" si="38"/>
        <v>.</v>
      </c>
      <c r="Q39" s="37">
        <f t="shared" ca="1" si="38"/>
        <v>6</v>
      </c>
      <c r="R39" s="37">
        <f t="shared" ca="1" si="38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6</v>
      </c>
      <c r="AB39" s="61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0.54940364531885844</v>
      </c>
      <c r="CA39" s="11">
        <f t="shared" ca="1" si="26"/>
        <v>18</v>
      </c>
      <c r="CB39" s="4"/>
      <c r="CC39" s="4">
        <v>39</v>
      </c>
      <c r="CD39" s="4">
        <v>9</v>
      </c>
      <c r="CE39" s="4">
        <v>3</v>
      </c>
      <c r="CG39" s="10">
        <f t="shared" ca="1" si="27"/>
        <v>7.0109947990951382E-2</v>
      </c>
      <c r="CH39" s="11">
        <f t="shared" ca="1" si="28"/>
        <v>52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0.6978666389084569</v>
      </c>
      <c r="CO39" s="11">
        <f t="shared" ca="1" si="30"/>
        <v>14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3</v>
      </c>
      <c r="H40" s="67">
        <f t="shared" ca="1" si="36"/>
        <v>8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1</v>
      </c>
      <c r="P40" s="65" t="str">
        <f t="shared" si="38"/>
        <v>.</v>
      </c>
      <c r="Q40" s="66">
        <f t="shared" ca="1" si="38"/>
        <v>0</v>
      </c>
      <c r="R40" s="67">
        <f t="shared" ca="1" si="38"/>
        <v>2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4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0.42644496404059429</v>
      </c>
      <c r="CA40" s="11">
        <f t="shared" ca="1" si="26"/>
        <v>21</v>
      </c>
      <c r="CB40" s="4"/>
      <c r="CC40" s="4">
        <v>40</v>
      </c>
      <c r="CD40" s="4">
        <v>9</v>
      </c>
      <c r="CE40" s="4">
        <v>4</v>
      </c>
      <c r="CG40" s="10">
        <f t="shared" ca="1" si="27"/>
        <v>0.92128972743292481</v>
      </c>
      <c r="CH40" s="11">
        <f t="shared" ca="1" si="28"/>
        <v>6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0.37163423716368871</v>
      </c>
      <c r="CO40" s="11">
        <f t="shared" ca="1" si="30"/>
        <v>30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5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0.18506978082013281</v>
      </c>
      <c r="CA41" s="11">
        <f t="shared" ca="1" si="26"/>
        <v>34</v>
      </c>
      <c r="CB41" s="4"/>
      <c r="CC41" s="4">
        <v>41</v>
      </c>
      <c r="CD41" s="4">
        <v>9</v>
      </c>
      <c r="CE41" s="4">
        <v>5</v>
      </c>
      <c r="CG41" s="10">
        <f t="shared" ca="1" si="27"/>
        <v>0.21893391644245697</v>
      </c>
      <c r="CH41" s="11">
        <f t="shared" ca="1" si="28"/>
        <v>46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0.38043682881527618</v>
      </c>
      <c r="CO41" s="11">
        <f t="shared" ca="1" si="30"/>
        <v>29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0.36439141104666428</v>
      </c>
      <c r="CA42" s="11">
        <f t="shared" ca="1" si="26"/>
        <v>25</v>
      </c>
      <c r="CB42" s="4"/>
      <c r="CC42" s="4">
        <v>42</v>
      </c>
      <c r="CD42" s="4">
        <v>9</v>
      </c>
      <c r="CE42" s="4">
        <v>6</v>
      </c>
      <c r="CG42" s="10">
        <f t="shared" ca="1" si="27"/>
        <v>0.9912185823304962</v>
      </c>
      <c r="CH42" s="11">
        <f t="shared" ca="1" si="28"/>
        <v>1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0.32650467682492879</v>
      </c>
      <c r="CO42" s="11">
        <f t="shared" ca="1" si="30"/>
        <v>32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39">C12</f>
        <v>9.67－6.44＝</v>
      </c>
      <c r="D43" s="89"/>
      <c r="E43" s="89"/>
      <c r="F43" s="89"/>
      <c r="G43" s="99">
        <f ca="1">G12</f>
        <v>3.23</v>
      </c>
      <c r="H43" s="100"/>
      <c r="I43" s="59"/>
      <c r="J43" s="28"/>
      <c r="K43" s="24"/>
      <c r="L43" s="25"/>
      <c r="M43" s="88" t="str">
        <f t="shared" ref="M43" ca="1" si="40">M12</f>
        <v>5.69－5.02＝</v>
      </c>
      <c r="N43" s="89"/>
      <c r="O43" s="89"/>
      <c r="P43" s="89"/>
      <c r="Q43" s="99">
        <f ca="1">Q12</f>
        <v>0.67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2</v>
      </c>
      <c r="AB43" s="61">
        <f t="shared" ca="1" si="35"/>
        <v>6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0.97869284609736062</v>
      </c>
      <c r="CA43" s="11">
        <f t="shared" ca="1" si="26"/>
        <v>3</v>
      </c>
      <c r="CB43" s="4"/>
      <c r="CC43" s="4">
        <v>43</v>
      </c>
      <c r="CD43" s="4">
        <v>9</v>
      </c>
      <c r="CE43" s="4">
        <v>7</v>
      </c>
      <c r="CG43" s="10">
        <f t="shared" ca="1" si="27"/>
        <v>0.79618578772990301</v>
      </c>
      <c r="CH43" s="11">
        <f t="shared" ca="1" si="28"/>
        <v>16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0.49997906016053451</v>
      </c>
      <c r="CO43" s="11">
        <f t="shared" ca="1" si="30"/>
        <v>23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6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0.98000364957250719</v>
      </c>
      <c r="CA44" s="11">
        <f t="shared" ca="1" si="26"/>
        <v>2</v>
      </c>
      <c r="CB44" s="4"/>
      <c r="CC44" s="4">
        <v>44</v>
      </c>
      <c r="CD44" s="4">
        <v>9</v>
      </c>
      <c r="CE44" s="4">
        <v>8</v>
      </c>
      <c r="CG44" s="10">
        <f t="shared" ca="1" si="27"/>
        <v>0.95354634608518041</v>
      </c>
      <c r="CH44" s="11">
        <f t="shared" ca="1" si="28"/>
        <v>4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0.31465033678788779</v>
      </c>
      <c r="CO44" s="11">
        <f t="shared" ca="1" si="30"/>
        <v>33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9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7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5</v>
      </c>
      <c r="P45" s="31" t="str">
        <f t="shared" ca="1" si="42"/>
        <v>.</v>
      </c>
      <c r="Q45" s="32">
        <f t="shared" ca="1" si="42"/>
        <v>6</v>
      </c>
      <c r="R45" s="32">
        <f t="shared" ca="1" si="42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2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0.3942859503095878</v>
      </c>
      <c r="CA45" s="11">
        <f t="shared" ca="1" si="26"/>
        <v>23</v>
      </c>
      <c r="CB45" s="4"/>
      <c r="CC45" s="4">
        <v>45</v>
      </c>
      <c r="CD45" s="4">
        <v>9</v>
      </c>
      <c r="CE45" s="4">
        <v>9</v>
      </c>
      <c r="CG45" s="10">
        <f t="shared" ca="1" si="27"/>
        <v>0.44798439415877622</v>
      </c>
      <c r="CH45" s="11">
        <f t="shared" ca="1" si="28"/>
        <v>37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0.58386632368031233</v>
      </c>
      <c r="CO45" s="11">
        <f t="shared" ca="1" si="30"/>
        <v>19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6</v>
      </c>
      <c r="F46" s="36" t="str">
        <f t="shared" ca="1" si="43"/>
        <v>.</v>
      </c>
      <c r="G46" s="37">
        <f t="shared" ca="1" si="43"/>
        <v>4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5</v>
      </c>
      <c r="P46" s="36" t="str">
        <f t="shared" ca="1" si="44"/>
        <v>.</v>
      </c>
      <c r="Q46" s="37">
        <f t="shared" ca="1" si="44"/>
        <v>0</v>
      </c>
      <c r="R46" s="37">
        <f t="shared" ca="1" si="44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4</v>
      </c>
      <c r="AB46" s="61">
        <f t="shared" ca="1" si="35"/>
        <v>4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0.28223386947343398</v>
      </c>
      <c r="CH46" s="11">
        <f t="shared" ca="1" si="28"/>
        <v>44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3</v>
      </c>
      <c r="F47" s="65" t="str">
        <f t="shared" si="43"/>
        <v>.</v>
      </c>
      <c r="G47" s="66">
        <f t="shared" ca="1" si="43"/>
        <v>2</v>
      </c>
      <c r="H47" s="67">
        <f t="shared" ca="1" si="43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0</v>
      </c>
      <c r="P47" s="65" t="str">
        <f t="shared" si="44"/>
        <v>.</v>
      </c>
      <c r="Q47" s="66">
        <f t="shared" ca="1" si="44"/>
        <v>6</v>
      </c>
      <c r="R47" s="67">
        <f t="shared" ca="1" si="44"/>
        <v>7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7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0.13394814473674443</v>
      </c>
      <c r="CH47" s="11">
        <f t="shared" ca="1" si="28"/>
        <v>49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0.75111718601043387</v>
      </c>
      <c r="CH48" s="11">
        <f t="shared" ca="1" si="28"/>
        <v>20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0.86885075309482618</v>
      </c>
      <c r="CH49" s="11">
        <f t="shared" ca="1" si="28"/>
        <v>12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8.94－8.54＝</v>
      </c>
      <c r="D50" s="89"/>
      <c r="E50" s="89"/>
      <c r="F50" s="89"/>
      <c r="G50" s="99">
        <f ca="1">G19</f>
        <v>0.4</v>
      </c>
      <c r="H50" s="100"/>
      <c r="I50" s="59"/>
      <c r="J50" s="28"/>
      <c r="K50" s="24"/>
      <c r="L50" s="25"/>
      <c r="M50" s="88" t="str">
        <f t="shared" ref="M50" ca="1" si="46">M19</f>
        <v>8.96－3.91＝</v>
      </c>
      <c r="N50" s="89"/>
      <c r="O50" s="89"/>
      <c r="P50" s="89"/>
      <c r="Q50" s="99">
        <f ca="1">Q19</f>
        <v>5.05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0.69012000116933259</v>
      </c>
      <c r="CH50" s="11">
        <f t="shared" ca="1" si="28"/>
        <v>24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0.58470047662297164</v>
      </c>
      <c r="CH51" s="11">
        <f t="shared" ca="1" si="28"/>
        <v>31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9</v>
      </c>
      <c r="H52" s="32">
        <f t="shared" ca="1" si="47"/>
        <v>4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8</v>
      </c>
      <c r="P52" s="31" t="str">
        <f t="shared" ca="1" si="48"/>
        <v>.</v>
      </c>
      <c r="Q52" s="32">
        <f t="shared" ca="1" si="48"/>
        <v>9</v>
      </c>
      <c r="R52" s="32">
        <f t="shared" ca="1" si="48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0.79511783592188001</v>
      </c>
      <c r="CH52" s="11">
        <f t="shared" ca="1" si="28"/>
        <v>18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8</v>
      </c>
      <c r="F53" s="36" t="str">
        <f t="shared" ca="1" si="49"/>
        <v>.</v>
      </c>
      <c r="G53" s="37">
        <f t="shared" ca="1" si="49"/>
        <v>5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9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0.89673822131939007</v>
      </c>
      <c r="CH53" s="11">
        <f t="shared" ca="1" si="28"/>
        <v>8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0</v>
      </c>
      <c r="F54" s="65" t="str">
        <f t="shared" si="49"/>
        <v>.</v>
      </c>
      <c r="G54" s="66">
        <f t="shared" ca="1" si="49"/>
        <v>4</v>
      </c>
      <c r="H54" s="67">
        <f t="shared" ca="1" si="49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5</v>
      </c>
      <c r="P54" s="65" t="str">
        <f t="shared" si="50"/>
        <v>.</v>
      </c>
      <c r="Q54" s="66">
        <f t="shared" ca="1" si="50"/>
        <v>0</v>
      </c>
      <c r="R54" s="67">
        <f t="shared" ca="1" si="50"/>
        <v>5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0.7841200542389114</v>
      </c>
      <c r="CH54" s="11">
        <f t="shared" ca="1" si="28"/>
        <v>19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6.95－4.81＝</v>
      </c>
      <c r="D57" s="89"/>
      <c r="E57" s="89"/>
      <c r="F57" s="89"/>
      <c r="G57" s="99">
        <f ca="1">G26</f>
        <v>2.14</v>
      </c>
      <c r="H57" s="100"/>
      <c r="I57" s="59"/>
      <c r="J57" s="28"/>
      <c r="K57" s="24"/>
      <c r="L57" s="25"/>
      <c r="M57" s="88" t="str">
        <f t="shared" ref="M57" ca="1" si="52">M26</f>
        <v>4.39－4.13＝</v>
      </c>
      <c r="N57" s="89"/>
      <c r="O57" s="89"/>
      <c r="P57" s="89"/>
      <c r="Q57" s="99">
        <f ca="1">Q26</f>
        <v>0.26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6</v>
      </c>
      <c r="F59" s="31" t="str">
        <f t="shared" ca="1" si="53"/>
        <v>.</v>
      </c>
      <c r="G59" s="32">
        <f t="shared" ca="1" si="53"/>
        <v>9</v>
      </c>
      <c r="H59" s="32">
        <f t="shared" ca="1" si="53"/>
        <v>5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4</v>
      </c>
      <c r="P59" s="31" t="str">
        <f t="shared" ca="1" si="54"/>
        <v>.</v>
      </c>
      <c r="Q59" s="32">
        <f t="shared" ca="1" si="54"/>
        <v>3</v>
      </c>
      <c r="R59" s="32">
        <f t="shared" ca="1" si="54"/>
        <v>9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4</v>
      </c>
      <c r="F60" s="36" t="str">
        <f t="shared" ca="1" si="55"/>
        <v>.</v>
      </c>
      <c r="G60" s="37">
        <f t="shared" ca="1" si="55"/>
        <v>8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4</v>
      </c>
      <c r="P60" s="36" t="str">
        <f t="shared" ca="1" si="56"/>
        <v>.</v>
      </c>
      <c r="Q60" s="37">
        <f t="shared" ca="1" si="56"/>
        <v>1</v>
      </c>
      <c r="R60" s="37">
        <f t="shared" ca="1" si="56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2</v>
      </c>
      <c r="F61" s="65" t="str">
        <f t="shared" si="55"/>
        <v>.</v>
      </c>
      <c r="G61" s="66">
        <f t="shared" ca="1" si="55"/>
        <v>1</v>
      </c>
      <c r="H61" s="67">
        <f t="shared" ca="1" si="55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0</v>
      </c>
      <c r="P61" s="65" t="str">
        <f t="shared" si="56"/>
        <v>.</v>
      </c>
      <c r="Q61" s="66">
        <f t="shared" ca="1" si="56"/>
        <v>2</v>
      </c>
      <c r="R61" s="67">
        <f t="shared" ca="1" si="56"/>
        <v>6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D100" s="4"/>
      <c r="CE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4ZyGkdvb6XksVygSXsIIA+F+Djn/fndXgD8APqIFvBefAkp5I02UDscb1npQCoflMRZYQ/zmScjXovh1VU2X2Q==" saltValue="5ugo7xGTrqyCYp3i12ZUp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1106" priority="138">
      <formula>$AF15="NO"</formula>
    </cfRule>
  </conditionalFormatting>
  <conditionalFormatting sqref="D9">
    <cfRule type="expression" dxfId="1105" priority="137">
      <formula>D9=0</formula>
    </cfRule>
  </conditionalFormatting>
  <conditionalFormatting sqref="N9">
    <cfRule type="expression" dxfId="1104" priority="136">
      <formula>N9=0</formula>
    </cfRule>
  </conditionalFormatting>
  <conditionalFormatting sqref="S7">
    <cfRule type="expression" dxfId="1103" priority="135">
      <formula>S7=0</formula>
    </cfRule>
  </conditionalFormatting>
  <conditionalFormatting sqref="S8">
    <cfRule type="expression" dxfId="1102" priority="134">
      <formula>S8=0</formula>
    </cfRule>
  </conditionalFormatting>
  <conditionalFormatting sqref="D16">
    <cfRule type="expression" dxfId="1101" priority="133">
      <formula>D16=0</formula>
    </cfRule>
  </conditionalFormatting>
  <conditionalFormatting sqref="N16">
    <cfRule type="expression" dxfId="1100" priority="132">
      <formula>N16=0</formula>
    </cfRule>
  </conditionalFormatting>
  <conditionalFormatting sqref="S14">
    <cfRule type="expression" dxfId="1099" priority="131">
      <formula>S14=0</formula>
    </cfRule>
  </conditionalFormatting>
  <conditionalFormatting sqref="S15">
    <cfRule type="expression" dxfId="1098" priority="130">
      <formula>S15=0</formula>
    </cfRule>
  </conditionalFormatting>
  <conditionalFormatting sqref="D23">
    <cfRule type="expression" dxfId="1097" priority="129">
      <formula>D23=0</formula>
    </cfRule>
  </conditionalFormatting>
  <conditionalFormatting sqref="N23">
    <cfRule type="expression" dxfId="1096" priority="128">
      <formula>N23=0</formula>
    </cfRule>
  </conditionalFormatting>
  <conditionalFormatting sqref="S21">
    <cfRule type="expression" dxfId="1095" priority="127">
      <formula>S21=0</formula>
    </cfRule>
  </conditionalFormatting>
  <conditionalFormatting sqref="S22">
    <cfRule type="expression" dxfId="1094" priority="126">
      <formula>S22=0</formula>
    </cfRule>
  </conditionalFormatting>
  <conditionalFormatting sqref="D30">
    <cfRule type="expression" dxfId="1093" priority="125">
      <formula>D30=0</formula>
    </cfRule>
  </conditionalFormatting>
  <conditionalFormatting sqref="N30">
    <cfRule type="expression" dxfId="1092" priority="124">
      <formula>N30=0</formula>
    </cfRule>
  </conditionalFormatting>
  <conditionalFormatting sqref="S28">
    <cfRule type="expression" dxfId="1091" priority="123">
      <formula>S28=0</formula>
    </cfRule>
  </conditionalFormatting>
  <conditionalFormatting sqref="S29">
    <cfRule type="expression" dxfId="1090" priority="122">
      <formula>S29=0</formula>
    </cfRule>
  </conditionalFormatting>
  <conditionalFormatting sqref="D38">
    <cfRule type="expression" dxfId="1089" priority="121">
      <formula>D38=0</formula>
    </cfRule>
  </conditionalFormatting>
  <conditionalFormatting sqref="D39">
    <cfRule type="expression" dxfId="1088" priority="120">
      <formula>D39=0</formula>
    </cfRule>
  </conditionalFormatting>
  <conditionalFormatting sqref="D40">
    <cfRule type="expression" dxfId="1087" priority="119">
      <formula>D40=0</formula>
    </cfRule>
  </conditionalFormatting>
  <conditionalFormatting sqref="C39">
    <cfRule type="expression" dxfId="1086" priority="118">
      <formula>C39=""</formula>
    </cfRule>
  </conditionalFormatting>
  <conditionalFormatting sqref="H38:I38">
    <cfRule type="expression" dxfId="1085" priority="117">
      <formula>H38=0</formula>
    </cfRule>
  </conditionalFormatting>
  <conditionalFormatting sqref="H39:I39">
    <cfRule type="expression" dxfId="1084" priority="116">
      <formula>H39=0</formula>
    </cfRule>
  </conditionalFormatting>
  <conditionalFormatting sqref="G38">
    <cfRule type="expression" dxfId="1083" priority="115">
      <formula>AND(G38=0,H38=0)</formula>
    </cfRule>
  </conditionalFormatting>
  <conditionalFormatting sqref="G39">
    <cfRule type="expression" dxfId="1082" priority="114">
      <formula>AND(G39=0,H39=0)</formula>
    </cfRule>
  </conditionalFormatting>
  <conditionalFormatting sqref="N38">
    <cfRule type="expression" dxfId="1081" priority="113">
      <formula>N38=0</formula>
    </cfRule>
  </conditionalFormatting>
  <conditionalFormatting sqref="N39">
    <cfRule type="expression" dxfId="1080" priority="112">
      <formula>N39=0</formula>
    </cfRule>
  </conditionalFormatting>
  <conditionalFormatting sqref="N40">
    <cfRule type="expression" dxfId="1079" priority="111">
      <formula>N40=0</formula>
    </cfRule>
  </conditionalFormatting>
  <conditionalFormatting sqref="M39">
    <cfRule type="expression" dxfId="1078" priority="110">
      <formula>M39=""</formula>
    </cfRule>
  </conditionalFormatting>
  <conditionalFormatting sqref="R38:S38">
    <cfRule type="expression" dxfId="1077" priority="109">
      <formula>R38=0</formula>
    </cfRule>
  </conditionalFormatting>
  <conditionalFormatting sqref="R39:S39">
    <cfRule type="expression" dxfId="1076" priority="108">
      <formula>R39=0</formula>
    </cfRule>
  </conditionalFormatting>
  <conditionalFormatting sqref="Q38">
    <cfRule type="expression" dxfId="1075" priority="107">
      <formula>AND(Q38=0,R38=0)</formula>
    </cfRule>
  </conditionalFormatting>
  <conditionalFormatting sqref="Q39">
    <cfRule type="expression" dxfId="1074" priority="106">
      <formula>AND(Q39=0,R39=0)</formula>
    </cfRule>
  </conditionalFormatting>
  <conditionalFormatting sqref="D45">
    <cfRule type="expression" dxfId="1073" priority="105">
      <formula>D45=0</formula>
    </cfRule>
  </conditionalFormatting>
  <conditionalFormatting sqref="D46">
    <cfRule type="expression" dxfId="1072" priority="104">
      <formula>D46=0</formula>
    </cfRule>
  </conditionalFormatting>
  <conditionalFormatting sqref="D47">
    <cfRule type="expression" dxfId="1071" priority="103">
      <formula>D47=0</formula>
    </cfRule>
  </conditionalFormatting>
  <conditionalFormatting sqref="C46">
    <cfRule type="expression" dxfId="1070" priority="102">
      <formula>C46=""</formula>
    </cfRule>
  </conditionalFormatting>
  <conditionalFormatting sqref="H45:I45">
    <cfRule type="expression" dxfId="1069" priority="101">
      <formula>H45=0</formula>
    </cfRule>
  </conditionalFormatting>
  <conditionalFormatting sqref="H46:I46">
    <cfRule type="expression" dxfId="1068" priority="100">
      <formula>H46=0</formula>
    </cfRule>
  </conditionalFormatting>
  <conditionalFormatting sqref="G45">
    <cfRule type="expression" dxfId="1067" priority="99">
      <formula>AND(G45=0,H45=0)</formula>
    </cfRule>
  </conditionalFormatting>
  <conditionalFormatting sqref="G46">
    <cfRule type="expression" dxfId="1066" priority="98">
      <formula>AND(G46=0,H46=0)</formula>
    </cfRule>
  </conditionalFormatting>
  <conditionalFormatting sqref="N45">
    <cfRule type="expression" dxfId="1065" priority="97">
      <formula>N45=0</formula>
    </cfRule>
  </conditionalFormatting>
  <conditionalFormatting sqref="N46">
    <cfRule type="expression" dxfId="1064" priority="96">
      <formula>N46=0</formula>
    </cfRule>
  </conditionalFormatting>
  <conditionalFormatting sqref="N47">
    <cfRule type="expression" dxfId="1063" priority="95">
      <formula>N47=0</formula>
    </cfRule>
  </conditionalFormatting>
  <conditionalFormatting sqref="M46">
    <cfRule type="expression" dxfId="1062" priority="94">
      <formula>M46=""</formula>
    </cfRule>
  </conditionalFormatting>
  <conditionalFormatting sqref="R45:S45">
    <cfRule type="expression" dxfId="1061" priority="93">
      <formula>R45=0</formula>
    </cfRule>
  </conditionalFormatting>
  <conditionalFormatting sqref="R46:S46">
    <cfRule type="expression" dxfId="1060" priority="92">
      <formula>R46=0</formula>
    </cfRule>
  </conditionalFormatting>
  <conditionalFormatting sqref="Q45">
    <cfRule type="expression" dxfId="1059" priority="91">
      <formula>AND(Q45=0,R45=0)</formula>
    </cfRule>
  </conditionalFormatting>
  <conditionalFormatting sqref="Q46">
    <cfRule type="expression" dxfId="1058" priority="90">
      <formula>AND(Q46=0,R46=0)</formula>
    </cfRule>
  </conditionalFormatting>
  <conditionalFormatting sqref="D52">
    <cfRule type="expression" dxfId="1057" priority="89">
      <formula>D52=0</formula>
    </cfRule>
  </conditionalFormatting>
  <conditionalFormatting sqref="D53">
    <cfRule type="expression" dxfId="1056" priority="88">
      <formula>D53=0</formula>
    </cfRule>
  </conditionalFormatting>
  <conditionalFormatting sqref="D54">
    <cfRule type="expression" dxfId="1055" priority="87">
      <formula>D54=0</formula>
    </cfRule>
  </conditionalFormatting>
  <conditionalFormatting sqref="C53">
    <cfRule type="expression" dxfId="1054" priority="86">
      <formula>C53=""</formula>
    </cfRule>
  </conditionalFormatting>
  <conditionalFormatting sqref="H52:I52">
    <cfRule type="expression" dxfId="1053" priority="85">
      <formula>H52=0</formula>
    </cfRule>
  </conditionalFormatting>
  <conditionalFormatting sqref="H53:I53">
    <cfRule type="expression" dxfId="1052" priority="84">
      <formula>H53=0</formula>
    </cfRule>
  </conditionalFormatting>
  <conditionalFormatting sqref="G52">
    <cfRule type="expression" dxfId="1051" priority="83">
      <formula>AND(G52=0,H52=0)</formula>
    </cfRule>
  </conditionalFormatting>
  <conditionalFormatting sqref="G53">
    <cfRule type="expression" dxfId="1050" priority="82">
      <formula>AND(G53=0,H53=0)</formula>
    </cfRule>
  </conditionalFormatting>
  <conditionalFormatting sqref="N52">
    <cfRule type="expression" dxfId="1049" priority="81">
      <formula>N52=0</formula>
    </cfRule>
  </conditionalFormatting>
  <conditionalFormatting sqref="N53">
    <cfRule type="expression" dxfId="1048" priority="80">
      <formula>N53=0</formula>
    </cfRule>
  </conditionalFormatting>
  <conditionalFormatting sqref="N54">
    <cfRule type="expression" dxfId="1047" priority="79">
      <formula>N54=0</formula>
    </cfRule>
  </conditionalFormatting>
  <conditionalFormatting sqref="M53">
    <cfRule type="expression" dxfId="1046" priority="78">
      <formula>M53=""</formula>
    </cfRule>
  </conditionalFormatting>
  <conditionalFormatting sqref="R52:S52">
    <cfRule type="expression" dxfId="1045" priority="77">
      <formula>R52=0</formula>
    </cfRule>
  </conditionalFormatting>
  <conditionalFormatting sqref="R53:S53">
    <cfRule type="expression" dxfId="1044" priority="76">
      <formula>R53=0</formula>
    </cfRule>
  </conditionalFormatting>
  <conditionalFormatting sqref="Q52">
    <cfRule type="expression" dxfId="1043" priority="75">
      <formula>AND(Q52=0,R52=0)</formula>
    </cfRule>
  </conditionalFormatting>
  <conditionalFormatting sqref="Q53">
    <cfRule type="expression" dxfId="1042" priority="74">
      <formula>AND(Q53=0,R53=0)</formula>
    </cfRule>
  </conditionalFormatting>
  <conditionalFormatting sqref="D59">
    <cfRule type="expression" dxfId="1041" priority="73">
      <formula>D59=0</formula>
    </cfRule>
  </conditionalFormatting>
  <conditionalFormatting sqref="D60">
    <cfRule type="expression" dxfId="1040" priority="72">
      <formula>D60=0</formula>
    </cfRule>
  </conditionalFormatting>
  <conditionalFormatting sqref="D61">
    <cfRule type="expression" dxfId="1039" priority="71">
      <formula>D61=0</formula>
    </cfRule>
  </conditionalFormatting>
  <conditionalFormatting sqref="C60">
    <cfRule type="expression" dxfId="1038" priority="70">
      <formula>C60=""</formula>
    </cfRule>
  </conditionalFormatting>
  <conditionalFormatting sqref="H59:I59">
    <cfRule type="expression" dxfId="1037" priority="69">
      <formula>H59=0</formula>
    </cfRule>
  </conditionalFormatting>
  <conditionalFormatting sqref="H60:I60">
    <cfRule type="expression" dxfId="1036" priority="68">
      <formula>H60=0</formula>
    </cfRule>
  </conditionalFormatting>
  <conditionalFormatting sqref="G59">
    <cfRule type="expression" dxfId="1035" priority="67">
      <formula>AND(G59=0,H59=0)</formula>
    </cfRule>
  </conditionalFormatting>
  <conditionalFormatting sqref="G60">
    <cfRule type="expression" dxfId="1034" priority="66">
      <formula>AND(G60=0,H60=0)</formula>
    </cfRule>
  </conditionalFormatting>
  <conditionalFormatting sqref="N59">
    <cfRule type="expression" dxfId="1033" priority="65">
      <formula>N59=0</formula>
    </cfRule>
  </conditionalFormatting>
  <conditionalFormatting sqref="N60">
    <cfRule type="expression" dxfId="1032" priority="64">
      <formula>N60=0</formula>
    </cfRule>
  </conditionalFormatting>
  <conditionalFormatting sqref="N61">
    <cfRule type="expression" dxfId="1031" priority="63">
      <formula>N61=0</formula>
    </cfRule>
  </conditionalFormatting>
  <conditionalFormatting sqref="M60">
    <cfRule type="expression" dxfId="1030" priority="62">
      <formula>M60=""</formula>
    </cfRule>
  </conditionalFormatting>
  <conditionalFormatting sqref="R59:S59">
    <cfRule type="expression" dxfId="1029" priority="61">
      <formula>R59=0</formula>
    </cfRule>
  </conditionalFormatting>
  <conditionalFormatting sqref="R60:S60">
    <cfRule type="expression" dxfId="1028" priority="60">
      <formula>R60=0</formula>
    </cfRule>
  </conditionalFormatting>
  <conditionalFormatting sqref="Q59">
    <cfRule type="expression" dxfId="1027" priority="59">
      <formula>AND(Q59=0,R59=0)</formula>
    </cfRule>
  </conditionalFormatting>
  <conditionalFormatting sqref="Q60">
    <cfRule type="expression" dxfId="1026" priority="58">
      <formula>AND(Q60=0,R60=0)</formula>
    </cfRule>
  </conditionalFormatting>
  <conditionalFormatting sqref="AC1:AC12">
    <cfRule type="cellIs" dxfId="1025" priority="57" operator="lessThan">
      <formula>0</formula>
    </cfRule>
  </conditionalFormatting>
  <conditionalFormatting sqref="D7">
    <cfRule type="expression" dxfId="1024" priority="56">
      <formula>D7=0</formula>
    </cfRule>
  </conditionalFormatting>
  <conditionalFormatting sqref="D8">
    <cfRule type="expression" dxfId="1023" priority="55">
      <formula>D8=0</formula>
    </cfRule>
  </conditionalFormatting>
  <conditionalFormatting sqref="C8">
    <cfRule type="expression" dxfId="1022" priority="54">
      <formula>C8=""</formula>
    </cfRule>
  </conditionalFormatting>
  <conditionalFormatting sqref="H7:I7">
    <cfRule type="expression" dxfId="1021" priority="53">
      <formula>H7=0</formula>
    </cfRule>
  </conditionalFormatting>
  <conditionalFormatting sqref="H8:I8">
    <cfRule type="expression" dxfId="1020" priority="52">
      <formula>H8=0</formula>
    </cfRule>
  </conditionalFormatting>
  <conditionalFormatting sqref="G7">
    <cfRule type="expression" dxfId="1019" priority="51">
      <formula>AND(G7=0,H7=0)</formula>
    </cfRule>
  </conditionalFormatting>
  <conditionalFormatting sqref="G8">
    <cfRule type="expression" dxfId="1018" priority="50">
      <formula>AND(G8=0,H8=0)</formula>
    </cfRule>
  </conditionalFormatting>
  <conditionalFormatting sqref="N7">
    <cfRule type="expression" dxfId="1017" priority="49">
      <formula>N7=0</formula>
    </cfRule>
  </conditionalFormatting>
  <conditionalFormatting sqref="N8">
    <cfRule type="expression" dxfId="1016" priority="48">
      <formula>N8=0</formula>
    </cfRule>
  </conditionalFormatting>
  <conditionalFormatting sqref="M8">
    <cfRule type="expression" dxfId="1015" priority="47">
      <formula>M8=""</formula>
    </cfRule>
  </conditionalFormatting>
  <conditionalFormatting sqref="R7">
    <cfRule type="expression" dxfId="1014" priority="46">
      <formula>R7=0</formula>
    </cfRule>
  </conditionalFormatting>
  <conditionalFormatting sqref="R8">
    <cfRule type="expression" dxfId="1013" priority="45">
      <formula>R8=0</formula>
    </cfRule>
  </conditionalFormatting>
  <conditionalFormatting sqref="Q7">
    <cfRule type="expression" dxfId="1012" priority="44">
      <formula>AND(Q7=0,R7=0)</formula>
    </cfRule>
  </conditionalFormatting>
  <conditionalFormatting sqref="Q8">
    <cfRule type="expression" dxfId="1011" priority="43">
      <formula>AND(Q8=0,R8=0)</formula>
    </cfRule>
  </conditionalFormatting>
  <conditionalFormatting sqref="D14">
    <cfRule type="expression" dxfId="1010" priority="42">
      <formula>D14=0</formula>
    </cfRule>
  </conditionalFormatting>
  <conditionalFormatting sqref="D15">
    <cfRule type="expression" dxfId="1009" priority="41">
      <formula>D15=0</formula>
    </cfRule>
  </conditionalFormatting>
  <conditionalFormatting sqref="C15">
    <cfRule type="expression" dxfId="1008" priority="40">
      <formula>C15=""</formula>
    </cfRule>
  </conditionalFormatting>
  <conditionalFormatting sqref="H14:I14">
    <cfRule type="expression" dxfId="1007" priority="39">
      <formula>H14=0</formula>
    </cfRule>
  </conditionalFormatting>
  <conditionalFormatting sqref="H15:I15">
    <cfRule type="expression" dxfId="1006" priority="38">
      <formula>H15=0</formula>
    </cfRule>
  </conditionalFormatting>
  <conditionalFormatting sqref="G14">
    <cfRule type="expression" dxfId="1005" priority="37">
      <formula>AND(G14=0,H14=0)</formula>
    </cfRule>
  </conditionalFormatting>
  <conditionalFormatting sqref="G15">
    <cfRule type="expression" dxfId="1004" priority="36">
      <formula>AND(G15=0,H15=0)</formula>
    </cfRule>
  </conditionalFormatting>
  <conditionalFormatting sqref="N14">
    <cfRule type="expression" dxfId="1003" priority="35">
      <formula>N14=0</formula>
    </cfRule>
  </conditionalFormatting>
  <conditionalFormatting sqref="N15">
    <cfRule type="expression" dxfId="1002" priority="34">
      <formula>N15=0</formula>
    </cfRule>
  </conditionalFormatting>
  <conditionalFormatting sqref="M15">
    <cfRule type="expression" dxfId="1001" priority="33">
      <formula>M15=""</formula>
    </cfRule>
  </conditionalFormatting>
  <conditionalFormatting sqref="R14">
    <cfRule type="expression" dxfId="1000" priority="32">
      <formula>R14=0</formula>
    </cfRule>
  </conditionalFormatting>
  <conditionalFormatting sqref="R15">
    <cfRule type="expression" dxfId="999" priority="31">
      <formula>R15=0</formula>
    </cfRule>
  </conditionalFormatting>
  <conditionalFormatting sqref="Q14">
    <cfRule type="expression" dxfId="998" priority="30">
      <formula>AND(Q14=0,R14=0)</formula>
    </cfRule>
  </conditionalFormatting>
  <conditionalFormatting sqref="Q15">
    <cfRule type="expression" dxfId="997" priority="29">
      <formula>AND(Q15=0,R15=0)</formula>
    </cfRule>
  </conditionalFormatting>
  <conditionalFormatting sqref="D21">
    <cfRule type="expression" dxfId="996" priority="28">
      <formula>D21=0</formula>
    </cfRule>
  </conditionalFormatting>
  <conditionalFormatting sqref="D22">
    <cfRule type="expression" dxfId="995" priority="27">
      <formula>D22=0</formula>
    </cfRule>
  </conditionalFormatting>
  <conditionalFormatting sqref="C22">
    <cfRule type="expression" dxfId="994" priority="26">
      <formula>C22=""</formula>
    </cfRule>
  </conditionalFormatting>
  <conditionalFormatting sqref="H21:I21">
    <cfRule type="expression" dxfId="993" priority="25">
      <formula>H21=0</formula>
    </cfRule>
  </conditionalFormatting>
  <conditionalFormatting sqref="H22:I22">
    <cfRule type="expression" dxfId="992" priority="24">
      <formula>H22=0</formula>
    </cfRule>
  </conditionalFormatting>
  <conditionalFormatting sqref="G21">
    <cfRule type="expression" dxfId="991" priority="23">
      <formula>AND(G21=0,H21=0)</formula>
    </cfRule>
  </conditionalFormatting>
  <conditionalFormatting sqref="G22">
    <cfRule type="expression" dxfId="990" priority="22">
      <formula>AND(G22=0,H22=0)</formula>
    </cfRule>
  </conditionalFormatting>
  <conditionalFormatting sqref="N21">
    <cfRule type="expression" dxfId="989" priority="21">
      <formula>N21=0</formula>
    </cfRule>
  </conditionalFormatting>
  <conditionalFormatting sqref="N22">
    <cfRule type="expression" dxfId="988" priority="20">
      <formula>N22=0</formula>
    </cfRule>
  </conditionalFormatting>
  <conditionalFormatting sqref="M22">
    <cfRule type="expression" dxfId="987" priority="19">
      <formula>M22=""</formula>
    </cfRule>
  </conditionalFormatting>
  <conditionalFormatting sqref="R21">
    <cfRule type="expression" dxfId="986" priority="18">
      <formula>R21=0</formula>
    </cfRule>
  </conditionalFormatting>
  <conditionalFormatting sqref="R22">
    <cfRule type="expression" dxfId="985" priority="17">
      <formula>R22=0</formula>
    </cfRule>
  </conditionalFormatting>
  <conditionalFormatting sqref="Q21">
    <cfRule type="expression" dxfId="984" priority="16">
      <formula>AND(Q21=0,R21=0)</formula>
    </cfRule>
  </conditionalFormatting>
  <conditionalFormatting sqref="Q22">
    <cfRule type="expression" dxfId="983" priority="15">
      <formula>AND(Q22=0,R22=0)</formula>
    </cfRule>
  </conditionalFormatting>
  <conditionalFormatting sqref="D28">
    <cfRule type="expression" dxfId="982" priority="14">
      <formula>D28=0</formula>
    </cfRule>
  </conditionalFormatting>
  <conditionalFormatting sqref="D29">
    <cfRule type="expression" dxfId="981" priority="13">
      <formula>D29=0</formula>
    </cfRule>
  </conditionalFormatting>
  <conditionalFormatting sqref="C29">
    <cfRule type="expression" dxfId="980" priority="12">
      <formula>C29=""</formula>
    </cfRule>
  </conditionalFormatting>
  <conditionalFormatting sqref="H28:I28">
    <cfRule type="expression" dxfId="979" priority="11">
      <formula>H28=0</formula>
    </cfRule>
  </conditionalFormatting>
  <conditionalFormatting sqref="H29:I29">
    <cfRule type="expression" dxfId="978" priority="10">
      <formula>H29=0</formula>
    </cfRule>
  </conditionalFormatting>
  <conditionalFormatting sqref="G28">
    <cfRule type="expression" dxfId="977" priority="9">
      <formula>AND(G28=0,H28=0)</formula>
    </cfRule>
  </conditionalFormatting>
  <conditionalFormatting sqref="G29">
    <cfRule type="expression" dxfId="976" priority="8">
      <formula>AND(G29=0,H29=0)</formula>
    </cfRule>
  </conditionalFormatting>
  <conditionalFormatting sqref="N28">
    <cfRule type="expression" dxfId="975" priority="7">
      <formula>N28=0</formula>
    </cfRule>
  </conditionalFormatting>
  <conditionalFormatting sqref="N29">
    <cfRule type="expression" dxfId="974" priority="6">
      <formula>N29=0</formula>
    </cfRule>
  </conditionalFormatting>
  <conditionalFormatting sqref="M29">
    <cfRule type="expression" dxfId="973" priority="5">
      <formula>M29=""</formula>
    </cfRule>
  </conditionalFormatting>
  <conditionalFormatting sqref="R28">
    <cfRule type="expression" dxfId="972" priority="4">
      <formula>R28=0</formula>
    </cfRule>
  </conditionalFormatting>
  <conditionalFormatting sqref="R29">
    <cfRule type="expression" dxfId="971" priority="3">
      <formula>R29=0</formula>
    </cfRule>
  </conditionalFormatting>
  <conditionalFormatting sqref="Q28">
    <cfRule type="expression" dxfId="970" priority="2">
      <formula>AND(Q28=0,R28=0)</formula>
    </cfRule>
  </conditionalFormatting>
  <conditionalFormatting sqref="Q29">
    <cfRule type="expression" dxfId="969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142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143</v>
      </c>
      <c r="Y1" s="4">
        <f ca="1">AY1*1000+BD1*100+BI1*10+BN1</f>
        <v>872</v>
      </c>
      <c r="Z1" s="4" t="s">
        <v>50</v>
      </c>
      <c r="AA1" s="4">
        <f ca="1">AZ1*1000+BE1*100+BJ1*10+BO1</f>
        <v>294</v>
      </c>
      <c r="AB1" s="4" t="s">
        <v>133</v>
      </c>
      <c r="AC1" s="4">
        <f ca="1">Y1-AA1</f>
        <v>578</v>
      </c>
      <c r="AE1" s="4">
        <f ca="1">AY1</f>
        <v>0</v>
      </c>
      <c r="AF1" s="4">
        <f ca="1">BD1</f>
        <v>8</v>
      </c>
      <c r="AG1" s="4" t="s">
        <v>132</v>
      </c>
      <c r="AH1" s="4">
        <f ca="1">BI1</f>
        <v>7</v>
      </c>
      <c r="AI1" s="4">
        <f ca="1">BN1</f>
        <v>2</v>
      </c>
      <c r="AJ1" s="4" t="s">
        <v>144</v>
      </c>
      <c r="AK1" s="4">
        <f ca="1">AZ1</f>
        <v>0</v>
      </c>
      <c r="AL1" s="4">
        <f ca="1">BE1</f>
        <v>2</v>
      </c>
      <c r="AM1" s="4" t="s">
        <v>132</v>
      </c>
      <c r="AN1" s="4">
        <f ca="1">BJ1</f>
        <v>9</v>
      </c>
      <c r="AO1" s="4">
        <f ca="1">BO1</f>
        <v>4</v>
      </c>
      <c r="AP1" s="4" t="s">
        <v>133</v>
      </c>
      <c r="AQ1" s="4">
        <f ca="1">MOD(ROUNDDOWN(AC1/1000,0),10)</f>
        <v>0</v>
      </c>
      <c r="AR1" s="4">
        <f ca="1">MOD(ROUNDDOWN(AC1/100,0),10)</f>
        <v>5</v>
      </c>
      <c r="AS1" s="4" t="s">
        <v>132</v>
      </c>
      <c r="AT1" s="4">
        <f ca="1">MOD(ROUNDDOWN(AC1/10,0),10)</f>
        <v>7</v>
      </c>
      <c r="AU1" s="4">
        <f ca="1">MOD(ROUNDDOWN(AC1/1,0),10)</f>
        <v>8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2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9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4</v>
      </c>
      <c r="BP1" s="9"/>
      <c r="BQ1" s="9"/>
      <c r="BR1" s="7"/>
      <c r="BS1" s="10">
        <f ca="1">RAND()</f>
        <v>0.16353671408225423</v>
      </c>
      <c r="BT1" s="11">
        <f ca="1">RANK(BS1,$BS$1:$BS$100,)</f>
        <v>13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0.20781442675116391</v>
      </c>
      <c r="CA1" s="11">
        <f ca="1">RANK(BZ1,$BZ$1:$BZ$100,)</f>
        <v>23</v>
      </c>
      <c r="CB1" s="4"/>
      <c r="CC1" s="4">
        <v>1</v>
      </c>
      <c r="CD1" s="4">
        <v>2</v>
      </c>
      <c r="CE1" s="4">
        <v>1</v>
      </c>
      <c r="CG1" s="10">
        <f ca="1">RAND()</f>
        <v>6.2583842971009163E-2</v>
      </c>
      <c r="CH1" s="11">
        <f ca="1">RANK(CG1,$CG$1:$CG$100,)</f>
        <v>45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0.70805318214715107</v>
      </c>
      <c r="CO1" s="11">
        <f ca="1">RANK(CN1,$CN$1:$CN$100,)</f>
        <v>10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145</v>
      </c>
      <c r="Y2" s="4">
        <f t="shared" ref="Y2:Y12" ca="1" si="1">AY2*1000+BD2*100+BI2*10+BN2</f>
        <v>904</v>
      </c>
      <c r="Z2" s="4" t="s">
        <v>50</v>
      </c>
      <c r="AA2" s="4">
        <f t="shared" ref="AA2:AA12" ca="1" si="2">AZ2*1000+BE2*100+BJ2*10+BO2</f>
        <v>885</v>
      </c>
      <c r="AB2" s="4" t="s">
        <v>133</v>
      </c>
      <c r="AC2" s="4">
        <f t="shared" ref="AC2:AC12" ca="1" si="3">Y2-AA2</f>
        <v>19</v>
      </c>
      <c r="AE2" s="4">
        <f t="shared" ref="AE2:AE12" ca="1" si="4">AY2</f>
        <v>0</v>
      </c>
      <c r="AF2" s="4">
        <f t="shared" ref="AF2:AF12" ca="1" si="5">BD2</f>
        <v>9</v>
      </c>
      <c r="AG2" s="4" t="s">
        <v>132</v>
      </c>
      <c r="AH2" s="4">
        <f t="shared" ref="AH2:AH12" ca="1" si="6">BI2</f>
        <v>0</v>
      </c>
      <c r="AI2" s="4">
        <f t="shared" ref="AI2:AI12" ca="1" si="7">BN2</f>
        <v>4</v>
      </c>
      <c r="AJ2" s="4" t="s">
        <v>90</v>
      </c>
      <c r="AK2" s="4">
        <f t="shared" ref="AK2:AK12" ca="1" si="8">AZ2</f>
        <v>0</v>
      </c>
      <c r="AL2" s="4">
        <f t="shared" ref="AL2:AL12" ca="1" si="9">BE2</f>
        <v>8</v>
      </c>
      <c r="AM2" s="4" t="s">
        <v>132</v>
      </c>
      <c r="AN2" s="4">
        <f t="shared" ref="AN2:AN12" ca="1" si="10">BJ2</f>
        <v>8</v>
      </c>
      <c r="AO2" s="4">
        <f t="shared" ref="AO2:AO12" ca="1" si="11">BO2</f>
        <v>5</v>
      </c>
      <c r="AP2" s="4" t="s">
        <v>133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132</v>
      </c>
      <c r="AT2" s="4">
        <f t="shared" ref="AT2:AT12" ca="1" si="14">MOD(ROUNDDOWN(AC2/10,0),10)</f>
        <v>1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8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0.67606999654787692</v>
      </c>
      <c r="BT2" s="11">
        <f t="shared" ref="BT2:BT18" ca="1" si="24">RANK(BS2,$BS$1:$BS$100,)</f>
        <v>4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7.9257801776849712E-3</v>
      </c>
      <c r="CA2" s="11">
        <f t="shared" ref="CA2:CA36" ca="1" si="26">RANK(BZ2,$BZ$1:$BZ$100,)</f>
        <v>36</v>
      </c>
      <c r="CB2" s="4"/>
      <c r="CC2" s="4">
        <v>2</v>
      </c>
      <c r="CD2" s="4">
        <v>3</v>
      </c>
      <c r="CE2" s="4">
        <v>1</v>
      </c>
      <c r="CG2" s="10">
        <f t="shared" ref="CG2:CG46" ca="1" si="27">RAND()</f>
        <v>0.82850850932119158</v>
      </c>
      <c r="CH2" s="11">
        <f t="shared" ref="CH2:CH46" ca="1" si="28">RANK(CG2,$CG$1:$CG$100,)</f>
        <v>8</v>
      </c>
      <c r="CI2" s="4"/>
      <c r="CJ2" s="4">
        <v>2</v>
      </c>
      <c r="CK2" s="4">
        <v>0</v>
      </c>
      <c r="CL2" s="4">
        <v>2</v>
      </c>
      <c r="CN2" s="10">
        <f t="shared" ref="CN2:CN37" ca="1" si="29">RAND()</f>
        <v>0.42130722347104343</v>
      </c>
      <c r="CO2" s="11">
        <f t="shared" ref="CO2:CO37" ca="1" si="30">RANK(CN2,$CN$1:$CN$100,)</f>
        <v>23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146</v>
      </c>
      <c r="Y3" s="4">
        <f t="shared" ca="1" si="1"/>
        <v>606</v>
      </c>
      <c r="Z3" s="4" t="s">
        <v>50</v>
      </c>
      <c r="AA3" s="4">
        <f t="shared" ca="1" si="2"/>
        <v>318</v>
      </c>
      <c r="AB3" s="4" t="s">
        <v>133</v>
      </c>
      <c r="AC3" s="4">
        <f t="shared" ca="1" si="3"/>
        <v>288</v>
      </c>
      <c r="AE3" s="4">
        <f t="shared" ca="1" si="4"/>
        <v>0</v>
      </c>
      <c r="AF3" s="4">
        <f t="shared" ca="1" si="5"/>
        <v>6</v>
      </c>
      <c r="AG3" s="4" t="s">
        <v>132</v>
      </c>
      <c r="AH3" s="4">
        <f t="shared" ca="1" si="6"/>
        <v>0</v>
      </c>
      <c r="AI3" s="4">
        <f t="shared" ca="1" si="7"/>
        <v>6</v>
      </c>
      <c r="AJ3" s="4" t="s">
        <v>144</v>
      </c>
      <c r="AK3" s="4">
        <f t="shared" ca="1" si="8"/>
        <v>0</v>
      </c>
      <c r="AL3" s="4">
        <f t="shared" ca="1" si="9"/>
        <v>3</v>
      </c>
      <c r="AM3" s="4" t="s">
        <v>132</v>
      </c>
      <c r="AN3" s="4">
        <f t="shared" ca="1" si="10"/>
        <v>1</v>
      </c>
      <c r="AO3" s="4">
        <f t="shared" ca="1" si="11"/>
        <v>8</v>
      </c>
      <c r="AP3" s="4" t="s">
        <v>133</v>
      </c>
      <c r="AQ3" s="4">
        <f t="shared" ca="1" si="12"/>
        <v>0</v>
      </c>
      <c r="AR3" s="4">
        <f t="shared" ca="1" si="13"/>
        <v>2</v>
      </c>
      <c r="AS3" s="4" t="s">
        <v>132</v>
      </c>
      <c r="AT3" s="4">
        <f t="shared" ca="1" si="14"/>
        <v>8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3</v>
      </c>
      <c r="BF3" s="7"/>
      <c r="BH3" s="4">
        <v>3</v>
      </c>
      <c r="BI3" s="8">
        <f t="shared" ca="1" si="20"/>
        <v>0</v>
      </c>
      <c r="BJ3" s="8">
        <f t="shared" ca="1" si="0"/>
        <v>1</v>
      </c>
      <c r="BK3" s="9"/>
      <c r="BM3" s="4">
        <v>3</v>
      </c>
      <c r="BN3" s="8">
        <f t="shared" ca="1" si="21"/>
        <v>6</v>
      </c>
      <c r="BO3" s="8">
        <f t="shared" ca="1" si="22"/>
        <v>8</v>
      </c>
      <c r="BP3" s="9"/>
      <c r="BQ3" s="9"/>
      <c r="BR3" s="7"/>
      <c r="BS3" s="10">
        <f t="shared" ca="1" si="23"/>
        <v>0.13624657163321352</v>
      </c>
      <c r="BT3" s="11">
        <f t="shared" ca="1" si="24"/>
        <v>14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0.51047079027161568</v>
      </c>
      <c r="CA3" s="11">
        <f t="shared" ca="1" si="26"/>
        <v>13</v>
      </c>
      <c r="CB3" s="4"/>
      <c r="CC3" s="4">
        <v>3</v>
      </c>
      <c r="CD3" s="4">
        <v>3</v>
      </c>
      <c r="CE3" s="4">
        <v>2</v>
      </c>
      <c r="CG3" s="10">
        <f t="shared" ca="1" si="27"/>
        <v>0.99732369030896639</v>
      </c>
      <c r="CH3" s="11">
        <f t="shared" ca="1" si="28"/>
        <v>1</v>
      </c>
      <c r="CI3" s="4"/>
      <c r="CJ3" s="4">
        <v>3</v>
      </c>
      <c r="CK3" s="4">
        <v>0</v>
      </c>
      <c r="CL3" s="4">
        <v>3</v>
      </c>
      <c r="CN3" s="10">
        <f t="shared" ca="1" si="29"/>
        <v>9.248195301808082E-2</v>
      </c>
      <c r="CO3" s="11">
        <f t="shared" ca="1" si="30"/>
        <v>33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143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145</v>
      </c>
      <c r="N4" s="17"/>
      <c r="O4" s="17"/>
      <c r="P4" s="17"/>
      <c r="Q4" s="17"/>
      <c r="R4" s="17"/>
      <c r="S4" s="17"/>
      <c r="T4" s="19"/>
      <c r="X4" s="2" t="s">
        <v>147</v>
      </c>
      <c r="Y4" s="4">
        <f t="shared" ca="1" si="1"/>
        <v>771</v>
      </c>
      <c r="Z4" s="4" t="s">
        <v>50</v>
      </c>
      <c r="AA4" s="4">
        <f t="shared" ca="1" si="2"/>
        <v>189</v>
      </c>
      <c r="AB4" s="4" t="s">
        <v>133</v>
      </c>
      <c r="AC4" s="4">
        <f t="shared" ca="1" si="3"/>
        <v>582</v>
      </c>
      <c r="AE4" s="4">
        <f t="shared" ca="1" si="4"/>
        <v>0</v>
      </c>
      <c r="AF4" s="4">
        <f t="shared" ca="1" si="5"/>
        <v>7</v>
      </c>
      <c r="AG4" s="4" t="s">
        <v>132</v>
      </c>
      <c r="AH4" s="4">
        <f t="shared" ca="1" si="6"/>
        <v>7</v>
      </c>
      <c r="AI4" s="4">
        <f t="shared" ca="1" si="7"/>
        <v>1</v>
      </c>
      <c r="AJ4" s="4" t="s">
        <v>144</v>
      </c>
      <c r="AK4" s="4">
        <f t="shared" ca="1" si="8"/>
        <v>0</v>
      </c>
      <c r="AL4" s="4">
        <f t="shared" ca="1" si="9"/>
        <v>1</v>
      </c>
      <c r="AM4" s="4" t="s">
        <v>132</v>
      </c>
      <c r="AN4" s="4">
        <f t="shared" ca="1" si="10"/>
        <v>8</v>
      </c>
      <c r="AO4" s="4">
        <f t="shared" ca="1" si="11"/>
        <v>9</v>
      </c>
      <c r="AP4" s="4" t="s">
        <v>133</v>
      </c>
      <c r="AQ4" s="4">
        <f t="shared" ca="1" si="12"/>
        <v>0</v>
      </c>
      <c r="AR4" s="4">
        <f t="shared" ca="1" si="13"/>
        <v>5</v>
      </c>
      <c r="AS4" s="4" t="s">
        <v>132</v>
      </c>
      <c r="AT4" s="4">
        <f t="shared" ca="1" si="14"/>
        <v>8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1</v>
      </c>
      <c r="BF4" s="7"/>
      <c r="BH4" s="4">
        <v>4</v>
      </c>
      <c r="BI4" s="8">
        <f t="shared" ca="1" si="20"/>
        <v>7</v>
      </c>
      <c r="BJ4" s="8">
        <f t="shared" ca="1" si="0"/>
        <v>8</v>
      </c>
      <c r="BK4" s="9"/>
      <c r="BM4" s="4">
        <v>4</v>
      </c>
      <c r="BN4" s="8">
        <f t="shared" ca="1" si="21"/>
        <v>1</v>
      </c>
      <c r="BO4" s="8">
        <f t="shared" ca="1" si="22"/>
        <v>9</v>
      </c>
      <c r="BP4" s="9"/>
      <c r="BQ4" s="9"/>
      <c r="BR4" s="7"/>
      <c r="BS4" s="10">
        <f t="shared" ca="1" si="23"/>
        <v>0.10757723059811597</v>
      </c>
      <c r="BT4" s="11">
        <f t="shared" ca="1" si="24"/>
        <v>15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0.48872689032784333</v>
      </c>
      <c r="CA4" s="11">
        <f t="shared" ca="1" si="26"/>
        <v>16</v>
      </c>
      <c r="CB4" s="4"/>
      <c r="CC4" s="4">
        <v>4</v>
      </c>
      <c r="CD4" s="4">
        <v>4</v>
      </c>
      <c r="CE4" s="4">
        <v>1</v>
      </c>
      <c r="CG4" s="10">
        <f t="shared" ca="1" si="27"/>
        <v>8.2952834334082515E-2</v>
      </c>
      <c r="CH4" s="11">
        <f t="shared" ca="1" si="28"/>
        <v>44</v>
      </c>
      <c r="CI4" s="4"/>
      <c r="CJ4" s="4">
        <v>4</v>
      </c>
      <c r="CK4" s="4">
        <v>0</v>
      </c>
      <c r="CL4" s="4">
        <v>4</v>
      </c>
      <c r="CN4" s="10">
        <f t="shared" ca="1" si="29"/>
        <v>0.76770214112314783</v>
      </c>
      <c r="CO4" s="11">
        <f t="shared" ca="1" si="30"/>
        <v>8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77" t="str">
        <f ca="1">$Y1/100&amp;$Z1&amp;$AA1/100&amp;$AB1</f>
        <v>8.72－2.94＝</v>
      </c>
      <c r="D5" s="78"/>
      <c r="E5" s="78"/>
      <c r="F5" s="78"/>
      <c r="G5" s="79">
        <f ca="1">$AC1/100</f>
        <v>5.78</v>
      </c>
      <c r="H5" s="80"/>
      <c r="I5" s="21"/>
      <c r="J5" s="22"/>
      <c r="K5" s="20"/>
      <c r="L5" s="13"/>
      <c r="M5" s="77" t="str">
        <f ca="1">$Y2/100&amp;$Z2&amp;$AA2/100&amp;$AB2</f>
        <v>9.04－8.85＝</v>
      </c>
      <c r="N5" s="78"/>
      <c r="O5" s="78"/>
      <c r="P5" s="78"/>
      <c r="Q5" s="79">
        <f ca="1">$AC2/100</f>
        <v>0.19</v>
      </c>
      <c r="R5" s="80"/>
      <c r="S5" s="21"/>
      <c r="T5" s="23"/>
      <c r="X5" s="2" t="s">
        <v>148</v>
      </c>
      <c r="Y5" s="4">
        <f t="shared" ca="1" si="1"/>
        <v>412</v>
      </c>
      <c r="Z5" s="4" t="s">
        <v>50</v>
      </c>
      <c r="AA5" s="4">
        <f t="shared" ca="1" si="2"/>
        <v>396</v>
      </c>
      <c r="AB5" s="4" t="s">
        <v>133</v>
      </c>
      <c r="AC5" s="4">
        <f t="shared" ca="1" si="3"/>
        <v>16</v>
      </c>
      <c r="AE5" s="4">
        <f t="shared" ca="1" si="4"/>
        <v>0</v>
      </c>
      <c r="AF5" s="4">
        <f t="shared" ca="1" si="5"/>
        <v>4</v>
      </c>
      <c r="AG5" s="4" t="s">
        <v>132</v>
      </c>
      <c r="AH5" s="4">
        <f t="shared" ca="1" si="6"/>
        <v>1</v>
      </c>
      <c r="AI5" s="4">
        <f t="shared" ca="1" si="7"/>
        <v>2</v>
      </c>
      <c r="AJ5" s="4" t="s">
        <v>144</v>
      </c>
      <c r="AK5" s="4">
        <f t="shared" ca="1" si="8"/>
        <v>0</v>
      </c>
      <c r="AL5" s="4">
        <f t="shared" ca="1" si="9"/>
        <v>3</v>
      </c>
      <c r="AM5" s="4" t="s">
        <v>132</v>
      </c>
      <c r="AN5" s="4">
        <f t="shared" ca="1" si="10"/>
        <v>9</v>
      </c>
      <c r="AO5" s="4">
        <f t="shared" ca="1" si="11"/>
        <v>6</v>
      </c>
      <c r="AP5" s="4" t="s">
        <v>133</v>
      </c>
      <c r="AQ5" s="4">
        <f t="shared" ca="1" si="12"/>
        <v>0</v>
      </c>
      <c r="AR5" s="4">
        <f t="shared" ca="1" si="13"/>
        <v>0</v>
      </c>
      <c r="AS5" s="4" t="s">
        <v>132</v>
      </c>
      <c r="AT5" s="4">
        <f t="shared" ca="1" si="14"/>
        <v>1</v>
      </c>
      <c r="AU5" s="4">
        <f t="shared" ca="1" si="15"/>
        <v>6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3</v>
      </c>
      <c r="BF5" s="7"/>
      <c r="BH5" s="4">
        <v>5</v>
      </c>
      <c r="BI5" s="8">
        <f t="shared" ca="1" si="20"/>
        <v>1</v>
      </c>
      <c r="BJ5" s="8">
        <f t="shared" ca="1" si="0"/>
        <v>9</v>
      </c>
      <c r="BK5" s="9"/>
      <c r="BM5" s="4">
        <v>5</v>
      </c>
      <c r="BN5" s="8">
        <f t="shared" ca="1" si="21"/>
        <v>2</v>
      </c>
      <c r="BO5" s="8">
        <f t="shared" ca="1" si="22"/>
        <v>6</v>
      </c>
      <c r="BP5" s="9"/>
      <c r="BQ5" s="9"/>
      <c r="BR5" s="7"/>
      <c r="BS5" s="10">
        <f t="shared" ca="1" si="23"/>
        <v>0.56184138179968024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0.75661437231678086</v>
      </c>
      <c r="CA5" s="11">
        <f t="shared" ca="1" si="26"/>
        <v>6</v>
      </c>
      <c r="CB5" s="4"/>
      <c r="CC5" s="4">
        <v>5</v>
      </c>
      <c r="CD5" s="4">
        <v>4</v>
      </c>
      <c r="CE5" s="4">
        <v>2</v>
      </c>
      <c r="CG5" s="10">
        <f t="shared" ca="1" si="27"/>
        <v>0.63223864695330467</v>
      </c>
      <c r="CH5" s="11">
        <f t="shared" ca="1" si="28"/>
        <v>17</v>
      </c>
      <c r="CI5" s="4"/>
      <c r="CJ5" s="4">
        <v>5</v>
      </c>
      <c r="CK5" s="4">
        <v>0</v>
      </c>
      <c r="CL5" s="4">
        <v>5</v>
      </c>
      <c r="CN5" s="10">
        <f t="shared" ca="1" si="29"/>
        <v>0.67489633323735454</v>
      </c>
      <c r="CO5" s="11">
        <f t="shared" ca="1" si="30"/>
        <v>12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149</v>
      </c>
      <c r="Y6" s="4">
        <f t="shared" ca="1" si="1"/>
        <v>724</v>
      </c>
      <c r="Z6" s="4" t="s">
        <v>50</v>
      </c>
      <c r="AA6" s="4">
        <f t="shared" ca="1" si="2"/>
        <v>377</v>
      </c>
      <c r="AB6" s="4" t="s">
        <v>133</v>
      </c>
      <c r="AC6" s="4">
        <f t="shared" ca="1" si="3"/>
        <v>347</v>
      </c>
      <c r="AE6" s="4">
        <f t="shared" ca="1" si="4"/>
        <v>0</v>
      </c>
      <c r="AF6" s="4">
        <f t="shared" ca="1" si="5"/>
        <v>7</v>
      </c>
      <c r="AG6" s="4" t="s">
        <v>132</v>
      </c>
      <c r="AH6" s="4">
        <f t="shared" ca="1" si="6"/>
        <v>2</v>
      </c>
      <c r="AI6" s="4">
        <f t="shared" ca="1" si="7"/>
        <v>4</v>
      </c>
      <c r="AJ6" s="4" t="s">
        <v>144</v>
      </c>
      <c r="AK6" s="4">
        <f t="shared" ca="1" si="8"/>
        <v>0</v>
      </c>
      <c r="AL6" s="4">
        <f t="shared" ca="1" si="9"/>
        <v>3</v>
      </c>
      <c r="AM6" s="4" t="s">
        <v>132</v>
      </c>
      <c r="AN6" s="4">
        <f t="shared" ca="1" si="10"/>
        <v>7</v>
      </c>
      <c r="AO6" s="4">
        <f t="shared" ca="1" si="11"/>
        <v>7</v>
      </c>
      <c r="AP6" s="4" t="s">
        <v>133</v>
      </c>
      <c r="AQ6" s="4">
        <f t="shared" ca="1" si="12"/>
        <v>0</v>
      </c>
      <c r="AR6" s="4">
        <f t="shared" ca="1" si="13"/>
        <v>3</v>
      </c>
      <c r="AS6" s="4" t="s">
        <v>132</v>
      </c>
      <c r="AT6" s="4">
        <f t="shared" ca="1" si="14"/>
        <v>4</v>
      </c>
      <c r="AU6" s="4">
        <f t="shared" ca="1" si="15"/>
        <v>7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3</v>
      </c>
      <c r="BF6" s="7"/>
      <c r="BH6" s="4">
        <v>6</v>
      </c>
      <c r="BI6" s="8">
        <f t="shared" ca="1" si="20"/>
        <v>2</v>
      </c>
      <c r="BJ6" s="8">
        <f t="shared" ca="1" si="0"/>
        <v>7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10">
        <f t="shared" ca="1" si="23"/>
        <v>0.78484087498211352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0.38308976503080427</v>
      </c>
      <c r="CA6" s="11">
        <f t="shared" ca="1" si="26"/>
        <v>18</v>
      </c>
      <c r="CB6" s="4"/>
      <c r="CC6" s="4">
        <v>6</v>
      </c>
      <c r="CD6" s="4">
        <v>4</v>
      </c>
      <c r="CE6" s="4">
        <v>3</v>
      </c>
      <c r="CG6" s="10">
        <f t="shared" ca="1" si="27"/>
        <v>0.48177352665747719</v>
      </c>
      <c r="CH6" s="11">
        <f t="shared" ca="1" si="28"/>
        <v>22</v>
      </c>
      <c r="CI6" s="4"/>
      <c r="CJ6" s="4">
        <v>6</v>
      </c>
      <c r="CK6" s="4">
        <v>0</v>
      </c>
      <c r="CL6" s="4">
        <v>6</v>
      </c>
      <c r="CN6" s="10">
        <f t="shared" ca="1" si="29"/>
        <v>0.38175479488889552</v>
      </c>
      <c r="CO6" s="11">
        <f t="shared" ca="1" si="30"/>
        <v>25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8</v>
      </c>
      <c r="F7" s="41" t="str">
        <f ca="1">IF(AND(G7=0,H7=0),"",".")</f>
        <v>.</v>
      </c>
      <c r="G7" s="42">
        <f ca="1">$BI1</f>
        <v>7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9</v>
      </c>
      <c r="P7" s="41" t="str">
        <f ca="1">IF(AND(Q7=0,R7=0),"",".")</f>
        <v>.</v>
      </c>
      <c r="Q7" s="42">
        <f ca="1">$BI2</f>
        <v>0</v>
      </c>
      <c r="R7" s="42">
        <f ca="1">$BN2</f>
        <v>4</v>
      </c>
      <c r="S7" s="33"/>
      <c r="T7" s="28"/>
      <c r="X7" s="2" t="s">
        <v>150</v>
      </c>
      <c r="Y7" s="4">
        <f t="shared" ca="1" si="1"/>
        <v>951</v>
      </c>
      <c r="Z7" s="4" t="s">
        <v>50</v>
      </c>
      <c r="AA7" s="4">
        <f t="shared" ca="1" si="2"/>
        <v>267</v>
      </c>
      <c r="AB7" s="4" t="s">
        <v>133</v>
      </c>
      <c r="AC7" s="4">
        <f t="shared" ca="1" si="3"/>
        <v>684</v>
      </c>
      <c r="AE7" s="4">
        <f t="shared" ca="1" si="4"/>
        <v>0</v>
      </c>
      <c r="AF7" s="4">
        <f t="shared" ca="1" si="5"/>
        <v>9</v>
      </c>
      <c r="AG7" s="4" t="s">
        <v>132</v>
      </c>
      <c r="AH7" s="4">
        <f t="shared" ca="1" si="6"/>
        <v>5</v>
      </c>
      <c r="AI7" s="4">
        <f t="shared" ca="1" si="7"/>
        <v>1</v>
      </c>
      <c r="AJ7" s="4" t="s">
        <v>144</v>
      </c>
      <c r="AK7" s="4">
        <f t="shared" ca="1" si="8"/>
        <v>0</v>
      </c>
      <c r="AL7" s="4">
        <f t="shared" ca="1" si="9"/>
        <v>2</v>
      </c>
      <c r="AM7" s="4" t="s">
        <v>132</v>
      </c>
      <c r="AN7" s="4">
        <f t="shared" ca="1" si="10"/>
        <v>6</v>
      </c>
      <c r="AO7" s="4">
        <f t="shared" ca="1" si="11"/>
        <v>7</v>
      </c>
      <c r="AP7" s="4" t="s">
        <v>133</v>
      </c>
      <c r="AQ7" s="4">
        <f t="shared" ca="1" si="12"/>
        <v>0</v>
      </c>
      <c r="AR7" s="4">
        <f t="shared" ca="1" si="13"/>
        <v>6</v>
      </c>
      <c r="AS7" s="4" t="s">
        <v>132</v>
      </c>
      <c r="AT7" s="4">
        <f t="shared" ca="1" si="14"/>
        <v>8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2</v>
      </c>
      <c r="BF7" s="7"/>
      <c r="BH7" s="4">
        <v>7</v>
      </c>
      <c r="BI7" s="8">
        <f t="shared" ca="1" si="20"/>
        <v>5</v>
      </c>
      <c r="BJ7" s="8">
        <f t="shared" ca="1" si="0"/>
        <v>6</v>
      </c>
      <c r="BK7" s="9"/>
      <c r="BM7" s="4">
        <v>7</v>
      </c>
      <c r="BN7" s="8">
        <f t="shared" ca="1" si="21"/>
        <v>1</v>
      </c>
      <c r="BO7" s="8">
        <f t="shared" ca="1" si="22"/>
        <v>7</v>
      </c>
      <c r="BP7" s="9"/>
      <c r="BQ7" s="9"/>
      <c r="BR7" s="7"/>
      <c r="BS7" s="10">
        <f t="shared" ca="1" si="23"/>
        <v>0.38083468766502671</v>
      </c>
      <c r="BT7" s="11">
        <f t="shared" ca="1" si="24"/>
        <v>9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0.11518659410815202</v>
      </c>
      <c r="CA7" s="11">
        <f t="shared" ca="1" si="26"/>
        <v>30</v>
      </c>
      <c r="CB7" s="4"/>
      <c r="CC7" s="4">
        <v>7</v>
      </c>
      <c r="CD7" s="4">
        <v>5</v>
      </c>
      <c r="CE7" s="4">
        <v>1</v>
      </c>
      <c r="CG7" s="10">
        <f t="shared" ca="1" si="27"/>
        <v>0.15606243170344014</v>
      </c>
      <c r="CH7" s="11">
        <f t="shared" ca="1" si="28"/>
        <v>37</v>
      </c>
      <c r="CI7" s="4"/>
      <c r="CJ7" s="4">
        <v>7</v>
      </c>
      <c r="CK7" s="4">
        <v>0</v>
      </c>
      <c r="CL7" s="4">
        <v>7</v>
      </c>
      <c r="CN7" s="10">
        <f t="shared" ca="1" si="29"/>
        <v>0.79182041288711391</v>
      </c>
      <c r="CO7" s="11">
        <f t="shared" ca="1" si="30"/>
        <v>6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2</v>
      </c>
      <c r="F8" s="71" t="str">
        <f ca="1">IF(AND(G8=0,H8=0),"",".")</f>
        <v>.</v>
      </c>
      <c r="G8" s="72">
        <f ca="1">$BJ1</f>
        <v>9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8</v>
      </c>
      <c r="P8" s="71" t="str">
        <f ca="1">IF(AND(Q8=0,R8=0),"",".")</f>
        <v>.</v>
      </c>
      <c r="Q8" s="72">
        <f ca="1">$BJ2</f>
        <v>8</v>
      </c>
      <c r="R8" s="72">
        <f ca="1">$BO2</f>
        <v>5</v>
      </c>
      <c r="S8" s="33"/>
      <c r="T8" s="28"/>
      <c r="X8" s="2" t="s">
        <v>151</v>
      </c>
      <c r="Y8" s="4">
        <f t="shared" ca="1" si="1"/>
        <v>812</v>
      </c>
      <c r="Z8" s="4" t="s">
        <v>50</v>
      </c>
      <c r="AA8" s="4">
        <f t="shared" ca="1" si="2"/>
        <v>725</v>
      </c>
      <c r="AB8" s="4" t="s">
        <v>133</v>
      </c>
      <c r="AC8" s="4">
        <f t="shared" ca="1" si="3"/>
        <v>87</v>
      </c>
      <c r="AE8" s="4">
        <f t="shared" ca="1" si="4"/>
        <v>0</v>
      </c>
      <c r="AF8" s="4">
        <f t="shared" ca="1" si="5"/>
        <v>8</v>
      </c>
      <c r="AG8" s="4" t="s">
        <v>132</v>
      </c>
      <c r="AH8" s="4">
        <f t="shared" ca="1" si="6"/>
        <v>1</v>
      </c>
      <c r="AI8" s="4">
        <f t="shared" ca="1" si="7"/>
        <v>2</v>
      </c>
      <c r="AJ8" s="4" t="s">
        <v>144</v>
      </c>
      <c r="AK8" s="4">
        <f t="shared" ca="1" si="8"/>
        <v>0</v>
      </c>
      <c r="AL8" s="4">
        <f t="shared" ca="1" si="9"/>
        <v>7</v>
      </c>
      <c r="AM8" s="4" t="s">
        <v>132</v>
      </c>
      <c r="AN8" s="4">
        <f t="shared" ca="1" si="10"/>
        <v>2</v>
      </c>
      <c r="AO8" s="4">
        <f t="shared" ca="1" si="11"/>
        <v>5</v>
      </c>
      <c r="AP8" s="4" t="s">
        <v>133</v>
      </c>
      <c r="AQ8" s="4">
        <f t="shared" ca="1" si="12"/>
        <v>0</v>
      </c>
      <c r="AR8" s="4">
        <f t="shared" ca="1" si="13"/>
        <v>0</v>
      </c>
      <c r="AS8" s="4" t="s">
        <v>132</v>
      </c>
      <c r="AT8" s="4">
        <f t="shared" ca="1" si="14"/>
        <v>8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7</v>
      </c>
      <c r="BF8" s="7"/>
      <c r="BH8" s="4">
        <v>8</v>
      </c>
      <c r="BI8" s="8">
        <f t="shared" ca="1" si="20"/>
        <v>1</v>
      </c>
      <c r="BJ8" s="8">
        <f t="shared" ca="1" si="0"/>
        <v>2</v>
      </c>
      <c r="BK8" s="9"/>
      <c r="BM8" s="4">
        <v>8</v>
      </c>
      <c r="BN8" s="8">
        <f t="shared" ca="1" si="21"/>
        <v>2</v>
      </c>
      <c r="BO8" s="8">
        <f t="shared" ca="1" si="22"/>
        <v>5</v>
      </c>
      <c r="BP8" s="9"/>
      <c r="BQ8" s="9"/>
      <c r="BR8" s="7"/>
      <c r="BS8" s="10">
        <f t="shared" ca="1" si="23"/>
        <v>0.44497245471721802</v>
      </c>
      <c r="BT8" s="11">
        <f t="shared" ca="1" si="24"/>
        <v>8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0.13246982418084252</v>
      </c>
      <c r="CA8" s="11">
        <f t="shared" ca="1" si="26"/>
        <v>28</v>
      </c>
      <c r="CB8" s="4"/>
      <c r="CC8" s="4">
        <v>8</v>
      </c>
      <c r="CD8" s="4">
        <v>5</v>
      </c>
      <c r="CE8" s="4">
        <v>2</v>
      </c>
      <c r="CG8" s="10">
        <f t="shared" ca="1" si="27"/>
        <v>0.80064150912978604</v>
      </c>
      <c r="CH8" s="11">
        <f t="shared" ca="1" si="28"/>
        <v>10</v>
      </c>
      <c r="CI8" s="4"/>
      <c r="CJ8" s="4">
        <v>8</v>
      </c>
      <c r="CK8" s="4">
        <v>0</v>
      </c>
      <c r="CL8" s="4">
        <v>8</v>
      </c>
      <c r="CN8" s="10">
        <f t="shared" ca="1" si="29"/>
        <v>0.68267175072518527</v>
      </c>
      <c r="CO8" s="11">
        <f t="shared" ca="1" si="30"/>
        <v>11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5</v>
      </c>
      <c r="F9" s="41" t="str">
        <f>$AS1</f>
        <v>.</v>
      </c>
      <c r="G9" s="42">
        <f ca="1">$AT1</f>
        <v>7</v>
      </c>
      <c r="H9" s="43">
        <f ca="1">$AU1</f>
        <v>8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1</v>
      </c>
      <c r="R9" s="43">
        <f ca="1">$AU2</f>
        <v>9</v>
      </c>
      <c r="S9" s="33"/>
      <c r="T9" s="44"/>
      <c r="X9" s="2" t="s">
        <v>152</v>
      </c>
      <c r="Y9" s="4">
        <f t="shared" ca="1" si="1"/>
        <v>863</v>
      </c>
      <c r="Z9" s="4" t="s">
        <v>50</v>
      </c>
      <c r="AA9" s="4">
        <f t="shared" ca="1" si="2"/>
        <v>185</v>
      </c>
      <c r="AB9" s="4" t="s">
        <v>133</v>
      </c>
      <c r="AC9" s="4">
        <f t="shared" ca="1" si="3"/>
        <v>678</v>
      </c>
      <c r="AE9" s="4">
        <f t="shared" ca="1" si="4"/>
        <v>0</v>
      </c>
      <c r="AF9" s="4">
        <f t="shared" ca="1" si="5"/>
        <v>8</v>
      </c>
      <c r="AG9" s="4" t="s">
        <v>132</v>
      </c>
      <c r="AH9" s="4">
        <f t="shared" ca="1" si="6"/>
        <v>6</v>
      </c>
      <c r="AI9" s="4">
        <f t="shared" ca="1" si="7"/>
        <v>3</v>
      </c>
      <c r="AJ9" s="4" t="s">
        <v>144</v>
      </c>
      <c r="AK9" s="4">
        <f t="shared" ca="1" si="8"/>
        <v>0</v>
      </c>
      <c r="AL9" s="4">
        <f t="shared" ca="1" si="9"/>
        <v>1</v>
      </c>
      <c r="AM9" s="4" t="s">
        <v>132</v>
      </c>
      <c r="AN9" s="4">
        <f t="shared" ca="1" si="10"/>
        <v>8</v>
      </c>
      <c r="AO9" s="4">
        <f t="shared" ca="1" si="11"/>
        <v>5</v>
      </c>
      <c r="AP9" s="4" t="s">
        <v>133</v>
      </c>
      <c r="AQ9" s="4">
        <f t="shared" ca="1" si="12"/>
        <v>0</v>
      </c>
      <c r="AR9" s="4">
        <f t="shared" ca="1" si="13"/>
        <v>6</v>
      </c>
      <c r="AS9" s="4" t="s">
        <v>132</v>
      </c>
      <c r="AT9" s="4">
        <f t="shared" ca="1" si="14"/>
        <v>7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1</v>
      </c>
      <c r="BF9" s="7"/>
      <c r="BH9" s="4">
        <v>9</v>
      </c>
      <c r="BI9" s="8">
        <f t="shared" ca="1" si="20"/>
        <v>6</v>
      </c>
      <c r="BJ9" s="8">
        <f t="shared" ca="1" si="0"/>
        <v>8</v>
      </c>
      <c r="BK9" s="9"/>
      <c r="BM9" s="4">
        <v>9</v>
      </c>
      <c r="BN9" s="8">
        <f t="shared" ca="1" si="21"/>
        <v>3</v>
      </c>
      <c r="BO9" s="8">
        <f t="shared" ca="1" si="22"/>
        <v>5</v>
      </c>
      <c r="BP9" s="9"/>
      <c r="BQ9" s="9"/>
      <c r="BR9" s="7"/>
      <c r="BS9" s="10">
        <f t="shared" ca="1" si="23"/>
        <v>0.2013472815515458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0.21907812946546057</v>
      </c>
      <c r="CA9" s="11">
        <f t="shared" ca="1" si="26"/>
        <v>22</v>
      </c>
      <c r="CB9" s="4"/>
      <c r="CC9" s="4">
        <v>9</v>
      </c>
      <c r="CD9" s="4">
        <v>5</v>
      </c>
      <c r="CE9" s="4">
        <v>3</v>
      </c>
      <c r="CG9" s="10">
        <f t="shared" ca="1" si="27"/>
        <v>0.11402470023072364</v>
      </c>
      <c r="CH9" s="11">
        <f t="shared" ca="1" si="28"/>
        <v>42</v>
      </c>
      <c r="CI9" s="4"/>
      <c r="CJ9" s="4">
        <v>9</v>
      </c>
      <c r="CK9" s="4">
        <v>0</v>
      </c>
      <c r="CL9" s="4">
        <v>9</v>
      </c>
      <c r="CN9" s="10">
        <f t="shared" ca="1" si="29"/>
        <v>0.51673163821849133</v>
      </c>
      <c r="CO9" s="11">
        <f t="shared" ca="1" si="30"/>
        <v>18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153</v>
      </c>
      <c r="Y10" s="4">
        <f t="shared" ca="1" si="1"/>
        <v>916</v>
      </c>
      <c r="Z10" s="4" t="s">
        <v>50</v>
      </c>
      <c r="AA10" s="4">
        <f t="shared" ca="1" si="2"/>
        <v>687</v>
      </c>
      <c r="AB10" s="4" t="s">
        <v>133</v>
      </c>
      <c r="AC10" s="4">
        <f t="shared" ca="1" si="3"/>
        <v>229</v>
      </c>
      <c r="AE10" s="4">
        <f t="shared" ca="1" si="4"/>
        <v>0</v>
      </c>
      <c r="AF10" s="4">
        <f t="shared" ca="1" si="5"/>
        <v>9</v>
      </c>
      <c r="AG10" s="4" t="s">
        <v>132</v>
      </c>
      <c r="AH10" s="4">
        <f t="shared" ca="1" si="6"/>
        <v>1</v>
      </c>
      <c r="AI10" s="4">
        <f t="shared" ca="1" si="7"/>
        <v>6</v>
      </c>
      <c r="AJ10" s="4" t="s">
        <v>144</v>
      </c>
      <c r="AK10" s="4">
        <f t="shared" ca="1" si="8"/>
        <v>0</v>
      </c>
      <c r="AL10" s="4">
        <f t="shared" ca="1" si="9"/>
        <v>6</v>
      </c>
      <c r="AM10" s="4" t="s">
        <v>132</v>
      </c>
      <c r="AN10" s="4">
        <f t="shared" ca="1" si="10"/>
        <v>8</v>
      </c>
      <c r="AO10" s="4">
        <f t="shared" ca="1" si="11"/>
        <v>7</v>
      </c>
      <c r="AP10" s="4" t="s">
        <v>133</v>
      </c>
      <c r="AQ10" s="4">
        <f t="shared" ca="1" si="12"/>
        <v>0</v>
      </c>
      <c r="AR10" s="4">
        <f t="shared" ca="1" si="13"/>
        <v>2</v>
      </c>
      <c r="AS10" s="4" t="s">
        <v>132</v>
      </c>
      <c r="AT10" s="4">
        <f t="shared" ca="1" si="14"/>
        <v>2</v>
      </c>
      <c r="AU10" s="4">
        <f t="shared" ca="1" si="15"/>
        <v>9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6</v>
      </c>
      <c r="BF10" s="7"/>
      <c r="BH10" s="4">
        <v>10</v>
      </c>
      <c r="BI10" s="8">
        <f t="shared" ca="1" si="20"/>
        <v>1</v>
      </c>
      <c r="BJ10" s="8">
        <f t="shared" ca="1" si="0"/>
        <v>8</v>
      </c>
      <c r="BK10" s="9"/>
      <c r="BM10" s="4">
        <v>10</v>
      </c>
      <c r="BN10" s="8">
        <f t="shared" ca="1" si="21"/>
        <v>6</v>
      </c>
      <c r="BO10" s="8">
        <f t="shared" ca="1" si="22"/>
        <v>7</v>
      </c>
      <c r="BP10" s="9"/>
      <c r="BQ10" s="9"/>
      <c r="BR10" s="7"/>
      <c r="BS10" s="10">
        <f t="shared" ca="1" si="23"/>
        <v>0.77202171628522609</v>
      </c>
      <c r="BT10" s="11">
        <f t="shared" ca="1" si="24"/>
        <v>3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2.0690952789500394E-2</v>
      </c>
      <c r="CA10" s="11">
        <f t="shared" ca="1" si="26"/>
        <v>34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0.67234459731520602</v>
      </c>
      <c r="CH10" s="11">
        <f t="shared" ca="1" si="28"/>
        <v>16</v>
      </c>
      <c r="CI10" s="4"/>
      <c r="CJ10" s="4">
        <v>10</v>
      </c>
      <c r="CK10" s="4">
        <v>1</v>
      </c>
      <c r="CL10" s="4">
        <v>2</v>
      </c>
      <c r="CN10" s="10">
        <f t="shared" ca="1" si="29"/>
        <v>9.7581646136172373E-2</v>
      </c>
      <c r="CO10" s="11">
        <f t="shared" ca="1" si="30"/>
        <v>32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134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154</v>
      </c>
      <c r="N11" s="17"/>
      <c r="O11" s="17"/>
      <c r="P11" s="17"/>
      <c r="Q11" s="17"/>
      <c r="R11" s="17"/>
      <c r="S11" s="17"/>
      <c r="T11" s="19"/>
      <c r="X11" s="2" t="s">
        <v>155</v>
      </c>
      <c r="Y11" s="4">
        <f t="shared" ca="1" si="1"/>
        <v>841</v>
      </c>
      <c r="Z11" s="4" t="s">
        <v>50</v>
      </c>
      <c r="AA11" s="4">
        <f t="shared" ca="1" si="2"/>
        <v>588</v>
      </c>
      <c r="AB11" s="4" t="s">
        <v>133</v>
      </c>
      <c r="AC11" s="4">
        <f t="shared" ca="1" si="3"/>
        <v>253</v>
      </c>
      <c r="AE11" s="4">
        <f t="shared" ca="1" si="4"/>
        <v>0</v>
      </c>
      <c r="AF11" s="4">
        <f t="shared" ca="1" si="5"/>
        <v>8</v>
      </c>
      <c r="AG11" s="4" t="s">
        <v>132</v>
      </c>
      <c r="AH11" s="4">
        <f t="shared" ca="1" si="6"/>
        <v>4</v>
      </c>
      <c r="AI11" s="4">
        <f t="shared" ca="1" si="7"/>
        <v>1</v>
      </c>
      <c r="AJ11" s="4" t="s">
        <v>144</v>
      </c>
      <c r="AK11" s="4">
        <f t="shared" ca="1" si="8"/>
        <v>0</v>
      </c>
      <c r="AL11" s="4">
        <f t="shared" ca="1" si="9"/>
        <v>5</v>
      </c>
      <c r="AM11" s="4" t="s">
        <v>132</v>
      </c>
      <c r="AN11" s="4">
        <f t="shared" ca="1" si="10"/>
        <v>8</v>
      </c>
      <c r="AO11" s="4">
        <f t="shared" ca="1" si="11"/>
        <v>8</v>
      </c>
      <c r="AP11" s="4" t="s">
        <v>133</v>
      </c>
      <c r="AQ11" s="4">
        <f t="shared" ca="1" si="12"/>
        <v>0</v>
      </c>
      <c r="AR11" s="4">
        <f t="shared" ca="1" si="13"/>
        <v>2</v>
      </c>
      <c r="AS11" s="4" t="s">
        <v>132</v>
      </c>
      <c r="AT11" s="4">
        <f t="shared" ca="1" si="14"/>
        <v>5</v>
      </c>
      <c r="AU11" s="4">
        <f t="shared" ca="1" si="15"/>
        <v>3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5</v>
      </c>
      <c r="BF11" s="7"/>
      <c r="BH11" s="4">
        <v>11</v>
      </c>
      <c r="BI11" s="8">
        <f t="shared" ca="1" si="20"/>
        <v>4</v>
      </c>
      <c r="BJ11" s="8">
        <f t="shared" ca="1" si="0"/>
        <v>8</v>
      </c>
      <c r="BK11" s="9"/>
      <c r="BM11" s="4">
        <v>11</v>
      </c>
      <c r="BN11" s="8">
        <f t="shared" ca="1" si="21"/>
        <v>1</v>
      </c>
      <c r="BO11" s="8">
        <f t="shared" ca="1" si="22"/>
        <v>8</v>
      </c>
      <c r="BP11" s="9"/>
      <c r="BQ11" s="9"/>
      <c r="BR11" s="7"/>
      <c r="BS11" s="10">
        <f t="shared" ca="1" si="23"/>
        <v>4.3362751725387283E-2</v>
      </c>
      <c r="BT11" s="11">
        <f t="shared" ca="1" si="24"/>
        <v>17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0.15888707406304148</v>
      </c>
      <c r="CA11" s="11">
        <f t="shared" ca="1" si="26"/>
        <v>26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0.18224809963315014</v>
      </c>
      <c r="CH11" s="11">
        <f t="shared" ca="1" si="28"/>
        <v>35</v>
      </c>
      <c r="CI11" s="4"/>
      <c r="CJ11" s="4">
        <v>11</v>
      </c>
      <c r="CK11" s="4">
        <v>1</v>
      </c>
      <c r="CL11" s="4">
        <v>3</v>
      </c>
      <c r="CN11" s="10">
        <f t="shared" ca="1" si="29"/>
        <v>0.78053822011463447</v>
      </c>
      <c r="CO11" s="11">
        <f t="shared" ca="1" si="30"/>
        <v>7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88" t="str">
        <f ca="1">$Y3/100&amp;$Z3&amp;$AA3/100&amp;$AB3</f>
        <v>6.06－3.18＝</v>
      </c>
      <c r="D12" s="89"/>
      <c r="E12" s="89"/>
      <c r="F12" s="89"/>
      <c r="G12" s="79">
        <f ca="1">$AC3/100</f>
        <v>2.88</v>
      </c>
      <c r="H12" s="80"/>
      <c r="I12" s="21"/>
      <c r="J12" s="22"/>
      <c r="K12" s="20"/>
      <c r="L12" s="13"/>
      <c r="M12" s="88" t="str">
        <f ca="1">$Y4/100&amp;$Z4&amp;$AA4/100&amp;$AB4</f>
        <v>7.71－1.89＝</v>
      </c>
      <c r="N12" s="89"/>
      <c r="O12" s="89"/>
      <c r="P12" s="89"/>
      <c r="Q12" s="79">
        <f ca="1">$AC4/100</f>
        <v>5.82</v>
      </c>
      <c r="R12" s="80"/>
      <c r="S12" s="21"/>
      <c r="T12" s="23"/>
      <c r="X12" s="2" t="s">
        <v>156</v>
      </c>
      <c r="Y12" s="4">
        <f t="shared" ca="1" si="1"/>
        <v>711</v>
      </c>
      <c r="Z12" s="4" t="s">
        <v>50</v>
      </c>
      <c r="AA12" s="4">
        <f t="shared" ca="1" si="2"/>
        <v>272</v>
      </c>
      <c r="AB12" s="4" t="s">
        <v>133</v>
      </c>
      <c r="AC12" s="4">
        <f t="shared" ca="1" si="3"/>
        <v>439</v>
      </c>
      <c r="AE12" s="4">
        <f t="shared" ca="1" si="4"/>
        <v>0</v>
      </c>
      <c r="AF12" s="4">
        <f t="shared" ca="1" si="5"/>
        <v>7</v>
      </c>
      <c r="AG12" s="4" t="s">
        <v>132</v>
      </c>
      <c r="AH12" s="4">
        <f t="shared" ca="1" si="6"/>
        <v>1</v>
      </c>
      <c r="AI12" s="4">
        <f t="shared" ca="1" si="7"/>
        <v>1</v>
      </c>
      <c r="AJ12" s="4" t="s">
        <v>144</v>
      </c>
      <c r="AK12" s="4">
        <f t="shared" ca="1" si="8"/>
        <v>0</v>
      </c>
      <c r="AL12" s="4">
        <f t="shared" ca="1" si="9"/>
        <v>2</v>
      </c>
      <c r="AM12" s="4" t="s">
        <v>132</v>
      </c>
      <c r="AN12" s="4">
        <f t="shared" ca="1" si="10"/>
        <v>7</v>
      </c>
      <c r="AO12" s="4">
        <f t="shared" ca="1" si="11"/>
        <v>2</v>
      </c>
      <c r="AP12" s="4" t="s">
        <v>133</v>
      </c>
      <c r="AQ12" s="4">
        <f t="shared" ca="1" si="12"/>
        <v>0</v>
      </c>
      <c r="AR12" s="4">
        <f t="shared" ca="1" si="13"/>
        <v>4</v>
      </c>
      <c r="AS12" s="4" t="s">
        <v>132</v>
      </c>
      <c r="AT12" s="4">
        <f t="shared" ca="1" si="14"/>
        <v>3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7</v>
      </c>
      <c r="BE12" s="6">
        <f t="shared" ca="1" si="19"/>
        <v>2</v>
      </c>
      <c r="BF12" s="7"/>
      <c r="BH12" s="4">
        <v>12</v>
      </c>
      <c r="BI12" s="8">
        <f t="shared" ca="1" si="20"/>
        <v>1</v>
      </c>
      <c r="BJ12" s="8">
        <f t="shared" ca="1" si="0"/>
        <v>7</v>
      </c>
      <c r="BK12" s="9"/>
      <c r="BM12" s="4">
        <v>12</v>
      </c>
      <c r="BN12" s="8">
        <f t="shared" ca="1" si="21"/>
        <v>1</v>
      </c>
      <c r="BO12" s="8">
        <f t="shared" ca="1" si="22"/>
        <v>2</v>
      </c>
      <c r="BP12" s="9"/>
      <c r="BQ12" s="9"/>
      <c r="BR12" s="7"/>
      <c r="BS12" s="10">
        <f t="shared" ca="1" si="23"/>
        <v>3.8735858455997696E-2</v>
      </c>
      <c r="BT12" s="11">
        <f t="shared" ca="1" si="24"/>
        <v>18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0.45996888569786809</v>
      </c>
      <c r="CA12" s="11">
        <f t="shared" ca="1" si="26"/>
        <v>17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0.730588787052602</v>
      </c>
      <c r="CH12" s="11">
        <f t="shared" ca="1" si="28"/>
        <v>15</v>
      </c>
      <c r="CI12" s="4"/>
      <c r="CJ12" s="4">
        <v>12</v>
      </c>
      <c r="CK12" s="4">
        <v>1</v>
      </c>
      <c r="CL12" s="4">
        <v>4</v>
      </c>
      <c r="CN12" s="10">
        <f t="shared" ca="1" si="29"/>
        <v>0.98227066988138745</v>
      </c>
      <c r="CO12" s="11">
        <f t="shared" ca="1" si="30"/>
        <v>1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0.18393077373036504</v>
      </c>
      <c r="BT13" s="11">
        <f t="shared" ca="1" si="24"/>
        <v>12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0.50689452891303866</v>
      </c>
      <c r="CA13" s="11">
        <f t="shared" ca="1" si="26"/>
        <v>14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0.31117767125389384</v>
      </c>
      <c r="CH13" s="11">
        <f t="shared" ca="1" si="28"/>
        <v>28</v>
      </c>
      <c r="CI13" s="4"/>
      <c r="CJ13" s="4">
        <v>13</v>
      </c>
      <c r="CK13" s="4">
        <v>1</v>
      </c>
      <c r="CL13" s="4">
        <v>5</v>
      </c>
      <c r="CN13" s="10">
        <f t="shared" ca="1" si="29"/>
        <v>0.66119281436585897</v>
      </c>
      <c r="CO13" s="11">
        <f t="shared" ca="1" si="30"/>
        <v>14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6</v>
      </c>
      <c r="F14" s="41" t="str">
        <f ca="1">IF(AND(G14=0,H14=0),"",".")</f>
        <v>.</v>
      </c>
      <c r="G14" s="42">
        <f ca="1">$BI3</f>
        <v>0</v>
      </c>
      <c r="H14" s="42">
        <f ca="1">$BN3</f>
        <v>6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7</v>
      </c>
      <c r="P14" s="41" t="str">
        <f ca="1">IF(AND(Q14=0,R14=0),"",".")</f>
        <v>.</v>
      </c>
      <c r="Q14" s="42">
        <f ca="1">$BI4</f>
        <v>7</v>
      </c>
      <c r="R14" s="42">
        <f ca="1">$BN4</f>
        <v>1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5.1015306910102587E-2</v>
      </c>
      <c r="BT14" s="11">
        <f t="shared" ca="1" si="24"/>
        <v>16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0.7834521395657672</v>
      </c>
      <c r="CA14" s="11">
        <f t="shared" ca="1" si="26"/>
        <v>5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0.75857216420204643</v>
      </c>
      <c r="CH14" s="11">
        <f t="shared" ca="1" si="28"/>
        <v>12</v>
      </c>
      <c r="CI14" s="4"/>
      <c r="CJ14" s="4">
        <v>14</v>
      </c>
      <c r="CK14" s="4">
        <v>1</v>
      </c>
      <c r="CL14" s="4">
        <v>6</v>
      </c>
      <c r="CN14" s="10">
        <f t="shared" ca="1" si="29"/>
        <v>0.26872502535111431</v>
      </c>
      <c r="CO14" s="11">
        <f t="shared" ca="1" si="30"/>
        <v>29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3</v>
      </c>
      <c r="F15" s="71" t="str">
        <f ca="1">IF(AND(G15=0,H15=0),"",".")</f>
        <v>.</v>
      </c>
      <c r="G15" s="72">
        <f ca="1">$BJ3</f>
        <v>1</v>
      </c>
      <c r="H15" s="72">
        <f ca="1">$BO3</f>
        <v>8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1</v>
      </c>
      <c r="P15" s="71" t="str">
        <f ca="1">IF(AND(Q15=0,R15=0),"",".")</f>
        <v>.</v>
      </c>
      <c r="Q15" s="72">
        <f ca="1">$BJ4</f>
        <v>8</v>
      </c>
      <c r="R15" s="72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0.34484908450267804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3.350793296855048E-2</v>
      </c>
      <c r="CA15" s="11">
        <f t="shared" ca="1" si="26"/>
        <v>32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0.1915635577520709</v>
      </c>
      <c r="CH15" s="11">
        <f t="shared" ca="1" si="28"/>
        <v>34</v>
      </c>
      <c r="CI15" s="4"/>
      <c r="CJ15" s="4">
        <v>15</v>
      </c>
      <c r="CK15" s="4">
        <v>1</v>
      </c>
      <c r="CL15" s="4">
        <v>7</v>
      </c>
      <c r="CN15" s="10">
        <f t="shared" ca="1" si="29"/>
        <v>0.8325377427174836</v>
      </c>
      <c r="CO15" s="11">
        <f t="shared" ca="1" si="30"/>
        <v>4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2</v>
      </c>
      <c r="F16" s="41" t="str">
        <f>$AS3</f>
        <v>.</v>
      </c>
      <c r="G16" s="42">
        <f ca="1">$AT3</f>
        <v>8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8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0.99716905050777505</v>
      </c>
      <c r="BT16" s="11">
        <f t="shared" ca="1" si="24"/>
        <v>1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0.1932827340203781</v>
      </c>
      <c r="CA16" s="11">
        <f t="shared" ca="1" si="26"/>
        <v>24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0.1474681051095208</v>
      </c>
      <c r="CH16" s="11">
        <f t="shared" ca="1" si="28"/>
        <v>40</v>
      </c>
      <c r="CI16" s="4"/>
      <c r="CJ16" s="4">
        <v>16</v>
      </c>
      <c r="CK16" s="4">
        <v>1</v>
      </c>
      <c r="CL16" s="4">
        <v>8</v>
      </c>
      <c r="CN16" s="10">
        <f t="shared" ca="1" si="29"/>
        <v>0.23751805185379304</v>
      </c>
      <c r="CO16" s="11">
        <f t="shared" ca="1" si="30"/>
        <v>30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0.57102815592926082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0.13304051755678925</v>
      </c>
      <c r="CA17" s="11">
        <f t="shared" ca="1" si="26"/>
        <v>27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0.54761739816009214</v>
      </c>
      <c r="CH17" s="11">
        <f t="shared" ca="1" si="28"/>
        <v>20</v>
      </c>
      <c r="CI17" s="4"/>
      <c r="CJ17" s="4">
        <v>17</v>
      </c>
      <c r="CK17" s="4">
        <v>1</v>
      </c>
      <c r="CL17" s="4">
        <v>9</v>
      </c>
      <c r="CN17" s="10">
        <f t="shared" ca="1" si="29"/>
        <v>2.8500902438208797E-3</v>
      </c>
      <c r="CO17" s="11">
        <f t="shared" ca="1" si="30"/>
        <v>37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157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158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0.48002138978526532</v>
      </c>
      <c r="BT18" s="11">
        <f t="shared" ca="1" si="24"/>
        <v>7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0.49276715475301369</v>
      </c>
      <c r="CA18" s="11">
        <f t="shared" ca="1" si="26"/>
        <v>15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0.25068898160345998</v>
      </c>
      <c r="CH18" s="11">
        <f t="shared" ca="1" si="28"/>
        <v>30</v>
      </c>
      <c r="CI18" s="4"/>
      <c r="CJ18" s="4">
        <v>18</v>
      </c>
      <c r="CK18" s="4">
        <v>2</v>
      </c>
      <c r="CL18" s="4">
        <v>3</v>
      </c>
      <c r="CN18" s="10">
        <f t="shared" ca="1" si="29"/>
        <v>0.91972964269940793</v>
      </c>
      <c r="CO18" s="11">
        <f t="shared" ca="1" si="30"/>
        <v>3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88" t="str">
        <f ca="1">$Y5/100&amp;$Z5&amp;$AA5/100&amp;$AB5</f>
        <v>4.12－3.96＝</v>
      </c>
      <c r="D19" s="89"/>
      <c r="E19" s="89"/>
      <c r="F19" s="89"/>
      <c r="G19" s="79">
        <f ca="1">$AC5/100</f>
        <v>0.16</v>
      </c>
      <c r="H19" s="80"/>
      <c r="I19" s="21"/>
      <c r="J19" s="22"/>
      <c r="K19" s="20"/>
      <c r="L19" s="13"/>
      <c r="M19" s="88" t="str">
        <f ca="1">$Y6/100&amp;$Z6&amp;$AA6/100&amp;$AB6</f>
        <v>7.24－3.77＝</v>
      </c>
      <c r="N19" s="89"/>
      <c r="O19" s="89"/>
      <c r="P19" s="89"/>
      <c r="Q19" s="79">
        <f ca="1">$AC6/100</f>
        <v>3.47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0.31496428720664071</v>
      </c>
      <c r="CA19" s="11">
        <f t="shared" ca="1" si="26"/>
        <v>20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0.17688227242115395</v>
      </c>
      <c r="CH19" s="11">
        <f t="shared" ca="1" si="28"/>
        <v>36</v>
      </c>
      <c r="CI19" s="4"/>
      <c r="CJ19" s="4">
        <v>19</v>
      </c>
      <c r="CK19" s="4">
        <v>2</v>
      </c>
      <c r="CL19" s="4">
        <v>4</v>
      </c>
      <c r="CN19" s="10">
        <f t="shared" ca="1" si="29"/>
        <v>0.81240391306863657</v>
      </c>
      <c r="CO19" s="11">
        <f t="shared" ca="1" si="30"/>
        <v>5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0.54085075260977544</v>
      </c>
      <c r="CA20" s="11">
        <f t="shared" ca="1" si="26"/>
        <v>9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0.38962650393727305</v>
      </c>
      <c r="CH20" s="11">
        <f t="shared" ca="1" si="28"/>
        <v>25</v>
      </c>
      <c r="CI20" s="4"/>
      <c r="CJ20" s="4">
        <v>20</v>
      </c>
      <c r="CK20" s="4">
        <v>2</v>
      </c>
      <c r="CL20" s="4">
        <v>5</v>
      </c>
      <c r="CN20" s="10">
        <f t="shared" ca="1" si="29"/>
        <v>0.45876549487516138</v>
      </c>
      <c r="CO20" s="11">
        <f t="shared" ca="1" si="30"/>
        <v>22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4</v>
      </c>
      <c r="F21" s="41" t="str">
        <f ca="1">IF(AND(G21=0,H21=0),"",".")</f>
        <v>.</v>
      </c>
      <c r="G21" s="42">
        <f ca="1">$BI5</f>
        <v>1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7</v>
      </c>
      <c r="P21" s="41" t="str">
        <f ca="1">IF(AND(Q21=0,R21=0),"",".")</f>
        <v>.</v>
      </c>
      <c r="Q21" s="42">
        <f ca="1">$BI6</f>
        <v>2</v>
      </c>
      <c r="R21" s="42">
        <f ca="1">$BN6</f>
        <v>4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0.51705520689959583</v>
      </c>
      <c r="CA21" s="11">
        <f t="shared" ca="1" si="26"/>
        <v>12</v>
      </c>
      <c r="CB21" s="4"/>
      <c r="CC21" s="4">
        <v>21</v>
      </c>
      <c r="CD21" s="4">
        <v>7</v>
      </c>
      <c r="CE21" s="4">
        <v>6</v>
      </c>
      <c r="CG21" s="10">
        <f t="shared" ca="1" si="27"/>
        <v>9.6731454971053732E-2</v>
      </c>
      <c r="CH21" s="11">
        <f t="shared" ca="1" si="28"/>
        <v>43</v>
      </c>
      <c r="CI21" s="4"/>
      <c r="CJ21" s="4">
        <v>21</v>
      </c>
      <c r="CK21" s="4">
        <v>2</v>
      </c>
      <c r="CL21" s="4">
        <v>6</v>
      </c>
      <c r="CN21" s="10">
        <f t="shared" ca="1" si="29"/>
        <v>0.60224359648937553</v>
      </c>
      <c r="CO21" s="11">
        <f t="shared" ca="1" si="30"/>
        <v>15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3</v>
      </c>
      <c r="F22" s="71" t="str">
        <f ca="1">IF(AND(G22=0,H22=0),"",".")</f>
        <v>.</v>
      </c>
      <c r="G22" s="72">
        <f ca="1">$BJ5</f>
        <v>9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3</v>
      </c>
      <c r="P22" s="71" t="str">
        <f ca="1">IF(AND(Q22=0,R22=0),"",".")</f>
        <v>.</v>
      </c>
      <c r="Q22" s="72">
        <f ca="1">$BJ6</f>
        <v>7</v>
      </c>
      <c r="R22" s="72">
        <f ca="1">$BO6</f>
        <v>7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0.17011687182034796</v>
      </c>
      <c r="CA22" s="11">
        <f t="shared" ca="1" si="26"/>
        <v>25</v>
      </c>
      <c r="CB22" s="4"/>
      <c r="CC22" s="4">
        <v>22</v>
      </c>
      <c r="CD22" s="4">
        <v>8</v>
      </c>
      <c r="CE22" s="4">
        <v>1</v>
      </c>
      <c r="CG22" s="10">
        <f t="shared" ca="1" si="27"/>
        <v>0.2717214679159059</v>
      </c>
      <c r="CH22" s="11">
        <f t="shared" ca="1" si="28"/>
        <v>29</v>
      </c>
      <c r="CI22" s="4"/>
      <c r="CJ22" s="4">
        <v>22</v>
      </c>
      <c r="CK22" s="4">
        <v>2</v>
      </c>
      <c r="CL22" s="4">
        <v>7</v>
      </c>
      <c r="CN22" s="10">
        <f t="shared" ca="1" si="29"/>
        <v>0.53053343398081976</v>
      </c>
      <c r="CO22" s="11">
        <f t="shared" ca="1" si="30"/>
        <v>16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1</v>
      </c>
      <c r="H23" s="43">
        <f ca="1">$AU5</f>
        <v>6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3</v>
      </c>
      <c r="P23" s="41" t="str">
        <f>$AS6</f>
        <v>.</v>
      </c>
      <c r="Q23" s="42">
        <f ca="1">$AT6</f>
        <v>4</v>
      </c>
      <c r="R23" s="43">
        <f ca="1">$AU6</f>
        <v>7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0.12708008238157165</v>
      </c>
      <c r="CA23" s="11">
        <f t="shared" ca="1" si="26"/>
        <v>29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0.99611682737049101</v>
      </c>
      <c r="CH23" s="11">
        <f t="shared" ca="1" si="28"/>
        <v>2</v>
      </c>
      <c r="CI23" s="4"/>
      <c r="CJ23" s="4">
        <v>23</v>
      </c>
      <c r="CK23" s="4">
        <v>2</v>
      </c>
      <c r="CL23" s="4">
        <v>8</v>
      </c>
      <c r="CN23" s="10">
        <f t="shared" ca="1" si="29"/>
        <v>0.3072879425475602</v>
      </c>
      <c r="CO23" s="11">
        <f t="shared" ca="1" si="30"/>
        <v>27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0.51884748380732215</v>
      </c>
      <c r="CA24" s="11">
        <f t="shared" ca="1" si="26"/>
        <v>10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0.99365936174925951</v>
      </c>
      <c r="CH24" s="11">
        <f t="shared" ca="1" si="28"/>
        <v>3</v>
      </c>
      <c r="CI24" s="4"/>
      <c r="CJ24" s="4">
        <v>24</v>
      </c>
      <c r="CK24" s="4">
        <v>2</v>
      </c>
      <c r="CL24" s="4">
        <v>9</v>
      </c>
      <c r="CN24" s="10">
        <f t="shared" ca="1" si="29"/>
        <v>0.27566858336183209</v>
      </c>
      <c r="CO24" s="11">
        <f t="shared" ca="1" si="30"/>
        <v>28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159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160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0.72795625782278084</v>
      </c>
      <c r="CA25" s="11">
        <f t="shared" ca="1" si="26"/>
        <v>7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0.57439869121097653</v>
      </c>
      <c r="CH25" s="11">
        <f t="shared" ca="1" si="28"/>
        <v>18</v>
      </c>
      <c r="CI25" s="4"/>
      <c r="CJ25" s="4">
        <v>25</v>
      </c>
      <c r="CK25" s="4">
        <v>3</v>
      </c>
      <c r="CL25" s="4">
        <v>8</v>
      </c>
      <c r="CN25" s="10">
        <f t="shared" ca="1" si="29"/>
        <v>0.52910483945876718</v>
      </c>
      <c r="CO25" s="11">
        <f t="shared" ca="1" si="30"/>
        <v>17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9.51－2.67＝</v>
      </c>
      <c r="D26" s="89"/>
      <c r="E26" s="89"/>
      <c r="F26" s="89"/>
      <c r="G26" s="79">
        <f ca="1">$AC7/100</f>
        <v>6.84</v>
      </c>
      <c r="H26" s="80"/>
      <c r="I26" s="21"/>
      <c r="J26" s="22"/>
      <c r="K26" s="20"/>
      <c r="L26" s="13"/>
      <c r="M26" s="88" t="str">
        <f ca="1">$Y8/100&amp;$Z8&amp;$AA8/100&amp;$AB8</f>
        <v>8.12－7.25＝</v>
      </c>
      <c r="N26" s="89"/>
      <c r="O26" s="89"/>
      <c r="P26" s="89"/>
      <c r="Q26" s="79">
        <f ca="1">$AC8/100</f>
        <v>0.87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0.57706811659740176</v>
      </c>
      <c r="CA26" s="11">
        <f t="shared" ca="1" si="26"/>
        <v>8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0.40293565623057337</v>
      </c>
      <c r="CH26" s="11">
        <f t="shared" ca="1" si="28"/>
        <v>24</v>
      </c>
      <c r="CI26" s="4"/>
      <c r="CJ26" s="4">
        <v>26</v>
      </c>
      <c r="CK26" s="4">
        <v>3</v>
      </c>
      <c r="CL26" s="4">
        <v>4</v>
      </c>
      <c r="CN26" s="10">
        <f t="shared" ca="1" si="29"/>
        <v>3.5433471325233001E-2</v>
      </c>
      <c r="CO26" s="11">
        <f t="shared" ca="1" si="30"/>
        <v>34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6.0485166705465776E-2</v>
      </c>
      <c r="CA27" s="11">
        <f t="shared" ca="1" si="26"/>
        <v>31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0.56159199531340864</v>
      </c>
      <c r="CH27" s="11">
        <f t="shared" ca="1" si="28"/>
        <v>19</v>
      </c>
      <c r="CI27" s="4"/>
      <c r="CJ27" s="4">
        <v>27</v>
      </c>
      <c r="CK27" s="4">
        <v>3</v>
      </c>
      <c r="CL27" s="4">
        <v>5</v>
      </c>
      <c r="CN27" s="10">
        <f t="shared" ca="1" si="29"/>
        <v>2.0738579826043879E-2</v>
      </c>
      <c r="CO27" s="11">
        <f t="shared" ca="1" si="30"/>
        <v>36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9</v>
      </c>
      <c r="F28" s="41" t="str">
        <f ca="1">IF(AND(G28=0,H28=0),"",".")</f>
        <v>.</v>
      </c>
      <c r="G28" s="42">
        <f ca="1">$BI7</f>
        <v>5</v>
      </c>
      <c r="H28" s="42">
        <f ca="1">$BN7</f>
        <v>1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8</v>
      </c>
      <c r="P28" s="41" t="str">
        <f ca="1">IF(AND(Q28=0,R28=0),"",".")</f>
        <v>.</v>
      </c>
      <c r="Q28" s="42">
        <f ca="1">$BI8</f>
        <v>1</v>
      </c>
      <c r="R28" s="42">
        <f ca="1">$BN8</f>
        <v>2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0.79222826128545631</v>
      </c>
      <c r="CA28" s="11">
        <f t="shared" ca="1" si="26"/>
        <v>4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0.80518768115317707</v>
      </c>
      <c r="CH28" s="11">
        <f t="shared" ca="1" si="28"/>
        <v>9</v>
      </c>
      <c r="CI28" s="4"/>
      <c r="CJ28" s="4">
        <v>28</v>
      </c>
      <c r="CK28" s="4">
        <v>3</v>
      </c>
      <c r="CL28" s="4">
        <v>6</v>
      </c>
      <c r="CN28" s="10">
        <f t="shared" ca="1" si="29"/>
        <v>0.66208778480918384</v>
      </c>
      <c r="CO28" s="11">
        <f t="shared" ca="1" si="30"/>
        <v>13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2</v>
      </c>
      <c r="F29" s="71" t="str">
        <f ca="1">IF(AND(G29=0,H29=0),"",".")</f>
        <v>.</v>
      </c>
      <c r="G29" s="72">
        <f ca="1">$BJ7</f>
        <v>6</v>
      </c>
      <c r="H29" s="72">
        <f ca="1">$BO7</f>
        <v>7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7</v>
      </c>
      <c r="P29" s="71" t="str">
        <f ca="1">IF(AND(Q29=0,R29=0),"",".")</f>
        <v>.</v>
      </c>
      <c r="Q29" s="72">
        <f ca="1">$BJ8</f>
        <v>2</v>
      </c>
      <c r="R29" s="72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0.51715006360785276</v>
      </c>
      <c r="CA29" s="11">
        <f t="shared" ca="1" si="26"/>
        <v>11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0.84826840775379142</v>
      </c>
      <c r="CH29" s="11">
        <f t="shared" ca="1" si="28"/>
        <v>7</v>
      </c>
      <c r="CI29" s="4"/>
      <c r="CJ29" s="4">
        <v>29</v>
      </c>
      <c r="CK29" s="4">
        <v>3</v>
      </c>
      <c r="CL29" s="4">
        <v>7</v>
      </c>
      <c r="CN29" s="10">
        <f t="shared" ca="1" si="29"/>
        <v>0.50360318785592117</v>
      </c>
      <c r="CO29" s="11">
        <f t="shared" ca="1" si="30"/>
        <v>19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6</v>
      </c>
      <c r="F30" s="41" t="str">
        <f>$AS7</f>
        <v>.</v>
      </c>
      <c r="G30" s="42">
        <f ca="1">$AT7</f>
        <v>8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8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2.0652612344986387E-2</v>
      </c>
      <c r="CA30" s="11">
        <f t="shared" ca="1" si="26"/>
        <v>35</v>
      </c>
      <c r="CB30" s="4"/>
      <c r="CC30" s="4">
        <v>30</v>
      </c>
      <c r="CD30" s="4">
        <v>9</v>
      </c>
      <c r="CE30" s="4">
        <v>2</v>
      </c>
      <c r="CG30" s="10">
        <f t="shared" ca="1" si="27"/>
        <v>5.6223664915965088E-2</v>
      </c>
      <c r="CH30" s="11">
        <f t="shared" ca="1" si="28"/>
        <v>46</v>
      </c>
      <c r="CI30" s="4"/>
      <c r="CJ30" s="4">
        <v>30</v>
      </c>
      <c r="CK30" s="4">
        <v>3</v>
      </c>
      <c r="CL30" s="4">
        <v>8</v>
      </c>
      <c r="CN30" s="10">
        <f t="shared" ca="1" si="29"/>
        <v>2.6885518804280251E-2</v>
      </c>
      <c r="CO30" s="11">
        <f t="shared" ca="1" si="30"/>
        <v>35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0.90382239927615071</v>
      </c>
      <c r="CA31" s="11">
        <f t="shared" ca="1" si="26"/>
        <v>3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0.50389813215082224</v>
      </c>
      <c r="CH31" s="11">
        <f t="shared" ca="1" si="28"/>
        <v>21</v>
      </c>
      <c r="CI31" s="4"/>
      <c r="CJ31" s="4">
        <v>31</v>
      </c>
      <c r="CK31" s="4">
        <v>3</v>
      </c>
      <c r="CL31" s="4">
        <v>9</v>
      </c>
      <c r="CN31" s="10">
        <f t="shared" ca="1" si="29"/>
        <v>0.39876420664173051</v>
      </c>
      <c r="CO31" s="11">
        <f t="shared" ca="1" si="30"/>
        <v>24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91" t="str">
        <f>A1</f>
        <v>小数 ひき算 小数第二位 (1.11)－(1.11) くり下がり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2.3859065722112049E-2</v>
      </c>
      <c r="CA32" s="11">
        <f t="shared" ca="1" si="26"/>
        <v>33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0.85757191704411195</v>
      </c>
      <c r="CH32" s="11">
        <f t="shared" ca="1" si="28"/>
        <v>6</v>
      </c>
      <c r="CI32" s="4"/>
      <c r="CJ32" s="4">
        <v>32</v>
      </c>
      <c r="CK32" s="4">
        <v>4</v>
      </c>
      <c r="CL32" s="4">
        <v>5</v>
      </c>
      <c r="CM32" s="4"/>
      <c r="CN32" s="10">
        <f t="shared" ca="1" si="29"/>
        <v>0.7402572829321995</v>
      </c>
      <c r="CO32" s="11">
        <f t="shared" ca="1" si="30"/>
        <v>9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0.26603046765572336</v>
      </c>
      <c r="CA33" s="11">
        <f t="shared" ca="1" si="26"/>
        <v>21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0.42760891542619384</v>
      </c>
      <c r="CH33" s="11">
        <f t="shared" ca="1" si="28"/>
        <v>23</v>
      </c>
      <c r="CI33" s="4"/>
      <c r="CJ33" s="4">
        <v>33</v>
      </c>
      <c r="CK33" s="4">
        <v>4</v>
      </c>
      <c r="CL33" s="4">
        <v>6</v>
      </c>
      <c r="CN33" s="10">
        <f t="shared" ca="1" si="29"/>
        <v>0.47571726916275781</v>
      </c>
      <c r="CO33" s="11">
        <f t="shared" ca="1" si="30"/>
        <v>21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0.96917194967798026</v>
      </c>
      <c r="CA34" s="11">
        <f t="shared" ca="1" si="26"/>
        <v>2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0.73119530258045551</v>
      </c>
      <c r="CH34" s="11">
        <f t="shared" ca="1" si="28"/>
        <v>14</v>
      </c>
      <c r="CI34" s="4"/>
      <c r="CJ34" s="4">
        <v>34</v>
      </c>
      <c r="CK34" s="4">
        <v>4</v>
      </c>
      <c r="CL34" s="4">
        <v>7</v>
      </c>
      <c r="CN34" s="10">
        <f t="shared" ca="1" si="29"/>
        <v>0.97550457821877334</v>
      </c>
      <c r="CO34" s="11">
        <f t="shared" ca="1" si="30"/>
        <v>2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0.32647067355431747</v>
      </c>
      <c r="CA35" s="11">
        <f t="shared" ca="1" si="26"/>
        <v>19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0.38248624841003409</v>
      </c>
      <c r="CH35" s="11">
        <f t="shared" ca="1" si="28"/>
        <v>26</v>
      </c>
      <c r="CI35" s="4"/>
      <c r="CJ35" s="4">
        <v>35</v>
      </c>
      <c r="CK35" s="4">
        <v>4</v>
      </c>
      <c r="CL35" s="4">
        <v>8</v>
      </c>
      <c r="CN35" s="10">
        <f t="shared" ca="1" si="29"/>
        <v>0.48370682235465379</v>
      </c>
      <c r="CO35" s="11">
        <f t="shared" ca="1" si="30"/>
        <v>20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8.72－2.94＝</v>
      </c>
      <c r="D36" s="89"/>
      <c r="E36" s="89"/>
      <c r="F36" s="89"/>
      <c r="G36" s="99">
        <f ca="1">G5</f>
        <v>5.78</v>
      </c>
      <c r="H36" s="100"/>
      <c r="I36" s="59"/>
      <c r="J36" s="60"/>
      <c r="K36" s="25"/>
      <c r="L36" s="25"/>
      <c r="M36" s="88" t="str">
        <f t="shared" ref="M36" ca="1" si="33">M5</f>
        <v>9.04－8.85＝</v>
      </c>
      <c r="N36" s="89"/>
      <c r="O36" s="89"/>
      <c r="P36" s="89"/>
      <c r="Q36" s="99">
        <f ca="1">Q5</f>
        <v>0.19</v>
      </c>
      <c r="R36" s="100"/>
      <c r="S36" s="59"/>
      <c r="T36" s="28"/>
      <c r="Y36" s="4" t="s">
        <v>140</v>
      </c>
      <c r="Z36" s="4" t="str">
        <f ca="1">IF(AND($AA36=0,$AB36=0),"OKA",IF(AB36=0,"OKB","NO"))</f>
        <v>NO</v>
      </c>
      <c r="AA36" s="61">
        <f ca="1">AT1</f>
        <v>7</v>
      </c>
      <c r="AB36" s="61">
        <f ca="1">AU1</f>
        <v>8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0.99400764429400512</v>
      </c>
      <c r="CA36" s="11">
        <f t="shared" ca="1" si="26"/>
        <v>1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0.87844084559969104</v>
      </c>
      <c r="CH36" s="11">
        <f t="shared" ca="1" si="28"/>
        <v>5</v>
      </c>
      <c r="CI36" s="4"/>
      <c r="CJ36" s="4">
        <v>36</v>
      </c>
      <c r="CK36" s="4">
        <v>4</v>
      </c>
      <c r="CL36" s="4">
        <v>9</v>
      </c>
      <c r="CN36" s="10">
        <f t="shared" ca="1" si="29"/>
        <v>0.16177858111225618</v>
      </c>
      <c r="CO36" s="11">
        <f t="shared" ca="1" si="30"/>
        <v>31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1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0.15001372180957606</v>
      </c>
      <c r="CH37" s="11">
        <f t="shared" ca="1" si="28"/>
        <v>39</v>
      </c>
      <c r="CI37" s="4"/>
      <c r="CJ37" s="4">
        <v>37</v>
      </c>
      <c r="CK37" s="4">
        <v>5</v>
      </c>
      <c r="CL37" s="4">
        <v>6</v>
      </c>
      <c r="CN37" s="10">
        <f t="shared" ca="1" si="29"/>
        <v>0.37627488403040865</v>
      </c>
      <c r="CO37" s="11">
        <f t="shared" ca="1" si="30"/>
        <v>26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0</v>
      </c>
      <c r="R38" s="32">
        <f t="shared" ca="1" si="37"/>
        <v>4</v>
      </c>
      <c r="S38" s="33"/>
      <c r="T38" s="28"/>
      <c r="Y38" s="4" t="s">
        <v>161</v>
      </c>
      <c r="Z38" s="4" t="str">
        <f t="shared" ca="1" si="34"/>
        <v>NO</v>
      </c>
      <c r="AA38" s="61">
        <f t="shared" ca="1" si="35"/>
        <v>8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0.15136597528958162</v>
      </c>
      <c r="CH38" s="11">
        <f t="shared" ca="1" si="28"/>
        <v>38</v>
      </c>
      <c r="CI38" s="4"/>
      <c r="CJ38" s="4">
        <v>38</v>
      </c>
      <c r="CK38" s="4">
        <v>5</v>
      </c>
      <c r="CL38" s="4">
        <v>7</v>
      </c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2</v>
      </c>
      <c r="F39" s="36" t="str">
        <f t="shared" ca="1" si="36"/>
        <v>.</v>
      </c>
      <c r="G39" s="37">
        <f t="shared" ca="1" si="36"/>
        <v>9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8</v>
      </c>
      <c r="P39" s="36" t="str">
        <f t="shared" ca="1" si="38"/>
        <v>.</v>
      </c>
      <c r="Q39" s="37">
        <f t="shared" ca="1" si="38"/>
        <v>8</v>
      </c>
      <c r="R39" s="37">
        <f t="shared" ca="1" si="38"/>
        <v>5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8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0.79601443655229887</v>
      </c>
      <c r="CH39" s="11">
        <f t="shared" ca="1" si="28"/>
        <v>11</v>
      </c>
      <c r="CI39" s="4"/>
      <c r="CJ39" s="4">
        <v>39</v>
      </c>
      <c r="CK39" s="4">
        <v>5</v>
      </c>
      <c r="CL39" s="4">
        <v>8</v>
      </c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5</v>
      </c>
      <c r="F40" s="65" t="str">
        <f t="shared" si="36"/>
        <v>.</v>
      </c>
      <c r="G40" s="66">
        <f t="shared" ca="1" si="36"/>
        <v>7</v>
      </c>
      <c r="H40" s="67">
        <f t="shared" ca="1" si="36"/>
        <v>8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0</v>
      </c>
      <c r="P40" s="65" t="str">
        <f t="shared" si="38"/>
        <v>.</v>
      </c>
      <c r="Q40" s="66">
        <f t="shared" ca="1" si="38"/>
        <v>1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1</v>
      </c>
      <c r="AB40" s="61">
        <f t="shared" ca="1" si="35"/>
        <v>6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0.19611596450083679</v>
      </c>
      <c r="CH40" s="11">
        <f t="shared" ca="1" si="28"/>
        <v>32</v>
      </c>
      <c r="CI40" s="4"/>
      <c r="CJ40" s="4">
        <v>40</v>
      </c>
      <c r="CK40" s="4">
        <v>5</v>
      </c>
      <c r="CL40" s="4">
        <v>9</v>
      </c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4</v>
      </c>
      <c r="AB41" s="61">
        <f t="shared" ca="1" si="35"/>
        <v>7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0.88198275238799662</v>
      </c>
      <c r="CH41" s="11">
        <f t="shared" ca="1" si="28"/>
        <v>4</v>
      </c>
      <c r="CI41" s="4"/>
      <c r="CJ41" s="4">
        <v>41</v>
      </c>
      <c r="CK41" s="4">
        <v>6</v>
      </c>
      <c r="CL41" s="4">
        <v>7</v>
      </c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8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0.22526434355366443</v>
      </c>
      <c r="CH42" s="11">
        <f t="shared" ca="1" si="28"/>
        <v>31</v>
      </c>
      <c r="CI42" s="4"/>
      <c r="CJ42" s="4">
        <v>42</v>
      </c>
      <c r="CK42" s="4">
        <v>6</v>
      </c>
      <c r="CL42" s="4">
        <v>8</v>
      </c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8" t="str">
        <f t="shared" ref="C43" ca="1" si="39">C12</f>
        <v>6.06－3.18＝</v>
      </c>
      <c r="D43" s="89"/>
      <c r="E43" s="89"/>
      <c r="F43" s="89"/>
      <c r="G43" s="99">
        <f ca="1">G12</f>
        <v>2.88</v>
      </c>
      <c r="H43" s="100"/>
      <c r="I43" s="59"/>
      <c r="J43" s="28"/>
      <c r="K43" s="24"/>
      <c r="L43" s="25"/>
      <c r="M43" s="88" t="str">
        <f t="shared" ref="M43" ca="1" si="40">M12</f>
        <v>7.71－1.89＝</v>
      </c>
      <c r="N43" s="89"/>
      <c r="O43" s="89"/>
      <c r="P43" s="89"/>
      <c r="Q43" s="99">
        <f ca="1">Q12</f>
        <v>5.82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8</v>
      </c>
      <c r="AB43" s="61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0.3208055422771372</v>
      </c>
      <c r="CH43" s="11">
        <f t="shared" ca="1" si="28"/>
        <v>27</v>
      </c>
      <c r="CI43" s="4"/>
      <c r="CJ43" s="4">
        <v>43</v>
      </c>
      <c r="CK43" s="4">
        <v>6</v>
      </c>
      <c r="CL43" s="4">
        <v>9</v>
      </c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0.19447334913388425</v>
      </c>
      <c r="CH44" s="11">
        <f t="shared" ca="1" si="28"/>
        <v>33</v>
      </c>
      <c r="CI44" s="4"/>
      <c r="CJ44" s="4">
        <v>44</v>
      </c>
      <c r="CK44" s="4">
        <v>7</v>
      </c>
      <c r="CL44" s="4">
        <v>8</v>
      </c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6</v>
      </c>
      <c r="F45" s="31" t="str">
        <f t="shared" ca="1" si="41"/>
        <v>.</v>
      </c>
      <c r="G45" s="32">
        <f t="shared" ca="1" si="41"/>
        <v>0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7</v>
      </c>
      <c r="P45" s="31" t="str">
        <f t="shared" ca="1" si="42"/>
        <v>.</v>
      </c>
      <c r="Q45" s="32">
        <f t="shared" ca="1" si="42"/>
        <v>7</v>
      </c>
      <c r="R45" s="32">
        <f t="shared" ca="1" si="42"/>
        <v>1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9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0.74527319539737447</v>
      </c>
      <c r="CH45" s="11">
        <f t="shared" ca="1" si="28"/>
        <v>13</v>
      </c>
      <c r="CI45" s="4"/>
      <c r="CJ45" s="4">
        <v>45</v>
      </c>
      <c r="CK45" s="4">
        <v>7</v>
      </c>
      <c r="CL45" s="4">
        <v>9</v>
      </c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3</v>
      </c>
      <c r="F46" s="36" t="str">
        <f t="shared" ca="1" si="43"/>
        <v>.</v>
      </c>
      <c r="G46" s="37">
        <f t="shared" ca="1" si="43"/>
        <v>1</v>
      </c>
      <c r="H46" s="37">
        <f t="shared" ca="1" si="43"/>
        <v>8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1</v>
      </c>
      <c r="P46" s="36" t="str">
        <f t="shared" ca="1" si="44"/>
        <v>.</v>
      </c>
      <c r="Q46" s="37">
        <f t="shared" ca="1" si="44"/>
        <v>8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5</v>
      </c>
      <c r="AB46" s="61">
        <f t="shared" ca="1" si="35"/>
        <v>3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0.13264372026248661</v>
      </c>
      <c r="CH46" s="11">
        <f t="shared" ca="1" si="28"/>
        <v>41</v>
      </c>
      <c r="CI46" s="4"/>
      <c r="CJ46" s="4">
        <v>46</v>
      </c>
      <c r="CK46" s="4">
        <v>8</v>
      </c>
      <c r="CL46" s="4">
        <v>9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2</v>
      </c>
      <c r="F47" s="65" t="str">
        <f t="shared" si="43"/>
        <v>.</v>
      </c>
      <c r="G47" s="66">
        <f t="shared" ca="1" si="43"/>
        <v>8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5</v>
      </c>
      <c r="P47" s="65" t="str">
        <f t="shared" si="44"/>
        <v>.</v>
      </c>
      <c r="Q47" s="66">
        <f t="shared" ca="1" si="44"/>
        <v>8</v>
      </c>
      <c r="R47" s="67">
        <f t="shared" ca="1" si="44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3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4.12－3.96＝</v>
      </c>
      <c r="D50" s="89"/>
      <c r="E50" s="89"/>
      <c r="F50" s="89"/>
      <c r="G50" s="99">
        <f ca="1">G19</f>
        <v>0.16</v>
      </c>
      <c r="H50" s="100"/>
      <c r="I50" s="59"/>
      <c r="J50" s="28"/>
      <c r="K50" s="24"/>
      <c r="L50" s="25"/>
      <c r="M50" s="88" t="str">
        <f t="shared" ref="M50" ca="1" si="46">M19</f>
        <v>7.24－3.77＝</v>
      </c>
      <c r="N50" s="89"/>
      <c r="O50" s="89"/>
      <c r="P50" s="89"/>
      <c r="Q50" s="99">
        <f ca="1">Q19</f>
        <v>3.47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4</v>
      </c>
      <c r="F52" s="31" t="str">
        <f t="shared" ca="1" si="47"/>
        <v>.</v>
      </c>
      <c r="G52" s="32">
        <f t="shared" ca="1" si="47"/>
        <v>1</v>
      </c>
      <c r="H52" s="32">
        <f t="shared" ca="1" si="47"/>
        <v>2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2</v>
      </c>
      <c r="R52" s="32">
        <f t="shared" ca="1" si="48"/>
        <v>4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3</v>
      </c>
      <c r="F53" s="36" t="str">
        <f t="shared" ca="1" si="49"/>
        <v>.</v>
      </c>
      <c r="G53" s="37">
        <f t="shared" ca="1" si="49"/>
        <v>9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3</v>
      </c>
      <c r="P53" s="36" t="str">
        <f t="shared" ca="1" si="50"/>
        <v>.</v>
      </c>
      <c r="Q53" s="37">
        <f t="shared" ca="1" si="50"/>
        <v>7</v>
      </c>
      <c r="R53" s="37">
        <f t="shared" ca="1" si="50"/>
        <v>7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0</v>
      </c>
      <c r="F54" s="65" t="str">
        <f t="shared" si="49"/>
        <v>.</v>
      </c>
      <c r="G54" s="66">
        <f t="shared" ca="1" si="49"/>
        <v>1</v>
      </c>
      <c r="H54" s="67">
        <f t="shared" ca="1" si="49"/>
        <v>6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3</v>
      </c>
      <c r="P54" s="65" t="str">
        <f t="shared" si="50"/>
        <v>.</v>
      </c>
      <c r="Q54" s="66">
        <f t="shared" ca="1" si="50"/>
        <v>4</v>
      </c>
      <c r="R54" s="67">
        <f t="shared" ca="1" si="50"/>
        <v>7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9.51－2.67＝</v>
      </c>
      <c r="D57" s="89"/>
      <c r="E57" s="89"/>
      <c r="F57" s="89"/>
      <c r="G57" s="99">
        <f ca="1">G26</f>
        <v>6.84</v>
      </c>
      <c r="H57" s="100"/>
      <c r="I57" s="59"/>
      <c r="J57" s="28"/>
      <c r="K57" s="24"/>
      <c r="L57" s="25"/>
      <c r="M57" s="88" t="str">
        <f t="shared" ref="M57" ca="1" si="52">M26</f>
        <v>8.12－7.25＝</v>
      </c>
      <c r="N57" s="89"/>
      <c r="O57" s="89"/>
      <c r="P57" s="89"/>
      <c r="Q57" s="99">
        <f ca="1">Q26</f>
        <v>0.87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5</v>
      </c>
      <c r="H59" s="32">
        <f t="shared" ca="1" si="53"/>
        <v>1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8</v>
      </c>
      <c r="P59" s="31" t="str">
        <f t="shared" ca="1" si="54"/>
        <v>.</v>
      </c>
      <c r="Q59" s="32">
        <f t="shared" ca="1" si="54"/>
        <v>1</v>
      </c>
      <c r="R59" s="32">
        <f t="shared" ca="1" si="54"/>
        <v>2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2</v>
      </c>
      <c r="F60" s="36" t="str">
        <f t="shared" ca="1" si="55"/>
        <v>.</v>
      </c>
      <c r="G60" s="37">
        <f t="shared" ca="1" si="55"/>
        <v>6</v>
      </c>
      <c r="H60" s="37">
        <f t="shared" ca="1" si="55"/>
        <v>7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7</v>
      </c>
      <c r="P60" s="36" t="str">
        <f t="shared" ca="1" si="56"/>
        <v>.</v>
      </c>
      <c r="Q60" s="37">
        <f t="shared" ca="1" si="56"/>
        <v>2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6</v>
      </c>
      <c r="F61" s="65" t="str">
        <f t="shared" si="55"/>
        <v>.</v>
      </c>
      <c r="G61" s="66">
        <f t="shared" ca="1" si="55"/>
        <v>8</v>
      </c>
      <c r="H61" s="67">
        <f t="shared" ca="1" si="55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0</v>
      </c>
      <c r="P61" s="65" t="str">
        <f t="shared" si="56"/>
        <v>.</v>
      </c>
      <c r="Q61" s="66">
        <f t="shared" ca="1" si="56"/>
        <v>8</v>
      </c>
      <c r="R61" s="67">
        <f t="shared" ca="1" si="56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qE9IVvMPisi8/iuDVXct13hYVXOlojtJFMVgkMlmayPN7Kxm/OuS2/ZVEjIPWN3fhrhZEhqBG4qX757chMtbHg==" saltValue="Drd3nlM5NxR5WuiQqY5OA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968" priority="138">
      <formula>$AF15="NO"</formula>
    </cfRule>
  </conditionalFormatting>
  <conditionalFormatting sqref="D9">
    <cfRule type="expression" dxfId="967" priority="137">
      <formula>D9=0</formula>
    </cfRule>
  </conditionalFormatting>
  <conditionalFormatting sqref="N9">
    <cfRule type="expression" dxfId="966" priority="136">
      <formula>N9=0</formula>
    </cfRule>
  </conditionalFormatting>
  <conditionalFormatting sqref="S7">
    <cfRule type="expression" dxfId="965" priority="135">
      <formula>S7=0</formula>
    </cfRule>
  </conditionalFormatting>
  <conditionalFormatting sqref="S8">
    <cfRule type="expression" dxfId="964" priority="134">
      <formula>S8=0</formula>
    </cfRule>
  </conditionalFormatting>
  <conditionalFormatting sqref="D16">
    <cfRule type="expression" dxfId="963" priority="133">
      <formula>D16=0</formula>
    </cfRule>
  </conditionalFormatting>
  <conditionalFormatting sqref="N16">
    <cfRule type="expression" dxfId="962" priority="132">
      <formula>N16=0</formula>
    </cfRule>
  </conditionalFormatting>
  <conditionalFormatting sqref="S14">
    <cfRule type="expression" dxfId="961" priority="131">
      <formula>S14=0</formula>
    </cfRule>
  </conditionalFormatting>
  <conditionalFormatting sqref="S15">
    <cfRule type="expression" dxfId="960" priority="130">
      <formula>S15=0</formula>
    </cfRule>
  </conditionalFormatting>
  <conditionalFormatting sqref="D23">
    <cfRule type="expression" dxfId="959" priority="129">
      <formula>D23=0</formula>
    </cfRule>
  </conditionalFormatting>
  <conditionalFormatting sqref="N23">
    <cfRule type="expression" dxfId="958" priority="128">
      <formula>N23=0</formula>
    </cfRule>
  </conditionalFormatting>
  <conditionalFormatting sqref="S21">
    <cfRule type="expression" dxfId="957" priority="127">
      <formula>S21=0</formula>
    </cfRule>
  </conditionalFormatting>
  <conditionalFormatting sqref="S22">
    <cfRule type="expression" dxfId="956" priority="126">
      <formula>S22=0</formula>
    </cfRule>
  </conditionalFormatting>
  <conditionalFormatting sqref="D30">
    <cfRule type="expression" dxfId="955" priority="125">
      <formula>D30=0</formula>
    </cfRule>
  </conditionalFormatting>
  <conditionalFormatting sqref="N30">
    <cfRule type="expression" dxfId="954" priority="124">
      <formula>N30=0</formula>
    </cfRule>
  </conditionalFormatting>
  <conditionalFormatting sqref="S28">
    <cfRule type="expression" dxfId="953" priority="123">
      <formula>S28=0</formula>
    </cfRule>
  </conditionalFormatting>
  <conditionalFormatting sqref="S29">
    <cfRule type="expression" dxfId="952" priority="122">
      <formula>S29=0</formula>
    </cfRule>
  </conditionalFormatting>
  <conditionalFormatting sqref="D38">
    <cfRule type="expression" dxfId="951" priority="121">
      <formula>D38=0</formula>
    </cfRule>
  </conditionalFormatting>
  <conditionalFormatting sqref="D39">
    <cfRule type="expression" dxfId="950" priority="120">
      <formula>D39=0</formula>
    </cfRule>
  </conditionalFormatting>
  <conditionalFormatting sqref="D40">
    <cfRule type="expression" dxfId="949" priority="119">
      <formula>D40=0</formula>
    </cfRule>
  </conditionalFormatting>
  <conditionalFormatting sqref="C39">
    <cfRule type="expression" dxfId="948" priority="118">
      <formula>C39=""</formula>
    </cfRule>
  </conditionalFormatting>
  <conditionalFormatting sqref="H38:I38">
    <cfRule type="expression" dxfId="947" priority="117">
      <formula>H38=0</formula>
    </cfRule>
  </conditionalFormatting>
  <conditionalFormatting sqref="H39:I39">
    <cfRule type="expression" dxfId="946" priority="116">
      <formula>H39=0</formula>
    </cfRule>
  </conditionalFormatting>
  <conditionalFormatting sqref="G38">
    <cfRule type="expression" dxfId="945" priority="115">
      <formula>AND(G38=0,H38=0)</formula>
    </cfRule>
  </conditionalFormatting>
  <conditionalFormatting sqref="G39">
    <cfRule type="expression" dxfId="944" priority="114">
      <formula>AND(G39=0,H39=0)</formula>
    </cfRule>
  </conditionalFormatting>
  <conditionalFormatting sqref="N38">
    <cfRule type="expression" dxfId="943" priority="113">
      <formula>N38=0</formula>
    </cfRule>
  </conditionalFormatting>
  <conditionalFormatting sqref="N39">
    <cfRule type="expression" dxfId="942" priority="112">
      <formula>N39=0</formula>
    </cfRule>
  </conditionalFormatting>
  <conditionalFormatting sqref="N40">
    <cfRule type="expression" dxfId="941" priority="111">
      <formula>N40=0</formula>
    </cfRule>
  </conditionalFormatting>
  <conditionalFormatting sqref="M39">
    <cfRule type="expression" dxfId="940" priority="110">
      <formula>M39=""</formula>
    </cfRule>
  </conditionalFormatting>
  <conditionalFormatting sqref="R38:S38">
    <cfRule type="expression" dxfId="939" priority="109">
      <formula>R38=0</formula>
    </cfRule>
  </conditionalFormatting>
  <conditionalFormatting sqref="R39:S39">
    <cfRule type="expression" dxfId="938" priority="108">
      <formula>R39=0</formula>
    </cfRule>
  </conditionalFormatting>
  <conditionalFormatting sqref="Q38">
    <cfRule type="expression" dxfId="937" priority="107">
      <formula>AND(Q38=0,R38=0)</formula>
    </cfRule>
  </conditionalFormatting>
  <conditionalFormatting sqref="Q39">
    <cfRule type="expression" dxfId="936" priority="106">
      <formula>AND(Q39=0,R39=0)</formula>
    </cfRule>
  </conditionalFormatting>
  <conditionalFormatting sqref="D45">
    <cfRule type="expression" dxfId="935" priority="105">
      <formula>D45=0</formula>
    </cfRule>
  </conditionalFormatting>
  <conditionalFormatting sqref="D46">
    <cfRule type="expression" dxfId="934" priority="104">
      <formula>D46=0</formula>
    </cfRule>
  </conditionalFormatting>
  <conditionalFormatting sqref="D47">
    <cfRule type="expression" dxfId="933" priority="103">
      <formula>D47=0</formula>
    </cfRule>
  </conditionalFormatting>
  <conditionalFormatting sqref="C46">
    <cfRule type="expression" dxfId="932" priority="102">
      <formula>C46=""</formula>
    </cfRule>
  </conditionalFormatting>
  <conditionalFormatting sqref="H45:I45">
    <cfRule type="expression" dxfId="931" priority="101">
      <formula>H45=0</formula>
    </cfRule>
  </conditionalFormatting>
  <conditionalFormatting sqref="H46:I46">
    <cfRule type="expression" dxfId="930" priority="100">
      <formula>H46=0</formula>
    </cfRule>
  </conditionalFormatting>
  <conditionalFormatting sqref="G45">
    <cfRule type="expression" dxfId="929" priority="99">
      <formula>AND(G45=0,H45=0)</formula>
    </cfRule>
  </conditionalFormatting>
  <conditionalFormatting sqref="G46">
    <cfRule type="expression" dxfId="928" priority="98">
      <formula>AND(G46=0,H46=0)</formula>
    </cfRule>
  </conditionalFormatting>
  <conditionalFormatting sqref="N45">
    <cfRule type="expression" dxfId="927" priority="97">
      <formula>N45=0</formula>
    </cfRule>
  </conditionalFormatting>
  <conditionalFormatting sqref="N46">
    <cfRule type="expression" dxfId="926" priority="96">
      <formula>N46=0</formula>
    </cfRule>
  </conditionalFormatting>
  <conditionalFormatting sqref="N47">
    <cfRule type="expression" dxfId="925" priority="95">
      <formula>N47=0</formula>
    </cfRule>
  </conditionalFormatting>
  <conditionalFormatting sqref="M46">
    <cfRule type="expression" dxfId="924" priority="94">
      <formula>M46=""</formula>
    </cfRule>
  </conditionalFormatting>
  <conditionalFormatting sqref="R45:S45">
    <cfRule type="expression" dxfId="923" priority="93">
      <formula>R45=0</formula>
    </cfRule>
  </conditionalFormatting>
  <conditionalFormatting sqref="R46:S46">
    <cfRule type="expression" dxfId="922" priority="92">
      <formula>R46=0</formula>
    </cfRule>
  </conditionalFormatting>
  <conditionalFormatting sqref="Q45">
    <cfRule type="expression" dxfId="921" priority="91">
      <formula>AND(Q45=0,R45=0)</formula>
    </cfRule>
  </conditionalFormatting>
  <conditionalFormatting sqref="Q46">
    <cfRule type="expression" dxfId="920" priority="90">
      <formula>AND(Q46=0,R46=0)</formula>
    </cfRule>
  </conditionalFormatting>
  <conditionalFormatting sqref="D52">
    <cfRule type="expression" dxfId="919" priority="89">
      <formula>D52=0</formula>
    </cfRule>
  </conditionalFormatting>
  <conditionalFormatting sqref="D53">
    <cfRule type="expression" dxfId="918" priority="88">
      <formula>D53=0</formula>
    </cfRule>
  </conditionalFormatting>
  <conditionalFormatting sqref="D54">
    <cfRule type="expression" dxfId="917" priority="87">
      <formula>D54=0</formula>
    </cfRule>
  </conditionalFormatting>
  <conditionalFormatting sqref="C53">
    <cfRule type="expression" dxfId="916" priority="86">
      <formula>C53=""</formula>
    </cfRule>
  </conditionalFormatting>
  <conditionalFormatting sqref="H52:I52">
    <cfRule type="expression" dxfId="915" priority="85">
      <formula>H52=0</formula>
    </cfRule>
  </conditionalFormatting>
  <conditionalFormatting sqref="H53:I53">
    <cfRule type="expression" dxfId="914" priority="84">
      <formula>H53=0</formula>
    </cfRule>
  </conditionalFormatting>
  <conditionalFormatting sqref="G52">
    <cfRule type="expression" dxfId="913" priority="83">
      <formula>AND(G52=0,H52=0)</formula>
    </cfRule>
  </conditionalFormatting>
  <conditionalFormatting sqref="G53">
    <cfRule type="expression" dxfId="912" priority="82">
      <formula>AND(G53=0,H53=0)</formula>
    </cfRule>
  </conditionalFormatting>
  <conditionalFormatting sqref="N52">
    <cfRule type="expression" dxfId="911" priority="81">
      <formula>N52=0</formula>
    </cfRule>
  </conditionalFormatting>
  <conditionalFormatting sqref="N53">
    <cfRule type="expression" dxfId="910" priority="80">
      <formula>N53=0</formula>
    </cfRule>
  </conditionalFormatting>
  <conditionalFormatting sqref="N54">
    <cfRule type="expression" dxfId="909" priority="79">
      <formula>N54=0</formula>
    </cfRule>
  </conditionalFormatting>
  <conditionalFormatting sqref="M53">
    <cfRule type="expression" dxfId="908" priority="78">
      <formula>M53=""</formula>
    </cfRule>
  </conditionalFormatting>
  <conditionalFormatting sqref="R52:S52">
    <cfRule type="expression" dxfId="907" priority="77">
      <formula>R52=0</formula>
    </cfRule>
  </conditionalFormatting>
  <conditionalFormatting sqref="R53:S53">
    <cfRule type="expression" dxfId="906" priority="76">
      <formula>R53=0</formula>
    </cfRule>
  </conditionalFormatting>
  <conditionalFormatting sqref="Q52">
    <cfRule type="expression" dxfId="905" priority="75">
      <formula>AND(Q52=0,R52=0)</formula>
    </cfRule>
  </conditionalFormatting>
  <conditionalFormatting sqref="Q53">
    <cfRule type="expression" dxfId="904" priority="74">
      <formula>AND(Q53=0,R53=0)</formula>
    </cfRule>
  </conditionalFormatting>
  <conditionalFormatting sqref="D59">
    <cfRule type="expression" dxfId="903" priority="73">
      <formula>D59=0</formula>
    </cfRule>
  </conditionalFormatting>
  <conditionalFormatting sqref="D60">
    <cfRule type="expression" dxfId="902" priority="72">
      <formula>D60=0</formula>
    </cfRule>
  </conditionalFormatting>
  <conditionalFormatting sqref="D61">
    <cfRule type="expression" dxfId="901" priority="71">
      <formula>D61=0</formula>
    </cfRule>
  </conditionalFormatting>
  <conditionalFormatting sqref="C60">
    <cfRule type="expression" dxfId="900" priority="70">
      <formula>C60=""</formula>
    </cfRule>
  </conditionalFormatting>
  <conditionalFormatting sqref="H59:I59">
    <cfRule type="expression" dxfId="899" priority="69">
      <formula>H59=0</formula>
    </cfRule>
  </conditionalFormatting>
  <conditionalFormatting sqref="H60:I60">
    <cfRule type="expression" dxfId="898" priority="68">
      <formula>H60=0</formula>
    </cfRule>
  </conditionalFormatting>
  <conditionalFormatting sqref="G59">
    <cfRule type="expression" dxfId="897" priority="67">
      <formula>AND(G59=0,H59=0)</formula>
    </cfRule>
  </conditionalFormatting>
  <conditionalFormatting sqref="G60">
    <cfRule type="expression" dxfId="896" priority="66">
      <formula>AND(G60=0,H60=0)</formula>
    </cfRule>
  </conditionalFormatting>
  <conditionalFormatting sqref="N59">
    <cfRule type="expression" dxfId="895" priority="65">
      <formula>N59=0</formula>
    </cfRule>
  </conditionalFormatting>
  <conditionalFormatting sqref="N60">
    <cfRule type="expression" dxfId="894" priority="64">
      <formula>N60=0</formula>
    </cfRule>
  </conditionalFormatting>
  <conditionalFormatting sqref="N61">
    <cfRule type="expression" dxfId="893" priority="63">
      <formula>N61=0</formula>
    </cfRule>
  </conditionalFormatting>
  <conditionalFormatting sqref="M60">
    <cfRule type="expression" dxfId="892" priority="62">
      <formula>M60=""</formula>
    </cfRule>
  </conditionalFormatting>
  <conditionalFormatting sqref="R59:S59">
    <cfRule type="expression" dxfId="891" priority="61">
      <formula>R59=0</formula>
    </cfRule>
  </conditionalFormatting>
  <conditionalFormatting sqref="R60:S60">
    <cfRule type="expression" dxfId="890" priority="60">
      <formula>R60=0</formula>
    </cfRule>
  </conditionalFormatting>
  <conditionalFormatting sqref="Q59">
    <cfRule type="expression" dxfId="889" priority="59">
      <formula>AND(Q59=0,R59=0)</formula>
    </cfRule>
  </conditionalFormatting>
  <conditionalFormatting sqref="Q60">
    <cfRule type="expression" dxfId="888" priority="58">
      <formula>AND(Q60=0,R60=0)</formula>
    </cfRule>
  </conditionalFormatting>
  <conditionalFormatting sqref="AC1:AC12">
    <cfRule type="cellIs" dxfId="887" priority="57" operator="lessThan">
      <formula>0</formula>
    </cfRule>
  </conditionalFormatting>
  <conditionalFormatting sqref="D7">
    <cfRule type="expression" dxfId="886" priority="56">
      <formula>D7=0</formula>
    </cfRule>
  </conditionalFormatting>
  <conditionalFormatting sqref="D8">
    <cfRule type="expression" dxfId="885" priority="55">
      <formula>D8=0</formula>
    </cfRule>
  </conditionalFormatting>
  <conditionalFormatting sqref="C8">
    <cfRule type="expression" dxfId="884" priority="54">
      <formula>C8=""</formula>
    </cfRule>
  </conditionalFormatting>
  <conditionalFormatting sqref="H7:I7">
    <cfRule type="expression" dxfId="883" priority="53">
      <formula>H7=0</formula>
    </cfRule>
  </conditionalFormatting>
  <conditionalFormatting sqref="H8:I8">
    <cfRule type="expression" dxfId="882" priority="52">
      <formula>H8=0</formula>
    </cfRule>
  </conditionalFormatting>
  <conditionalFormatting sqref="G7">
    <cfRule type="expression" dxfId="881" priority="51">
      <formula>AND(G7=0,H7=0)</formula>
    </cfRule>
  </conditionalFormatting>
  <conditionalFormatting sqref="G8">
    <cfRule type="expression" dxfId="880" priority="50">
      <formula>AND(G8=0,H8=0)</formula>
    </cfRule>
  </conditionalFormatting>
  <conditionalFormatting sqref="N7">
    <cfRule type="expression" dxfId="879" priority="49">
      <formula>N7=0</formula>
    </cfRule>
  </conditionalFormatting>
  <conditionalFormatting sqref="N8">
    <cfRule type="expression" dxfId="878" priority="48">
      <formula>N8=0</formula>
    </cfRule>
  </conditionalFormatting>
  <conditionalFormatting sqref="M8">
    <cfRule type="expression" dxfId="877" priority="47">
      <formula>M8=""</formula>
    </cfRule>
  </conditionalFormatting>
  <conditionalFormatting sqref="R7">
    <cfRule type="expression" dxfId="876" priority="46">
      <formula>R7=0</formula>
    </cfRule>
  </conditionalFormatting>
  <conditionalFormatting sqref="R8">
    <cfRule type="expression" dxfId="875" priority="45">
      <formula>R8=0</formula>
    </cfRule>
  </conditionalFormatting>
  <conditionalFormatting sqref="Q7">
    <cfRule type="expression" dxfId="874" priority="44">
      <formula>AND(Q7=0,R7=0)</formula>
    </cfRule>
  </conditionalFormatting>
  <conditionalFormatting sqref="Q8">
    <cfRule type="expression" dxfId="873" priority="43">
      <formula>AND(Q8=0,R8=0)</formula>
    </cfRule>
  </conditionalFormatting>
  <conditionalFormatting sqref="D14">
    <cfRule type="expression" dxfId="872" priority="42">
      <formula>D14=0</formula>
    </cfRule>
  </conditionalFormatting>
  <conditionalFormatting sqref="D15">
    <cfRule type="expression" dxfId="871" priority="41">
      <formula>D15=0</formula>
    </cfRule>
  </conditionalFormatting>
  <conditionalFormatting sqref="C15">
    <cfRule type="expression" dxfId="870" priority="40">
      <formula>C15=""</formula>
    </cfRule>
  </conditionalFormatting>
  <conditionalFormatting sqref="H14:I14">
    <cfRule type="expression" dxfId="869" priority="39">
      <formula>H14=0</formula>
    </cfRule>
  </conditionalFormatting>
  <conditionalFormatting sqref="H15:I15">
    <cfRule type="expression" dxfId="868" priority="38">
      <formula>H15=0</formula>
    </cfRule>
  </conditionalFormatting>
  <conditionalFormatting sqref="G14">
    <cfRule type="expression" dxfId="867" priority="37">
      <formula>AND(G14=0,H14=0)</formula>
    </cfRule>
  </conditionalFormatting>
  <conditionalFormatting sqref="G15">
    <cfRule type="expression" dxfId="866" priority="36">
      <formula>AND(G15=0,H15=0)</formula>
    </cfRule>
  </conditionalFormatting>
  <conditionalFormatting sqref="N14">
    <cfRule type="expression" dxfId="865" priority="35">
      <formula>N14=0</formula>
    </cfRule>
  </conditionalFormatting>
  <conditionalFormatting sqref="N15">
    <cfRule type="expression" dxfId="864" priority="34">
      <formula>N15=0</formula>
    </cfRule>
  </conditionalFormatting>
  <conditionalFormatting sqref="M15">
    <cfRule type="expression" dxfId="863" priority="33">
      <formula>M15=""</formula>
    </cfRule>
  </conditionalFormatting>
  <conditionalFormatting sqref="R14">
    <cfRule type="expression" dxfId="862" priority="32">
      <formula>R14=0</formula>
    </cfRule>
  </conditionalFormatting>
  <conditionalFormatting sqref="R15">
    <cfRule type="expression" dxfId="861" priority="31">
      <formula>R15=0</formula>
    </cfRule>
  </conditionalFormatting>
  <conditionalFormatting sqref="Q14">
    <cfRule type="expression" dxfId="860" priority="30">
      <formula>AND(Q14=0,R14=0)</formula>
    </cfRule>
  </conditionalFormatting>
  <conditionalFormatting sqref="Q15">
    <cfRule type="expression" dxfId="859" priority="29">
      <formula>AND(Q15=0,R15=0)</formula>
    </cfRule>
  </conditionalFormatting>
  <conditionalFormatting sqref="D21">
    <cfRule type="expression" dxfId="858" priority="28">
      <formula>D21=0</formula>
    </cfRule>
  </conditionalFormatting>
  <conditionalFormatting sqref="D22">
    <cfRule type="expression" dxfId="857" priority="27">
      <formula>D22=0</formula>
    </cfRule>
  </conditionalFormatting>
  <conditionalFormatting sqref="C22">
    <cfRule type="expression" dxfId="856" priority="26">
      <formula>C22=""</formula>
    </cfRule>
  </conditionalFormatting>
  <conditionalFormatting sqref="H21:I21">
    <cfRule type="expression" dxfId="855" priority="25">
      <formula>H21=0</formula>
    </cfRule>
  </conditionalFormatting>
  <conditionalFormatting sqref="H22:I22">
    <cfRule type="expression" dxfId="854" priority="24">
      <formula>H22=0</formula>
    </cfRule>
  </conditionalFormatting>
  <conditionalFormatting sqref="G21">
    <cfRule type="expression" dxfId="853" priority="23">
      <formula>AND(G21=0,H21=0)</formula>
    </cfRule>
  </conditionalFormatting>
  <conditionalFormatting sqref="G22">
    <cfRule type="expression" dxfId="852" priority="22">
      <formula>AND(G22=0,H22=0)</formula>
    </cfRule>
  </conditionalFormatting>
  <conditionalFormatting sqref="N21">
    <cfRule type="expression" dxfId="851" priority="21">
      <formula>N21=0</formula>
    </cfRule>
  </conditionalFormatting>
  <conditionalFormatting sqref="N22">
    <cfRule type="expression" dxfId="850" priority="20">
      <formula>N22=0</formula>
    </cfRule>
  </conditionalFormatting>
  <conditionalFormatting sqref="M22">
    <cfRule type="expression" dxfId="849" priority="19">
      <formula>M22=""</formula>
    </cfRule>
  </conditionalFormatting>
  <conditionalFormatting sqref="R21">
    <cfRule type="expression" dxfId="848" priority="18">
      <formula>R21=0</formula>
    </cfRule>
  </conditionalFormatting>
  <conditionalFormatting sqref="R22">
    <cfRule type="expression" dxfId="847" priority="17">
      <formula>R22=0</formula>
    </cfRule>
  </conditionalFormatting>
  <conditionalFormatting sqref="Q21">
    <cfRule type="expression" dxfId="846" priority="16">
      <formula>AND(Q21=0,R21=0)</formula>
    </cfRule>
  </conditionalFormatting>
  <conditionalFormatting sqref="Q22">
    <cfRule type="expression" dxfId="845" priority="15">
      <formula>AND(Q22=0,R22=0)</formula>
    </cfRule>
  </conditionalFormatting>
  <conditionalFormatting sqref="D28">
    <cfRule type="expression" dxfId="844" priority="14">
      <formula>D28=0</formula>
    </cfRule>
  </conditionalFormatting>
  <conditionalFormatting sqref="D29">
    <cfRule type="expression" dxfId="843" priority="13">
      <formula>D29=0</formula>
    </cfRule>
  </conditionalFormatting>
  <conditionalFormatting sqref="C29">
    <cfRule type="expression" dxfId="842" priority="12">
      <formula>C29=""</formula>
    </cfRule>
  </conditionalFormatting>
  <conditionalFormatting sqref="H28:I28">
    <cfRule type="expression" dxfId="841" priority="11">
      <formula>H28=0</formula>
    </cfRule>
  </conditionalFormatting>
  <conditionalFormatting sqref="H29:I29">
    <cfRule type="expression" dxfId="840" priority="10">
      <formula>H29=0</formula>
    </cfRule>
  </conditionalFormatting>
  <conditionalFormatting sqref="G28">
    <cfRule type="expression" dxfId="839" priority="9">
      <formula>AND(G28=0,H28=0)</formula>
    </cfRule>
  </conditionalFormatting>
  <conditionalFormatting sqref="G29">
    <cfRule type="expression" dxfId="838" priority="8">
      <formula>AND(G29=0,H29=0)</formula>
    </cfRule>
  </conditionalFormatting>
  <conditionalFormatting sqref="N28">
    <cfRule type="expression" dxfId="837" priority="7">
      <formula>N28=0</formula>
    </cfRule>
  </conditionalFormatting>
  <conditionalFormatting sqref="N29">
    <cfRule type="expression" dxfId="836" priority="6">
      <formula>N29=0</formula>
    </cfRule>
  </conditionalFormatting>
  <conditionalFormatting sqref="M29">
    <cfRule type="expression" dxfId="835" priority="5">
      <formula>M29=""</formula>
    </cfRule>
  </conditionalFormatting>
  <conditionalFormatting sqref="R28">
    <cfRule type="expression" dxfId="834" priority="4">
      <formula>R28=0</formula>
    </cfRule>
  </conditionalFormatting>
  <conditionalFormatting sqref="R29">
    <cfRule type="expression" dxfId="833" priority="3">
      <formula>R29=0</formula>
    </cfRule>
  </conditionalFormatting>
  <conditionalFormatting sqref="Q28">
    <cfRule type="expression" dxfId="832" priority="2">
      <formula>AND(Q28=0,R28=0)</formula>
    </cfRule>
  </conditionalFormatting>
  <conditionalFormatting sqref="Q29">
    <cfRule type="expression" dxfId="831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162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0</v>
      </c>
      <c r="Y1" s="4">
        <f ca="1">AY1*1000+BD1*100+BI1*10+BN1</f>
        <v>556</v>
      </c>
      <c r="Z1" s="4" t="s">
        <v>50</v>
      </c>
      <c r="AA1" s="4">
        <f ca="1">AZ1*1000+BE1*100+BJ1*10+BO1</f>
        <v>164</v>
      </c>
      <c r="AB1" s="4" t="s">
        <v>53</v>
      </c>
      <c r="AC1" s="4">
        <f ca="1">Y1-AA1</f>
        <v>392</v>
      </c>
      <c r="AE1" s="4">
        <f ca="1">AY1</f>
        <v>0</v>
      </c>
      <c r="AF1" s="4">
        <f ca="1">BD1</f>
        <v>5</v>
      </c>
      <c r="AG1" s="4" t="s">
        <v>163</v>
      </c>
      <c r="AH1" s="4">
        <f ca="1">BI1</f>
        <v>5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1</v>
      </c>
      <c r="AM1" s="4" t="s">
        <v>163</v>
      </c>
      <c r="AN1" s="4">
        <f ca="1">BJ1</f>
        <v>6</v>
      </c>
      <c r="AO1" s="4">
        <f ca="1">BO1</f>
        <v>4</v>
      </c>
      <c r="AP1" s="4" t="s">
        <v>164</v>
      </c>
      <c r="AQ1" s="4">
        <f ca="1">MOD(ROUNDDOWN(AC1/1000,0),10)</f>
        <v>0</v>
      </c>
      <c r="AR1" s="4">
        <f ca="1">MOD(ROUNDDOWN(AC1/100,0),10)</f>
        <v>3</v>
      </c>
      <c r="AS1" s="4" t="s">
        <v>3</v>
      </c>
      <c r="AT1" s="4">
        <f ca="1">MOD(ROUNDDOWN(AC1/10,0),10)</f>
        <v>9</v>
      </c>
      <c r="AU1" s="4">
        <f ca="1">MOD(ROUNDDOWN(AC1/1,0),10)</f>
        <v>2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4</v>
      </c>
      <c r="BP1" s="9"/>
      <c r="BQ1" s="9"/>
      <c r="BR1" s="7"/>
      <c r="BS1" s="10">
        <f ca="1">RAND()</f>
        <v>0.60200285766401651</v>
      </c>
      <c r="BT1" s="11">
        <f ca="1">RANK(BS1,$BS$1:$BS$100,)</f>
        <v>8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0.83912933115013322</v>
      </c>
      <c r="CA1" s="11">
        <f ca="1">RANK(BZ1,$BZ$1:$BZ$100,)</f>
        <v>7</v>
      </c>
      <c r="CB1" s="4"/>
      <c r="CC1" s="4">
        <v>1</v>
      </c>
      <c r="CD1" s="4">
        <v>2</v>
      </c>
      <c r="CE1" s="4">
        <v>1</v>
      </c>
      <c r="CG1" s="10">
        <f ca="1">RAND()</f>
        <v>0.44070117921257967</v>
      </c>
      <c r="CH1" s="11">
        <f ca="1">RANK(CG1,$CG$1:$CG$100,)</f>
        <v>57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0.39453611072911376</v>
      </c>
      <c r="CO1" s="11">
        <f ca="1">RANK(CN1,$CN$1:$CN$100,)</f>
        <v>49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165</v>
      </c>
      <c r="Y2" s="4">
        <f t="shared" ref="Y2:Y12" ca="1" si="1">AY2*1000+BD2*100+BI2*10+BN2</f>
        <v>942</v>
      </c>
      <c r="Z2" s="4" t="s">
        <v>50</v>
      </c>
      <c r="AA2" s="4">
        <f t="shared" ref="AA2:AA12" ca="1" si="2">AZ2*1000+BE2*100+BJ2*10+BO2</f>
        <v>173</v>
      </c>
      <c r="AB2" s="4" t="s">
        <v>2</v>
      </c>
      <c r="AC2" s="4">
        <f t="shared" ref="AC2:AC12" ca="1" si="3">Y2-AA2</f>
        <v>769</v>
      </c>
      <c r="AE2" s="4">
        <f t="shared" ref="AE2:AE12" ca="1" si="4">AY2</f>
        <v>0</v>
      </c>
      <c r="AF2" s="4">
        <f t="shared" ref="AF2:AF12" ca="1" si="5">BD2</f>
        <v>9</v>
      </c>
      <c r="AG2" s="4" t="s">
        <v>3</v>
      </c>
      <c r="AH2" s="4">
        <f t="shared" ref="AH2:AH12" ca="1" si="6">BI2</f>
        <v>4</v>
      </c>
      <c r="AI2" s="4">
        <f t="shared" ref="AI2:AI12" ca="1" si="7">BN2</f>
        <v>2</v>
      </c>
      <c r="AJ2" s="4" t="s">
        <v>166</v>
      </c>
      <c r="AK2" s="4">
        <f t="shared" ref="AK2:AK12" ca="1" si="8">AZ2</f>
        <v>0</v>
      </c>
      <c r="AL2" s="4">
        <f t="shared" ref="AL2:AL12" ca="1" si="9">BE2</f>
        <v>1</v>
      </c>
      <c r="AM2" s="4" t="s">
        <v>55</v>
      </c>
      <c r="AN2" s="4">
        <f t="shared" ref="AN2:AN12" ca="1" si="10">BJ2</f>
        <v>7</v>
      </c>
      <c r="AO2" s="4">
        <f t="shared" ref="AO2:AO12" ca="1" si="11">BO2</f>
        <v>3</v>
      </c>
      <c r="AP2" s="4" t="s">
        <v>72</v>
      </c>
      <c r="AQ2" s="4">
        <f t="shared" ref="AQ2:AQ12" ca="1" si="12">MOD(ROUNDDOWN(AC2/1000,0),10)</f>
        <v>0</v>
      </c>
      <c r="AR2" s="4">
        <f t="shared" ref="AR2:AR12" ca="1" si="13">MOD(ROUNDDOWN(AC2/100,0),10)</f>
        <v>7</v>
      </c>
      <c r="AS2" s="4" t="s">
        <v>163</v>
      </c>
      <c r="AT2" s="4">
        <f t="shared" ref="AT2:AT12" ca="1" si="14">MOD(ROUNDDOWN(AC2/10,0),10)</f>
        <v>6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9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0.53208358735130779</v>
      </c>
      <c r="BT2" s="11">
        <f t="shared" ref="BT2:BT18" ca="1" si="24">RANK(BS2,$BS$1:$BS$100,)</f>
        <v>12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0.28763719218012029</v>
      </c>
      <c r="CA2" s="11">
        <f t="shared" ref="CA2:CA36" ca="1" si="26">RANK(BZ2,$BZ$1:$BZ$100,)</f>
        <v>29</v>
      </c>
      <c r="CB2" s="4"/>
      <c r="CC2" s="4">
        <v>2</v>
      </c>
      <c r="CD2" s="4">
        <v>3</v>
      </c>
      <c r="CE2" s="4">
        <v>1</v>
      </c>
      <c r="CG2" s="10">
        <f t="shared" ref="CG2:CG65" ca="1" si="27">RAND()</f>
        <v>0.52340767342070682</v>
      </c>
      <c r="CH2" s="11">
        <f t="shared" ref="CH2:CH65" ca="1" si="28">RANK(CG2,$CG$1:$CG$100,)</f>
        <v>48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0.83687414895367895</v>
      </c>
      <c r="CO2" s="11">
        <f t="shared" ref="CO2:CO65" ca="1" si="30">RANK(CN2,$CN$1:$CN$100,)</f>
        <v>12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167</v>
      </c>
      <c r="Y3" s="4">
        <f t="shared" ca="1" si="1"/>
        <v>806</v>
      </c>
      <c r="Z3" s="4" t="s">
        <v>50</v>
      </c>
      <c r="AA3" s="4">
        <f t="shared" ca="1" si="2"/>
        <v>153</v>
      </c>
      <c r="AB3" s="4" t="s">
        <v>168</v>
      </c>
      <c r="AC3" s="4">
        <f t="shared" ca="1" si="3"/>
        <v>653</v>
      </c>
      <c r="AE3" s="4">
        <f t="shared" ca="1" si="4"/>
        <v>0</v>
      </c>
      <c r="AF3" s="4">
        <f t="shared" ca="1" si="5"/>
        <v>8</v>
      </c>
      <c r="AG3" s="4" t="s">
        <v>169</v>
      </c>
      <c r="AH3" s="4">
        <f t="shared" ca="1" si="6"/>
        <v>0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3</v>
      </c>
      <c r="AN3" s="4">
        <f t="shared" ca="1" si="10"/>
        <v>5</v>
      </c>
      <c r="AO3" s="4">
        <f t="shared" ca="1" si="11"/>
        <v>3</v>
      </c>
      <c r="AP3" s="4" t="s">
        <v>168</v>
      </c>
      <c r="AQ3" s="4">
        <f t="shared" ca="1" si="12"/>
        <v>0</v>
      </c>
      <c r="AR3" s="4">
        <f t="shared" ca="1" si="13"/>
        <v>6</v>
      </c>
      <c r="AS3" s="4" t="s">
        <v>3</v>
      </c>
      <c r="AT3" s="4">
        <f t="shared" ca="1" si="14"/>
        <v>5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1</v>
      </c>
      <c r="BF3" s="7"/>
      <c r="BH3" s="4">
        <v>3</v>
      </c>
      <c r="BI3" s="8">
        <f t="shared" ca="1" si="20"/>
        <v>0</v>
      </c>
      <c r="BJ3" s="8">
        <f t="shared" ca="1" si="0"/>
        <v>5</v>
      </c>
      <c r="BK3" s="9"/>
      <c r="BM3" s="4">
        <v>3</v>
      </c>
      <c r="BN3" s="8">
        <f t="shared" ca="1" si="21"/>
        <v>6</v>
      </c>
      <c r="BO3" s="8">
        <f t="shared" ca="1" si="22"/>
        <v>3</v>
      </c>
      <c r="BP3" s="9"/>
      <c r="BQ3" s="9"/>
      <c r="BR3" s="7"/>
      <c r="BS3" s="10">
        <f t="shared" ca="1" si="23"/>
        <v>0.6590798876625793</v>
      </c>
      <c r="BT3" s="11">
        <f t="shared" ca="1" si="24"/>
        <v>7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0.50489384933265924</v>
      </c>
      <c r="CA3" s="11">
        <f t="shared" ca="1" si="26"/>
        <v>22</v>
      </c>
      <c r="CB3" s="4"/>
      <c r="CC3" s="4">
        <v>3</v>
      </c>
      <c r="CD3" s="4">
        <v>3</v>
      </c>
      <c r="CE3" s="4">
        <v>2</v>
      </c>
      <c r="CG3" s="10">
        <f t="shared" ca="1" si="27"/>
        <v>0.89098325175635051</v>
      </c>
      <c r="CH3" s="11">
        <f t="shared" ca="1" si="28"/>
        <v>6</v>
      </c>
      <c r="CI3" s="4"/>
      <c r="CJ3" s="4">
        <v>3</v>
      </c>
      <c r="CK3" s="4">
        <v>0</v>
      </c>
      <c r="CL3" s="4">
        <v>2</v>
      </c>
      <c r="CN3" s="10">
        <f t="shared" ca="1" si="29"/>
        <v>0.39496768317446107</v>
      </c>
      <c r="CO3" s="11">
        <f t="shared" ca="1" si="30"/>
        <v>48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170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171</v>
      </c>
      <c r="Y4" s="4">
        <f t="shared" ca="1" si="1"/>
        <v>892</v>
      </c>
      <c r="Z4" s="4" t="s">
        <v>50</v>
      </c>
      <c r="AA4" s="4">
        <f t="shared" ca="1" si="2"/>
        <v>656</v>
      </c>
      <c r="AB4" s="4" t="s">
        <v>2</v>
      </c>
      <c r="AC4" s="4">
        <f t="shared" ca="1" si="3"/>
        <v>236</v>
      </c>
      <c r="AE4" s="4">
        <f t="shared" ca="1" si="4"/>
        <v>0</v>
      </c>
      <c r="AF4" s="4">
        <f t="shared" ca="1" si="5"/>
        <v>8</v>
      </c>
      <c r="AG4" s="4" t="s">
        <v>169</v>
      </c>
      <c r="AH4" s="4">
        <f t="shared" ca="1" si="6"/>
        <v>9</v>
      </c>
      <c r="AI4" s="4">
        <f t="shared" ca="1" si="7"/>
        <v>2</v>
      </c>
      <c r="AJ4" s="4" t="s">
        <v>172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5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2</v>
      </c>
      <c r="AS4" s="4" t="s">
        <v>163</v>
      </c>
      <c r="AT4" s="4">
        <f t="shared" ca="1" si="14"/>
        <v>3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6</v>
      </c>
      <c r="BF4" s="7"/>
      <c r="BH4" s="4">
        <v>4</v>
      </c>
      <c r="BI4" s="8">
        <f t="shared" ca="1" si="20"/>
        <v>9</v>
      </c>
      <c r="BJ4" s="8">
        <f t="shared" ca="1" si="0"/>
        <v>5</v>
      </c>
      <c r="BK4" s="9"/>
      <c r="BM4" s="4">
        <v>4</v>
      </c>
      <c r="BN4" s="8">
        <f t="shared" ca="1" si="21"/>
        <v>2</v>
      </c>
      <c r="BO4" s="8">
        <f t="shared" ca="1" si="22"/>
        <v>6</v>
      </c>
      <c r="BP4" s="9"/>
      <c r="BQ4" s="9"/>
      <c r="BR4" s="7"/>
      <c r="BS4" s="10">
        <f t="shared" ca="1" si="23"/>
        <v>0.59480858633058475</v>
      </c>
      <c r="BT4" s="11">
        <f t="shared" ca="1" si="24"/>
        <v>9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0.42506368806183215</v>
      </c>
      <c r="CA4" s="11">
        <f t="shared" ca="1" si="26"/>
        <v>27</v>
      </c>
      <c r="CB4" s="4"/>
      <c r="CC4" s="4">
        <v>4</v>
      </c>
      <c r="CD4" s="4">
        <v>4</v>
      </c>
      <c r="CE4" s="4">
        <v>1</v>
      </c>
      <c r="CG4" s="10">
        <f t="shared" ca="1" si="27"/>
        <v>5.7498298997949226E-2</v>
      </c>
      <c r="CH4" s="11">
        <f t="shared" ca="1" si="28"/>
        <v>96</v>
      </c>
      <c r="CI4" s="4"/>
      <c r="CJ4" s="4">
        <v>4</v>
      </c>
      <c r="CK4" s="4">
        <v>0</v>
      </c>
      <c r="CL4" s="4">
        <v>3</v>
      </c>
      <c r="CN4" s="10">
        <f t="shared" ca="1" si="29"/>
        <v>0.78863797145230807</v>
      </c>
      <c r="CO4" s="11">
        <f t="shared" ca="1" si="30"/>
        <v>15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77" t="str">
        <f ca="1">$Y1/100&amp;$Z1&amp;$AA1/100&amp;$AB1</f>
        <v>5.56－1.64＝</v>
      </c>
      <c r="D5" s="78"/>
      <c r="E5" s="78"/>
      <c r="F5" s="78"/>
      <c r="G5" s="79">
        <f ca="1">$AC1/100</f>
        <v>3.92</v>
      </c>
      <c r="H5" s="80"/>
      <c r="I5" s="21"/>
      <c r="J5" s="22"/>
      <c r="K5" s="20"/>
      <c r="L5" s="13"/>
      <c r="M5" s="77" t="str">
        <f ca="1">$Y2/100&amp;$Z2&amp;$AA2/100&amp;$AB2</f>
        <v>9.42－1.73＝</v>
      </c>
      <c r="N5" s="78"/>
      <c r="O5" s="78"/>
      <c r="P5" s="78"/>
      <c r="Q5" s="79">
        <f ca="1">$AC2/100</f>
        <v>7.69</v>
      </c>
      <c r="R5" s="80"/>
      <c r="S5" s="21"/>
      <c r="T5" s="23"/>
      <c r="X5" s="2" t="s">
        <v>173</v>
      </c>
      <c r="Y5" s="4">
        <f t="shared" ca="1" si="1"/>
        <v>807</v>
      </c>
      <c r="Z5" s="4" t="s">
        <v>50</v>
      </c>
      <c r="AA5" s="4">
        <f t="shared" ca="1" si="2"/>
        <v>474</v>
      </c>
      <c r="AB5" s="4" t="s">
        <v>57</v>
      </c>
      <c r="AC5" s="4">
        <f t="shared" ca="1" si="3"/>
        <v>333</v>
      </c>
      <c r="AE5" s="4">
        <f t="shared" ca="1" si="4"/>
        <v>0</v>
      </c>
      <c r="AF5" s="4">
        <f t="shared" ca="1" si="5"/>
        <v>8</v>
      </c>
      <c r="AG5" s="4" t="s">
        <v>3</v>
      </c>
      <c r="AH5" s="4">
        <f t="shared" ca="1" si="6"/>
        <v>0</v>
      </c>
      <c r="AI5" s="4">
        <f t="shared" ca="1" si="7"/>
        <v>7</v>
      </c>
      <c r="AJ5" s="4" t="s">
        <v>90</v>
      </c>
      <c r="AK5" s="4">
        <f t="shared" ca="1" si="8"/>
        <v>0</v>
      </c>
      <c r="AL5" s="4">
        <f t="shared" ca="1" si="9"/>
        <v>4</v>
      </c>
      <c r="AM5" s="4" t="s">
        <v>163</v>
      </c>
      <c r="AN5" s="4">
        <f t="shared" ca="1" si="10"/>
        <v>7</v>
      </c>
      <c r="AO5" s="4">
        <f t="shared" ca="1" si="11"/>
        <v>4</v>
      </c>
      <c r="AP5" s="4" t="s">
        <v>57</v>
      </c>
      <c r="AQ5" s="4">
        <f t="shared" ca="1" si="12"/>
        <v>0</v>
      </c>
      <c r="AR5" s="4">
        <f t="shared" ca="1" si="13"/>
        <v>3</v>
      </c>
      <c r="AS5" s="4" t="s">
        <v>163</v>
      </c>
      <c r="AT5" s="4">
        <f t="shared" ca="1" si="14"/>
        <v>3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8</v>
      </c>
      <c r="BE5" s="6">
        <f t="shared" ca="1" si="19"/>
        <v>4</v>
      </c>
      <c r="BF5" s="7"/>
      <c r="BH5" s="4">
        <v>5</v>
      </c>
      <c r="BI5" s="8">
        <f t="shared" ca="1" si="20"/>
        <v>0</v>
      </c>
      <c r="BJ5" s="8">
        <f t="shared" ca="1" si="0"/>
        <v>7</v>
      </c>
      <c r="BK5" s="9"/>
      <c r="BM5" s="4">
        <v>5</v>
      </c>
      <c r="BN5" s="8">
        <f t="shared" ca="1" si="21"/>
        <v>7</v>
      </c>
      <c r="BO5" s="8">
        <f t="shared" ca="1" si="22"/>
        <v>4</v>
      </c>
      <c r="BP5" s="9"/>
      <c r="BQ5" s="9"/>
      <c r="BR5" s="7"/>
      <c r="BS5" s="10">
        <f t="shared" ca="1" si="23"/>
        <v>0.75026074699078837</v>
      </c>
      <c r="BT5" s="11">
        <f t="shared" ca="1" si="24"/>
        <v>6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0.47133619918440139</v>
      </c>
      <c r="CA5" s="11">
        <f t="shared" ca="1" si="26"/>
        <v>25</v>
      </c>
      <c r="CB5" s="4"/>
      <c r="CC5" s="4">
        <v>5</v>
      </c>
      <c r="CD5" s="4">
        <v>4</v>
      </c>
      <c r="CE5" s="4">
        <v>2</v>
      </c>
      <c r="CG5" s="10">
        <f t="shared" ca="1" si="27"/>
        <v>0.8688805440590448</v>
      </c>
      <c r="CH5" s="11">
        <f t="shared" ca="1" si="28"/>
        <v>8</v>
      </c>
      <c r="CI5" s="4"/>
      <c r="CJ5" s="4">
        <v>5</v>
      </c>
      <c r="CK5" s="4">
        <v>0</v>
      </c>
      <c r="CL5" s="4">
        <v>4</v>
      </c>
      <c r="CN5" s="10">
        <f t="shared" ca="1" si="29"/>
        <v>0.26981795168339318</v>
      </c>
      <c r="CO5" s="11">
        <f t="shared" ca="1" si="30"/>
        <v>58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174</v>
      </c>
      <c r="Y6" s="4">
        <f t="shared" ca="1" si="1"/>
        <v>972</v>
      </c>
      <c r="Z6" s="4" t="s">
        <v>50</v>
      </c>
      <c r="AA6" s="4">
        <f t="shared" ca="1" si="2"/>
        <v>758</v>
      </c>
      <c r="AB6" s="4" t="s">
        <v>57</v>
      </c>
      <c r="AC6" s="4">
        <f t="shared" ca="1" si="3"/>
        <v>214</v>
      </c>
      <c r="AE6" s="4">
        <f t="shared" ca="1" si="4"/>
        <v>0</v>
      </c>
      <c r="AF6" s="4">
        <f t="shared" ca="1" si="5"/>
        <v>9</v>
      </c>
      <c r="AG6" s="4" t="s">
        <v>89</v>
      </c>
      <c r="AH6" s="4">
        <f t="shared" ca="1" si="6"/>
        <v>7</v>
      </c>
      <c r="AI6" s="4">
        <f t="shared" ca="1" si="7"/>
        <v>2</v>
      </c>
      <c r="AJ6" s="4" t="s">
        <v>90</v>
      </c>
      <c r="AK6" s="4">
        <f t="shared" ca="1" si="8"/>
        <v>0</v>
      </c>
      <c r="AL6" s="4">
        <f t="shared" ca="1" si="9"/>
        <v>7</v>
      </c>
      <c r="AM6" s="4" t="s">
        <v>89</v>
      </c>
      <c r="AN6" s="4">
        <f t="shared" ca="1" si="10"/>
        <v>5</v>
      </c>
      <c r="AO6" s="4">
        <f t="shared" ca="1" si="11"/>
        <v>8</v>
      </c>
      <c r="AP6" s="4" t="s">
        <v>164</v>
      </c>
      <c r="AQ6" s="4">
        <f t="shared" ca="1" si="12"/>
        <v>0</v>
      </c>
      <c r="AR6" s="4">
        <f t="shared" ca="1" si="13"/>
        <v>2</v>
      </c>
      <c r="AS6" s="4" t="s">
        <v>89</v>
      </c>
      <c r="AT6" s="4">
        <f t="shared" ca="1" si="14"/>
        <v>1</v>
      </c>
      <c r="AU6" s="4">
        <f t="shared" ca="1" si="15"/>
        <v>4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9</v>
      </c>
      <c r="BE6" s="6">
        <f t="shared" ca="1" si="19"/>
        <v>7</v>
      </c>
      <c r="BF6" s="7"/>
      <c r="BH6" s="4">
        <v>6</v>
      </c>
      <c r="BI6" s="8">
        <f t="shared" ca="1" si="20"/>
        <v>7</v>
      </c>
      <c r="BJ6" s="8">
        <f t="shared" ca="1" si="0"/>
        <v>5</v>
      </c>
      <c r="BK6" s="9"/>
      <c r="BM6" s="4">
        <v>6</v>
      </c>
      <c r="BN6" s="8">
        <f t="shared" ca="1" si="21"/>
        <v>2</v>
      </c>
      <c r="BO6" s="8">
        <f t="shared" ca="1" si="22"/>
        <v>8</v>
      </c>
      <c r="BP6" s="9"/>
      <c r="BQ6" s="9"/>
      <c r="BR6" s="7"/>
      <c r="BS6" s="10">
        <f t="shared" ca="1" si="23"/>
        <v>0.97190018617482832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5.8168070240618763E-2</v>
      </c>
      <c r="CA6" s="11">
        <f t="shared" ca="1" si="26"/>
        <v>35</v>
      </c>
      <c r="CB6" s="4"/>
      <c r="CC6" s="4">
        <v>6</v>
      </c>
      <c r="CD6" s="4">
        <v>4</v>
      </c>
      <c r="CE6" s="4">
        <v>3</v>
      </c>
      <c r="CG6" s="10">
        <f t="shared" ca="1" si="27"/>
        <v>0.26240304618219257</v>
      </c>
      <c r="CH6" s="11">
        <f t="shared" ca="1" si="28"/>
        <v>76</v>
      </c>
      <c r="CI6" s="4"/>
      <c r="CJ6" s="4">
        <v>6</v>
      </c>
      <c r="CK6" s="4">
        <v>0</v>
      </c>
      <c r="CL6" s="4">
        <v>5</v>
      </c>
      <c r="CN6" s="10">
        <f t="shared" ca="1" si="29"/>
        <v>0.76488922234236367</v>
      </c>
      <c r="CO6" s="11">
        <f t="shared" ca="1" si="30"/>
        <v>17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5</v>
      </c>
      <c r="F7" s="41" t="str">
        <f ca="1">IF(AND(G7=0,H7=0),"",".")</f>
        <v>.</v>
      </c>
      <c r="G7" s="42">
        <f ca="1">$BI1</f>
        <v>5</v>
      </c>
      <c r="H7" s="42">
        <f ca="1">$BN1</f>
        <v>6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9</v>
      </c>
      <c r="P7" s="41" t="str">
        <f ca="1">IF(AND(Q7=0,R7=0),"",".")</f>
        <v>.</v>
      </c>
      <c r="Q7" s="42">
        <f ca="1">$BI2</f>
        <v>4</v>
      </c>
      <c r="R7" s="42">
        <f ca="1">$BN2</f>
        <v>2</v>
      </c>
      <c r="S7" s="33"/>
      <c r="T7" s="28"/>
      <c r="X7" s="2" t="s">
        <v>175</v>
      </c>
      <c r="Y7" s="4">
        <f t="shared" ca="1" si="1"/>
        <v>689</v>
      </c>
      <c r="Z7" s="4" t="s">
        <v>50</v>
      </c>
      <c r="AA7" s="4">
        <f t="shared" ca="1" si="2"/>
        <v>312</v>
      </c>
      <c r="AB7" s="4" t="s">
        <v>164</v>
      </c>
      <c r="AC7" s="4">
        <f t="shared" ca="1" si="3"/>
        <v>377</v>
      </c>
      <c r="AE7" s="4">
        <f t="shared" ca="1" si="4"/>
        <v>0</v>
      </c>
      <c r="AF7" s="4">
        <f t="shared" ca="1" si="5"/>
        <v>6</v>
      </c>
      <c r="AG7" s="4" t="s">
        <v>169</v>
      </c>
      <c r="AH7" s="4">
        <f t="shared" ca="1" si="6"/>
        <v>8</v>
      </c>
      <c r="AI7" s="4">
        <f t="shared" ca="1" si="7"/>
        <v>9</v>
      </c>
      <c r="AJ7" s="4" t="s">
        <v>176</v>
      </c>
      <c r="AK7" s="4">
        <f t="shared" ca="1" si="8"/>
        <v>0</v>
      </c>
      <c r="AL7" s="4">
        <f t="shared" ca="1" si="9"/>
        <v>3</v>
      </c>
      <c r="AM7" s="4" t="s">
        <v>163</v>
      </c>
      <c r="AN7" s="4">
        <f t="shared" ca="1" si="10"/>
        <v>1</v>
      </c>
      <c r="AO7" s="4">
        <f t="shared" ca="1" si="11"/>
        <v>2</v>
      </c>
      <c r="AP7" s="4" t="s">
        <v>2</v>
      </c>
      <c r="AQ7" s="4">
        <f t="shared" ca="1" si="12"/>
        <v>0</v>
      </c>
      <c r="AR7" s="4">
        <f t="shared" ca="1" si="13"/>
        <v>3</v>
      </c>
      <c r="AS7" s="4" t="s">
        <v>3</v>
      </c>
      <c r="AT7" s="4">
        <f t="shared" ca="1" si="14"/>
        <v>7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3</v>
      </c>
      <c r="BF7" s="7"/>
      <c r="BH7" s="4">
        <v>7</v>
      </c>
      <c r="BI7" s="8">
        <f t="shared" ca="1" si="20"/>
        <v>8</v>
      </c>
      <c r="BJ7" s="8">
        <f t="shared" ca="1" si="0"/>
        <v>1</v>
      </c>
      <c r="BK7" s="9"/>
      <c r="BM7" s="4">
        <v>7</v>
      </c>
      <c r="BN7" s="8">
        <f t="shared" ca="1" si="21"/>
        <v>9</v>
      </c>
      <c r="BO7" s="8">
        <f t="shared" ca="1" si="22"/>
        <v>2</v>
      </c>
      <c r="BP7" s="9"/>
      <c r="BQ7" s="9"/>
      <c r="BR7" s="7"/>
      <c r="BS7" s="10">
        <f t="shared" ca="1" si="23"/>
        <v>0.88551927630704363</v>
      </c>
      <c r="BT7" s="11">
        <f t="shared" ca="1" si="24"/>
        <v>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0.61263033386195376</v>
      </c>
      <c r="CA7" s="11">
        <f t="shared" ca="1" si="26"/>
        <v>13</v>
      </c>
      <c r="CB7" s="4"/>
      <c r="CC7" s="4">
        <v>7</v>
      </c>
      <c r="CD7" s="4">
        <v>5</v>
      </c>
      <c r="CE7" s="4">
        <v>1</v>
      </c>
      <c r="CG7" s="10">
        <f t="shared" ca="1" si="27"/>
        <v>0.21369456876517234</v>
      </c>
      <c r="CH7" s="11">
        <f t="shared" ca="1" si="28"/>
        <v>82</v>
      </c>
      <c r="CI7" s="4"/>
      <c r="CJ7" s="4">
        <v>7</v>
      </c>
      <c r="CK7" s="4">
        <v>0</v>
      </c>
      <c r="CL7" s="4">
        <v>6</v>
      </c>
      <c r="CN7" s="10">
        <f t="shared" ca="1" si="29"/>
        <v>6.0426705894251587E-2</v>
      </c>
      <c r="CO7" s="11">
        <f t="shared" ca="1" si="30"/>
        <v>74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1</v>
      </c>
      <c r="F8" s="71" t="str">
        <f ca="1">IF(AND(G8=0,H8=0),"",".")</f>
        <v>.</v>
      </c>
      <c r="G8" s="72">
        <f ca="1">$BJ1</f>
        <v>6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1</v>
      </c>
      <c r="P8" s="71" t="str">
        <f ca="1">IF(AND(Q8=0,R8=0),"",".")</f>
        <v>.</v>
      </c>
      <c r="Q8" s="72">
        <f ca="1">$BJ2</f>
        <v>7</v>
      </c>
      <c r="R8" s="72">
        <f ca="1">$BO2</f>
        <v>3</v>
      </c>
      <c r="S8" s="33"/>
      <c r="T8" s="28"/>
      <c r="X8" s="2" t="s">
        <v>177</v>
      </c>
      <c r="Y8" s="4">
        <f t="shared" ca="1" si="1"/>
        <v>487</v>
      </c>
      <c r="Z8" s="4" t="s">
        <v>50</v>
      </c>
      <c r="AA8" s="4">
        <f t="shared" ca="1" si="2"/>
        <v>145</v>
      </c>
      <c r="AB8" s="4" t="s">
        <v>164</v>
      </c>
      <c r="AC8" s="4">
        <f t="shared" ca="1" si="3"/>
        <v>342</v>
      </c>
      <c r="AE8" s="4">
        <f t="shared" ca="1" si="4"/>
        <v>0</v>
      </c>
      <c r="AF8" s="4">
        <f t="shared" ca="1" si="5"/>
        <v>4</v>
      </c>
      <c r="AG8" s="4" t="s">
        <v>163</v>
      </c>
      <c r="AH8" s="4">
        <f t="shared" ca="1" si="6"/>
        <v>8</v>
      </c>
      <c r="AI8" s="4">
        <f t="shared" ca="1" si="7"/>
        <v>7</v>
      </c>
      <c r="AJ8" s="4" t="s">
        <v>176</v>
      </c>
      <c r="AK8" s="4">
        <f t="shared" ca="1" si="8"/>
        <v>0</v>
      </c>
      <c r="AL8" s="4">
        <f t="shared" ca="1" si="9"/>
        <v>1</v>
      </c>
      <c r="AM8" s="4" t="s">
        <v>163</v>
      </c>
      <c r="AN8" s="4">
        <f t="shared" ca="1" si="10"/>
        <v>4</v>
      </c>
      <c r="AO8" s="4">
        <f t="shared" ca="1" si="11"/>
        <v>5</v>
      </c>
      <c r="AP8" s="4" t="s">
        <v>164</v>
      </c>
      <c r="AQ8" s="4">
        <f t="shared" ca="1" si="12"/>
        <v>0</v>
      </c>
      <c r="AR8" s="4">
        <f t="shared" ca="1" si="13"/>
        <v>3</v>
      </c>
      <c r="AS8" s="4" t="s">
        <v>163</v>
      </c>
      <c r="AT8" s="4">
        <f t="shared" ca="1" si="14"/>
        <v>4</v>
      </c>
      <c r="AU8" s="4">
        <f t="shared" ca="1" si="15"/>
        <v>2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1</v>
      </c>
      <c r="BF8" s="7"/>
      <c r="BH8" s="4">
        <v>8</v>
      </c>
      <c r="BI8" s="8">
        <f t="shared" ca="1" si="20"/>
        <v>8</v>
      </c>
      <c r="BJ8" s="8">
        <f t="shared" ca="1" si="0"/>
        <v>4</v>
      </c>
      <c r="BK8" s="9"/>
      <c r="BM8" s="4">
        <v>8</v>
      </c>
      <c r="BN8" s="8">
        <f t="shared" ca="1" si="21"/>
        <v>7</v>
      </c>
      <c r="BO8" s="8">
        <f t="shared" ca="1" si="22"/>
        <v>5</v>
      </c>
      <c r="BP8" s="9"/>
      <c r="BQ8" s="9"/>
      <c r="BR8" s="7"/>
      <c r="BS8" s="10">
        <f t="shared" ca="1" si="23"/>
        <v>0.99731981947928205</v>
      </c>
      <c r="BT8" s="11">
        <f t="shared" ca="1" si="24"/>
        <v>1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0.93306257135367709</v>
      </c>
      <c r="CA8" s="11">
        <f t="shared" ca="1" si="26"/>
        <v>4</v>
      </c>
      <c r="CB8" s="4"/>
      <c r="CC8" s="4">
        <v>8</v>
      </c>
      <c r="CD8" s="4">
        <v>5</v>
      </c>
      <c r="CE8" s="4">
        <v>2</v>
      </c>
      <c r="CG8" s="10">
        <f t="shared" ca="1" si="27"/>
        <v>0.19421224737775822</v>
      </c>
      <c r="CH8" s="11">
        <f t="shared" ca="1" si="28"/>
        <v>85</v>
      </c>
      <c r="CI8" s="4"/>
      <c r="CJ8" s="4">
        <v>8</v>
      </c>
      <c r="CK8" s="4">
        <v>0</v>
      </c>
      <c r="CL8" s="4">
        <v>7</v>
      </c>
      <c r="CN8" s="10">
        <f t="shared" ca="1" si="29"/>
        <v>0.25712157393718293</v>
      </c>
      <c r="CO8" s="11">
        <f t="shared" ca="1" si="30"/>
        <v>59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3</v>
      </c>
      <c r="F9" s="41" t="str">
        <f>$AS1</f>
        <v>.</v>
      </c>
      <c r="G9" s="42">
        <f ca="1">$AT1</f>
        <v>9</v>
      </c>
      <c r="H9" s="43">
        <f ca="1">$AU1</f>
        <v>2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7</v>
      </c>
      <c r="P9" s="41" t="str">
        <f>$AS2</f>
        <v>.</v>
      </c>
      <c r="Q9" s="42">
        <f ca="1">$AT2</f>
        <v>6</v>
      </c>
      <c r="R9" s="43">
        <f ca="1">$AU2</f>
        <v>9</v>
      </c>
      <c r="S9" s="33"/>
      <c r="T9" s="44"/>
      <c r="X9" s="2" t="s">
        <v>178</v>
      </c>
      <c r="Y9" s="4">
        <f t="shared" ca="1" si="1"/>
        <v>372</v>
      </c>
      <c r="Z9" s="4" t="s">
        <v>50</v>
      </c>
      <c r="AA9" s="4">
        <f t="shared" ca="1" si="2"/>
        <v>282</v>
      </c>
      <c r="AB9" s="4" t="s">
        <v>179</v>
      </c>
      <c r="AC9" s="4">
        <f t="shared" ca="1" si="3"/>
        <v>90</v>
      </c>
      <c r="AE9" s="4">
        <f t="shared" ca="1" si="4"/>
        <v>0</v>
      </c>
      <c r="AF9" s="4">
        <f t="shared" ca="1" si="5"/>
        <v>3</v>
      </c>
      <c r="AG9" s="4" t="s">
        <v>3</v>
      </c>
      <c r="AH9" s="4">
        <f t="shared" ca="1" si="6"/>
        <v>7</v>
      </c>
      <c r="AI9" s="4">
        <f t="shared" ca="1" si="7"/>
        <v>2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3</v>
      </c>
      <c r="AN9" s="4">
        <f t="shared" ca="1" si="10"/>
        <v>8</v>
      </c>
      <c r="AO9" s="4">
        <f t="shared" ca="1" si="11"/>
        <v>2</v>
      </c>
      <c r="AP9" s="4" t="s">
        <v>2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9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2</v>
      </c>
      <c r="BF9" s="7"/>
      <c r="BH9" s="4">
        <v>9</v>
      </c>
      <c r="BI9" s="8">
        <f t="shared" ca="1" si="20"/>
        <v>7</v>
      </c>
      <c r="BJ9" s="8">
        <f t="shared" ca="1" si="0"/>
        <v>8</v>
      </c>
      <c r="BK9" s="9"/>
      <c r="BM9" s="4">
        <v>9</v>
      </c>
      <c r="BN9" s="8">
        <f t="shared" ca="1" si="21"/>
        <v>2</v>
      </c>
      <c r="BO9" s="8">
        <f t="shared" ca="1" si="22"/>
        <v>2</v>
      </c>
      <c r="BP9" s="9"/>
      <c r="BQ9" s="9"/>
      <c r="BR9" s="7"/>
      <c r="BS9" s="10">
        <f t="shared" ca="1" si="23"/>
        <v>0.38007811393575264</v>
      </c>
      <c r="BT9" s="11">
        <f t="shared" ca="1" si="24"/>
        <v>16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0.9350189544891564</v>
      </c>
      <c r="CA9" s="11">
        <f t="shared" ca="1" si="26"/>
        <v>3</v>
      </c>
      <c r="CB9" s="4"/>
      <c r="CC9" s="4">
        <v>9</v>
      </c>
      <c r="CD9" s="4">
        <v>5</v>
      </c>
      <c r="CE9" s="4">
        <v>3</v>
      </c>
      <c r="CG9" s="10">
        <f t="shared" ca="1" si="27"/>
        <v>0.22459838779590557</v>
      </c>
      <c r="CH9" s="11">
        <f t="shared" ca="1" si="28"/>
        <v>79</v>
      </c>
      <c r="CI9" s="4"/>
      <c r="CJ9" s="4">
        <v>9</v>
      </c>
      <c r="CK9" s="4">
        <v>0</v>
      </c>
      <c r="CL9" s="4">
        <v>8</v>
      </c>
      <c r="CN9" s="10">
        <f t="shared" ca="1" si="29"/>
        <v>0.89578378647150247</v>
      </c>
      <c r="CO9" s="11">
        <f t="shared" ca="1" si="30"/>
        <v>11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96</v>
      </c>
      <c r="Y10" s="4">
        <f t="shared" ca="1" si="1"/>
        <v>852</v>
      </c>
      <c r="Z10" s="4" t="s">
        <v>50</v>
      </c>
      <c r="AA10" s="4">
        <f t="shared" ca="1" si="2"/>
        <v>281</v>
      </c>
      <c r="AB10" s="4" t="s">
        <v>168</v>
      </c>
      <c r="AC10" s="4">
        <f t="shared" ca="1" si="3"/>
        <v>571</v>
      </c>
      <c r="AE10" s="4">
        <f t="shared" ca="1" si="4"/>
        <v>0</v>
      </c>
      <c r="AF10" s="4">
        <f t="shared" ca="1" si="5"/>
        <v>8</v>
      </c>
      <c r="AG10" s="4" t="s">
        <v>169</v>
      </c>
      <c r="AH10" s="4">
        <f t="shared" ca="1" si="6"/>
        <v>5</v>
      </c>
      <c r="AI10" s="4">
        <f t="shared" ca="1" si="7"/>
        <v>2</v>
      </c>
      <c r="AJ10" s="4" t="s">
        <v>1</v>
      </c>
      <c r="AK10" s="4">
        <f t="shared" ca="1" si="8"/>
        <v>0</v>
      </c>
      <c r="AL10" s="4">
        <f t="shared" ca="1" si="9"/>
        <v>2</v>
      </c>
      <c r="AM10" s="4" t="s">
        <v>3</v>
      </c>
      <c r="AN10" s="4">
        <f t="shared" ca="1" si="10"/>
        <v>8</v>
      </c>
      <c r="AO10" s="4">
        <f t="shared" ca="1" si="11"/>
        <v>1</v>
      </c>
      <c r="AP10" s="4" t="s">
        <v>72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7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2</v>
      </c>
      <c r="BF10" s="7"/>
      <c r="BH10" s="4">
        <v>10</v>
      </c>
      <c r="BI10" s="8">
        <f t="shared" ca="1" si="20"/>
        <v>5</v>
      </c>
      <c r="BJ10" s="8">
        <f t="shared" ca="1" si="0"/>
        <v>8</v>
      </c>
      <c r="BK10" s="9"/>
      <c r="BM10" s="4">
        <v>10</v>
      </c>
      <c r="BN10" s="8">
        <f t="shared" ca="1" si="21"/>
        <v>2</v>
      </c>
      <c r="BO10" s="8">
        <f t="shared" ca="1" si="22"/>
        <v>1</v>
      </c>
      <c r="BP10" s="9"/>
      <c r="BQ10" s="9"/>
      <c r="BR10" s="7"/>
      <c r="BS10" s="10">
        <f t="shared" ca="1" si="23"/>
        <v>0.41346879671574066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0.49877099015655491</v>
      </c>
      <c r="CA10" s="11">
        <f t="shared" ca="1" si="26"/>
        <v>23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0.37812894898797977</v>
      </c>
      <c r="CH10" s="11">
        <f t="shared" ca="1" si="28"/>
        <v>59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0.91400238687989566</v>
      </c>
      <c r="CO10" s="11">
        <f t="shared" ca="1" si="30"/>
        <v>10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97</v>
      </c>
      <c r="Y11" s="4">
        <f t="shared" ca="1" si="1"/>
        <v>203</v>
      </c>
      <c r="Z11" s="4" t="s">
        <v>50</v>
      </c>
      <c r="AA11" s="4">
        <f t="shared" ca="1" si="2"/>
        <v>139</v>
      </c>
      <c r="AB11" s="4" t="s">
        <v>2</v>
      </c>
      <c r="AC11" s="4">
        <f t="shared" ca="1" si="3"/>
        <v>64</v>
      </c>
      <c r="AE11" s="4">
        <f t="shared" ca="1" si="4"/>
        <v>0</v>
      </c>
      <c r="AF11" s="4">
        <f t="shared" ca="1" si="5"/>
        <v>2</v>
      </c>
      <c r="AG11" s="4" t="s">
        <v>67</v>
      </c>
      <c r="AH11" s="4">
        <f t="shared" ca="1" si="6"/>
        <v>0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3</v>
      </c>
      <c r="AO11" s="4">
        <f t="shared" ca="1" si="11"/>
        <v>9</v>
      </c>
      <c r="AP11" s="4" t="s">
        <v>2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6</v>
      </c>
      <c r="AU11" s="4">
        <f t="shared" ca="1" si="15"/>
        <v>4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1</v>
      </c>
      <c r="BF11" s="7"/>
      <c r="BH11" s="4">
        <v>11</v>
      </c>
      <c r="BI11" s="8">
        <f t="shared" ca="1" si="20"/>
        <v>0</v>
      </c>
      <c r="BJ11" s="8">
        <f t="shared" ca="1" si="0"/>
        <v>3</v>
      </c>
      <c r="BK11" s="9"/>
      <c r="BM11" s="4">
        <v>11</v>
      </c>
      <c r="BN11" s="8">
        <f t="shared" ca="1" si="21"/>
        <v>3</v>
      </c>
      <c r="BO11" s="8">
        <f t="shared" ca="1" si="22"/>
        <v>9</v>
      </c>
      <c r="BP11" s="9"/>
      <c r="BQ11" s="9"/>
      <c r="BR11" s="7"/>
      <c r="BS11" s="10">
        <f t="shared" ca="1" si="23"/>
        <v>0.55408423462635292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0.98258567003288888</v>
      </c>
      <c r="CA11" s="11">
        <f t="shared" ca="1" si="26"/>
        <v>1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0.93093886680698668</v>
      </c>
      <c r="CH11" s="11">
        <f t="shared" ca="1" si="28"/>
        <v>4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0.62103426735320644</v>
      </c>
      <c r="CO11" s="11">
        <f t="shared" ca="1" si="30"/>
        <v>27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88" t="str">
        <f ca="1">$Y3/100&amp;$Z3&amp;$AA3/100&amp;$AB3</f>
        <v>8.06－1.53＝</v>
      </c>
      <c r="D12" s="89"/>
      <c r="E12" s="89"/>
      <c r="F12" s="89"/>
      <c r="G12" s="79">
        <f ca="1">$AC3/100</f>
        <v>6.53</v>
      </c>
      <c r="H12" s="80"/>
      <c r="I12" s="21"/>
      <c r="J12" s="22"/>
      <c r="K12" s="20"/>
      <c r="L12" s="13"/>
      <c r="M12" s="88" t="str">
        <f ca="1">$Y4/100&amp;$Z4&amp;$AA4/100&amp;$AB4</f>
        <v>8.92－6.56＝</v>
      </c>
      <c r="N12" s="89"/>
      <c r="O12" s="89"/>
      <c r="P12" s="89"/>
      <c r="Q12" s="79">
        <f ca="1">$AC4/100</f>
        <v>2.36</v>
      </c>
      <c r="R12" s="80"/>
      <c r="S12" s="21"/>
      <c r="T12" s="23"/>
      <c r="X12" s="2" t="s">
        <v>100</v>
      </c>
      <c r="Y12" s="4">
        <f t="shared" ca="1" si="1"/>
        <v>511</v>
      </c>
      <c r="Z12" s="4" t="s">
        <v>50</v>
      </c>
      <c r="AA12" s="4">
        <f t="shared" ca="1" si="2"/>
        <v>209</v>
      </c>
      <c r="AB12" s="4" t="s">
        <v>164</v>
      </c>
      <c r="AC12" s="4">
        <f t="shared" ca="1" si="3"/>
        <v>302</v>
      </c>
      <c r="AE12" s="4">
        <f t="shared" ca="1" si="4"/>
        <v>0</v>
      </c>
      <c r="AF12" s="4">
        <f t="shared" ca="1" si="5"/>
        <v>5</v>
      </c>
      <c r="AG12" s="4" t="s">
        <v>3</v>
      </c>
      <c r="AH12" s="4">
        <f t="shared" ca="1" si="6"/>
        <v>1</v>
      </c>
      <c r="AI12" s="4">
        <f t="shared" ca="1" si="7"/>
        <v>1</v>
      </c>
      <c r="AJ12" s="4" t="s">
        <v>176</v>
      </c>
      <c r="AK12" s="4">
        <f t="shared" ca="1" si="8"/>
        <v>0</v>
      </c>
      <c r="AL12" s="4">
        <f t="shared" ca="1" si="9"/>
        <v>2</v>
      </c>
      <c r="AM12" s="4" t="s">
        <v>3</v>
      </c>
      <c r="AN12" s="4">
        <f t="shared" ca="1" si="10"/>
        <v>0</v>
      </c>
      <c r="AO12" s="4">
        <f t="shared" ca="1" si="11"/>
        <v>9</v>
      </c>
      <c r="AP12" s="4" t="s">
        <v>53</v>
      </c>
      <c r="AQ12" s="4">
        <f t="shared" ca="1" si="12"/>
        <v>0</v>
      </c>
      <c r="AR12" s="4">
        <f t="shared" ca="1" si="13"/>
        <v>3</v>
      </c>
      <c r="AS12" s="4" t="s">
        <v>3</v>
      </c>
      <c r="AT12" s="4">
        <f t="shared" ca="1" si="14"/>
        <v>0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5</v>
      </c>
      <c r="BE12" s="6">
        <f t="shared" ca="1" si="19"/>
        <v>2</v>
      </c>
      <c r="BF12" s="7"/>
      <c r="BH12" s="4">
        <v>12</v>
      </c>
      <c r="BI12" s="8">
        <f t="shared" ca="1" si="20"/>
        <v>1</v>
      </c>
      <c r="BJ12" s="8">
        <f t="shared" ca="1" si="0"/>
        <v>0</v>
      </c>
      <c r="BK12" s="9"/>
      <c r="BM12" s="4">
        <v>12</v>
      </c>
      <c r="BN12" s="8">
        <f t="shared" ca="1" si="21"/>
        <v>1</v>
      </c>
      <c r="BO12" s="8">
        <f t="shared" ca="1" si="22"/>
        <v>9</v>
      </c>
      <c r="BP12" s="9"/>
      <c r="BQ12" s="9"/>
      <c r="BR12" s="7"/>
      <c r="BS12" s="10">
        <f t="shared" ca="1" si="23"/>
        <v>0.55373229966440962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0.77249759232016513</v>
      </c>
      <c r="CA12" s="11">
        <f t="shared" ca="1" si="26"/>
        <v>8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0.85804313317661984</v>
      </c>
      <c r="CH12" s="11">
        <f t="shared" ca="1" si="28"/>
        <v>11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0.91777203483446346</v>
      </c>
      <c r="CO12" s="11">
        <f t="shared" ca="1" si="30"/>
        <v>9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0.42702805637546304</v>
      </c>
      <c r="BT13" s="11">
        <f t="shared" ca="1" si="24"/>
        <v>14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0.48492430112966933</v>
      </c>
      <c r="CA13" s="11">
        <f t="shared" ca="1" si="26"/>
        <v>24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0.47072609465423709</v>
      </c>
      <c r="CH13" s="11">
        <f t="shared" ca="1" si="28"/>
        <v>54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0.39853646115407293</v>
      </c>
      <c r="CO13" s="11">
        <f t="shared" ca="1" si="30"/>
        <v>47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8</v>
      </c>
      <c r="F14" s="41" t="str">
        <f ca="1">IF(AND(G14=0,H14=0),"",".")</f>
        <v>.</v>
      </c>
      <c r="G14" s="42">
        <f ca="1">$BI3</f>
        <v>0</v>
      </c>
      <c r="H14" s="42">
        <f ca="1">$BN3</f>
        <v>6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8</v>
      </c>
      <c r="P14" s="41" t="str">
        <f ca="1">IF(AND(Q14=0,R14=0),"",".")</f>
        <v>.</v>
      </c>
      <c r="Q14" s="42">
        <f ca="1">$BI4</f>
        <v>9</v>
      </c>
      <c r="R14" s="42">
        <f ca="1">$BN4</f>
        <v>2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0.51915108990427039</v>
      </c>
      <c r="BT14" s="11">
        <f t="shared" ca="1" si="24"/>
        <v>13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0.61723532065078635</v>
      </c>
      <c r="CA14" s="11">
        <f t="shared" ca="1" si="26"/>
        <v>12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0.10251384342177394</v>
      </c>
      <c r="CH14" s="11">
        <f t="shared" ca="1" si="28"/>
        <v>91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0.33502841839172748</v>
      </c>
      <c r="CO14" s="11">
        <f t="shared" ca="1" si="30"/>
        <v>55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1</v>
      </c>
      <c r="F15" s="71" t="str">
        <f ca="1">IF(AND(G15=0,H15=0),"",".")</f>
        <v>.</v>
      </c>
      <c r="G15" s="72">
        <f ca="1">$BJ3</f>
        <v>5</v>
      </c>
      <c r="H15" s="72">
        <f ca="1">$BO3</f>
        <v>3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6</v>
      </c>
      <c r="P15" s="71" t="str">
        <f ca="1">IF(AND(Q15=0,R15=0),"",".")</f>
        <v>.</v>
      </c>
      <c r="Q15" s="72">
        <f ca="1">$BJ4</f>
        <v>5</v>
      </c>
      <c r="R15" s="72">
        <f ca="1">$BO4</f>
        <v>6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0.35839803255552904</v>
      </c>
      <c r="BT15" s="11">
        <f t="shared" ca="1" si="24"/>
        <v>17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0.67916165352438196</v>
      </c>
      <c r="CA15" s="11">
        <f t="shared" ca="1" si="26"/>
        <v>10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0.36189029945218587</v>
      </c>
      <c r="CH15" s="11">
        <f t="shared" ca="1" si="28"/>
        <v>61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0.46851783787943779</v>
      </c>
      <c r="CO15" s="11">
        <f t="shared" ca="1" si="30"/>
        <v>42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6</v>
      </c>
      <c r="F16" s="41" t="str">
        <f>$AS3</f>
        <v>.</v>
      </c>
      <c r="G16" s="42">
        <f ca="1">$AT3</f>
        <v>5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2</v>
      </c>
      <c r="P16" s="41" t="str">
        <f>$AS4</f>
        <v>.</v>
      </c>
      <c r="Q16" s="42">
        <f ca="1">$AT4</f>
        <v>3</v>
      </c>
      <c r="R16" s="43">
        <f ca="1">$AU4</f>
        <v>6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0.25397384582198257</v>
      </c>
      <c r="BT16" s="11">
        <f t="shared" ca="1" si="24"/>
        <v>18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0.43983699362254269</v>
      </c>
      <c r="CA16" s="11">
        <f t="shared" ca="1" si="26"/>
        <v>26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0.73142147584190187</v>
      </c>
      <c r="CH16" s="11">
        <f t="shared" ca="1" si="28"/>
        <v>27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0.12032813994213598</v>
      </c>
      <c r="CO16" s="11">
        <f t="shared" ca="1" si="30"/>
        <v>68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0.79600934890581732</v>
      </c>
      <c r="BT17" s="11">
        <f t="shared" ca="1" si="24"/>
        <v>5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0.85744717423867389</v>
      </c>
      <c r="CA17" s="11">
        <f t="shared" ca="1" si="26"/>
        <v>6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0.8315081451547307</v>
      </c>
      <c r="CH17" s="11">
        <f t="shared" ca="1" si="28"/>
        <v>15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0.74747766459310283</v>
      </c>
      <c r="CO17" s="11">
        <f t="shared" ca="1" si="30"/>
        <v>19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180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0.82265823477918698</v>
      </c>
      <c r="BT18" s="11">
        <f t="shared" ca="1" si="24"/>
        <v>4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0.98108672837096755</v>
      </c>
      <c r="CA18" s="11">
        <f t="shared" ca="1" si="26"/>
        <v>2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0.48211750251294772</v>
      </c>
      <c r="CH18" s="11">
        <f t="shared" ca="1" si="28"/>
        <v>53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0.80252677039670417</v>
      </c>
      <c r="CO18" s="11">
        <f t="shared" ca="1" si="30"/>
        <v>14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88" t="str">
        <f ca="1">$Y5/100&amp;$Z5&amp;$AA5/100&amp;$AB5</f>
        <v>8.07－4.74＝</v>
      </c>
      <c r="D19" s="89"/>
      <c r="E19" s="89"/>
      <c r="F19" s="89"/>
      <c r="G19" s="79">
        <f ca="1">$AC5/100</f>
        <v>3.33</v>
      </c>
      <c r="H19" s="80"/>
      <c r="I19" s="21"/>
      <c r="J19" s="22"/>
      <c r="K19" s="20"/>
      <c r="L19" s="13"/>
      <c r="M19" s="88" t="str">
        <f ca="1">$Y6/100&amp;$Z6&amp;$AA6/100&amp;$AB6</f>
        <v>9.72－7.58＝</v>
      </c>
      <c r="N19" s="89"/>
      <c r="O19" s="89"/>
      <c r="P19" s="89"/>
      <c r="Q19" s="79">
        <f ca="1">$AC6/100</f>
        <v>2.14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0.53616138085269849</v>
      </c>
      <c r="CA19" s="11">
        <f t="shared" ca="1" si="26"/>
        <v>19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0.27634583061435614</v>
      </c>
      <c r="CH19" s="11">
        <f t="shared" ca="1" si="28"/>
        <v>71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0.63422837433165669</v>
      </c>
      <c r="CO19" s="11">
        <f t="shared" ca="1" si="30"/>
        <v>24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0.91219836047732505</v>
      </c>
      <c r="CA20" s="11">
        <f t="shared" ca="1" si="26"/>
        <v>5</v>
      </c>
      <c r="CB20" s="4"/>
      <c r="CC20" s="4">
        <v>20</v>
      </c>
      <c r="CD20" s="4">
        <v>7</v>
      </c>
      <c r="CE20" s="4">
        <v>5</v>
      </c>
      <c r="CG20" s="10">
        <f t="shared" ca="1" si="27"/>
        <v>0.37239728741522826</v>
      </c>
      <c r="CH20" s="11">
        <f t="shared" ca="1" si="28"/>
        <v>60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0.54703161001979383</v>
      </c>
      <c r="CO20" s="11">
        <f t="shared" ca="1" si="30"/>
        <v>32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8</v>
      </c>
      <c r="F21" s="41" t="str">
        <f ca="1">IF(AND(G21=0,H21=0),"",".")</f>
        <v>.</v>
      </c>
      <c r="G21" s="42">
        <f ca="1">$BI5</f>
        <v>0</v>
      </c>
      <c r="H21" s="42">
        <f ca="1">$BN5</f>
        <v>7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9</v>
      </c>
      <c r="P21" s="41" t="str">
        <f ca="1">IF(AND(Q21=0,R21=0),"",".")</f>
        <v>.</v>
      </c>
      <c r="Q21" s="42">
        <f ca="1">$BI6</f>
        <v>7</v>
      </c>
      <c r="R21" s="4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0.51957151835025928</v>
      </c>
      <c r="CA21" s="11">
        <f t="shared" ca="1" si="26"/>
        <v>21</v>
      </c>
      <c r="CB21" s="4"/>
      <c r="CC21" s="4">
        <v>21</v>
      </c>
      <c r="CD21" s="4">
        <v>7</v>
      </c>
      <c r="CE21" s="4">
        <v>6</v>
      </c>
      <c r="CG21" s="10">
        <f t="shared" ca="1" si="27"/>
        <v>0.36108148944046836</v>
      </c>
      <c r="CH21" s="11">
        <f t="shared" ca="1" si="28"/>
        <v>62</v>
      </c>
      <c r="CI21" s="4"/>
      <c r="CJ21" s="4">
        <v>21</v>
      </c>
      <c r="CK21" s="4">
        <v>2</v>
      </c>
      <c r="CL21" s="4">
        <v>0</v>
      </c>
      <c r="CN21" s="10">
        <f t="shared" ca="1" si="29"/>
        <v>4.4941225877752178E-2</v>
      </c>
      <c r="CO21" s="11">
        <f t="shared" ca="1" si="30"/>
        <v>76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4</v>
      </c>
      <c r="F22" s="71" t="str">
        <f ca="1">IF(AND(G22=0,H22=0),"",".")</f>
        <v>.</v>
      </c>
      <c r="G22" s="72">
        <f ca="1">$BJ5</f>
        <v>7</v>
      </c>
      <c r="H22" s="72">
        <f ca="1">$BO5</f>
        <v>4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7</v>
      </c>
      <c r="P22" s="71" t="str">
        <f ca="1">IF(AND(Q22=0,R22=0),"",".")</f>
        <v>.</v>
      </c>
      <c r="Q22" s="72">
        <f ca="1">$BJ6</f>
        <v>5</v>
      </c>
      <c r="R22" s="72">
        <f ca="1">$BO6</f>
        <v>8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0.56453191473587894</v>
      </c>
      <c r="CA22" s="11">
        <f t="shared" ca="1" si="26"/>
        <v>16</v>
      </c>
      <c r="CB22" s="4"/>
      <c r="CC22" s="4">
        <v>22</v>
      </c>
      <c r="CD22" s="4">
        <v>8</v>
      </c>
      <c r="CE22" s="4">
        <v>1</v>
      </c>
      <c r="CG22" s="10">
        <f t="shared" ca="1" si="27"/>
        <v>9.4360816861744468E-2</v>
      </c>
      <c r="CH22" s="11">
        <f t="shared" ca="1" si="28"/>
        <v>92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0.2008077266088123</v>
      </c>
      <c r="CO22" s="11">
        <f t="shared" ca="1" si="30"/>
        <v>62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3</v>
      </c>
      <c r="H23" s="43">
        <f ca="1">$AU5</f>
        <v>3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2</v>
      </c>
      <c r="P23" s="41" t="str">
        <f>$AS6</f>
        <v>.</v>
      </c>
      <c r="Q23" s="42">
        <f ca="1">$AT6</f>
        <v>1</v>
      </c>
      <c r="R23" s="43">
        <f ca="1">$AU6</f>
        <v>4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0.54835508095471985</v>
      </c>
      <c r="CA23" s="11">
        <f t="shared" ca="1" si="26"/>
        <v>18</v>
      </c>
      <c r="CB23" s="4"/>
      <c r="CC23" s="4">
        <v>23</v>
      </c>
      <c r="CD23" s="4">
        <v>8</v>
      </c>
      <c r="CE23" s="4">
        <v>2</v>
      </c>
      <c r="CG23" s="10">
        <f t="shared" ca="1" si="27"/>
        <v>0.17794281536219103</v>
      </c>
      <c r="CH23" s="11">
        <f t="shared" ca="1" si="28"/>
        <v>87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0.63131329072288567</v>
      </c>
      <c r="CO23" s="11">
        <f t="shared" ca="1" si="30"/>
        <v>25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6.5885152884147535E-3</v>
      </c>
      <c r="CA24" s="11">
        <f t="shared" ca="1" si="26"/>
        <v>36</v>
      </c>
      <c r="CB24" s="4"/>
      <c r="CC24" s="4">
        <v>24</v>
      </c>
      <c r="CD24" s="4">
        <v>8</v>
      </c>
      <c r="CE24" s="4">
        <v>3</v>
      </c>
      <c r="CG24" s="10">
        <f t="shared" ca="1" si="27"/>
        <v>0.28616344054972964</v>
      </c>
      <c r="CH24" s="11">
        <f t="shared" ca="1" si="28"/>
        <v>68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0.69117984834440449</v>
      </c>
      <c r="CO24" s="11">
        <f t="shared" ca="1" si="30"/>
        <v>22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181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0.53446544805904617</v>
      </c>
      <c r="CA25" s="11">
        <f t="shared" ca="1" si="26"/>
        <v>20</v>
      </c>
      <c r="CB25" s="4"/>
      <c r="CC25" s="4">
        <v>25</v>
      </c>
      <c r="CD25" s="4">
        <v>8</v>
      </c>
      <c r="CE25" s="4">
        <v>4</v>
      </c>
      <c r="CG25" s="10">
        <f t="shared" ca="1" si="27"/>
        <v>0.79979983109644459</v>
      </c>
      <c r="CH25" s="11">
        <f t="shared" ca="1" si="28"/>
        <v>19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0.62376042323530623</v>
      </c>
      <c r="CO25" s="11">
        <f t="shared" ca="1" si="30"/>
        <v>26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6.89－3.12＝</v>
      </c>
      <c r="D26" s="89"/>
      <c r="E26" s="89"/>
      <c r="F26" s="89"/>
      <c r="G26" s="79">
        <f ca="1">$AC7/100</f>
        <v>3.77</v>
      </c>
      <c r="H26" s="80"/>
      <c r="I26" s="21"/>
      <c r="J26" s="22"/>
      <c r="K26" s="20"/>
      <c r="L26" s="13"/>
      <c r="M26" s="88" t="str">
        <f ca="1">$Y8/100&amp;$Z8&amp;$AA8/100&amp;$AB8</f>
        <v>4.87－1.45＝</v>
      </c>
      <c r="N26" s="89"/>
      <c r="O26" s="89"/>
      <c r="P26" s="89"/>
      <c r="Q26" s="79">
        <f ca="1">$AC8/100</f>
        <v>3.42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0.76772761052051386</v>
      </c>
      <c r="CA26" s="11">
        <f t="shared" ca="1" si="26"/>
        <v>9</v>
      </c>
      <c r="CB26" s="4"/>
      <c r="CC26" s="4">
        <v>26</v>
      </c>
      <c r="CD26" s="4">
        <v>8</v>
      </c>
      <c r="CE26" s="4">
        <v>5</v>
      </c>
      <c r="CG26" s="10">
        <f t="shared" ca="1" si="27"/>
        <v>0.87092046129575096</v>
      </c>
      <c r="CH26" s="11">
        <f t="shared" ca="1" si="28"/>
        <v>7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0.44569298654353495</v>
      </c>
      <c r="CO26" s="11">
        <f t="shared" ca="1" si="30"/>
        <v>45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8.8746058123369442E-2</v>
      </c>
      <c r="CA27" s="11">
        <f t="shared" ca="1" si="26"/>
        <v>33</v>
      </c>
      <c r="CB27" s="4"/>
      <c r="CC27" s="4">
        <v>27</v>
      </c>
      <c r="CD27" s="4">
        <v>8</v>
      </c>
      <c r="CE27" s="4">
        <v>6</v>
      </c>
      <c r="CG27" s="10">
        <f t="shared" ca="1" si="27"/>
        <v>0.32209527839658747</v>
      </c>
      <c r="CH27" s="11">
        <f t="shared" ca="1" si="28"/>
        <v>64</v>
      </c>
      <c r="CI27" s="4"/>
      <c r="CJ27" s="4">
        <v>27</v>
      </c>
      <c r="CK27" s="4">
        <v>2</v>
      </c>
      <c r="CL27" s="4">
        <v>6</v>
      </c>
      <c r="CN27" s="10">
        <f t="shared" ca="1" si="29"/>
        <v>8.9593415893073902E-2</v>
      </c>
      <c r="CO27" s="11">
        <f t="shared" ca="1" si="30"/>
        <v>72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6</v>
      </c>
      <c r="F28" s="41" t="str">
        <f ca="1">IF(AND(G28=0,H28=0),"",".")</f>
        <v>.</v>
      </c>
      <c r="G28" s="42">
        <f ca="1">$BI7</f>
        <v>8</v>
      </c>
      <c r="H28" s="42">
        <f ca="1">$BN7</f>
        <v>9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4</v>
      </c>
      <c r="P28" s="41" t="str">
        <f ca="1">IF(AND(Q28=0,R28=0),"",".")</f>
        <v>.</v>
      </c>
      <c r="Q28" s="42">
        <f ca="1">$BI8</f>
        <v>8</v>
      </c>
      <c r="R28" s="4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0.5611050992851544</v>
      </c>
      <c r="CA28" s="11">
        <f t="shared" ca="1" si="26"/>
        <v>17</v>
      </c>
      <c r="CB28" s="4"/>
      <c r="CC28" s="4">
        <v>28</v>
      </c>
      <c r="CD28" s="4">
        <v>8</v>
      </c>
      <c r="CE28" s="4">
        <v>7</v>
      </c>
      <c r="CG28" s="10">
        <f t="shared" ca="1" si="27"/>
        <v>0.2669302535423419</v>
      </c>
      <c r="CH28" s="11">
        <f t="shared" ca="1" si="28"/>
        <v>74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0.98868947088149695</v>
      </c>
      <c r="CO28" s="11">
        <f t="shared" ca="1" si="30"/>
        <v>1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3</v>
      </c>
      <c r="F29" s="71" t="str">
        <f ca="1">IF(AND(G29=0,H29=0),"",".")</f>
        <v>.</v>
      </c>
      <c r="G29" s="72">
        <f ca="1">$BJ7</f>
        <v>1</v>
      </c>
      <c r="H29" s="72">
        <f ca="1">$BO7</f>
        <v>2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1</v>
      </c>
      <c r="P29" s="71" t="str">
        <f ca="1">IF(AND(Q29=0,R29=0),"",".")</f>
        <v>.</v>
      </c>
      <c r="Q29" s="72">
        <f ca="1">$BJ8</f>
        <v>4</v>
      </c>
      <c r="R29" s="72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0.25325662658529913</v>
      </c>
      <c r="CA29" s="11">
        <f t="shared" ca="1" si="26"/>
        <v>30</v>
      </c>
      <c r="CB29" s="4"/>
      <c r="CC29" s="4">
        <v>29</v>
      </c>
      <c r="CD29" s="4">
        <v>9</v>
      </c>
      <c r="CE29" s="4">
        <v>1</v>
      </c>
      <c r="CG29" s="10">
        <f t="shared" ca="1" si="27"/>
        <v>0.86359910338278756</v>
      </c>
      <c r="CH29" s="11">
        <f t="shared" ca="1" si="28"/>
        <v>10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0.53328628239828935</v>
      </c>
      <c r="CO29" s="11">
        <f t="shared" ca="1" si="30"/>
        <v>37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3</v>
      </c>
      <c r="F30" s="41" t="str">
        <f>$AS7</f>
        <v>.</v>
      </c>
      <c r="G30" s="42">
        <f ca="1">$AT7</f>
        <v>7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3</v>
      </c>
      <c r="P30" s="41" t="str">
        <f>$AS8</f>
        <v>.</v>
      </c>
      <c r="Q30" s="42">
        <f ca="1">$AT8</f>
        <v>4</v>
      </c>
      <c r="R30" s="43">
        <f ca="1">$AU8</f>
        <v>2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0.15195268825234098</v>
      </c>
      <c r="CA30" s="11">
        <f t="shared" ca="1" si="26"/>
        <v>32</v>
      </c>
      <c r="CB30" s="4"/>
      <c r="CC30" s="4">
        <v>30</v>
      </c>
      <c r="CD30" s="4">
        <v>9</v>
      </c>
      <c r="CE30" s="4">
        <v>2</v>
      </c>
      <c r="CG30" s="10">
        <f t="shared" ca="1" si="27"/>
        <v>0.28142499360275208</v>
      </c>
      <c r="CH30" s="11">
        <f t="shared" ca="1" si="28"/>
        <v>69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0.73824668708757923</v>
      </c>
      <c r="CO30" s="11">
        <f t="shared" ca="1" si="30"/>
        <v>20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6.3674554400863559E-2</v>
      </c>
      <c r="CA31" s="11">
        <f t="shared" ca="1" si="26"/>
        <v>34</v>
      </c>
      <c r="CB31" s="4"/>
      <c r="CC31" s="4">
        <v>31</v>
      </c>
      <c r="CD31" s="4">
        <v>9</v>
      </c>
      <c r="CE31" s="4">
        <v>3</v>
      </c>
      <c r="CG31" s="10">
        <f t="shared" ca="1" si="27"/>
        <v>0.45417778361212624</v>
      </c>
      <c r="CH31" s="11">
        <f t="shared" ca="1" si="28"/>
        <v>56</v>
      </c>
      <c r="CI31" s="4"/>
      <c r="CJ31" s="4">
        <v>31</v>
      </c>
      <c r="CK31" s="4">
        <v>3</v>
      </c>
      <c r="CL31" s="4">
        <v>0</v>
      </c>
      <c r="CN31" s="10">
        <f t="shared" ca="1" si="29"/>
        <v>6.2880727334568731E-2</v>
      </c>
      <c r="CO31" s="11">
        <f t="shared" ca="1" si="30"/>
        <v>73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91" t="str">
        <f>A1</f>
        <v>小数 ひき算 小数第二位 (1.111)－(1.111) ミックス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0.59390852301392916</v>
      </c>
      <c r="CA32" s="11">
        <f t="shared" ca="1" si="26"/>
        <v>14</v>
      </c>
      <c r="CB32" s="4"/>
      <c r="CC32" s="4">
        <v>32</v>
      </c>
      <c r="CD32" s="4">
        <v>9</v>
      </c>
      <c r="CE32" s="4">
        <v>4</v>
      </c>
      <c r="CG32" s="10">
        <f t="shared" ca="1" si="27"/>
        <v>0.72969452843543992</v>
      </c>
      <c r="CH32" s="11">
        <f t="shared" ca="1" si="28"/>
        <v>28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2.6101490420216589E-2</v>
      </c>
      <c r="CO32" s="11">
        <f t="shared" ca="1" si="30"/>
        <v>79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0.67604850756687607</v>
      </c>
      <c r="CA33" s="11">
        <f t="shared" ca="1" si="26"/>
        <v>11</v>
      </c>
      <c r="CB33" s="4"/>
      <c r="CC33" s="4">
        <v>33</v>
      </c>
      <c r="CD33" s="4">
        <v>9</v>
      </c>
      <c r="CE33" s="4">
        <v>5</v>
      </c>
      <c r="CG33" s="10">
        <f t="shared" ca="1" si="27"/>
        <v>0.12863948824177085</v>
      </c>
      <c r="CH33" s="11">
        <f t="shared" ca="1" si="28"/>
        <v>89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0.49544305634882391</v>
      </c>
      <c r="CO33" s="11">
        <f t="shared" ca="1" si="30"/>
        <v>38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0.24317715660038286</v>
      </c>
      <c r="CA34" s="11">
        <f t="shared" ca="1" si="26"/>
        <v>31</v>
      </c>
      <c r="CB34" s="4"/>
      <c r="CC34" s="4">
        <v>34</v>
      </c>
      <c r="CD34" s="4">
        <v>9</v>
      </c>
      <c r="CE34" s="4">
        <v>6</v>
      </c>
      <c r="CG34" s="10">
        <f t="shared" ca="1" si="27"/>
        <v>0.57901136652981378</v>
      </c>
      <c r="CH34" s="11">
        <f t="shared" ca="1" si="28"/>
        <v>46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0.60421334646257585</v>
      </c>
      <c r="CO34" s="11">
        <f t="shared" ca="1" si="30"/>
        <v>29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0.58582573425346263</v>
      </c>
      <c r="CA35" s="11">
        <f t="shared" ca="1" si="26"/>
        <v>15</v>
      </c>
      <c r="CB35" s="4"/>
      <c r="CC35" s="4">
        <v>35</v>
      </c>
      <c r="CD35" s="4">
        <v>9</v>
      </c>
      <c r="CE35" s="4">
        <v>7</v>
      </c>
      <c r="CG35" s="10">
        <f t="shared" ca="1" si="27"/>
        <v>0.85723440546324092</v>
      </c>
      <c r="CH35" s="11">
        <f t="shared" ca="1" si="28"/>
        <v>12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0.97022403540811231</v>
      </c>
      <c r="CO35" s="11">
        <f t="shared" ca="1" si="30"/>
        <v>2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5.56－1.64＝</v>
      </c>
      <c r="D36" s="89"/>
      <c r="E36" s="89"/>
      <c r="F36" s="89"/>
      <c r="G36" s="99">
        <f ca="1">G5</f>
        <v>3.92</v>
      </c>
      <c r="H36" s="100"/>
      <c r="I36" s="59"/>
      <c r="J36" s="60"/>
      <c r="K36" s="25"/>
      <c r="L36" s="25"/>
      <c r="M36" s="88" t="str">
        <f t="shared" ref="M36" ca="1" si="33">M5</f>
        <v>9.42－1.73＝</v>
      </c>
      <c r="N36" s="89"/>
      <c r="O36" s="89"/>
      <c r="P36" s="89"/>
      <c r="Q36" s="99">
        <f ca="1">Q5</f>
        <v>7.69</v>
      </c>
      <c r="R36" s="100"/>
      <c r="S36" s="59"/>
      <c r="T36" s="28"/>
      <c r="Y36" s="4" t="s">
        <v>140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2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0.36602643064608886</v>
      </c>
      <c r="CA36" s="11">
        <f t="shared" ca="1" si="26"/>
        <v>28</v>
      </c>
      <c r="CB36" s="4"/>
      <c r="CC36" s="4">
        <v>36</v>
      </c>
      <c r="CD36" s="4">
        <v>9</v>
      </c>
      <c r="CE36" s="4">
        <v>8</v>
      </c>
      <c r="CG36" s="10">
        <f t="shared" ca="1" si="27"/>
        <v>0.65877560183578532</v>
      </c>
      <c r="CH36" s="11">
        <f t="shared" ca="1" si="28"/>
        <v>38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0.94853507790537828</v>
      </c>
      <c r="CO36" s="11">
        <f t="shared" ca="1" si="30"/>
        <v>6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6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0.48839775408532149</v>
      </c>
      <c r="CH37" s="11">
        <f t="shared" ca="1" si="28"/>
        <v>52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0.1444247507648152</v>
      </c>
      <c r="CO37" s="11">
        <f t="shared" ca="1" si="30"/>
        <v>66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6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9</v>
      </c>
      <c r="P38" s="31" t="str">
        <f t="shared" ca="1" si="37"/>
        <v>.</v>
      </c>
      <c r="Q38" s="32">
        <f t="shared" ca="1" si="37"/>
        <v>4</v>
      </c>
      <c r="R38" s="32">
        <f t="shared" ca="1" si="37"/>
        <v>2</v>
      </c>
      <c r="S38" s="33"/>
      <c r="T38" s="28"/>
      <c r="Y38" s="4" t="s">
        <v>141</v>
      </c>
      <c r="Z38" s="4" t="str">
        <f t="shared" ca="1" si="34"/>
        <v>NO</v>
      </c>
      <c r="AA38" s="61">
        <f t="shared" ca="1" si="35"/>
        <v>5</v>
      </c>
      <c r="AB38" s="61">
        <f t="shared" ca="1" si="35"/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2.7404581753345147E-2</v>
      </c>
      <c r="CH38" s="11">
        <f t="shared" ca="1" si="28"/>
        <v>98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0.34993390990146656</v>
      </c>
      <c r="CO38" s="11">
        <f t="shared" ca="1" si="30"/>
        <v>52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7</v>
      </c>
      <c r="R39" s="37">
        <f t="shared" ca="1" si="38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3</v>
      </c>
      <c r="AB39" s="61">
        <f t="shared" ca="1" si="35"/>
        <v>6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0.39170620759054275</v>
      </c>
      <c r="CH39" s="11">
        <f t="shared" ca="1" si="28"/>
        <v>58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0.53695430608455275</v>
      </c>
      <c r="CO39" s="11">
        <f t="shared" ca="1" si="30"/>
        <v>35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3</v>
      </c>
      <c r="F40" s="65" t="str">
        <f t="shared" si="36"/>
        <v>.</v>
      </c>
      <c r="G40" s="66">
        <f t="shared" ca="1" si="36"/>
        <v>9</v>
      </c>
      <c r="H40" s="67">
        <f t="shared" ca="1" si="36"/>
        <v>2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7</v>
      </c>
      <c r="P40" s="65" t="str">
        <f t="shared" si="38"/>
        <v>.</v>
      </c>
      <c r="Q40" s="66">
        <f t="shared" ca="1" si="38"/>
        <v>6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3</v>
      </c>
      <c r="AB40" s="61">
        <f t="shared" ca="1" si="35"/>
        <v>3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0.75553792727670077</v>
      </c>
      <c r="CH40" s="11">
        <f t="shared" ca="1" si="28"/>
        <v>23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0.35654432762962429</v>
      </c>
      <c r="CO40" s="11">
        <f t="shared" ca="1" si="30"/>
        <v>51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4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4.6400258453299537E-2</v>
      </c>
      <c r="CH41" s="11">
        <f t="shared" ca="1" si="28"/>
        <v>97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0.33251907468475617</v>
      </c>
      <c r="CO41" s="11">
        <f t="shared" ca="1" si="30"/>
        <v>56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7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0.58993127619970509</v>
      </c>
      <c r="CH42" s="11">
        <f t="shared" ca="1" si="28"/>
        <v>45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0.95306319416015861</v>
      </c>
      <c r="CO42" s="11">
        <f t="shared" ca="1" si="30"/>
        <v>5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88" t="str">
        <f t="shared" ref="C43" ca="1" si="39">C12</f>
        <v>8.06－1.53＝</v>
      </c>
      <c r="D43" s="89"/>
      <c r="E43" s="89"/>
      <c r="F43" s="89"/>
      <c r="G43" s="99">
        <f ca="1">G12</f>
        <v>6.53</v>
      </c>
      <c r="H43" s="100"/>
      <c r="I43" s="59"/>
      <c r="J43" s="28"/>
      <c r="K43" s="24"/>
      <c r="L43" s="25"/>
      <c r="M43" s="88" t="str">
        <f t="shared" ref="M43" ca="1" si="40">M12</f>
        <v>8.92－6.56＝</v>
      </c>
      <c r="N43" s="89"/>
      <c r="O43" s="89"/>
      <c r="P43" s="89"/>
      <c r="Q43" s="99">
        <f ca="1">Q12</f>
        <v>2.36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4</v>
      </c>
      <c r="AB43" s="61">
        <f t="shared" ca="1" si="35"/>
        <v>2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0.83520289263702396</v>
      </c>
      <c r="CH43" s="11">
        <f t="shared" ca="1" si="28"/>
        <v>14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0.95896112759774133</v>
      </c>
      <c r="CO43" s="11">
        <f t="shared" ca="1" si="30"/>
        <v>4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9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8.6685816232296986E-3</v>
      </c>
      <c r="CH44" s="11">
        <f t="shared" ca="1" si="28"/>
        <v>99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0.4711902159284076</v>
      </c>
      <c r="CO44" s="11">
        <f t="shared" ca="1" si="30"/>
        <v>41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8</v>
      </c>
      <c r="F45" s="31" t="str">
        <f t="shared" ca="1" si="41"/>
        <v>.</v>
      </c>
      <c r="G45" s="32">
        <f t="shared" ca="1" si="41"/>
        <v>0</v>
      </c>
      <c r="H45" s="32">
        <f t="shared" ca="1" si="41"/>
        <v>6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8</v>
      </c>
      <c r="P45" s="31" t="str">
        <f t="shared" ca="1" si="42"/>
        <v>.</v>
      </c>
      <c r="Q45" s="32">
        <f t="shared" ca="1" si="42"/>
        <v>9</v>
      </c>
      <c r="R45" s="32">
        <f t="shared" ca="1" si="42"/>
        <v>2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7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0.26558840566244024</v>
      </c>
      <c r="CH45" s="11">
        <f t="shared" ca="1" si="28"/>
        <v>75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0.16463089079492466</v>
      </c>
      <c r="CO45" s="11">
        <f t="shared" ca="1" si="30"/>
        <v>64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1</v>
      </c>
      <c r="F46" s="36" t="str">
        <f t="shared" ca="1" si="43"/>
        <v>.</v>
      </c>
      <c r="G46" s="37">
        <f t="shared" ca="1" si="43"/>
        <v>5</v>
      </c>
      <c r="H46" s="37">
        <f t="shared" ca="1" si="43"/>
        <v>3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6</v>
      </c>
      <c r="P46" s="36" t="str">
        <f t="shared" ca="1" si="44"/>
        <v>.</v>
      </c>
      <c r="Q46" s="37">
        <f t="shared" ca="1" si="44"/>
        <v>5</v>
      </c>
      <c r="R46" s="37">
        <f t="shared" ca="1" si="44"/>
        <v>6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6</v>
      </c>
      <c r="AB46" s="61">
        <f t="shared" ca="1" si="35"/>
        <v>4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0.70088248761368221</v>
      </c>
      <c r="CH46" s="11">
        <f t="shared" ca="1" si="28"/>
        <v>33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0.94367733051455061</v>
      </c>
      <c r="CO46" s="11">
        <f t="shared" ca="1" si="30"/>
        <v>7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6</v>
      </c>
      <c r="F47" s="65" t="str">
        <f t="shared" si="43"/>
        <v>.</v>
      </c>
      <c r="G47" s="66">
        <f t="shared" ca="1" si="43"/>
        <v>5</v>
      </c>
      <c r="H47" s="67">
        <f t="shared" ca="1" si="43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2</v>
      </c>
      <c r="P47" s="65" t="str">
        <f t="shared" si="44"/>
        <v>.</v>
      </c>
      <c r="Q47" s="66">
        <f t="shared" ca="1" si="44"/>
        <v>3</v>
      </c>
      <c r="R47" s="67">
        <f t="shared" ca="1" si="44"/>
        <v>6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2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0.81807794720902682</v>
      </c>
      <c r="CH47" s="11">
        <f t="shared" ca="1" si="28"/>
        <v>17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0.61646518512418924</v>
      </c>
      <c r="CO47" s="11">
        <f t="shared" ca="1" si="30"/>
        <v>28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0.734627572567634</v>
      </c>
      <c r="CH48" s="11">
        <f t="shared" ca="1" si="28"/>
        <v>26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0.24344951201890941</v>
      </c>
      <c r="CO48" s="11">
        <f t="shared" ca="1" si="30"/>
        <v>60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0.30482629880143641</v>
      </c>
      <c r="CH49" s="11">
        <f t="shared" ca="1" si="28"/>
        <v>66</v>
      </c>
      <c r="CI49" s="4"/>
      <c r="CJ49" s="4">
        <v>49</v>
      </c>
      <c r="CK49" s="4">
        <v>4</v>
      </c>
      <c r="CL49" s="4">
        <v>8</v>
      </c>
      <c r="CN49" s="10">
        <f t="shared" ca="1" si="29"/>
        <v>2.6058729296928873E-2</v>
      </c>
      <c r="CO49" s="11">
        <f t="shared" ca="1" si="30"/>
        <v>80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88" t="str">
        <f t="shared" ref="C50" ca="1" si="45">C19</f>
        <v>8.07－4.74＝</v>
      </c>
      <c r="D50" s="89"/>
      <c r="E50" s="89"/>
      <c r="F50" s="89"/>
      <c r="G50" s="99">
        <f ca="1">G19</f>
        <v>3.33</v>
      </c>
      <c r="H50" s="100"/>
      <c r="I50" s="59"/>
      <c r="J50" s="28"/>
      <c r="K50" s="24"/>
      <c r="L50" s="25"/>
      <c r="M50" s="88" t="str">
        <f t="shared" ref="M50" ca="1" si="46">M19</f>
        <v>9.72－7.58＝</v>
      </c>
      <c r="N50" s="89"/>
      <c r="O50" s="89"/>
      <c r="P50" s="89"/>
      <c r="Q50" s="99">
        <f ca="1">Q19</f>
        <v>2.14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0.780334678637426</v>
      </c>
      <c r="CH50" s="11">
        <f t="shared" ca="1" si="28"/>
        <v>22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0.45127059079351617</v>
      </c>
      <c r="CO50" s="11">
        <f t="shared" ca="1" si="30"/>
        <v>44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0.50388541807641685</v>
      </c>
      <c r="CH51" s="11">
        <f t="shared" ca="1" si="28"/>
        <v>51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0.38786912147165675</v>
      </c>
      <c r="CO51" s="11">
        <f t="shared" ca="1" si="30"/>
        <v>50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8</v>
      </c>
      <c r="F52" s="31" t="str">
        <f t="shared" ca="1" si="47"/>
        <v>.</v>
      </c>
      <c r="G52" s="32">
        <f t="shared" ca="1" si="47"/>
        <v>0</v>
      </c>
      <c r="H52" s="32">
        <f t="shared" ca="1" si="47"/>
        <v>7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9</v>
      </c>
      <c r="P52" s="31" t="str">
        <f t="shared" ca="1" si="48"/>
        <v>.</v>
      </c>
      <c r="Q52" s="32">
        <f t="shared" ca="1" si="48"/>
        <v>7</v>
      </c>
      <c r="R52" s="32">
        <f t="shared" ca="1" si="48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0.50490279382132564</v>
      </c>
      <c r="CH52" s="11">
        <f t="shared" ca="1" si="28"/>
        <v>50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0.15212763735577306</v>
      </c>
      <c r="CO52" s="11">
        <f t="shared" ca="1" si="30"/>
        <v>65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7</v>
      </c>
      <c r="H53" s="37">
        <f t="shared" ca="1" si="49"/>
        <v>4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7</v>
      </c>
      <c r="P53" s="36" t="str">
        <f t="shared" ca="1" si="50"/>
        <v>.</v>
      </c>
      <c r="Q53" s="37">
        <f t="shared" ca="1" si="50"/>
        <v>5</v>
      </c>
      <c r="R53" s="37">
        <f t="shared" ca="1" si="50"/>
        <v>8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0.95189485520003614</v>
      </c>
      <c r="CH53" s="11">
        <f t="shared" ca="1" si="28"/>
        <v>3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0.11149531154375825</v>
      </c>
      <c r="CO53" s="11">
        <f t="shared" ca="1" si="30"/>
        <v>70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3</v>
      </c>
      <c r="F54" s="65" t="str">
        <f t="shared" si="49"/>
        <v>.</v>
      </c>
      <c r="G54" s="66">
        <f t="shared" ca="1" si="49"/>
        <v>3</v>
      </c>
      <c r="H54" s="67">
        <f t="shared" ca="1" si="49"/>
        <v>3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2</v>
      </c>
      <c r="P54" s="65" t="str">
        <f t="shared" si="50"/>
        <v>.</v>
      </c>
      <c r="Q54" s="66">
        <f t="shared" ca="1" si="50"/>
        <v>1</v>
      </c>
      <c r="R54" s="67">
        <f t="shared" ca="1" si="50"/>
        <v>4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0.69641409947418687</v>
      </c>
      <c r="CH54" s="11">
        <f t="shared" ca="1" si="28"/>
        <v>34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0.58209311296316968</v>
      </c>
      <c r="CO54" s="11">
        <f t="shared" ca="1" si="30"/>
        <v>31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0.7951921197778139</v>
      </c>
      <c r="CH55" s="11">
        <f t="shared" ca="1" si="28"/>
        <v>20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0.46072869096349567</v>
      </c>
      <c r="CO55" s="11">
        <f t="shared" ca="1" si="30"/>
        <v>43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0.24478056400292014</v>
      </c>
      <c r="CH56" s="11">
        <f t="shared" ca="1" si="28"/>
        <v>78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0.96605620848261642</v>
      </c>
      <c r="CO56" s="11">
        <f t="shared" ca="1" si="30"/>
        <v>3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88" t="str">
        <f t="shared" ref="C57" ca="1" si="51">C26</f>
        <v>6.89－3.12＝</v>
      </c>
      <c r="D57" s="89"/>
      <c r="E57" s="89"/>
      <c r="F57" s="89"/>
      <c r="G57" s="99">
        <f ca="1">G26</f>
        <v>3.77</v>
      </c>
      <c r="H57" s="100"/>
      <c r="I57" s="59"/>
      <c r="J57" s="28"/>
      <c r="K57" s="24"/>
      <c r="L57" s="25"/>
      <c r="M57" s="88" t="str">
        <f t="shared" ref="M57" ca="1" si="52">M26</f>
        <v>4.87－1.45＝</v>
      </c>
      <c r="N57" s="89"/>
      <c r="O57" s="89"/>
      <c r="P57" s="89"/>
      <c r="Q57" s="99">
        <f ca="1">Q26</f>
        <v>3.42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0.6498364224121288</v>
      </c>
      <c r="CH57" s="11">
        <f t="shared" ca="1" si="28"/>
        <v>40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0.21604418844299866</v>
      </c>
      <c r="CO57" s="11">
        <f t="shared" ca="1" si="30"/>
        <v>61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0.18154257207465996</v>
      </c>
      <c r="CH58" s="11">
        <f t="shared" ca="1" si="28"/>
        <v>86</v>
      </c>
      <c r="CI58" s="4"/>
      <c r="CJ58" s="4">
        <v>58</v>
      </c>
      <c r="CK58" s="4">
        <v>5</v>
      </c>
      <c r="CL58" s="4">
        <v>7</v>
      </c>
      <c r="CN58" s="10">
        <f t="shared" ca="1" si="29"/>
        <v>7.8844081155895474E-3</v>
      </c>
      <c r="CO58" s="11">
        <f t="shared" ca="1" si="30"/>
        <v>81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6</v>
      </c>
      <c r="F59" s="31" t="str">
        <f t="shared" ca="1" si="53"/>
        <v>.</v>
      </c>
      <c r="G59" s="32">
        <f t="shared" ca="1" si="53"/>
        <v>8</v>
      </c>
      <c r="H59" s="32">
        <f t="shared" ca="1" si="53"/>
        <v>9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4</v>
      </c>
      <c r="P59" s="31" t="str">
        <f t="shared" ca="1" si="54"/>
        <v>.</v>
      </c>
      <c r="Q59" s="32">
        <f t="shared" ca="1" si="54"/>
        <v>8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8.7001221453997246E-4</v>
      </c>
      <c r="CH59" s="11">
        <f t="shared" ca="1" si="28"/>
        <v>100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0.54286502037123108</v>
      </c>
      <c r="CO59" s="11">
        <f t="shared" ca="1" si="30"/>
        <v>33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3</v>
      </c>
      <c r="F60" s="36" t="str">
        <f t="shared" ca="1" si="55"/>
        <v>.</v>
      </c>
      <c r="G60" s="37">
        <f t="shared" ca="1" si="55"/>
        <v>1</v>
      </c>
      <c r="H60" s="37">
        <f t="shared" ca="1" si="55"/>
        <v>2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4</v>
      </c>
      <c r="R60" s="37">
        <f t="shared" ca="1" si="56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0.69637912873733432</v>
      </c>
      <c r="CH60" s="11">
        <f t="shared" ca="1" si="28"/>
        <v>35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0.11506318407394456</v>
      </c>
      <c r="CO60" s="11">
        <f t="shared" ca="1" si="30"/>
        <v>69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3</v>
      </c>
      <c r="F61" s="65" t="str">
        <f t="shared" si="55"/>
        <v>.</v>
      </c>
      <c r="G61" s="66">
        <f t="shared" ca="1" si="55"/>
        <v>7</v>
      </c>
      <c r="H61" s="67">
        <f t="shared" ca="1" si="55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3</v>
      </c>
      <c r="P61" s="65" t="str">
        <f t="shared" si="56"/>
        <v>.</v>
      </c>
      <c r="Q61" s="66">
        <f t="shared" ca="1" si="56"/>
        <v>4</v>
      </c>
      <c r="R61" s="67">
        <f t="shared" ca="1" si="56"/>
        <v>2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0.84359016973437073</v>
      </c>
      <c r="CH61" s="11">
        <f t="shared" ca="1" si="28"/>
        <v>13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0.13723294442119427</v>
      </c>
      <c r="CO61" s="11">
        <f t="shared" ca="1" si="30"/>
        <v>67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0.8659895943099355</v>
      </c>
      <c r="CH62" s="11">
        <f t="shared" ca="1" si="28"/>
        <v>9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0.48548940855407596</v>
      </c>
      <c r="CO62" s="11">
        <f t="shared" ca="1" si="30"/>
        <v>39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0.12658318139093483</v>
      </c>
      <c r="CH63" s="11">
        <f t="shared" ca="1" si="28"/>
        <v>90</v>
      </c>
      <c r="CJ63" s="4">
        <v>63</v>
      </c>
      <c r="CK63" s="4">
        <v>6</v>
      </c>
      <c r="CL63" s="4">
        <v>2</v>
      </c>
      <c r="CN63" s="10">
        <f t="shared" ca="1" si="29"/>
        <v>0.58882117261353917</v>
      </c>
      <c r="CO63" s="11">
        <f t="shared" ca="1" si="30"/>
        <v>30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0.1951384943957587</v>
      </c>
      <c r="CH64" s="11">
        <f t="shared" ca="1" si="28"/>
        <v>84</v>
      </c>
      <c r="CJ64" s="4">
        <v>64</v>
      </c>
      <c r="CK64" s="4">
        <v>6</v>
      </c>
      <c r="CL64" s="4">
        <v>3</v>
      </c>
      <c r="CN64" s="10">
        <f t="shared" ca="1" si="29"/>
        <v>0.68346689288467866</v>
      </c>
      <c r="CO64" s="11">
        <f t="shared" ca="1" si="30"/>
        <v>23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0.15913849683315573</v>
      </c>
      <c r="CH65" s="11">
        <f t="shared" ca="1" si="28"/>
        <v>88</v>
      </c>
      <c r="CJ65" s="4">
        <v>65</v>
      </c>
      <c r="CK65" s="4">
        <v>6</v>
      </c>
      <c r="CL65" s="4">
        <v>4</v>
      </c>
      <c r="CN65" s="10">
        <f t="shared" ca="1" si="29"/>
        <v>0.48324771711439496</v>
      </c>
      <c r="CO65" s="11">
        <f t="shared" ca="1" si="30"/>
        <v>40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7">RAND()</f>
        <v>0.66507622634295871</v>
      </c>
      <c r="CH66" s="11">
        <f t="shared" ref="CH66:CH100" ca="1" si="58">RANK(CG66,$CG$1:$CG$100,)</f>
        <v>37</v>
      </c>
      <c r="CJ66" s="4">
        <v>66</v>
      </c>
      <c r="CK66" s="4">
        <v>6</v>
      </c>
      <c r="CL66" s="4">
        <v>5</v>
      </c>
      <c r="CN66" s="10">
        <f t="shared" ref="CN66:CN81" ca="1" si="59">RAND()</f>
        <v>0.76894036111571973</v>
      </c>
      <c r="CO66" s="11">
        <f t="shared" ref="CO66:CO81" ca="1" si="60">RANK(CN66,$CN$1:$CN$100,)</f>
        <v>16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7"/>
        <v>0.65075353212072706</v>
      </c>
      <c r="CH67" s="11">
        <f t="shared" ca="1" si="58"/>
        <v>39</v>
      </c>
      <c r="CJ67" s="4">
        <v>67</v>
      </c>
      <c r="CK67" s="4">
        <v>6</v>
      </c>
      <c r="CL67" s="4">
        <v>6</v>
      </c>
      <c r="CN67" s="10">
        <f t="shared" ca="1" si="59"/>
        <v>0.33524167934964288</v>
      </c>
      <c r="CO67" s="11">
        <f t="shared" ca="1" si="60"/>
        <v>54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7"/>
        <v>0.46899024426664915</v>
      </c>
      <c r="CH68" s="11">
        <f t="shared" ca="1" si="58"/>
        <v>55</v>
      </c>
      <c r="CJ68" s="4">
        <v>68</v>
      </c>
      <c r="CK68" s="4">
        <v>6</v>
      </c>
      <c r="CL68" s="4">
        <v>7</v>
      </c>
      <c r="CN68" s="10">
        <f t="shared" ca="1" si="59"/>
        <v>0.8124457546428131</v>
      </c>
      <c r="CO68" s="11">
        <f t="shared" ca="1" si="60"/>
        <v>13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7"/>
        <v>0.70136454756651212</v>
      </c>
      <c r="CH69" s="11">
        <f t="shared" ca="1" si="58"/>
        <v>32</v>
      </c>
      <c r="CJ69" s="4">
        <v>69</v>
      </c>
      <c r="CK69" s="4">
        <v>6</v>
      </c>
      <c r="CL69" s="4">
        <v>8</v>
      </c>
      <c r="CN69" s="10">
        <f t="shared" ca="1" si="59"/>
        <v>5.1096046415862184E-2</v>
      </c>
      <c r="CO69" s="11">
        <f t="shared" ca="1" si="60"/>
        <v>75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7"/>
        <v>8.5521432357096305E-2</v>
      </c>
      <c r="CH70" s="11">
        <f t="shared" ca="1" si="58"/>
        <v>93</v>
      </c>
      <c r="CJ70" s="4">
        <v>70</v>
      </c>
      <c r="CK70" s="4">
        <v>6</v>
      </c>
      <c r="CL70" s="4">
        <v>9</v>
      </c>
      <c r="CN70" s="10">
        <f t="shared" ca="1" si="59"/>
        <v>0.53353665601600653</v>
      </c>
      <c r="CO70" s="11">
        <f t="shared" ca="1" si="60"/>
        <v>36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7"/>
        <v>0.89690928085278299</v>
      </c>
      <c r="CH71" s="11">
        <f t="shared" ca="1" si="58"/>
        <v>5</v>
      </c>
      <c r="CJ71" s="4">
        <v>71</v>
      </c>
      <c r="CK71" s="4">
        <v>7</v>
      </c>
      <c r="CL71" s="4">
        <v>0</v>
      </c>
      <c r="CN71" s="10">
        <f t="shared" ca="1" si="59"/>
        <v>0.53714617371014795</v>
      </c>
      <c r="CO71" s="11">
        <f t="shared" ca="1" si="60"/>
        <v>34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7"/>
        <v>0.70150131932408066</v>
      </c>
      <c r="CH72" s="11">
        <f t="shared" ca="1" si="58"/>
        <v>31</v>
      </c>
      <c r="CJ72" s="4">
        <v>72</v>
      </c>
      <c r="CK72" s="4">
        <v>7</v>
      </c>
      <c r="CL72" s="4">
        <v>1</v>
      </c>
      <c r="CN72" s="10">
        <f t="shared" ca="1" si="59"/>
        <v>3.183236706804693E-2</v>
      </c>
      <c r="CO72" s="11">
        <f t="shared" ca="1" si="60"/>
        <v>78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7"/>
        <v>0.27006037563174035</v>
      </c>
      <c r="CH73" s="11">
        <f t="shared" ca="1" si="58"/>
        <v>72</v>
      </c>
      <c r="CJ73" s="4">
        <v>73</v>
      </c>
      <c r="CK73" s="4">
        <v>7</v>
      </c>
      <c r="CL73" s="4">
        <v>2</v>
      </c>
      <c r="CN73" s="10">
        <f t="shared" ca="1" si="59"/>
        <v>0.34583287486891123</v>
      </c>
      <c r="CO73" s="11">
        <f t="shared" ca="1" si="60"/>
        <v>53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7"/>
        <v>0.73941007952188165</v>
      </c>
      <c r="CH74" s="11">
        <f t="shared" ca="1" si="58"/>
        <v>25</v>
      </c>
      <c r="CJ74" s="4">
        <v>74</v>
      </c>
      <c r="CK74" s="4">
        <v>7</v>
      </c>
      <c r="CL74" s="4">
        <v>3</v>
      </c>
      <c r="CN74" s="10">
        <f t="shared" ca="1" si="59"/>
        <v>0.75216867432816858</v>
      </c>
      <c r="CO74" s="11">
        <f t="shared" ca="1" si="60"/>
        <v>18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7"/>
        <v>0.78620855254124278</v>
      </c>
      <c r="CH75" s="11">
        <f t="shared" ca="1" si="58"/>
        <v>21</v>
      </c>
      <c r="CJ75" s="4">
        <v>75</v>
      </c>
      <c r="CK75" s="4">
        <v>7</v>
      </c>
      <c r="CL75" s="4">
        <v>4</v>
      </c>
      <c r="CN75" s="10">
        <f t="shared" ca="1" si="59"/>
        <v>0.11072125249459885</v>
      </c>
      <c r="CO75" s="11">
        <f t="shared" ca="1" si="60"/>
        <v>71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7"/>
        <v>0.71659780841676546</v>
      </c>
      <c r="CH76" s="11">
        <f t="shared" ca="1" si="58"/>
        <v>29</v>
      </c>
      <c r="CJ76" s="4">
        <v>76</v>
      </c>
      <c r="CK76" s="4">
        <v>7</v>
      </c>
      <c r="CL76" s="4">
        <v>5</v>
      </c>
      <c r="CN76" s="10">
        <f t="shared" ca="1" si="59"/>
        <v>0.1875140451146986</v>
      </c>
      <c r="CO76" s="11">
        <f t="shared" ca="1" si="60"/>
        <v>63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7"/>
        <v>0.21988966519434272</v>
      </c>
      <c r="CH77" s="11">
        <f t="shared" ca="1" si="58"/>
        <v>80</v>
      </c>
      <c r="CJ77" s="4">
        <v>77</v>
      </c>
      <c r="CK77" s="4">
        <v>7</v>
      </c>
      <c r="CL77" s="4">
        <v>6</v>
      </c>
      <c r="CN77" s="10">
        <f t="shared" ca="1" si="59"/>
        <v>0.29838971612860832</v>
      </c>
      <c r="CO77" s="11">
        <f t="shared" ca="1" si="60"/>
        <v>57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7"/>
        <v>0.57192094936137128</v>
      </c>
      <c r="CH78" s="11">
        <f t="shared" ca="1" si="58"/>
        <v>47</v>
      </c>
      <c r="CJ78" s="4">
        <v>78</v>
      </c>
      <c r="CK78" s="4">
        <v>7</v>
      </c>
      <c r="CL78" s="4">
        <v>7</v>
      </c>
      <c r="CN78" s="10">
        <f t="shared" ca="1" si="59"/>
        <v>3.8420081581282739E-2</v>
      </c>
      <c r="CO78" s="11">
        <f t="shared" ca="1" si="60"/>
        <v>77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7"/>
        <v>0.6283002462364623</v>
      </c>
      <c r="CH79" s="11">
        <f t="shared" ca="1" si="58"/>
        <v>43</v>
      </c>
      <c r="CJ79" s="4">
        <v>79</v>
      </c>
      <c r="CK79" s="4">
        <v>7</v>
      </c>
      <c r="CL79" s="4">
        <v>8</v>
      </c>
      <c r="CN79" s="10">
        <f t="shared" ca="1" si="59"/>
        <v>0.40368845901651795</v>
      </c>
      <c r="CO79" s="11">
        <f t="shared" ca="1" si="60"/>
        <v>46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7"/>
        <v>0.19965659470829433</v>
      </c>
      <c r="CH80" s="11">
        <f t="shared" ca="1" si="58"/>
        <v>83</v>
      </c>
      <c r="CJ80" s="4">
        <v>80</v>
      </c>
      <c r="CK80" s="4">
        <v>7</v>
      </c>
      <c r="CL80" s="4">
        <v>9</v>
      </c>
      <c r="CN80" s="10">
        <f t="shared" ca="1" si="59"/>
        <v>0.7012051119221947</v>
      </c>
      <c r="CO80" s="11">
        <f t="shared" ca="1" si="60"/>
        <v>21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7"/>
        <v>0.6398699812467753</v>
      </c>
      <c r="CH81" s="11">
        <f t="shared" ca="1" si="58"/>
        <v>41</v>
      </c>
      <c r="CJ81" s="4">
        <v>81</v>
      </c>
      <c r="CK81" s="4">
        <v>8</v>
      </c>
      <c r="CL81" s="4">
        <v>0</v>
      </c>
      <c r="CN81" s="10">
        <f t="shared" ca="1" si="59"/>
        <v>0.92421169036999051</v>
      </c>
      <c r="CO81" s="11">
        <f t="shared" ca="1" si="60"/>
        <v>8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7"/>
        <v>0.9990731592506028</v>
      </c>
      <c r="CH82" s="11">
        <f t="shared" ca="1" si="58"/>
        <v>1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7"/>
        <v>0.74466291785000505</v>
      </c>
      <c r="CH83" s="11">
        <f t="shared" ca="1" si="58"/>
        <v>24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7"/>
        <v>0.80322339155756517</v>
      </c>
      <c r="CH84" s="11">
        <f t="shared" ca="1" si="58"/>
        <v>18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7"/>
        <v>7.4467098000975507E-2</v>
      </c>
      <c r="CH85" s="11">
        <f t="shared" ca="1" si="58"/>
        <v>95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7"/>
        <v>7.5134978285431364E-2</v>
      </c>
      <c r="CH86" s="11">
        <f t="shared" ca="1" si="58"/>
        <v>94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7"/>
        <v>0.29996335645615968</v>
      </c>
      <c r="CH87" s="11">
        <f t="shared" ca="1" si="58"/>
        <v>67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7"/>
        <v>0.6384096521197572</v>
      </c>
      <c r="CH88" s="11">
        <f t="shared" ca="1" si="58"/>
        <v>42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7"/>
        <v>0.81866401317859272</v>
      </c>
      <c r="CH89" s="11">
        <f t="shared" ca="1" si="58"/>
        <v>16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7"/>
        <v>0.61657443877501195</v>
      </c>
      <c r="CH90" s="11">
        <f t="shared" ca="1" si="58"/>
        <v>44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G91" s="10">
        <f t="shared" ca="1" si="57"/>
        <v>0.33679808651405729</v>
      </c>
      <c r="CH91" s="11">
        <f t="shared" ca="1" si="58"/>
        <v>63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>
        <f t="shared" ca="1" si="57"/>
        <v>0.27849364106483043</v>
      </c>
      <c r="CH92" s="11">
        <f t="shared" ca="1" si="58"/>
        <v>70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>
        <f t="shared" ca="1" si="57"/>
        <v>0.70989704784180152</v>
      </c>
      <c r="CH93" s="11">
        <f t="shared" ca="1" si="58"/>
        <v>30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>
        <f t="shared" ca="1" si="57"/>
        <v>0.50671926905354669</v>
      </c>
      <c r="CH94" s="11">
        <f t="shared" ca="1" si="58"/>
        <v>49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>
        <f t="shared" ca="1" si="57"/>
        <v>0.25284593681648215</v>
      </c>
      <c r="CH95" s="11">
        <f t="shared" ca="1" si="58"/>
        <v>77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>
        <f t="shared" ca="1" si="57"/>
        <v>0.97917553202245367</v>
      </c>
      <c r="CH96" s="11">
        <f t="shared" ca="1" si="58"/>
        <v>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>
        <f t="shared" ca="1" si="57"/>
        <v>0.30548030724293318</v>
      </c>
      <c r="CH97" s="11">
        <f t="shared" ca="1" si="58"/>
        <v>65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>
        <f t="shared" ca="1" si="57"/>
        <v>0.67026472432245487</v>
      </c>
      <c r="CH98" s="11">
        <f t="shared" ca="1" si="58"/>
        <v>36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>
        <f t="shared" ca="1" si="57"/>
        <v>0.21771822348372238</v>
      </c>
      <c r="CH99" s="11">
        <f t="shared" ca="1" si="58"/>
        <v>81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7"/>
        <v>0.2676850966776223</v>
      </c>
      <c r="CH100" s="11">
        <f t="shared" ca="1" si="58"/>
        <v>73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hdZMUmp52GSrmRYI+vrrRP1gefnCDEvfWQzLk44gdYJSr9gL9aKXiVkPwP5LVjeNgYsA8G1nSZMK/HDyJHuqHA==" saltValue="GUEgub5p5LkTzJyLfAyy9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830" priority="138">
      <formula>$AF15="NO"</formula>
    </cfRule>
  </conditionalFormatting>
  <conditionalFormatting sqref="D9">
    <cfRule type="expression" dxfId="829" priority="137">
      <formula>D9=0</formula>
    </cfRule>
  </conditionalFormatting>
  <conditionalFormatting sqref="N9">
    <cfRule type="expression" dxfId="828" priority="136">
      <formula>N9=0</formula>
    </cfRule>
  </conditionalFormatting>
  <conditionalFormatting sqref="S7">
    <cfRule type="expression" dxfId="827" priority="135">
      <formula>S7=0</formula>
    </cfRule>
  </conditionalFormatting>
  <conditionalFormatting sqref="S8">
    <cfRule type="expression" dxfId="826" priority="134">
      <formula>S8=0</formula>
    </cfRule>
  </conditionalFormatting>
  <conditionalFormatting sqref="D16">
    <cfRule type="expression" dxfId="825" priority="133">
      <formula>D16=0</formula>
    </cfRule>
  </conditionalFormatting>
  <conditionalFormatting sqref="N16">
    <cfRule type="expression" dxfId="824" priority="132">
      <formula>N16=0</formula>
    </cfRule>
  </conditionalFormatting>
  <conditionalFormatting sqref="S14">
    <cfRule type="expression" dxfId="823" priority="131">
      <formula>S14=0</formula>
    </cfRule>
  </conditionalFormatting>
  <conditionalFormatting sqref="S15">
    <cfRule type="expression" dxfId="822" priority="130">
      <formula>S15=0</formula>
    </cfRule>
  </conditionalFormatting>
  <conditionalFormatting sqref="D23">
    <cfRule type="expression" dxfId="821" priority="129">
      <formula>D23=0</formula>
    </cfRule>
  </conditionalFormatting>
  <conditionalFormatting sqref="N23">
    <cfRule type="expression" dxfId="820" priority="128">
      <formula>N23=0</formula>
    </cfRule>
  </conditionalFormatting>
  <conditionalFormatting sqref="S21">
    <cfRule type="expression" dxfId="819" priority="127">
      <formula>S21=0</formula>
    </cfRule>
  </conditionalFormatting>
  <conditionalFormatting sqref="S22">
    <cfRule type="expression" dxfId="818" priority="126">
      <formula>S22=0</formula>
    </cfRule>
  </conditionalFormatting>
  <conditionalFormatting sqref="D30">
    <cfRule type="expression" dxfId="817" priority="125">
      <formula>D30=0</formula>
    </cfRule>
  </conditionalFormatting>
  <conditionalFormatting sqref="N30">
    <cfRule type="expression" dxfId="816" priority="124">
      <formula>N30=0</formula>
    </cfRule>
  </conditionalFormatting>
  <conditionalFormatting sqref="S28">
    <cfRule type="expression" dxfId="815" priority="123">
      <formula>S28=0</formula>
    </cfRule>
  </conditionalFormatting>
  <conditionalFormatting sqref="S29">
    <cfRule type="expression" dxfId="814" priority="122">
      <formula>S29=0</formula>
    </cfRule>
  </conditionalFormatting>
  <conditionalFormatting sqref="D38">
    <cfRule type="expression" dxfId="813" priority="121">
      <formula>D38=0</formula>
    </cfRule>
  </conditionalFormatting>
  <conditionalFormatting sqref="D39">
    <cfRule type="expression" dxfId="812" priority="120">
      <formula>D39=0</formula>
    </cfRule>
  </conditionalFormatting>
  <conditionalFormatting sqref="D40">
    <cfRule type="expression" dxfId="811" priority="119">
      <formula>D40=0</formula>
    </cfRule>
  </conditionalFormatting>
  <conditionalFormatting sqref="C39">
    <cfRule type="expression" dxfId="810" priority="118">
      <formula>C39=""</formula>
    </cfRule>
  </conditionalFormatting>
  <conditionalFormatting sqref="H38:I38">
    <cfRule type="expression" dxfId="809" priority="117">
      <formula>H38=0</formula>
    </cfRule>
  </conditionalFormatting>
  <conditionalFormatting sqref="H39:I39">
    <cfRule type="expression" dxfId="808" priority="116">
      <formula>H39=0</formula>
    </cfRule>
  </conditionalFormatting>
  <conditionalFormatting sqref="G38">
    <cfRule type="expression" dxfId="807" priority="115">
      <formula>AND(G38=0,H38=0)</formula>
    </cfRule>
  </conditionalFormatting>
  <conditionalFormatting sqref="G39">
    <cfRule type="expression" dxfId="806" priority="114">
      <formula>AND(G39=0,H39=0)</formula>
    </cfRule>
  </conditionalFormatting>
  <conditionalFormatting sqref="N38">
    <cfRule type="expression" dxfId="805" priority="113">
      <formula>N38=0</formula>
    </cfRule>
  </conditionalFormatting>
  <conditionalFormatting sqref="N39">
    <cfRule type="expression" dxfId="804" priority="112">
      <formula>N39=0</formula>
    </cfRule>
  </conditionalFormatting>
  <conditionalFormatting sqref="N40">
    <cfRule type="expression" dxfId="803" priority="111">
      <formula>N40=0</formula>
    </cfRule>
  </conditionalFormatting>
  <conditionalFormatting sqref="M39">
    <cfRule type="expression" dxfId="802" priority="110">
      <formula>M39=""</formula>
    </cfRule>
  </conditionalFormatting>
  <conditionalFormatting sqref="R38:S38">
    <cfRule type="expression" dxfId="801" priority="109">
      <formula>R38=0</formula>
    </cfRule>
  </conditionalFormatting>
  <conditionalFormatting sqref="R39:S39">
    <cfRule type="expression" dxfId="800" priority="108">
      <formula>R39=0</formula>
    </cfRule>
  </conditionalFormatting>
  <conditionalFormatting sqref="Q38">
    <cfRule type="expression" dxfId="799" priority="107">
      <formula>AND(Q38=0,R38=0)</formula>
    </cfRule>
  </conditionalFormatting>
  <conditionalFormatting sqref="Q39">
    <cfRule type="expression" dxfId="798" priority="106">
      <formula>AND(Q39=0,R39=0)</formula>
    </cfRule>
  </conditionalFormatting>
  <conditionalFormatting sqref="D45">
    <cfRule type="expression" dxfId="797" priority="105">
      <formula>D45=0</formula>
    </cfRule>
  </conditionalFormatting>
  <conditionalFormatting sqref="D46">
    <cfRule type="expression" dxfId="796" priority="104">
      <formula>D46=0</formula>
    </cfRule>
  </conditionalFormatting>
  <conditionalFormatting sqref="D47">
    <cfRule type="expression" dxfId="795" priority="103">
      <formula>D47=0</formula>
    </cfRule>
  </conditionalFormatting>
  <conditionalFormatting sqref="C46">
    <cfRule type="expression" dxfId="794" priority="102">
      <formula>C46=""</formula>
    </cfRule>
  </conditionalFormatting>
  <conditionalFormatting sqref="H45:I45">
    <cfRule type="expression" dxfId="793" priority="101">
      <formula>H45=0</formula>
    </cfRule>
  </conditionalFormatting>
  <conditionalFormatting sqref="H46:I46">
    <cfRule type="expression" dxfId="792" priority="100">
      <formula>H46=0</formula>
    </cfRule>
  </conditionalFormatting>
  <conditionalFormatting sqref="G45">
    <cfRule type="expression" dxfId="791" priority="99">
      <formula>AND(G45=0,H45=0)</formula>
    </cfRule>
  </conditionalFormatting>
  <conditionalFormatting sqref="G46">
    <cfRule type="expression" dxfId="790" priority="98">
      <formula>AND(G46=0,H46=0)</formula>
    </cfRule>
  </conditionalFormatting>
  <conditionalFormatting sqref="N45">
    <cfRule type="expression" dxfId="789" priority="97">
      <formula>N45=0</formula>
    </cfRule>
  </conditionalFormatting>
  <conditionalFormatting sqref="N46">
    <cfRule type="expression" dxfId="788" priority="96">
      <formula>N46=0</formula>
    </cfRule>
  </conditionalFormatting>
  <conditionalFormatting sqref="N47">
    <cfRule type="expression" dxfId="787" priority="95">
      <formula>N47=0</formula>
    </cfRule>
  </conditionalFormatting>
  <conditionalFormatting sqref="M46">
    <cfRule type="expression" dxfId="786" priority="94">
      <formula>M46=""</formula>
    </cfRule>
  </conditionalFormatting>
  <conditionalFormatting sqref="R45:S45">
    <cfRule type="expression" dxfId="785" priority="93">
      <formula>R45=0</formula>
    </cfRule>
  </conditionalFormatting>
  <conditionalFormatting sqref="R46:S46">
    <cfRule type="expression" dxfId="784" priority="92">
      <formula>R46=0</formula>
    </cfRule>
  </conditionalFormatting>
  <conditionalFormatting sqref="Q45">
    <cfRule type="expression" dxfId="783" priority="91">
      <formula>AND(Q45=0,R45=0)</formula>
    </cfRule>
  </conditionalFormatting>
  <conditionalFormatting sqref="Q46">
    <cfRule type="expression" dxfId="782" priority="90">
      <formula>AND(Q46=0,R46=0)</formula>
    </cfRule>
  </conditionalFormatting>
  <conditionalFormatting sqref="D52">
    <cfRule type="expression" dxfId="781" priority="89">
      <formula>D52=0</formula>
    </cfRule>
  </conditionalFormatting>
  <conditionalFormatting sqref="D53">
    <cfRule type="expression" dxfId="780" priority="88">
      <formula>D53=0</formula>
    </cfRule>
  </conditionalFormatting>
  <conditionalFormatting sqref="D54">
    <cfRule type="expression" dxfId="779" priority="87">
      <formula>D54=0</formula>
    </cfRule>
  </conditionalFormatting>
  <conditionalFormatting sqref="C53">
    <cfRule type="expression" dxfId="778" priority="86">
      <formula>C53=""</formula>
    </cfRule>
  </conditionalFormatting>
  <conditionalFormatting sqref="H52:I52">
    <cfRule type="expression" dxfId="777" priority="85">
      <formula>H52=0</formula>
    </cfRule>
  </conditionalFormatting>
  <conditionalFormatting sqref="H53:I53">
    <cfRule type="expression" dxfId="776" priority="84">
      <formula>H53=0</formula>
    </cfRule>
  </conditionalFormatting>
  <conditionalFormatting sqref="G52">
    <cfRule type="expression" dxfId="775" priority="83">
      <formula>AND(G52=0,H52=0)</formula>
    </cfRule>
  </conditionalFormatting>
  <conditionalFormatting sqref="G53">
    <cfRule type="expression" dxfId="774" priority="82">
      <formula>AND(G53=0,H53=0)</formula>
    </cfRule>
  </conditionalFormatting>
  <conditionalFormatting sqref="N52">
    <cfRule type="expression" dxfId="773" priority="81">
      <formula>N52=0</formula>
    </cfRule>
  </conditionalFormatting>
  <conditionalFormatting sqref="N53">
    <cfRule type="expression" dxfId="772" priority="80">
      <formula>N53=0</formula>
    </cfRule>
  </conditionalFormatting>
  <conditionalFormatting sqref="N54">
    <cfRule type="expression" dxfId="771" priority="79">
      <formula>N54=0</formula>
    </cfRule>
  </conditionalFormatting>
  <conditionalFormatting sqref="M53">
    <cfRule type="expression" dxfId="770" priority="78">
      <formula>M53=""</formula>
    </cfRule>
  </conditionalFormatting>
  <conditionalFormatting sqref="R52:S52">
    <cfRule type="expression" dxfId="769" priority="77">
      <formula>R52=0</formula>
    </cfRule>
  </conditionalFormatting>
  <conditionalFormatting sqref="R53:S53">
    <cfRule type="expression" dxfId="768" priority="76">
      <formula>R53=0</formula>
    </cfRule>
  </conditionalFormatting>
  <conditionalFormatting sqref="Q52">
    <cfRule type="expression" dxfId="767" priority="75">
      <formula>AND(Q52=0,R52=0)</formula>
    </cfRule>
  </conditionalFormatting>
  <conditionalFormatting sqref="Q53">
    <cfRule type="expression" dxfId="766" priority="74">
      <formula>AND(Q53=0,R53=0)</formula>
    </cfRule>
  </conditionalFormatting>
  <conditionalFormatting sqref="D59">
    <cfRule type="expression" dxfId="765" priority="73">
      <formula>D59=0</formula>
    </cfRule>
  </conditionalFormatting>
  <conditionalFormatting sqref="D60">
    <cfRule type="expression" dxfId="764" priority="72">
      <formula>D60=0</formula>
    </cfRule>
  </conditionalFormatting>
  <conditionalFormatting sqref="D61">
    <cfRule type="expression" dxfId="763" priority="71">
      <formula>D61=0</formula>
    </cfRule>
  </conditionalFormatting>
  <conditionalFormatting sqref="C60">
    <cfRule type="expression" dxfId="762" priority="70">
      <formula>C60=""</formula>
    </cfRule>
  </conditionalFormatting>
  <conditionalFormatting sqref="H59:I59">
    <cfRule type="expression" dxfId="761" priority="69">
      <formula>H59=0</formula>
    </cfRule>
  </conditionalFormatting>
  <conditionalFormatting sqref="H60:I60">
    <cfRule type="expression" dxfId="760" priority="68">
      <formula>H60=0</formula>
    </cfRule>
  </conditionalFormatting>
  <conditionalFormatting sqref="G59">
    <cfRule type="expression" dxfId="759" priority="67">
      <formula>AND(G59=0,H59=0)</formula>
    </cfRule>
  </conditionalFormatting>
  <conditionalFormatting sqref="G60">
    <cfRule type="expression" dxfId="758" priority="66">
      <formula>AND(G60=0,H60=0)</formula>
    </cfRule>
  </conditionalFormatting>
  <conditionalFormatting sqref="N59">
    <cfRule type="expression" dxfId="757" priority="65">
      <formula>N59=0</formula>
    </cfRule>
  </conditionalFormatting>
  <conditionalFormatting sqref="N60">
    <cfRule type="expression" dxfId="756" priority="64">
      <formula>N60=0</formula>
    </cfRule>
  </conditionalFormatting>
  <conditionalFormatting sqref="N61">
    <cfRule type="expression" dxfId="755" priority="63">
      <formula>N61=0</formula>
    </cfRule>
  </conditionalFormatting>
  <conditionalFormatting sqref="M60">
    <cfRule type="expression" dxfId="754" priority="62">
      <formula>M60=""</formula>
    </cfRule>
  </conditionalFormatting>
  <conditionalFormatting sqref="R59:S59">
    <cfRule type="expression" dxfId="753" priority="61">
      <formula>R59=0</formula>
    </cfRule>
  </conditionalFormatting>
  <conditionalFormatting sqref="R60:S60">
    <cfRule type="expression" dxfId="752" priority="60">
      <formula>R60=0</formula>
    </cfRule>
  </conditionalFormatting>
  <conditionalFormatting sqref="Q59">
    <cfRule type="expression" dxfId="751" priority="59">
      <formula>AND(Q59=0,R59=0)</formula>
    </cfRule>
  </conditionalFormatting>
  <conditionalFormatting sqref="Q60">
    <cfRule type="expression" dxfId="750" priority="58">
      <formula>AND(Q60=0,R60=0)</formula>
    </cfRule>
  </conditionalFormatting>
  <conditionalFormatting sqref="AC1:AC12">
    <cfRule type="cellIs" dxfId="749" priority="57" operator="lessThan">
      <formula>0</formula>
    </cfRule>
  </conditionalFormatting>
  <conditionalFormatting sqref="D7">
    <cfRule type="expression" dxfId="748" priority="56">
      <formula>D7=0</formula>
    </cfRule>
  </conditionalFormatting>
  <conditionalFormatting sqref="D8">
    <cfRule type="expression" dxfId="747" priority="55">
      <formula>D8=0</formula>
    </cfRule>
  </conditionalFormatting>
  <conditionalFormatting sqref="C8">
    <cfRule type="expression" dxfId="746" priority="54">
      <formula>C8=""</formula>
    </cfRule>
  </conditionalFormatting>
  <conditionalFormatting sqref="H7:I7">
    <cfRule type="expression" dxfId="745" priority="53">
      <formula>H7=0</formula>
    </cfRule>
  </conditionalFormatting>
  <conditionalFormatting sqref="H8:I8">
    <cfRule type="expression" dxfId="744" priority="52">
      <formula>H8=0</formula>
    </cfRule>
  </conditionalFormatting>
  <conditionalFormatting sqref="G7">
    <cfRule type="expression" dxfId="743" priority="51">
      <formula>AND(G7=0,H7=0)</formula>
    </cfRule>
  </conditionalFormatting>
  <conditionalFormatting sqref="G8">
    <cfRule type="expression" dxfId="742" priority="50">
      <formula>AND(G8=0,H8=0)</formula>
    </cfRule>
  </conditionalFormatting>
  <conditionalFormatting sqref="N7">
    <cfRule type="expression" dxfId="741" priority="49">
      <formula>N7=0</formula>
    </cfRule>
  </conditionalFormatting>
  <conditionalFormatting sqref="N8">
    <cfRule type="expression" dxfId="740" priority="48">
      <formula>N8=0</formula>
    </cfRule>
  </conditionalFormatting>
  <conditionalFormatting sqref="M8">
    <cfRule type="expression" dxfId="739" priority="47">
      <formula>M8=""</formula>
    </cfRule>
  </conditionalFormatting>
  <conditionalFormatting sqref="R7">
    <cfRule type="expression" dxfId="738" priority="46">
      <formula>R7=0</formula>
    </cfRule>
  </conditionalFormatting>
  <conditionalFormatting sqref="R8">
    <cfRule type="expression" dxfId="737" priority="45">
      <formula>R8=0</formula>
    </cfRule>
  </conditionalFormatting>
  <conditionalFormatting sqref="Q7">
    <cfRule type="expression" dxfId="736" priority="44">
      <formula>AND(Q7=0,R7=0)</formula>
    </cfRule>
  </conditionalFormatting>
  <conditionalFormatting sqref="Q8">
    <cfRule type="expression" dxfId="735" priority="43">
      <formula>AND(Q8=0,R8=0)</formula>
    </cfRule>
  </conditionalFormatting>
  <conditionalFormatting sqref="D14">
    <cfRule type="expression" dxfId="734" priority="42">
      <formula>D14=0</formula>
    </cfRule>
  </conditionalFormatting>
  <conditionalFormatting sqref="D15">
    <cfRule type="expression" dxfId="733" priority="41">
      <formula>D15=0</formula>
    </cfRule>
  </conditionalFormatting>
  <conditionalFormatting sqref="C15">
    <cfRule type="expression" dxfId="732" priority="40">
      <formula>C15=""</formula>
    </cfRule>
  </conditionalFormatting>
  <conditionalFormatting sqref="H14:I14">
    <cfRule type="expression" dxfId="731" priority="39">
      <formula>H14=0</formula>
    </cfRule>
  </conditionalFormatting>
  <conditionalFormatting sqref="H15:I15">
    <cfRule type="expression" dxfId="730" priority="38">
      <formula>H15=0</formula>
    </cfRule>
  </conditionalFormatting>
  <conditionalFormatting sqref="G14">
    <cfRule type="expression" dxfId="729" priority="37">
      <formula>AND(G14=0,H14=0)</formula>
    </cfRule>
  </conditionalFormatting>
  <conditionalFormatting sqref="G15">
    <cfRule type="expression" dxfId="728" priority="36">
      <formula>AND(G15=0,H15=0)</formula>
    </cfRule>
  </conditionalFormatting>
  <conditionalFormatting sqref="N14">
    <cfRule type="expression" dxfId="727" priority="35">
      <formula>N14=0</formula>
    </cfRule>
  </conditionalFormatting>
  <conditionalFormatting sqref="N15">
    <cfRule type="expression" dxfId="726" priority="34">
      <formula>N15=0</formula>
    </cfRule>
  </conditionalFormatting>
  <conditionalFormatting sqref="M15">
    <cfRule type="expression" dxfId="725" priority="33">
      <formula>M15=""</formula>
    </cfRule>
  </conditionalFormatting>
  <conditionalFormatting sqref="R14">
    <cfRule type="expression" dxfId="724" priority="32">
      <formula>R14=0</formula>
    </cfRule>
  </conditionalFormatting>
  <conditionalFormatting sqref="R15">
    <cfRule type="expression" dxfId="723" priority="31">
      <formula>R15=0</formula>
    </cfRule>
  </conditionalFormatting>
  <conditionalFormatting sqref="Q14">
    <cfRule type="expression" dxfId="722" priority="30">
      <formula>AND(Q14=0,R14=0)</formula>
    </cfRule>
  </conditionalFormatting>
  <conditionalFormatting sqref="Q15">
    <cfRule type="expression" dxfId="721" priority="29">
      <formula>AND(Q15=0,R15=0)</formula>
    </cfRule>
  </conditionalFormatting>
  <conditionalFormatting sqref="D21">
    <cfRule type="expression" dxfId="720" priority="28">
      <formula>D21=0</formula>
    </cfRule>
  </conditionalFormatting>
  <conditionalFormatting sqref="D22">
    <cfRule type="expression" dxfId="719" priority="27">
      <formula>D22=0</formula>
    </cfRule>
  </conditionalFormatting>
  <conditionalFormatting sqref="C22">
    <cfRule type="expression" dxfId="718" priority="26">
      <formula>C22=""</formula>
    </cfRule>
  </conditionalFormatting>
  <conditionalFormatting sqref="H21:I21">
    <cfRule type="expression" dxfId="717" priority="25">
      <formula>H21=0</formula>
    </cfRule>
  </conditionalFormatting>
  <conditionalFormatting sqref="H22:I22">
    <cfRule type="expression" dxfId="716" priority="24">
      <formula>H22=0</formula>
    </cfRule>
  </conditionalFormatting>
  <conditionalFormatting sqref="G21">
    <cfRule type="expression" dxfId="715" priority="23">
      <formula>AND(G21=0,H21=0)</formula>
    </cfRule>
  </conditionalFormatting>
  <conditionalFormatting sqref="G22">
    <cfRule type="expression" dxfId="714" priority="22">
      <formula>AND(G22=0,H22=0)</formula>
    </cfRule>
  </conditionalFormatting>
  <conditionalFormatting sqref="N21">
    <cfRule type="expression" dxfId="713" priority="21">
      <formula>N21=0</formula>
    </cfRule>
  </conditionalFormatting>
  <conditionalFormatting sqref="N22">
    <cfRule type="expression" dxfId="712" priority="20">
      <formula>N22=0</formula>
    </cfRule>
  </conditionalFormatting>
  <conditionalFormatting sqref="M22">
    <cfRule type="expression" dxfId="711" priority="19">
      <formula>M22=""</formula>
    </cfRule>
  </conditionalFormatting>
  <conditionalFormatting sqref="R21">
    <cfRule type="expression" dxfId="710" priority="18">
      <formula>R21=0</formula>
    </cfRule>
  </conditionalFormatting>
  <conditionalFormatting sqref="R22">
    <cfRule type="expression" dxfId="709" priority="17">
      <formula>R22=0</formula>
    </cfRule>
  </conditionalFormatting>
  <conditionalFormatting sqref="Q21">
    <cfRule type="expression" dxfId="708" priority="16">
      <formula>AND(Q21=0,R21=0)</formula>
    </cfRule>
  </conditionalFormatting>
  <conditionalFormatting sqref="Q22">
    <cfRule type="expression" dxfId="707" priority="15">
      <formula>AND(Q22=0,R22=0)</formula>
    </cfRule>
  </conditionalFormatting>
  <conditionalFormatting sqref="D28">
    <cfRule type="expression" dxfId="706" priority="14">
      <formula>D28=0</formula>
    </cfRule>
  </conditionalFormatting>
  <conditionalFormatting sqref="D29">
    <cfRule type="expression" dxfId="705" priority="13">
      <formula>D29=0</formula>
    </cfRule>
  </conditionalFormatting>
  <conditionalFormatting sqref="C29">
    <cfRule type="expression" dxfId="704" priority="12">
      <formula>C29=""</formula>
    </cfRule>
  </conditionalFormatting>
  <conditionalFormatting sqref="H28:I28">
    <cfRule type="expression" dxfId="703" priority="11">
      <formula>H28=0</formula>
    </cfRule>
  </conditionalFormatting>
  <conditionalFormatting sqref="H29:I29">
    <cfRule type="expression" dxfId="702" priority="10">
      <formula>H29=0</formula>
    </cfRule>
  </conditionalFormatting>
  <conditionalFormatting sqref="G28">
    <cfRule type="expression" dxfId="701" priority="9">
      <formula>AND(G28=0,H28=0)</formula>
    </cfRule>
  </conditionalFormatting>
  <conditionalFormatting sqref="G29">
    <cfRule type="expression" dxfId="700" priority="8">
      <formula>AND(G29=0,H29=0)</formula>
    </cfRule>
  </conditionalFormatting>
  <conditionalFormatting sqref="N28">
    <cfRule type="expression" dxfId="699" priority="7">
      <formula>N28=0</formula>
    </cfRule>
  </conditionalFormatting>
  <conditionalFormatting sqref="N29">
    <cfRule type="expression" dxfId="698" priority="6">
      <formula>N29=0</formula>
    </cfRule>
  </conditionalFormatting>
  <conditionalFormatting sqref="M29">
    <cfRule type="expression" dxfId="697" priority="5">
      <formula>M29=""</formula>
    </cfRule>
  </conditionalFormatting>
  <conditionalFormatting sqref="R28">
    <cfRule type="expression" dxfId="696" priority="4">
      <formula>R28=0</formula>
    </cfRule>
  </conditionalFormatting>
  <conditionalFormatting sqref="R29">
    <cfRule type="expression" dxfId="695" priority="3">
      <formula>R29=0</formula>
    </cfRule>
  </conditionalFormatting>
  <conditionalFormatting sqref="Q28">
    <cfRule type="expression" dxfId="694" priority="2">
      <formula>AND(Q28=0,R28=0)</formula>
    </cfRule>
  </conditionalFormatting>
  <conditionalFormatting sqref="Q29">
    <cfRule type="expression" dxfId="693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182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183</v>
      </c>
      <c r="Y1" s="4">
        <f ca="1">AY1*1000+BD1*100+BI1*10+BN1</f>
        <v>822</v>
      </c>
      <c r="Z1" s="4" t="s">
        <v>50</v>
      </c>
      <c r="AA1" s="4">
        <f ca="1">AZ1*1000+BE1*100+BJ1*10+BO1</f>
        <v>529</v>
      </c>
      <c r="AB1" s="4" t="s">
        <v>184</v>
      </c>
      <c r="AC1" s="4">
        <f ca="1">Y1-AA1</f>
        <v>293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2</v>
      </c>
      <c r="AI1" s="4">
        <f ca="1">BN1</f>
        <v>2</v>
      </c>
      <c r="AJ1" s="4" t="s">
        <v>185</v>
      </c>
      <c r="AK1" s="4">
        <f ca="1">AZ1</f>
        <v>0</v>
      </c>
      <c r="AL1" s="4">
        <f ca="1">BE1</f>
        <v>5</v>
      </c>
      <c r="AM1" s="4" t="s">
        <v>3</v>
      </c>
      <c r="AN1" s="4">
        <f ca="1">BJ1</f>
        <v>2</v>
      </c>
      <c r="AO1" s="4">
        <f ca="1">BO1</f>
        <v>9</v>
      </c>
      <c r="AP1" s="4" t="s">
        <v>186</v>
      </c>
      <c r="AQ1" s="4">
        <f ca="1">MOD(ROUNDDOWN(AC1/1000,0),10)</f>
        <v>0</v>
      </c>
      <c r="AR1" s="4">
        <f ca="1">MOD(ROUNDDOWN(AC1/100,0),10)</f>
        <v>2</v>
      </c>
      <c r="AS1" s="4" t="s">
        <v>3</v>
      </c>
      <c r="AT1" s="4">
        <f ca="1">MOD(ROUNDDOWN(AC1/10,0),10)</f>
        <v>9</v>
      </c>
      <c r="AU1" s="4">
        <f ca="1">MOD(ROUNDDOWN(AC1/1,0),10)</f>
        <v>3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5</v>
      </c>
      <c r="BF1" s="7"/>
      <c r="BG1" s="5" t="s">
        <v>6</v>
      </c>
      <c r="BH1" s="4">
        <v>1</v>
      </c>
      <c r="BI1" s="8">
        <f ca="1">VLOOKUP($CH1,$CJ$1:$CL$100,2,FALSE)</f>
        <v>2</v>
      </c>
      <c r="BJ1" s="8">
        <f t="shared" ref="BJ1:BJ12" ca="1" si="0">VLOOKUP($CH1,$CJ$1:$CL$100,3,FALSE)</f>
        <v>2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9</v>
      </c>
      <c r="BP1" s="9"/>
      <c r="BQ1" s="9"/>
      <c r="BR1" s="7"/>
      <c r="BS1" s="10">
        <f ca="1">RAND()</f>
        <v>0.96120402904514191</v>
      </c>
      <c r="BT1" s="11">
        <f ca="1">RANK(BS1,$BS$1:$BS$100,)</f>
        <v>1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0.27670658824118677</v>
      </c>
      <c r="CA1" s="11">
        <f ca="1">RANK(BZ1,$BZ$1:$BZ$100,)</f>
        <v>26</v>
      </c>
      <c r="CB1" s="4"/>
      <c r="CC1" s="4">
        <v>1</v>
      </c>
      <c r="CD1" s="4">
        <v>2</v>
      </c>
      <c r="CE1" s="4">
        <v>1</v>
      </c>
      <c r="CG1" s="10">
        <f ca="1">RAND()</f>
        <v>0.74427155079206964</v>
      </c>
      <c r="CH1" s="11">
        <f ca="1">RANK(CG1,$CG$1:$CG$100,)</f>
        <v>3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0.72397837469891124</v>
      </c>
      <c r="CO1" s="11">
        <f ca="1">RANK(CN1,$CN$1:$CN$100,)</f>
        <v>15</v>
      </c>
      <c r="CP1" s="4"/>
      <c r="CQ1" s="4">
        <v>1</v>
      </c>
      <c r="CR1" s="4">
        <v>1</v>
      </c>
      <c r="CS1" s="4">
        <v>2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56</v>
      </c>
      <c r="Y2" s="4">
        <f t="shared" ref="Y2:Y12" ca="1" si="1">AY2*1000+BD2*100+BI2*10+BN2</f>
        <v>454</v>
      </c>
      <c r="Z2" s="4" t="s">
        <v>50</v>
      </c>
      <c r="AA2" s="4">
        <f t="shared" ref="AA2:AA12" ca="1" si="2">AZ2*1000+BE2*100+BJ2*10+BO2</f>
        <v>155</v>
      </c>
      <c r="AB2" s="4" t="s">
        <v>2</v>
      </c>
      <c r="AC2" s="4">
        <f t="shared" ref="AC2:AC12" ca="1" si="3">Y2-AA2</f>
        <v>299</v>
      </c>
      <c r="AE2" s="4">
        <f t="shared" ref="AE2:AE12" ca="1" si="4">AY2</f>
        <v>0</v>
      </c>
      <c r="AF2" s="4">
        <f t="shared" ref="AF2:AF12" ca="1" si="5">BD2</f>
        <v>4</v>
      </c>
      <c r="AG2" s="4" t="s">
        <v>3</v>
      </c>
      <c r="AH2" s="4">
        <f t="shared" ref="AH2:AH12" ca="1" si="6">BI2</f>
        <v>5</v>
      </c>
      <c r="AI2" s="4">
        <f t="shared" ref="AI2:AI12" ca="1" si="7">BN2</f>
        <v>4</v>
      </c>
      <c r="AJ2" s="4" t="s">
        <v>1</v>
      </c>
      <c r="AK2" s="4">
        <f t="shared" ref="AK2:AK12" ca="1" si="8">AZ2</f>
        <v>0</v>
      </c>
      <c r="AL2" s="4">
        <f t="shared" ref="AL2:AL12" ca="1" si="9">BE2</f>
        <v>1</v>
      </c>
      <c r="AM2" s="4" t="s">
        <v>3</v>
      </c>
      <c r="AN2" s="4">
        <f t="shared" ref="AN2:AN12" ca="1" si="10">BJ2</f>
        <v>5</v>
      </c>
      <c r="AO2" s="4">
        <f t="shared" ref="AO2:AO12" ca="1" si="11">BO2</f>
        <v>5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2</v>
      </c>
      <c r="AS2" s="4" t="s">
        <v>3</v>
      </c>
      <c r="AT2" s="4">
        <f t="shared" ref="AT2:AT12" ca="1" si="14">MOD(ROUNDDOWN(AC2/10,0),10)</f>
        <v>9</v>
      </c>
      <c r="AU2" s="4">
        <f t="shared" ref="AU2:AU12" ca="1" si="15">MOD(ROUNDDOWN(AC2/1,0),10)</f>
        <v>9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1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5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5</v>
      </c>
      <c r="BP2" s="9"/>
      <c r="BQ2" s="9"/>
      <c r="BR2" s="7"/>
      <c r="BS2" s="10">
        <f t="shared" ref="BS2:BS18" ca="1" si="23">RAND()</f>
        <v>0.60341247942131426</v>
      </c>
      <c r="BT2" s="11">
        <f t="shared" ref="BT2:BT18" ca="1" si="24">RANK(BS2,$BS$1:$BS$100,)</f>
        <v>7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0.9595418283264967</v>
      </c>
      <c r="CA2" s="11">
        <f t="shared" ref="CA2:CA36" ca="1" si="26">RANK(BZ2,$BZ$1:$BZ$100,)</f>
        <v>4</v>
      </c>
      <c r="CB2" s="4"/>
      <c r="CC2" s="4">
        <v>2</v>
      </c>
      <c r="CD2" s="4">
        <v>3</v>
      </c>
      <c r="CE2" s="4">
        <v>1</v>
      </c>
      <c r="CG2" s="10">
        <f t="shared" ref="CG2:CG20" ca="1" si="27">RAND()</f>
        <v>0.22230908013655171</v>
      </c>
      <c r="CH2" s="11">
        <f t="shared" ref="CH2:CH20" ca="1" si="28">RANK(CG2,$CG$1:$CG$100,)</f>
        <v>16</v>
      </c>
      <c r="CI2" s="4"/>
      <c r="CJ2" s="4">
        <v>2</v>
      </c>
      <c r="CK2" s="4">
        <v>1</v>
      </c>
      <c r="CL2" s="4">
        <v>1</v>
      </c>
      <c r="CN2" s="10">
        <f t="shared" ref="CN2:CN37" ca="1" si="29">RAND()</f>
        <v>0.52561458347461198</v>
      </c>
      <c r="CO2" s="11">
        <f t="shared" ref="CO2:CO37" ca="1" si="30">RANK(CN2,$CN$1:$CN$100,)</f>
        <v>23</v>
      </c>
      <c r="CP2" s="4"/>
      <c r="CQ2" s="4">
        <v>2</v>
      </c>
      <c r="CR2" s="4">
        <v>1</v>
      </c>
      <c r="CS2" s="4">
        <v>3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86</v>
      </c>
      <c r="Y3" s="4">
        <f t="shared" ca="1" si="1"/>
        <v>861</v>
      </c>
      <c r="Z3" s="4" t="s">
        <v>50</v>
      </c>
      <c r="AA3" s="4">
        <f t="shared" ca="1" si="2"/>
        <v>164</v>
      </c>
      <c r="AB3" s="4" t="s">
        <v>2</v>
      </c>
      <c r="AC3" s="4">
        <f t="shared" ca="1" si="3"/>
        <v>697</v>
      </c>
      <c r="AE3" s="4">
        <f t="shared" ca="1" si="4"/>
        <v>0</v>
      </c>
      <c r="AF3" s="4">
        <f t="shared" ca="1" si="5"/>
        <v>8</v>
      </c>
      <c r="AG3" s="4" t="s">
        <v>126</v>
      </c>
      <c r="AH3" s="4">
        <f t="shared" ca="1" si="6"/>
        <v>6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1</v>
      </c>
      <c r="AM3" s="4" t="s">
        <v>187</v>
      </c>
      <c r="AN3" s="4">
        <f t="shared" ca="1" si="10"/>
        <v>6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6</v>
      </c>
      <c r="AS3" s="4" t="s">
        <v>3</v>
      </c>
      <c r="AT3" s="4">
        <f t="shared" ca="1" si="14"/>
        <v>9</v>
      </c>
      <c r="AU3" s="4">
        <f t="shared" ca="1" si="15"/>
        <v>7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1</v>
      </c>
      <c r="BF3" s="7"/>
      <c r="BH3" s="4">
        <v>3</v>
      </c>
      <c r="BI3" s="8">
        <f t="shared" ca="1" si="20"/>
        <v>6</v>
      </c>
      <c r="BJ3" s="8">
        <f t="shared" ca="1" si="0"/>
        <v>6</v>
      </c>
      <c r="BK3" s="9"/>
      <c r="BM3" s="4">
        <v>3</v>
      </c>
      <c r="BN3" s="8">
        <f t="shared" ca="1" si="21"/>
        <v>1</v>
      </c>
      <c r="BO3" s="8">
        <f t="shared" ca="1" si="22"/>
        <v>4</v>
      </c>
      <c r="BP3" s="9"/>
      <c r="BQ3" s="9"/>
      <c r="BR3" s="7"/>
      <c r="BS3" s="10">
        <f t="shared" ca="1" si="23"/>
        <v>0.59875110559299383</v>
      </c>
      <c r="BT3" s="11">
        <f t="shared" ca="1" si="24"/>
        <v>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0.36789883718310679</v>
      </c>
      <c r="CA3" s="11">
        <f t="shared" ca="1" si="26"/>
        <v>22</v>
      </c>
      <c r="CB3" s="4"/>
      <c r="CC3" s="4">
        <v>3</v>
      </c>
      <c r="CD3" s="4">
        <v>3</v>
      </c>
      <c r="CE3" s="4">
        <v>2</v>
      </c>
      <c r="CG3" s="10">
        <f t="shared" ca="1" si="27"/>
        <v>0.2066564921690528</v>
      </c>
      <c r="CH3" s="11">
        <f t="shared" ca="1" si="28"/>
        <v>17</v>
      </c>
      <c r="CI3" s="4"/>
      <c r="CJ3" s="4">
        <v>3</v>
      </c>
      <c r="CK3" s="4">
        <v>2</v>
      </c>
      <c r="CL3" s="4">
        <v>2</v>
      </c>
      <c r="CN3" s="10">
        <f t="shared" ca="1" si="29"/>
        <v>0.93009266143911695</v>
      </c>
      <c r="CO3" s="11">
        <f t="shared" ca="1" si="30"/>
        <v>3</v>
      </c>
      <c r="CP3" s="4"/>
      <c r="CQ3" s="4">
        <v>3</v>
      </c>
      <c r="CR3" s="4">
        <v>1</v>
      </c>
      <c r="CS3" s="4">
        <v>4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188</v>
      </c>
      <c r="Y4" s="4">
        <f t="shared" ca="1" si="1"/>
        <v>678</v>
      </c>
      <c r="Z4" s="4" t="s">
        <v>50</v>
      </c>
      <c r="AA4" s="4">
        <f t="shared" ca="1" si="2"/>
        <v>579</v>
      </c>
      <c r="AB4" s="4" t="s">
        <v>2</v>
      </c>
      <c r="AC4" s="4">
        <f t="shared" ca="1" si="3"/>
        <v>99</v>
      </c>
      <c r="AE4" s="4">
        <f t="shared" ca="1" si="4"/>
        <v>0</v>
      </c>
      <c r="AF4" s="4">
        <f t="shared" ca="1" si="5"/>
        <v>6</v>
      </c>
      <c r="AG4" s="4" t="s">
        <v>189</v>
      </c>
      <c r="AH4" s="4">
        <f t="shared" ca="1" si="6"/>
        <v>7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190</v>
      </c>
      <c r="AN4" s="4">
        <f t="shared" ca="1" si="10"/>
        <v>7</v>
      </c>
      <c r="AO4" s="4">
        <f t="shared" ca="1" si="11"/>
        <v>9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3</v>
      </c>
      <c r="AT4" s="4">
        <f t="shared" ca="1" si="14"/>
        <v>9</v>
      </c>
      <c r="AU4" s="4">
        <f t="shared" ca="1" si="15"/>
        <v>9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6</v>
      </c>
      <c r="BE4" s="6">
        <f t="shared" ca="1" si="19"/>
        <v>5</v>
      </c>
      <c r="BF4" s="7"/>
      <c r="BH4" s="4">
        <v>4</v>
      </c>
      <c r="BI4" s="8">
        <f t="shared" ca="1" si="20"/>
        <v>7</v>
      </c>
      <c r="BJ4" s="8">
        <f t="shared" ca="1" si="0"/>
        <v>7</v>
      </c>
      <c r="BK4" s="9"/>
      <c r="BM4" s="4">
        <v>4</v>
      </c>
      <c r="BN4" s="8">
        <f t="shared" ca="1" si="21"/>
        <v>8</v>
      </c>
      <c r="BO4" s="8">
        <f t="shared" ca="1" si="22"/>
        <v>9</v>
      </c>
      <c r="BP4" s="9"/>
      <c r="BQ4" s="9"/>
      <c r="BR4" s="7"/>
      <c r="BS4" s="10">
        <f t="shared" ca="1" si="23"/>
        <v>0.7999588201023321</v>
      </c>
      <c r="BT4" s="11">
        <f t="shared" ca="1" si="24"/>
        <v>5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0.60878621919883935</v>
      </c>
      <c r="CA4" s="11">
        <f t="shared" ca="1" si="26"/>
        <v>15</v>
      </c>
      <c r="CB4" s="4"/>
      <c r="CC4" s="4">
        <v>4</v>
      </c>
      <c r="CD4" s="4">
        <v>4</v>
      </c>
      <c r="CE4" s="4">
        <v>1</v>
      </c>
      <c r="CG4" s="10">
        <f t="shared" ca="1" si="27"/>
        <v>0.18886643000968861</v>
      </c>
      <c r="CH4" s="11">
        <f t="shared" ca="1" si="28"/>
        <v>18</v>
      </c>
      <c r="CI4" s="4"/>
      <c r="CJ4" s="4">
        <v>4</v>
      </c>
      <c r="CK4" s="4">
        <v>3</v>
      </c>
      <c r="CL4" s="4">
        <v>3</v>
      </c>
      <c r="CN4" s="10">
        <f t="shared" ca="1" si="29"/>
        <v>6.7982262368689095E-2</v>
      </c>
      <c r="CO4" s="11">
        <f t="shared" ca="1" si="30"/>
        <v>37</v>
      </c>
      <c r="CP4" s="4"/>
      <c r="CQ4" s="4">
        <v>4</v>
      </c>
      <c r="CR4" s="4">
        <v>1</v>
      </c>
      <c r="CS4" s="4">
        <v>5</v>
      </c>
    </row>
    <row r="5" spans="1:97" ht="45.95" customHeight="1" thickBot="1" x14ac:dyDescent="0.3">
      <c r="A5" s="20"/>
      <c r="B5" s="13"/>
      <c r="C5" s="77" t="str">
        <f ca="1">$Y1/100&amp;$Z1&amp;$AA1/100&amp;$AB1</f>
        <v>8.22－5.29＝</v>
      </c>
      <c r="D5" s="78"/>
      <c r="E5" s="78"/>
      <c r="F5" s="78"/>
      <c r="G5" s="79">
        <f ca="1">$AC1/100</f>
        <v>2.93</v>
      </c>
      <c r="H5" s="80"/>
      <c r="I5" s="21"/>
      <c r="J5" s="22"/>
      <c r="K5" s="20"/>
      <c r="L5" s="13"/>
      <c r="M5" s="77" t="str">
        <f ca="1">$Y2/100&amp;$Z2&amp;$AA2/100&amp;$AB2</f>
        <v>4.54－1.55＝</v>
      </c>
      <c r="N5" s="78"/>
      <c r="O5" s="78"/>
      <c r="P5" s="78"/>
      <c r="Q5" s="79">
        <f ca="1">$AC2/100</f>
        <v>2.99</v>
      </c>
      <c r="R5" s="80"/>
      <c r="S5" s="21"/>
      <c r="T5" s="23"/>
      <c r="X5" s="2" t="s">
        <v>64</v>
      </c>
      <c r="Y5" s="4">
        <f t="shared" ca="1" si="1"/>
        <v>512</v>
      </c>
      <c r="Z5" s="4" t="s">
        <v>50</v>
      </c>
      <c r="AA5" s="4">
        <f t="shared" ca="1" si="2"/>
        <v>118</v>
      </c>
      <c r="AB5" s="4" t="s">
        <v>191</v>
      </c>
      <c r="AC5" s="4">
        <f t="shared" ca="1" si="3"/>
        <v>394</v>
      </c>
      <c r="AE5" s="4">
        <f t="shared" ca="1" si="4"/>
        <v>0</v>
      </c>
      <c r="AF5" s="4">
        <f t="shared" ca="1" si="5"/>
        <v>5</v>
      </c>
      <c r="AG5" s="4" t="s">
        <v>3</v>
      </c>
      <c r="AH5" s="4">
        <f t="shared" ca="1" si="6"/>
        <v>1</v>
      </c>
      <c r="AI5" s="4">
        <f t="shared" ca="1" si="7"/>
        <v>2</v>
      </c>
      <c r="AJ5" s="4" t="s">
        <v>166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1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3</v>
      </c>
      <c r="AS5" s="4" t="s">
        <v>3</v>
      </c>
      <c r="AT5" s="4">
        <f t="shared" ca="1" si="14"/>
        <v>9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5</v>
      </c>
      <c r="BE5" s="6">
        <f t="shared" ca="1" si="19"/>
        <v>1</v>
      </c>
      <c r="BF5" s="7"/>
      <c r="BH5" s="4">
        <v>5</v>
      </c>
      <c r="BI5" s="8">
        <f t="shared" ca="1" si="20"/>
        <v>1</v>
      </c>
      <c r="BJ5" s="8">
        <f t="shared" ca="1" si="0"/>
        <v>1</v>
      </c>
      <c r="BK5" s="9"/>
      <c r="BM5" s="4">
        <v>5</v>
      </c>
      <c r="BN5" s="8">
        <f t="shared" ca="1" si="21"/>
        <v>2</v>
      </c>
      <c r="BO5" s="8">
        <f t="shared" ca="1" si="22"/>
        <v>8</v>
      </c>
      <c r="BP5" s="9"/>
      <c r="BQ5" s="9"/>
      <c r="BR5" s="7"/>
      <c r="BS5" s="10">
        <f t="shared" ca="1" si="23"/>
        <v>0.46278969255765323</v>
      </c>
      <c r="BT5" s="11">
        <f t="shared" ca="1" si="24"/>
        <v>11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0.87337142965239012</v>
      </c>
      <c r="CA5" s="11">
        <f t="shared" ca="1" si="26"/>
        <v>7</v>
      </c>
      <c r="CB5" s="4"/>
      <c r="CC5" s="4">
        <v>5</v>
      </c>
      <c r="CD5" s="4">
        <v>4</v>
      </c>
      <c r="CE5" s="4">
        <v>2</v>
      </c>
      <c r="CG5" s="10">
        <f t="shared" ca="1" si="27"/>
        <v>0.47763616713946377</v>
      </c>
      <c r="CH5" s="11">
        <f t="shared" ca="1" si="28"/>
        <v>12</v>
      </c>
      <c r="CI5" s="4"/>
      <c r="CJ5" s="4">
        <v>5</v>
      </c>
      <c r="CK5" s="4">
        <v>4</v>
      </c>
      <c r="CL5" s="4">
        <v>4</v>
      </c>
      <c r="CN5" s="10">
        <f t="shared" ca="1" si="29"/>
        <v>0.7334380543222333</v>
      </c>
      <c r="CO5" s="11">
        <f t="shared" ca="1" si="30"/>
        <v>14</v>
      </c>
      <c r="CP5" s="4"/>
      <c r="CQ5" s="4">
        <v>5</v>
      </c>
      <c r="CR5" s="4">
        <v>1</v>
      </c>
      <c r="CS5" s="4">
        <v>6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66</v>
      </c>
      <c r="Y6" s="4">
        <f t="shared" ca="1" si="1"/>
        <v>785</v>
      </c>
      <c r="Z6" s="4" t="s">
        <v>50</v>
      </c>
      <c r="AA6" s="4">
        <f t="shared" ca="1" si="2"/>
        <v>689</v>
      </c>
      <c r="AB6" s="4" t="s">
        <v>2</v>
      </c>
      <c r="AC6" s="4">
        <f t="shared" ca="1" si="3"/>
        <v>96</v>
      </c>
      <c r="AE6" s="4">
        <f t="shared" ca="1" si="4"/>
        <v>0</v>
      </c>
      <c r="AF6" s="4">
        <f t="shared" ca="1" si="5"/>
        <v>7</v>
      </c>
      <c r="AG6" s="4" t="s">
        <v>3</v>
      </c>
      <c r="AH6" s="4">
        <f t="shared" ca="1" si="6"/>
        <v>8</v>
      </c>
      <c r="AI6" s="4">
        <f t="shared" ca="1" si="7"/>
        <v>5</v>
      </c>
      <c r="AJ6" s="4" t="s">
        <v>1</v>
      </c>
      <c r="AK6" s="4">
        <f t="shared" ca="1" si="8"/>
        <v>0</v>
      </c>
      <c r="AL6" s="4">
        <f t="shared" ca="1" si="9"/>
        <v>6</v>
      </c>
      <c r="AM6" s="4" t="s">
        <v>3</v>
      </c>
      <c r="AN6" s="4">
        <f t="shared" ca="1" si="10"/>
        <v>8</v>
      </c>
      <c r="AO6" s="4">
        <f t="shared" ca="1" si="11"/>
        <v>9</v>
      </c>
      <c r="AP6" s="4" t="s">
        <v>192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9</v>
      </c>
      <c r="AU6" s="4">
        <f t="shared" ca="1" si="15"/>
        <v>6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7</v>
      </c>
      <c r="BE6" s="6">
        <f t="shared" ca="1" si="19"/>
        <v>6</v>
      </c>
      <c r="BF6" s="7"/>
      <c r="BH6" s="4">
        <v>6</v>
      </c>
      <c r="BI6" s="8">
        <f t="shared" ca="1" si="20"/>
        <v>8</v>
      </c>
      <c r="BJ6" s="8">
        <f t="shared" ca="1" si="0"/>
        <v>8</v>
      </c>
      <c r="BK6" s="9"/>
      <c r="BM6" s="4">
        <v>6</v>
      </c>
      <c r="BN6" s="8">
        <f t="shared" ca="1" si="21"/>
        <v>5</v>
      </c>
      <c r="BO6" s="8">
        <f t="shared" ca="1" si="22"/>
        <v>9</v>
      </c>
      <c r="BP6" s="9"/>
      <c r="BQ6" s="9"/>
      <c r="BR6" s="7"/>
      <c r="BS6" s="10">
        <f t="shared" ca="1" si="23"/>
        <v>0.50945584900867957</v>
      </c>
      <c r="BT6" s="11">
        <f t="shared" ca="1" si="24"/>
        <v>9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0.36818970681000329</v>
      </c>
      <c r="CA6" s="11">
        <f t="shared" ca="1" si="26"/>
        <v>21</v>
      </c>
      <c r="CB6" s="4"/>
      <c r="CC6" s="4">
        <v>6</v>
      </c>
      <c r="CD6" s="4">
        <v>4</v>
      </c>
      <c r="CE6" s="4">
        <v>3</v>
      </c>
      <c r="CG6" s="10">
        <f t="shared" ca="1" si="27"/>
        <v>0.56287027176960935</v>
      </c>
      <c r="CH6" s="11">
        <f t="shared" ca="1" si="28"/>
        <v>9</v>
      </c>
      <c r="CI6" s="4"/>
      <c r="CJ6" s="4">
        <v>6</v>
      </c>
      <c r="CK6" s="4">
        <v>5</v>
      </c>
      <c r="CL6" s="4">
        <v>5</v>
      </c>
      <c r="CN6" s="10">
        <f t="shared" ca="1" si="29"/>
        <v>0.28721680888242196</v>
      </c>
      <c r="CO6" s="11">
        <f t="shared" ca="1" si="30"/>
        <v>31</v>
      </c>
      <c r="CP6" s="4"/>
      <c r="CQ6" s="4">
        <v>6</v>
      </c>
      <c r="CR6" s="4">
        <v>1</v>
      </c>
      <c r="CS6" s="4">
        <v>7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8</v>
      </c>
      <c r="F7" s="41" t="str">
        <f ca="1">IF(AND(G7=0,H7=0),"",".")</f>
        <v>.</v>
      </c>
      <c r="G7" s="42">
        <f ca="1">$BI1</f>
        <v>2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4</v>
      </c>
      <c r="P7" s="41" t="str">
        <f ca="1">IF(AND(Q7=0,R7=0),"",".")</f>
        <v>.</v>
      </c>
      <c r="Q7" s="42">
        <f ca="1">$BI2</f>
        <v>5</v>
      </c>
      <c r="R7" s="42">
        <f ca="1">$BN2</f>
        <v>4</v>
      </c>
      <c r="S7" s="33"/>
      <c r="T7" s="28"/>
      <c r="X7" s="2" t="s">
        <v>130</v>
      </c>
      <c r="Y7" s="4">
        <f t="shared" ca="1" si="1"/>
        <v>935</v>
      </c>
      <c r="Z7" s="4" t="s">
        <v>50</v>
      </c>
      <c r="AA7" s="4">
        <f t="shared" ca="1" si="2"/>
        <v>738</v>
      </c>
      <c r="AB7" s="4" t="s">
        <v>2</v>
      </c>
      <c r="AC7" s="4">
        <f t="shared" ca="1" si="3"/>
        <v>197</v>
      </c>
      <c r="AE7" s="4">
        <f t="shared" ca="1" si="4"/>
        <v>0</v>
      </c>
      <c r="AF7" s="4">
        <f t="shared" ca="1" si="5"/>
        <v>9</v>
      </c>
      <c r="AG7" s="4" t="s">
        <v>193</v>
      </c>
      <c r="AH7" s="4">
        <f t="shared" ca="1" si="6"/>
        <v>3</v>
      </c>
      <c r="AI7" s="4">
        <f t="shared" ca="1" si="7"/>
        <v>5</v>
      </c>
      <c r="AJ7" s="4" t="s">
        <v>194</v>
      </c>
      <c r="AK7" s="4">
        <f t="shared" ca="1" si="8"/>
        <v>0</v>
      </c>
      <c r="AL7" s="4">
        <f t="shared" ca="1" si="9"/>
        <v>7</v>
      </c>
      <c r="AM7" s="4" t="s">
        <v>3</v>
      </c>
      <c r="AN7" s="4">
        <f t="shared" ca="1" si="10"/>
        <v>3</v>
      </c>
      <c r="AO7" s="4">
        <f t="shared" ca="1" si="11"/>
        <v>8</v>
      </c>
      <c r="AP7" s="4" t="s">
        <v>2</v>
      </c>
      <c r="AQ7" s="4">
        <f t="shared" ca="1" si="12"/>
        <v>0</v>
      </c>
      <c r="AR7" s="4">
        <f t="shared" ca="1" si="13"/>
        <v>1</v>
      </c>
      <c r="AS7" s="4" t="s">
        <v>3</v>
      </c>
      <c r="AT7" s="4">
        <f t="shared" ca="1" si="14"/>
        <v>9</v>
      </c>
      <c r="AU7" s="4">
        <f t="shared" ca="1" si="15"/>
        <v>7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9</v>
      </c>
      <c r="BE7" s="6">
        <f t="shared" ca="1" si="19"/>
        <v>7</v>
      </c>
      <c r="BF7" s="7"/>
      <c r="BH7" s="4">
        <v>7</v>
      </c>
      <c r="BI7" s="8">
        <f t="shared" ca="1" si="20"/>
        <v>3</v>
      </c>
      <c r="BJ7" s="8">
        <f t="shared" ca="1" si="0"/>
        <v>3</v>
      </c>
      <c r="BK7" s="9"/>
      <c r="BM7" s="4">
        <v>7</v>
      </c>
      <c r="BN7" s="8">
        <f t="shared" ca="1" si="21"/>
        <v>5</v>
      </c>
      <c r="BO7" s="8">
        <f t="shared" ca="1" si="22"/>
        <v>8</v>
      </c>
      <c r="BP7" s="9"/>
      <c r="BQ7" s="9"/>
      <c r="BR7" s="7"/>
      <c r="BS7" s="10">
        <f t="shared" ca="1" si="23"/>
        <v>0.21247742054944663</v>
      </c>
      <c r="BT7" s="11">
        <f t="shared" ca="1" si="24"/>
        <v>15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0.11778323560920401</v>
      </c>
      <c r="CA7" s="11">
        <f t="shared" ca="1" si="26"/>
        <v>35</v>
      </c>
      <c r="CB7" s="4"/>
      <c r="CC7" s="4">
        <v>7</v>
      </c>
      <c r="CD7" s="4">
        <v>5</v>
      </c>
      <c r="CE7" s="4">
        <v>1</v>
      </c>
      <c r="CG7" s="10">
        <f t="shared" ca="1" si="27"/>
        <v>0.25214834165601596</v>
      </c>
      <c r="CH7" s="11">
        <f t="shared" ca="1" si="28"/>
        <v>14</v>
      </c>
      <c r="CI7" s="4"/>
      <c r="CJ7" s="4">
        <v>7</v>
      </c>
      <c r="CK7" s="4">
        <v>6</v>
      </c>
      <c r="CL7" s="4">
        <v>6</v>
      </c>
      <c r="CN7" s="10">
        <f t="shared" ca="1" si="29"/>
        <v>0.33701306012960752</v>
      </c>
      <c r="CO7" s="11">
        <f t="shared" ca="1" si="30"/>
        <v>30</v>
      </c>
      <c r="CP7" s="4"/>
      <c r="CQ7" s="4">
        <v>7</v>
      </c>
      <c r="CR7" s="4">
        <v>1</v>
      </c>
      <c r="CS7" s="4">
        <v>8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5</v>
      </c>
      <c r="F8" s="71" t="str">
        <f ca="1">IF(AND(G8=0,H8=0),"",".")</f>
        <v>.</v>
      </c>
      <c r="G8" s="72">
        <f ca="1">$BJ1</f>
        <v>2</v>
      </c>
      <c r="H8" s="72">
        <f ca="1">$BO1</f>
        <v>9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1</v>
      </c>
      <c r="P8" s="71" t="str">
        <f ca="1">IF(AND(Q8=0,R8=0),"",".")</f>
        <v>.</v>
      </c>
      <c r="Q8" s="72">
        <f ca="1">$BJ2</f>
        <v>5</v>
      </c>
      <c r="R8" s="72">
        <f ca="1">$BO2</f>
        <v>5</v>
      </c>
      <c r="S8" s="33"/>
      <c r="T8" s="28"/>
      <c r="X8" s="2" t="s">
        <v>195</v>
      </c>
      <c r="Y8" s="4">
        <f t="shared" ca="1" si="1"/>
        <v>937</v>
      </c>
      <c r="Z8" s="4" t="s">
        <v>50</v>
      </c>
      <c r="AA8" s="4">
        <f t="shared" ca="1" si="2"/>
        <v>639</v>
      </c>
      <c r="AB8" s="4" t="s">
        <v>2</v>
      </c>
      <c r="AC8" s="4">
        <f t="shared" ca="1" si="3"/>
        <v>298</v>
      </c>
      <c r="AE8" s="4">
        <f t="shared" ca="1" si="4"/>
        <v>0</v>
      </c>
      <c r="AF8" s="4">
        <f t="shared" ca="1" si="5"/>
        <v>9</v>
      </c>
      <c r="AG8" s="4" t="s">
        <v>187</v>
      </c>
      <c r="AH8" s="4">
        <f t="shared" ca="1" si="6"/>
        <v>3</v>
      </c>
      <c r="AI8" s="4">
        <f t="shared" ca="1" si="7"/>
        <v>7</v>
      </c>
      <c r="AJ8" s="4" t="s">
        <v>1</v>
      </c>
      <c r="AK8" s="4">
        <f t="shared" ca="1" si="8"/>
        <v>0</v>
      </c>
      <c r="AL8" s="4">
        <f t="shared" ca="1" si="9"/>
        <v>6</v>
      </c>
      <c r="AM8" s="4" t="s">
        <v>190</v>
      </c>
      <c r="AN8" s="4">
        <f t="shared" ca="1" si="10"/>
        <v>3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2</v>
      </c>
      <c r="AS8" s="4" t="s">
        <v>3</v>
      </c>
      <c r="AT8" s="4">
        <f t="shared" ca="1" si="14"/>
        <v>9</v>
      </c>
      <c r="AU8" s="4">
        <f t="shared" ca="1" si="15"/>
        <v>8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6</v>
      </c>
      <c r="BF8" s="7"/>
      <c r="BH8" s="4">
        <v>8</v>
      </c>
      <c r="BI8" s="8">
        <f t="shared" ca="1" si="20"/>
        <v>3</v>
      </c>
      <c r="BJ8" s="8">
        <f t="shared" ca="1" si="0"/>
        <v>3</v>
      </c>
      <c r="BK8" s="9"/>
      <c r="BM8" s="4">
        <v>8</v>
      </c>
      <c r="BN8" s="8">
        <f t="shared" ca="1" si="21"/>
        <v>7</v>
      </c>
      <c r="BO8" s="8">
        <f t="shared" ca="1" si="22"/>
        <v>9</v>
      </c>
      <c r="BP8" s="9"/>
      <c r="BQ8" s="9"/>
      <c r="BR8" s="7"/>
      <c r="BS8" s="10">
        <f t="shared" ca="1" si="23"/>
        <v>0.94236601699146805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0.15516129038301674</v>
      </c>
      <c r="CA8" s="11">
        <f t="shared" ca="1" si="26"/>
        <v>34</v>
      </c>
      <c r="CB8" s="4"/>
      <c r="CC8" s="4">
        <v>8</v>
      </c>
      <c r="CD8" s="4">
        <v>5</v>
      </c>
      <c r="CE8" s="4">
        <v>2</v>
      </c>
      <c r="CG8" s="10">
        <f t="shared" ca="1" si="27"/>
        <v>0.74425952709098619</v>
      </c>
      <c r="CH8" s="11">
        <f t="shared" ca="1" si="28"/>
        <v>4</v>
      </c>
      <c r="CI8" s="4"/>
      <c r="CJ8" s="4">
        <v>8</v>
      </c>
      <c r="CK8" s="4">
        <v>7</v>
      </c>
      <c r="CL8" s="4">
        <v>7</v>
      </c>
      <c r="CN8" s="10">
        <f t="shared" ca="1" si="29"/>
        <v>0.10248664208135949</v>
      </c>
      <c r="CO8" s="11">
        <f t="shared" ca="1" si="30"/>
        <v>36</v>
      </c>
      <c r="CP8" s="4"/>
      <c r="CQ8" s="4">
        <v>8</v>
      </c>
      <c r="CR8" s="4">
        <v>1</v>
      </c>
      <c r="CS8" s="4">
        <v>9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2</v>
      </c>
      <c r="F9" s="41" t="str">
        <f>$AS1</f>
        <v>.</v>
      </c>
      <c r="G9" s="42">
        <f ca="1">$AT1</f>
        <v>9</v>
      </c>
      <c r="H9" s="43">
        <f ca="1">$AU1</f>
        <v>3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2</v>
      </c>
      <c r="P9" s="41" t="str">
        <f>$AS2</f>
        <v>.</v>
      </c>
      <c r="Q9" s="42">
        <f ca="1">$AT2</f>
        <v>9</v>
      </c>
      <c r="R9" s="43">
        <f ca="1">$AU2</f>
        <v>9</v>
      </c>
      <c r="S9" s="33"/>
      <c r="T9" s="44"/>
      <c r="X9" s="2" t="s">
        <v>95</v>
      </c>
      <c r="Y9" s="4">
        <f t="shared" ca="1" si="1"/>
        <v>772</v>
      </c>
      <c r="Z9" s="4" t="s">
        <v>50</v>
      </c>
      <c r="AA9" s="4">
        <f t="shared" ca="1" si="2"/>
        <v>474</v>
      </c>
      <c r="AB9" s="4" t="s">
        <v>2</v>
      </c>
      <c r="AC9" s="4">
        <f t="shared" ca="1" si="3"/>
        <v>298</v>
      </c>
      <c r="AE9" s="4">
        <f t="shared" ca="1" si="4"/>
        <v>0</v>
      </c>
      <c r="AF9" s="4">
        <f t="shared" ca="1" si="5"/>
        <v>7</v>
      </c>
      <c r="AG9" s="4" t="s">
        <v>3</v>
      </c>
      <c r="AH9" s="4">
        <f t="shared" ca="1" si="6"/>
        <v>7</v>
      </c>
      <c r="AI9" s="4">
        <f t="shared" ca="1" si="7"/>
        <v>2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7</v>
      </c>
      <c r="AO9" s="4">
        <f t="shared" ca="1" si="11"/>
        <v>4</v>
      </c>
      <c r="AP9" s="4" t="s">
        <v>2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9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7</v>
      </c>
      <c r="BE9" s="6">
        <f t="shared" ca="1" si="19"/>
        <v>4</v>
      </c>
      <c r="BF9" s="7"/>
      <c r="BH9" s="4">
        <v>9</v>
      </c>
      <c r="BI9" s="8">
        <f t="shared" ca="1" si="20"/>
        <v>7</v>
      </c>
      <c r="BJ9" s="8">
        <f t="shared" ca="1" si="0"/>
        <v>7</v>
      </c>
      <c r="BK9" s="9"/>
      <c r="BM9" s="4">
        <v>9</v>
      </c>
      <c r="BN9" s="8">
        <f t="shared" ca="1" si="21"/>
        <v>2</v>
      </c>
      <c r="BO9" s="8">
        <f t="shared" ca="1" si="22"/>
        <v>4</v>
      </c>
      <c r="BP9" s="9"/>
      <c r="BQ9" s="9"/>
      <c r="BR9" s="7"/>
      <c r="BS9" s="10">
        <f t="shared" ca="1" si="23"/>
        <v>4.4607924631967499E-2</v>
      </c>
      <c r="BT9" s="11">
        <f t="shared" ca="1" si="24"/>
        <v>18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0.440391863540464</v>
      </c>
      <c r="CA9" s="11">
        <f t="shared" ca="1" si="26"/>
        <v>19</v>
      </c>
      <c r="CB9" s="4"/>
      <c r="CC9" s="4">
        <v>9</v>
      </c>
      <c r="CD9" s="4">
        <v>5</v>
      </c>
      <c r="CE9" s="4">
        <v>3</v>
      </c>
      <c r="CG9" s="10">
        <f t="shared" ca="1" si="27"/>
        <v>0.57403717181343783</v>
      </c>
      <c r="CH9" s="11">
        <f t="shared" ca="1" si="28"/>
        <v>8</v>
      </c>
      <c r="CI9" s="4"/>
      <c r="CJ9" s="4">
        <v>9</v>
      </c>
      <c r="CK9" s="4">
        <v>8</v>
      </c>
      <c r="CL9" s="4">
        <v>8</v>
      </c>
      <c r="CN9" s="10">
        <f t="shared" ca="1" si="29"/>
        <v>0.82662261080659449</v>
      </c>
      <c r="CO9" s="11">
        <f t="shared" ca="1" si="30"/>
        <v>10</v>
      </c>
      <c r="CP9" s="4"/>
      <c r="CQ9" s="4">
        <v>9</v>
      </c>
      <c r="CR9" s="4">
        <v>2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96</v>
      </c>
      <c r="Y10" s="4">
        <f t="shared" ca="1" si="1"/>
        <v>741</v>
      </c>
      <c r="Z10" s="4" t="s">
        <v>50</v>
      </c>
      <c r="AA10" s="4">
        <f t="shared" ca="1" si="2"/>
        <v>145</v>
      </c>
      <c r="AB10" s="4" t="s">
        <v>2</v>
      </c>
      <c r="AC10" s="4">
        <f t="shared" ca="1" si="3"/>
        <v>596</v>
      </c>
      <c r="AE10" s="4">
        <f t="shared" ca="1" si="4"/>
        <v>0</v>
      </c>
      <c r="AF10" s="4">
        <f t="shared" ca="1" si="5"/>
        <v>7</v>
      </c>
      <c r="AG10" s="4" t="s">
        <v>3</v>
      </c>
      <c r="AH10" s="4">
        <f t="shared" ca="1" si="6"/>
        <v>4</v>
      </c>
      <c r="AI10" s="4">
        <f t="shared" ca="1" si="7"/>
        <v>1</v>
      </c>
      <c r="AJ10" s="4" t="s">
        <v>1</v>
      </c>
      <c r="AK10" s="4">
        <f t="shared" ca="1" si="8"/>
        <v>0</v>
      </c>
      <c r="AL10" s="4">
        <f t="shared" ca="1" si="9"/>
        <v>1</v>
      </c>
      <c r="AM10" s="4" t="s">
        <v>3</v>
      </c>
      <c r="AN10" s="4">
        <f t="shared" ca="1" si="10"/>
        <v>4</v>
      </c>
      <c r="AO10" s="4">
        <f t="shared" ca="1" si="11"/>
        <v>5</v>
      </c>
      <c r="AP10" s="4" t="s">
        <v>2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9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7</v>
      </c>
      <c r="BE10" s="6">
        <f t="shared" ca="1" si="19"/>
        <v>1</v>
      </c>
      <c r="BF10" s="7"/>
      <c r="BH10" s="4">
        <v>10</v>
      </c>
      <c r="BI10" s="8">
        <f t="shared" ca="1" si="20"/>
        <v>4</v>
      </c>
      <c r="BJ10" s="8">
        <f t="shared" ca="1" si="0"/>
        <v>4</v>
      </c>
      <c r="BK10" s="9"/>
      <c r="BM10" s="4">
        <v>10</v>
      </c>
      <c r="BN10" s="8">
        <f t="shared" ca="1" si="21"/>
        <v>1</v>
      </c>
      <c r="BO10" s="8">
        <f t="shared" ca="1" si="22"/>
        <v>5</v>
      </c>
      <c r="BP10" s="9"/>
      <c r="BQ10" s="9"/>
      <c r="BR10" s="7"/>
      <c r="BS10" s="10">
        <f t="shared" ca="1" si="23"/>
        <v>0.20691864641112045</v>
      </c>
      <c r="BT10" s="11">
        <f t="shared" ca="1" si="24"/>
        <v>16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0.57059604331418012</v>
      </c>
      <c r="CA10" s="11">
        <f t="shared" ca="1" si="26"/>
        <v>16</v>
      </c>
      <c r="CB10" s="4"/>
      <c r="CC10" s="4">
        <v>10</v>
      </c>
      <c r="CD10" s="4">
        <v>5</v>
      </c>
      <c r="CE10" s="4">
        <v>4</v>
      </c>
      <c r="CG10" s="10">
        <f t="shared" ca="1" si="27"/>
        <v>0.23026049151275985</v>
      </c>
      <c r="CH10" s="11">
        <f t="shared" ca="1" si="28"/>
        <v>15</v>
      </c>
      <c r="CI10" s="4"/>
      <c r="CJ10" s="4">
        <v>10</v>
      </c>
      <c r="CK10" s="4">
        <v>9</v>
      </c>
      <c r="CL10" s="4">
        <v>9</v>
      </c>
      <c r="CN10" s="10">
        <f t="shared" ca="1" si="29"/>
        <v>0.91369922044301199</v>
      </c>
      <c r="CO10" s="11">
        <f t="shared" ca="1" si="30"/>
        <v>4</v>
      </c>
      <c r="CP10" s="4"/>
      <c r="CQ10" s="4">
        <v>10</v>
      </c>
      <c r="CR10" s="4">
        <v>2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97</v>
      </c>
      <c r="Y11" s="4">
        <f t="shared" ca="1" si="1"/>
        <v>902</v>
      </c>
      <c r="Z11" s="4" t="s">
        <v>50</v>
      </c>
      <c r="AA11" s="4">
        <f t="shared" ca="1" si="2"/>
        <v>805</v>
      </c>
      <c r="AB11" s="4" t="s">
        <v>2</v>
      </c>
      <c r="AC11" s="4">
        <f t="shared" ca="1" si="3"/>
        <v>97</v>
      </c>
      <c r="AE11" s="4">
        <f t="shared" ca="1" si="4"/>
        <v>0</v>
      </c>
      <c r="AF11" s="4">
        <f t="shared" ca="1" si="5"/>
        <v>9</v>
      </c>
      <c r="AG11" s="4" t="s">
        <v>3</v>
      </c>
      <c r="AH11" s="4">
        <f t="shared" ca="1" si="6"/>
        <v>0</v>
      </c>
      <c r="AI11" s="4">
        <f t="shared" ca="1" si="7"/>
        <v>2</v>
      </c>
      <c r="AJ11" s="4" t="s">
        <v>1</v>
      </c>
      <c r="AK11" s="4">
        <f t="shared" ca="1" si="8"/>
        <v>0</v>
      </c>
      <c r="AL11" s="4">
        <f t="shared" ca="1" si="9"/>
        <v>8</v>
      </c>
      <c r="AM11" s="4" t="s">
        <v>3</v>
      </c>
      <c r="AN11" s="4">
        <f t="shared" ca="1" si="10"/>
        <v>0</v>
      </c>
      <c r="AO11" s="4">
        <f t="shared" ca="1" si="11"/>
        <v>5</v>
      </c>
      <c r="AP11" s="4" t="s">
        <v>2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9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9</v>
      </c>
      <c r="BE11" s="6">
        <f t="shared" ca="1" si="19"/>
        <v>8</v>
      </c>
      <c r="BF11" s="7"/>
      <c r="BH11" s="4">
        <v>11</v>
      </c>
      <c r="BI11" s="8">
        <f t="shared" ca="1" si="20"/>
        <v>0</v>
      </c>
      <c r="BJ11" s="8">
        <f t="shared" ca="1" si="0"/>
        <v>0</v>
      </c>
      <c r="BK11" s="9"/>
      <c r="BM11" s="4">
        <v>11</v>
      </c>
      <c r="BN11" s="8">
        <f t="shared" ca="1" si="21"/>
        <v>2</v>
      </c>
      <c r="BO11" s="8">
        <f t="shared" ca="1" si="22"/>
        <v>5</v>
      </c>
      <c r="BP11" s="9"/>
      <c r="BQ11" s="9"/>
      <c r="BR11" s="7"/>
      <c r="BS11" s="10">
        <f t="shared" ca="1" si="23"/>
        <v>0.84966429834187485</v>
      </c>
      <c r="BT11" s="11">
        <f t="shared" ca="1" si="24"/>
        <v>3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8.3236192757355387E-2</v>
      </c>
      <c r="CA11" s="11">
        <f t="shared" ca="1" si="26"/>
        <v>36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0.96037863325215223</v>
      </c>
      <c r="CH11" s="11">
        <f t="shared" ca="1" si="28"/>
        <v>1</v>
      </c>
      <c r="CI11" s="4"/>
      <c r="CJ11" s="4">
        <v>11</v>
      </c>
      <c r="CK11" s="4">
        <v>0</v>
      </c>
      <c r="CL11" s="4">
        <v>0</v>
      </c>
      <c r="CN11" s="10">
        <f t="shared" ca="1" si="29"/>
        <v>0.80579218052059676</v>
      </c>
      <c r="CO11" s="11">
        <f t="shared" ca="1" si="30"/>
        <v>11</v>
      </c>
      <c r="CP11" s="4"/>
      <c r="CQ11" s="4">
        <v>11</v>
      </c>
      <c r="CR11" s="4">
        <v>2</v>
      </c>
      <c r="CS11" s="4">
        <v>5</v>
      </c>
    </row>
    <row r="12" spans="1:97" ht="45.95" customHeight="1" thickBot="1" x14ac:dyDescent="0.3">
      <c r="A12" s="24"/>
      <c r="B12" s="25"/>
      <c r="C12" s="88" t="str">
        <f ca="1">$Y3/100&amp;$Z3&amp;$AA3/100&amp;$AB3</f>
        <v>8.61－1.64＝</v>
      </c>
      <c r="D12" s="89"/>
      <c r="E12" s="89"/>
      <c r="F12" s="89"/>
      <c r="G12" s="79">
        <f ca="1">$AC3/100</f>
        <v>6.97</v>
      </c>
      <c r="H12" s="80"/>
      <c r="I12" s="21"/>
      <c r="J12" s="22"/>
      <c r="K12" s="20"/>
      <c r="L12" s="13"/>
      <c r="M12" s="88" t="str">
        <f ca="1">$Y4/100&amp;$Z4&amp;$AA4/100&amp;$AB4</f>
        <v>6.78－5.79＝</v>
      </c>
      <c r="N12" s="89"/>
      <c r="O12" s="89"/>
      <c r="P12" s="89"/>
      <c r="Q12" s="79">
        <f ca="1">$AC4/100</f>
        <v>0.99</v>
      </c>
      <c r="R12" s="80"/>
      <c r="S12" s="21"/>
      <c r="T12" s="23"/>
      <c r="X12" s="2" t="s">
        <v>196</v>
      </c>
      <c r="Y12" s="4">
        <f t="shared" ca="1" si="1"/>
        <v>426</v>
      </c>
      <c r="Z12" s="4" t="s">
        <v>50</v>
      </c>
      <c r="AA12" s="4">
        <f t="shared" ca="1" si="2"/>
        <v>327</v>
      </c>
      <c r="AB12" s="4" t="s">
        <v>2</v>
      </c>
      <c r="AC12" s="4">
        <f t="shared" ca="1" si="3"/>
        <v>99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2</v>
      </c>
      <c r="AI12" s="4">
        <f t="shared" ca="1" si="7"/>
        <v>6</v>
      </c>
      <c r="AJ12" s="4" t="s">
        <v>197</v>
      </c>
      <c r="AK12" s="4">
        <f t="shared" ca="1" si="8"/>
        <v>0</v>
      </c>
      <c r="AL12" s="4">
        <f t="shared" ca="1" si="9"/>
        <v>3</v>
      </c>
      <c r="AM12" s="4" t="s">
        <v>198</v>
      </c>
      <c r="AN12" s="4">
        <f t="shared" ca="1" si="10"/>
        <v>2</v>
      </c>
      <c r="AO12" s="4">
        <f t="shared" ca="1" si="11"/>
        <v>7</v>
      </c>
      <c r="AP12" s="4" t="s">
        <v>199</v>
      </c>
      <c r="AQ12" s="4">
        <f t="shared" ca="1" si="12"/>
        <v>0</v>
      </c>
      <c r="AR12" s="4">
        <f t="shared" ca="1" si="13"/>
        <v>0</v>
      </c>
      <c r="AS12" s="4" t="s">
        <v>200</v>
      </c>
      <c r="AT12" s="4">
        <f t="shared" ca="1" si="14"/>
        <v>9</v>
      </c>
      <c r="AU12" s="4">
        <f t="shared" ca="1" si="15"/>
        <v>9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3</v>
      </c>
      <c r="BF12" s="7"/>
      <c r="BH12" s="4">
        <v>12</v>
      </c>
      <c r="BI12" s="8">
        <f t="shared" ca="1" si="20"/>
        <v>2</v>
      </c>
      <c r="BJ12" s="8">
        <f t="shared" ca="1" si="0"/>
        <v>2</v>
      </c>
      <c r="BK12" s="9"/>
      <c r="BM12" s="4">
        <v>12</v>
      </c>
      <c r="BN12" s="8">
        <f t="shared" ca="1" si="21"/>
        <v>6</v>
      </c>
      <c r="BO12" s="8">
        <f t="shared" ca="1" si="22"/>
        <v>7</v>
      </c>
      <c r="BP12" s="9"/>
      <c r="BQ12" s="9"/>
      <c r="BR12" s="7"/>
      <c r="BS12" s="10">
        <f t="shared" ca="1" si="23"/>
        <v>0.361383662924187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0.92038606236054687</v>
      </c>
      <c r="CA12" s="11">
        <f t="shared" ca="1" si="26"/>
        <v>6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0.46783236601335509</v>
      </c>
      <c r="CH12" s="11">
        <f t="shared" ca="1" si="28"/>
        <v>13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0.28594369177833756</v>
      </c>
      <c r="CO12" s="11">
        <f t="shared" ca="1" si="30"/>
        <v>32</v>
      </c>
      <c r="CP12" s="4"/>
      <c r="CQ12" s="4">
        <v>12</v>
      </c>
      <c r="CR12" s="4">
        <v>2</v>
      </c>
      <c r="CS12" s="4">
        <v>6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0.45565725949314995</v>
      </c>
      <c r="BT13" s="11">
        <f t="shared" ca="1" si="24"/>
        <v>12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0.76643605653608671</v>
      </c>
      <c r="CA13" s="11">
        <f t="shared" ca="1" si="26"/>
        <v>11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0.17082314555524503</v>
      </c>
      <c r="CH13" s="11">
        <f t="shared" ca="1" si="28"/>
        <v>19</v>
      </c>
      <c r="CI13" s="4"/>
      <c r="CJ13" s="4">
        <v>13</v>
      </c>
      <c r="CK13" s="4">
        <v>2</v>
      </c>
      <c r="CL13" s="4">
        <v>2</v>
      </c>
      <c r="CN13" s="10">
        <f t="shared" ca="1" si="29"/>
        <v>0.39069303349613682</v>
      </c>
      <c r="CO13" s="11">
        <f t="shared" ca="1" si="30"/>
        <v>28</v>
      </c>
      <c r="CP13" s="4"/>
      <c r="CQ13" s="4">
        <v>13</v>
      </c>
      <c r="CR13" s="4">
        <v>2</v>
      </c>
      <c r="CS13" s="4">
        <v>7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8</v>
      </c>
      <c r="F14" s="41" t="str">
        <f ca="1">IF(AND(G14=0,H14=0),"",".")</f>
        <v>.</v>
      </c>
      <c r="G14" s="42">
        <f ca="1">$BI3</f>
        <v>6</v>
      </c>
      <c r="H14" s="42">
        <f ca="1">$BN3</f>
        <v>1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6</v>
      </c>
      <c r="P14" s="41" t="str">
        <f ca="1">IF(AND(Q14=0,R14=0),"",".")</f>
        <v>.</v>
      </c>
      <c r="Q14" s="42">
        <f ca="1">$BI4</f>
        <v>7</v>
      </c>
      <c r="R14" s="4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0.16345117586744429</v>
      </c>
      <c r="BT14" s="11">
        <f t="shared" ca="1" si="24"/>
        <v>17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0.32181156268480515</v>
      </c>
      <c r="CA14" s="11">
        <f t="shared" ca="1" si="26"/>
        <v>25</v>
      </c>
      <c r="CB14" s="4"/>
      <c r="CC14" s="4">
        <v>14</v>
      </c>
      <c r="CD14" s="4">
        <v>6</v>
      </c>
      <c r="CE14" s="4">
        <v>4</v>
      </c>
      <c r="CG14" s="10">
        <f t="shared" ca="1" si="27"/>
        <v>0.73072158607841753</v>
      </c>
      <c r="CH14" s="11">
        <f t="shared" ca="1" si="28"/>
        <v>5</v>
      </c>
      <c r="CI14" s="4"/>
      <c r="CJ14" s="4">
        <v>14</v>
      </c>
      <c r="CK14" s="4">
        <v>3</v>
      </c>
      <c r="CL14" s="4">
        <v>3</v>
      </c>
      <c r="CN14" s="10">
        <f t="shared" ca="1" si="29"/>
        <v>0.3569155076544307</v>
      </c>
      <c r="CO14" s="11">
        <f t="shared" ca="1" si="30"/>
        <v>29</v>
      </c>
      <c r="CP14" s="4"/>
      <c r="CQ14" s="4">
        <v>14</v>
      </c>
      <c r="CR14" s="4">
        <v>2</v>
      </c>
      <c r="CS14" s="4">
        <v>8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1</v>
      </c>
      <c r="F15" s="71" t="str">
        <f ca="1">IF(AND(G15=0,H15=0),"",".")</f>
        <v>.</v>
      </c>
      <c r="G15" s="72">
        <f ca="1">$BJ3</f>
        <v>6</v>
      </c>
      <c r="H15" s="72">
        <f ca="1">$BO3</f>
        <v>4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5</v>
      </c>
      <c r="P15" s="71" t="str">
        <f ca="1">IF(AND(Q15=0,R15=0),"",".")</f>
        <v>.</v>
      </c>
      <c r="Q15" s="72">
        <f ca="1">$BJ4</f>
        <v>7</v>
      </c>
      <c r="R15" s="72">
        <f ca="1">$BO4</f>
        <v>9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0.4991843674494032</v>
      </c>
      <c r="BT15" s="11">
        <f t="shared" ca="1" si="24"/>
        <v>10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0.47470823083059388</v>
      </c>
      <c r="CA15" s="11">
        <f t="shared" ca="1" si="26"/>
        <v>18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0.54320068374440322</v>
      </c>
      <c r="CH15" s="11">
        <f t="shared" ca="1" si="28"/>
        <v>10</v>
      </c>
      <c r="CI15" s="4"/>
      <c r="CJ15" s="4">
        <v>15</v>
      </c>
      <c r="CK15" s="4">
        <v>4</v>
      </c>
      <c r="CL15" s="4">
        <v>4</v>
      </c>
      <c r="CN15" s="10">
        <f t="shared" ca="1" si="29"/>
        <v>0.85348839801009502</v>
      </c>
      <c r="CO15" s="11">
        <f t="shared" ca="1" si="30"/>
        <v>9</v>
      </c>
      <c r="CP15" s="4"/>
      <c r="CQ15" s="4">
        <v>15</v>
      </c>
      <c r="CR15" s="4">
        <v>2</v>
      </c>
      <c r="CS15" s="4">
        <v>9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6</v>
      </c>
      <c r="F16" s="41" t="str">
        <f>$AS3</f>
        <v>.</v>
      </c>
      <c r="G16" s="42">
        <f ca="1">$AT3</f>
        <v>9</v>
      </c>
      <c r="H16" s="43">
        <f ca="1">$AU3</f>
        <v>7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9</v>
      </c>
      <c r="R16" s="43">
        <f ca="1">$AU4</f>
        <v>9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0.75735539839514232</v>
      </c>
      <c r="BT16" s="11">
        <f t="shared" ca="1" si="24"/>
        <v>6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0.33310529763453434</v>
      </c>
      <c r="CA16" s="11">
        <f t="shared" ca="1" si="26"/>
        <v>23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0.6426407387668388</v>
      </c>
      <c r="CH16" s="11">
        <f t="shared" ca="1" si="28"/>
        <v>7</v>
      </c>
      <c r="CI16" s="4"/>
      <c r="CJ16" s="4">
        <v>16</v>
      </c>
      <c r="CK16" s="4">
        <v>5</v>
      </c>
      <c r="CL16" s="4">
        <v>5</v>
      </c>
      <c r="CN16" s="10">
        <f t="shared" ca="1" si="29"/>
        <v>0.89063163943386059</v>
      </c>
      <c r="CO16" s="11">
        <f t="shared" ca="1" si="30"/>
        <v>5</v>
      </c>
      <c r="CP16" s="4"/>
      <c r="CQ16" s="4">
        <v>16</v>
      </c>
      <c r="CR16" s="4">
        <v>3</v>
      </c>
      <c r="CS16" s="4">
        <v>8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0.84385018516389898</v>
      </c>
      <c r="BT17" s="11">
        <f t="shared" ca="1" si="24"/>
        <v>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0.98939775229921179</v>
      </c>
      <c r="CA17" s="11">
        <f t="shared" ca="1" si="26"/>
        <v>1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0.93350508236239671</v>
      </c>
      <c r="CH17" s="11">
        <f t="shared" ca="1" si="28"/>
        <v>2</v>
      </c>
      <c r="CI17" s="4"/>
      <c r="CJ17" s="4">
        <v>17</v>
      </c>
      <c r="CK17" s="4">
        <v>6</v>
      </c>
      <c r="CL17" s="4">
        <v>6</v>
      </c>
      <c r="CN17" s="10">
        <f t="shared" ca="1" si="29"/>
        <v>0.60181777125638913</v>
      </c>
      <c r="CO17" s="11">
        <f t="shared" ca="1" si="30"/>
        <v>20</v>
      </c>
      <c r="CP17" s="4"/>
      <c r="CQ17" s="4">
        <v>17</v>
      </c>
      <c r="CR17" s="4">
        <v>3</v>
      </c>
      <c r="CS17" s="4">
        <v>4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0.43545015649104812</v>
      </c>
      <c r="BT18" s="11">
        <f t="shared" ca="1" si="24"/>
        <v>13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0.23964911246284337</v>
      </c>
      <c r="CA18" s="11">
        <f t="shared" ca="1" si="26"/>
        <v>28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0.53410664818348408</v>
      </c>
      <c r="CH18" s="11">
        <f t="shared" ca="1" si="28"/>
        <v>11</v>
      </c>
      <c r="CI18" s="4"/>
      <c r="CJ18" s="4">
        <v>18</v>
      </c>
      <c r="CK18" s="4">
        <v>7</v>
      </c>
      <c r="CL18" s="4">
        <v>7</v>
      </c>
      <c r="CN18" s="10">
        <f t="shared" ca="1" si="29"/>
        <v>0.78436760576184961</v>
      </c>
      <c r="CO18" s="11">
        <f t="shared" ca="1" si="30"/>
        <v>13</v>
      </c>
      <c r="CP18" s="4"/>
      <c r="CQ18" s="4">
        <v>18</v>
      </c>
      <c r="CR18" s="4">
        <v>3</v>
      </c>
      <c r="CS18" s="4">
        <v>5</v>
      </c>
    </row>
    <row r="19" spans="1:97" ht="45.95" customHeight="1" thickBot="1" x14ac:dyDescent="0.3">
      <c r="A19" s="24"/>
      <c r="B19" s="25"/>
      <c r="C19" s="88" t="str">
        <f ca="1">$Y5/100&amp;$Z5&amp;$AA5/100&amp;$AB5</f>
        <v>5.12－1.18＝</v>
      </c>
      <c r="D19" s="89"/>
      <c r="E19" s="89"/>
      <c r="F19" s="89"/>
      <c r="G19" s="79">
        <f ca="1">$AC5/100</f>
        <v>3.94</v>
      </c>
      <c r="H19" s="80"/>
      <c r="I19" s="21"/>
      <c r="J19" s="22"/>
      <c r="K19" s="20"/>
      <c r="L19" s="13"/>
      <c r="M19" s="88" t="str">
        <f ca="1">$Y6/100&amp;$Z6&amp;$AA6/100&amp;$AB6</f>
        <v>7.85－6.89＝</v>
      </c>
      <c r="N19" s="89"/>
      <c r="O19" s="89"/>
      <c r="P19" s="89"/>
      <c r="Q19" s="79">
        <f ca="1">$AC6/100</f>
        <v>0.96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0.64813434044173202</v>
      </c>
      <c r="CA19" s="11">
        <f t="shared" ca="1" si="26"/>
        <v>14</v>
      </c>
      <c r="CB19" s="4"/>
      <c r="CC19" s="4">
        <v>19</v>
      </c>
      <c r="CD19" s="4">
        <v>7</v>
      </c>
      <c r="CE19" s="4">
        <v>4</v>
      </c>
      <c r="CG19" s="10">
        <f t="shared" ca="1" si="27"/>
        <v>0.66340599243083542</v>
      </c>
      <c r="CH19" s="11">
        <f t="shared" ca="1" si="28"/>
        <v>6</v>
      </c>
      <c r="CI19" s="4"/>
      <c r="CJ19" s="4">
        <v>19</v>
      </c>
      <c r="CK19" s="4">
        <v>8</v>
      </c>
      <c r="CL19" s="4">
        <v>8</v>
      </c>
      <c r="CN19" s="10">
        <f t="shared" ca="1" si="29"/>
        <v>0.46435010937124532</v>
      </c>
      <c r="CO19" s="11">
        <f t="shared" ca="1" si="30"/>
        <v>26</v>
      </c>
      <c r="CP19" s="4"/>
      <c r="CQ19" s="4">
        <v>19</v>
      </c>
      <c r="CR19" s="4">
        <v>3</v>
      </c>
      <c r="CS19" s="4">
        <v>6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0.53506588528624799</v>
      </c>
      <c r="CA20" s="11">
        <f t="shared" ca="1" si="26"/>
        <v>17</v>
      </c>
      <c r="CB20" s="4"/>
      <c r="CC20" s="4">
        <v>20</v>
      </c>
      <c r="CD20" s="4">
        <v>7</v>
      </c>
      <c r="CE20" s="4">
        <v>5</v>
      </c>
      <c r="CG20" s="10">
        <f t="shared" ca="1" si="27"/>
        <v>9.2647048257557874E-2</v>
      </c>
      <c r="CH20" s="11">
        <f t="shared" ca="1" si="28"/>
        <v>20</v>
      </c>
      <c r="CI20" s="4"/>
      <c r="CJ20" s="4">
        <v>20</v>
      </c>
      <c r="CK20" s="4">
        <v>9</v>
      </c>
      <c r="CL20" s="4">
        <v>9</v>
      </c>
      <c r="CN20" s="10">
        <f t="shared" ca="1" si="29"/>
        <v>0.96786648464252023</v>
      </c>
      <c r="CO20" s="11">
        <f t="shared" ca="1" si="30"/>
        <v>2</v>
      </c>
      <c r="CP20" s="4"/>
      <c r="CQ20" s="4">
        <v>20</v>
      </c>
      <c r="CR20" s="4">
        <v>3</v>
      </c>
      <c r="CS20" s="4">
        <v>7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5</v>
      </c>
      <c r="F21" s="41" t="str">
        <f ca="1">IF(AND(G21=0,H21=0),"",".")</f>
        <v>.</v>
      </c>
      <c r="G21" s="42">
        <f ca="1">$BI5</f>
        <v>1</v>
      </c>
      <c r="H21" s="42">
        <f ca="1">$BN5</f>
        <v>2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7</v>
      </c>
      <c r="P21" s="41" t="str">
        <f ca="1">IF(AND(Q21=0,R21=0),"",".")</f>
        <v>.</v>
      </c>
      <c r="Q21" s="42">
        <f ca="1">$BI6</f>
        <v>8</v>
      </c>
      <c r="R21" s="42">
        <f ca="1">$BN6</f>
        <v>5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0.43882165164332676</v>
      </c>
      <c r="CA21" s="11">
        <f t="shared" ca="1" si="26"/>
        <v>20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>
        <f t="shared" ca="1" si="29"/>
        <v>0.8871100887681036</v>
      </c>
      <c r="CO21" s="11">
        <f t="shared" ca="1" si="30"/>
        <v>6</v>
      </c>
      <c r="CP21" s="4"/>
      <c r="CQ21" s="4">
        <v>21</v>
      </c>
      <c r="CR21" s="4">
        <v>3</v>
      </c>
      <c r="CS21" s="4">
        <v>8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1</v>
      </c>
      <c r="F22" s="71" t="str">
        <f ca="1">IF(AND(G22=0,H22=0),"",".")</f>
        <v>.</v>
      </c>
      <c r="G22" s="72">
        <f ca="1">$BJ5</f>
        <v>1</v>
      </c>
      <c r="H22" s="72">
        <f ca="1">$BO5</f>
        <v>8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6</v>
      </c>
      <c r="P22" s="71" t="str">
        <f ca="1">IF(AND(Q22=0,R22=0),"",".")</f>
        <v>.</v>
      </c>
      <c r="Q22" s="72">
        <f ca="1">$BJ6</f>
        <v>8</v>
      </c>
      <c r="R22" s="72">
        <f ca="1">$BO6</f>
        <v>9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0.85720070140615012</v>
      </c>
      <c r="CA22" s="11">
        <f t="shared" ca="1" si="26"/>
        <v>8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>
        <f t="shared" ca="1" si="29"/>
        <v>0.2828222918152532</v>
      </c>
      <c r="CO22" s="11">
        <f t="shared" ca="1" si="30"/>
        <v>33</v>
      </c>
      <c r="CP22" s="4"/>
      <c r="CQ22" s="4">
        <v>22</v>
      </c>
      <c r="CR22" s="4">
        <v>3</v>
      </c>
      <c r="CS22" s="4">
        <v>9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3</v>
      </c>
      <c r="F23" s="41" t="str">
        <f>$AS5</f>
        <v>.</v>
      </c>
      <c r="G23" s="42">
        <f ca="1">$AT5</f>
        <v>9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9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0.26954156674291019</v>
      </c>
      <c r="CA23" s="11">
        <f t="shared" ca="1" si="26"/>
        <v>27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>
        <f t="shared" ca="1" si="29"/>
        <v>0.86342939539400476</v>
      </c>
      <c r="CO23" s="11">
        <f t="shared" ca="1" si="30"/>
        <v>8</v>
      </c>
      <c r="CP23" s="4"/>
      <c r="CQ23" s="4">
        <v>23</v>
      </c>
      <c r="CR23" s="4">
        <v>4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0.16031105720270611</v>
      </c>
      <c r="CA24" s="11">
        <f t="shared" ca="1" si="26"/>
        <v>33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>
        <f t="shared" ca="1" si="29"/>
        <v>0.71076424527604309</v>
      </c>
      <c r="CO24" s="11">
        <f t="shared" ca="1" si="30"/>
        <v>17</v>
      </c>
      <c r="CP24" s="4"/>
      <c r="CQ24" s="4">
        <v>24</v>
      </c>
      <c r="CR24" s="4">
        <v>4</v>
      </c>
      <c r="CS24" s="4">
        <v>6</v>
      </c>
    </row>
    <row r="25" spans="1:97" ht="19.5" customHeight="1" thickBot="1" x14ac:dyDescent="0.3">
      <c r="A25" s="51"/>
      <c r="B25" s="17"/>
      <c r="C25" s="16" t="s">
        <v>201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202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0.97576102478733606</v>
      </c>
      <c r="CA25" s="11">
        <f t="shared" ca="1" si="26"/>
        <v>3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>
        <f t="shared" ca="1" si="29"/>
        <v>0.64551476209939851</v>
      </c>
      <c r="CO25" s="11">
        <f t="shared" ca="1" si="30"/>
        <v>18</v>
      </c>
      <c r="CP25" s="4"/>
      <c r="CQ25" s="4">
        <v>25</v>
      </c>
      <c r="CR25" s="4">
        <v>4</v>
      </c>
      <c r="CS25" s="4">
        <v>7</v>
      </c>
    </row>
    <row r="26" spans="1:97" ht="45.95" customHeight="1" thickBot="1" x14ac:dyDescent="0.3">
      <c r="A26" s="24"/>
      <c r="B26" s="25"/>
      <c r="C26" s="88" t="str">
        <f ca="1">$Y7/100&amp;$Z7&amp;$AA7/100&amp;$AB7</f>
        <v>9.35－7.38＝</v>
      </c>
      <c r="D26" s="89"/>
      <c r="E26" s="89"/>
      <c r="F26" s="89"/>
      <c r="G26" s="79">
        <f ca="1">$AC7/100</f>
        <v>1.97</v>
      </c>
      <c r="H26" s="80"/>
      <c r="I26" s="21"/>
      <c r="J26" s="22"/>
      <c r="K26" s="20"/>
      <c r="L26" s="13"/>
      <c r="M26" s="88" t="str">
        <f ca="1">$Y8/100&amp;$Z8&amp;$AA8/100&amp;$AB8</f>
        <v>9.37－6.39＝</v>
      </c>
      <c r="N26" s="89"/>
      <c r="O26" s="89"/>
      <c r="P26" s="89"/>
      <c r="Q26" s="79">
        <f ca="1">$AC8/100</f>
        <v>2.98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0.97968561363482709</v>
      </c>
      <c r="CA26" s="11">
        <f t="shared" ca="1" si="26"/>
        <v>2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>
        <f t="shared" ca="1" si="29"/>
        <v>0.63616039204949693</v>
      </c>
      <c r="CO26" s="11">
        <f t="shared" ca="1" si="30"/>
        <v>19</v>
      </c>
      <c r="CP26" s="4"/>
      <c r="CQ26" s="4">
        <v>26</v>
      </c>
      <c r="CR26" s="4">
        <v>4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0.2033642624567592</v>
      </c>
      <c r="CA27" s="11">
        <f t="shared" ca="1" si="26"/>
        <v>30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>
        <f t="shared" ca="1" si="29"/>
        <v>0.47730103086427667</v>
      </c>
      <c r="CO27" s="11">
        <f t="shared" ca="1" si="30"/>
        <v>24</v>
      </c>
      <c r="CP27" s="4"/>
      <c r="CQ27" s="4">
        <v>27</v>
      </c>
      <c r="CR27" s="4">
        <v>4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9</v>
      </c>
      <c r="F28" s="41" t="str">
        <f ca="1">IF(AND(G28=0,H28=0),"",".")</f>
        <v>.</v>
      </c>
      <c r="G28" s="42">
        <f ca="1">$BI7</f>
        <v>3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3</v>
      </c>
      <c r="R28" s="4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0.18111934025202625</v>
      </c>
      <c r="CA28" s="11">
        <f t="shared" ca="1" si="26"/>
        <v>31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>
        <f t="shared" ca="1" si="29"/>
        <v>0.56598652057686805</v>
      </c>
      <c r="CO28" s="11">
        <f t="shared" ca="1" si="30"/>
        <v>21</v>
      </c>
      <c r="CP28" s="4"/>
      <c r="CQ28" s="4">
        <v>28</v>
      </c>
      <c r="CR28" s="4">
        <v>5</v>
      </c>
      <c r="CS28" s="4">
        <v>6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7</v>
      </c>
      <c r="F29" s="71" t="str">
        <f ca="1">IF(AND(G29=0,H29=0),"",".")</f>
        <v>.</v>
      </c>
      <c r="G29" s="72">
        <f ca="1">$BJ7</f>
        <v>3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6</v>
      </c>
      <c r="P29" s="71" t="str">
        <f ca="1">IF(AND(Q29=0,R29=0),"",".")</f>
        <v>.</v>
      </c>
      <c r="Q29" s="72">
        <f ca="1">$BJ8</f>
        <v>3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0.17992893773532848</v>
      </c>
      <c r="CA29" s="11">
        <f t="shared" ca="1" si="26"/>
        <v>32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>
        <f t="shared" ca="1" si="29"/>
        <v>0.8710224617452178</v>
      </c>
      <c r="CO29" s="11">
        <f t="shared" ca="1" si="30"/>
        <v>7</v>
      </c>
      <c r="CP29" s="4"/>
      <c r="CQ29" s="4">
        <v>29</v>
      </c>
      <c r="CR29" s="4">
        <v>5</v>
      </c>
      <c r="CS29" s="4">
        <v>7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1</v>
      </c>
      <c r="F30" s="41" t="str">
        <f>$AS7</f>
        <v>.</v>
      </c>
      <c r="G30" s="42">
        <f ca="1">$AT7</f>
        <v>9</v>
      </c>
      <c r="H30" s="43">
        <f ca="1">$AU7</f>
        <v>7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2</v>
      </c>
      <c r="P30" s="41" t="str">
        <f>$AS8</f>
        <v>.</v>
      </c>
      <c r="Q30" s="42">
        <f ca="1">$AT8</f>
        <v>9</v>
      </c>
      <c r="R30" s="43">
        <f ca="1">$AU8</f>
        <v>8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0.92970214977755639</v>
      </c>
      <c r="CA30" s="11">
        <f t="shared" ca="1" si="26"/>
        <v>5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>
        <f t="shared" ca="1" si="29"/>
        <v>0.5609059374976666</v>
      </c>
      <c r="CO30" s="11">
        <f t="shared" ca="1" si="30"/>
        <v>22</v>
      </c>
      <c r="CP30" s="4"/>
      <c r="CQ30" s="4">
        <v>30</v>
      </c>
      <c r="CR30" s="4">
        <v>5</v>
      </c>
      <c r="CS30" s="4">
        <v>8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0.68443509750185627</v>
      </c>
      <c r="CA31" s="11">
        <f t="shared" ca="1" si="26"/>
        <v>13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>
        <f t="shared" ca="1" si="29"/>
        <v>0.9886887875212983</v>
      </c>
      <c r="CO31" s="11">
        <f t="shared" ca="1" si="30"/>
        <v>1</v>
      </c>
      <c r="CP31" s="4"/>
      <c r="CQ31" s="4">
        <v>31</v>
      </c>
      <c r="CR31" s="4">
        <v>5</v>
      </c>
      <c r="CS31" s="4">
        <v>9</v>
      </c>
    </row>
    <row r="32" spans="1:97" ht="50.1" customHeight="1" thickBot="1" x14ac:dyDescent="0.3">
      <c r="A32" s="91" t="str">
        <f>A1</f>
        <v>小数 ひき算 小数第二位 (1.11)－(1.11) 連続くり下がり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0.83935641601715361</v>
      </c>
      <c r="CA32" s="11">
        <f t="shared" ca="1" si="26"/>
        <v>10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>
        <f t="shared" ca="1" si="29"/>
        <v>0.71157694712833774</v>
      </c>
      <c r="CO32" s="11">
        <f t="shared" ca="1" si="30"/>
        <v>16</v>
      </c>
      <c r="CP32" s="4"/>
      <c r="CQ32" s="4">
        <v>32</v>
      </c>
      <c r="CR32" s="4">
        <v>6</v>
      </c>
      <c r="CS32" s="4">
        <v>7</v>
      </c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0.32428902387566094</v>
      </c>
      <c r="CA33" s="11">
        <f t="shared" ca="1" si="26"/>
        <v>24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>
        <f t="shared" ca="1" si="29"/>
        <v>0.78483249319147985</v>
      </c>
      <c r="CO33" s="11">
        <f t="shared" ca="1" si="30"/>
        <v>12</v>
      </c>
      <c r="CP33" s="4"/>
      <c r="CQ33" s="4">
        <v>33</v>
      </c>
      <c r="CR33" s="4">
        <v>6</v>
      </c>
      <c r="CS33" s="4">
        <v>8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0.23556846693020927</v>
      </c>
      <c r="CA34" s="11">
        <f t="shared" ca="1" si="26"/>
        <v>29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>
        <f t="shared" ca="1" si="29"/>
        <v>0.16132745043698271</v>
      </c>
      <c r="CO34" s="11">
        <f t="shared" ca="1" si="30"/>
        <v>34</v>
      </c>
      <c r="CP34" s="4"/>
      <c r="CQ34" s="4">
        <v>34</v>
      </c>
      <c r="CR34" s="4">
        <v>6</v>
      </c>
      <c r="CS34" s="4">
        <v>9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0.75543089418328824</v>
      </c>
      <c r="CA35" s="11">
        <f t="shared" ca="1" si="26"/>
        <v>12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>
        <f t="shared" ca="1" si="29"/>
        <v>0.47510301510611508</v>
      </c>
      <c r="CO35" s="11">
        <f t="shared" ca="1" si="30"/>
        <v>25</v>
      </c>
      <c r="CP35" s="4"/>
      <c r="CQ35" s="4">
        <v>35</v>
      </c>
      <c r="CR35" s="4">
        <v>7</v>
      </c>
      <c r="CS35" s="4">
        <v>8</v>
      </c>
    </row>
    <row r="36" spans="1:97" ht="45.95" customHeight="1" thickBot="1" x14ac:dyDescent="0.3">
      <c r="A36" s="57"/>
      <c r="B36" s="58"/>
      <c r="C36" s="88" t="str">
        <f t="shared" ref="C36" ca="1" si="32">C5</f>
        <v>8.22－5.29＝</v>
      </c>
      <c r="D36" s="89"/>
      <c r="E36" s="89"/>
      <c r="F36" s="89"/>
      <c r="G36" s="99">
        <f ca="1">G5</f>
        <v>2.93</v>
      </c>
      <c r="H36" s="100"/>
      <c r="I36" s="59"/>
      <c r="J36" s="60"/>
      <c r="K36" s="25"/>
      <c r="L36" s="25"/>
      <c r="M36" s="88" t="str">
        <f t="shared" ref="M36" ca="1" si="33">M5</f>
        <v>4.54－1.55＝</v>
      </c>
      <c r="N36" s="89"/>
      <c r="O36" s="89"/>
      <c r="P36" s="89"/>
      <c r="Q36" s="99">
        <f ca="1">Q5</f>
        <v>2.99</v>
      </c>
      <c r="R36" s="100"/>
      <c r="S36" s="59"/>
      <c r="T36" s="28"/>
      <c r="Y36" s="4" t="s">
        <v>203</v>
      </c>
      <c r="Z36" s="4" t="str">
        <f ca="1">IF(AND($AA36=0,$AB36=0),"OKA",IF(AB36=0,"OKB","NO"))</f>
        <v>NO</v>
      </c>
      <c r="AA36" s="61">
        <f ca="1">AT1</f>
        <v>9</v>
      </c>
      <c r="AB36" s="61">
        <f ca="1">AU1</f>
        <v>3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0.84906339455509816</v>
      </c>
      <c r="CA36" s="11">
        <f t="shared" ca="1" si="26"/>
        <v>9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>
        <f t="shared" ca="1" si="29"/>
        <v>0.41397910739782318</v>
      </c>
      <c r="CO36" s="11">
        <f t="shared" ca="1" si="30"/>
        <v>27</v>
      </c>
      <c r="CP36" s="4"/>
      <c r="CQ36" s="4">
        <v>36</v>
      </c>
      <c r="CR36" s="4">
        <v>7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9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>
        <f t="shared" ca="1" si="29"/>
        <v>0.1386192144134708</v>
      </c>
      <c r="CO37" s="11">
        <f t="shared" ca="1" si="30"/>
        <v>35</v>
      </c>
      <c r="CP37" s="4"/>
      <c r="CQ37" s="4">
        <v>37</v>
      </c>
      <c r="CR37" s="4">
        <v>8</v>
      </c>
      <c r="CS37" s="4">
        <v>9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2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4</v>
      </c>
      <c r="S38" s="33"/>
      <c r="T38" s="28"/>
      <c r="Y38" s="4" t="s">
        <v>204</v>
      </c>
      <c r="Z38" s="4" t="str">
        <f t="shared" ca="1" si="34"/>
        <v>NO</v>
      </c>
      <c r="AA38" s="61">
        <f t="shared" ca="1" si="35"/>
        <v>9</v>
      </c>
      <c r="AB38" s="61">
        <f t="shared" ca="1" si="35"/>
        <v>7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5</v>
      </c>
      <c r="F39" s="36" t="str">
        <f t="shared" ca="1" si="36"/>
        <v>.</v>
      </c>
      <c r="G39" s="37">
        <f t="shared" ca="1" si="36"/>
        <v>2</v>
      </c>
      <c r="H39" s="37">
        <f t="shared" ca="1" si="36"/>
        <v>9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1</v>
      </c>
      <c r="P39" s="36" t="str">
        <f t="shared" ca="1" si="38"/>
        <v>.</v>
      </c>
      <c r="Q39" s="37">
        <f t="shared" ca="1" si="38"/>
        <v>5</v>
      </c>
      <c r="R39" s="37">
        <f t="shared" ca="1" si="38"/>
        <v>5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9</v>
      </c>
      <c r="AB39" s="61">
        <f t="shared" ca="1" si="35"/>
        <v>9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2</v>
      </c>
      <c r="F40" s="65" t="str">
        <f t="shared" si="36"/>
        <v>.</v>
      </c>
      <c r="G40" s="66">
        <f t="shared" ca="1" si="36"/>
        <v>9</v>
      </c>
      <c r="H40" s="67">
        <f t="shared" ca="1" si="36"/>
        <v>3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2</v>
      </c>
      <c r="P40" s="65" t="str">
        <f t="shared" si="38"/>
        <v>.</v>
      </c>
      <c r="Q40" s="66">
        <f t="shared" ca="1" si="38"/>
        <v>9</v>
      </c>
      <c r="R40" s="67">
        <f t="shared" ca="1" si="38"/>
        <v>9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9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9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9</v>
      </c>
      <c r="AB42" s="61">
        <f t="shared" ca="1" si="35"/>
        <v>7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8" t="str">
        <f t="shared" ref="C43" ca="1" si="39">C12</f>
        <v>8.61－1.64＝</v>
      </c>
      <c r="D43" s="89"/>
      <c r="E43" s="89"/>
      <c r="F43" s="89"/>
      <c r="G43" s="99">
        <f ca="1">G12</f>
        <v>6.97</v>
      </c>
      <c r="H43" s="100"/>
      <c r="I43" s="59"/>
      <c r="J43" s="28"/>
      <c r="K43" s="24"/>
      <c r="L43" s="25"/>
      <c r="M43" s="88" t="str">
        <f t="shared" ref="M43" ca="1" si="40">M12</f>
        <v>6.78－5.79＝</v>
      </c>
      <c r="N43" s="89"/>
      <c r="O43" s="89"/>
      <c r="P43" s="89"/>
      <c r="Q43" s="99">
        <f ca="1">Q12</f>
        <v>0.99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9</v>
      </c>
      <c r="AB43" s="61">
        <f t="shared" ca="1" si="35"/>
        <v>8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9</v>
      </c>
      <c r="AB44" s="61">
        <f t="shared" ca="1" si="35"/>
        <v>8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8</v>
      </c>
      <c r="F45" s="31" t="str">
        <f t="shared" ca="1" si="41"/>
        <v>.</v>
      </c>
      <c r="G45" s="32">
        <f t="shared" ca="1" si="41"/>
        <v>6</v>
      </c>
      <c r="H45" s="32">
        <f t="shared" ca="1" si="41"/>
        <v>1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6</v>
      </c>
      <c r="P45" s="31" t="str">
        <f t="shared" ca="1" si="42"/>
        <v>.</v>
      </c>
      <c r="Q45" s="32">
        <f t="shared" ca="1" si="42"/>
        <v>7</v>
      </c>
      <c r="R45" s="32">
        <f t="shared" ca="1" si="42"/>
        <v>8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9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1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4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5</v>
      </c>
      <c r="P46" s="36" t="str">
        <f t="shared" ca="1" si="44"/>
        <v>.</v>
      </c>
      <c r="Q46" s="37">
        <f t="shared" ca="1" si="44"/>
        <v>7</v>
      </c>
      <c r="R46" s="37">
        <f t="shared" ca="1" si="44"/>
        <v>9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9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6</v>
      </c>
      <c r="F47" s="65" t="str">
        <f t="shared" si="43"/>
        <v>.</v>
      </c>
      <c r="G47" s="66">
        <f t="shared" ca="1" si="43"/>
        <v>9</v>
      </c>
      <c r="H47" s="67">
        <f t="shared" ca="1" si="43"/>
        <v>7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0</v>
      </c>
      <c r="P47" s="65" t="str">
        <f t="shared" si="44"/>
        <v>.</v>
      </c>
      <c r="Q47" s="66">
        <f t="shared" ca="1" si="44"/>
        <v>9</v>
      </c>
      <c r="R47" s="67">
        <f t="shared" ca="1" si="44"/>
        <v>9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9</v>
      </c>
      <c r="AB47" s="61">
        <f t="shared" ca="1" si="35"/>
        <v>9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5.12－1.18＝</v>
      </c>
      <c r="D50" s="89"/>
      <c r="E50" s="89"/>
      <c r="F50" s="89"/>
      <c r="G50" s="99">
        <f ca="1">G19</f>
        <v>3.94</v>
      </c>
      <c r="H50" s="100"/>
      <c r="I50" s="59"/>
      <c r="J50" s="28"/>
      <c r="K50" s="24"/>
      <c r="L50" s="25"/>
      <c r="M50" s="88" t="str">
        <f t="shared" ref="M50" ca="1" si="46">M19</f>
        <v>7.85－6.89＝</v>
      </c>
      <c r="N50" s="89"/>
      <c r="O50" s="89"/>
      <c r="P50" s="89"/>
      <c r="Q50" s="99">
        <f ca="1">Q19</f>
        <v>0.96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5</v>
      </c>
      <c r="F52" s="31" t="str">
        <f t="shared" ca="1" si="47"/>
        <v>.</v>
      </c>
      <c r="G52" s="32">
        <f t="shared" ca="1" si="47"/>
        <v>1</v>
      </c>
      <c r="H52" s="32">
        <f t="shared" ca="1" si="47"/>
        <v>2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7</v>
      </c>
      <c r="P52" s="31" t="str">
        <f t="shared" ca="1" si="48"/>
        <v>.</v>
      </c>
      <c r="Q52" s="32">
        <f t="shared" ca="1" si="48"/>
        <v>8</v>
      </c>
      <c r="R52" s="32">
        <f t="shared" ca="1" si="48"/>
        <v>5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1</v>
      </c>
      <c r="F53" s="36" t="str">
        <f t="shared" ca="1" si="49"/>
        <v>.</v>
      </c>
      <c r="G53" s="37">
        <f t="shared" ca="1" si="49"/>
        <v>1</v>
      </c>
      <c r="H53" s="37">
        <f t="shared" ca="1" si="49"/>
        <v>8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6</v>
      </c>
      <c r="P53" s="36" t="str">
        <f t="shared" ca="1" si="50"/>
        <v>.</v>
      </c>
      <c r="Q53" s="37">
        <f t="shared" ca="1" si="50"/>
        <v>8</v>
      </c>
      <c r="R53" s="37">
        <f t="shared" ca="1" si="50"/>
        <v>9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3</v>
      </c>
      <c r="F54" s="65" t="str">
        <f t="shared" si="49"/>
        <v>.</v>
      </c>
      <c r="G54" s="66">
        <f t="shared" ca="1" si="49"/>
        <v>9</v>
      </c>
      <c r="H54" s="67">
        <f t="shared" ca="1" si="49"/>
        <v>4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0</v>
      </c>
      <c r="P54" s="65" t="str">
        <f t="shared" si="50"/>
        <v>.</v>
      </c>
      <c r="Q54" s="66">
        <f t="shared" ca="1" si="50"/>
        <v>9</v>
      </c>
      <c r="R54" s="67">
        <f t="shared" ca="1" si="50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9.35－7.38＝</v>
      </c>
      <c r="D57" s="89"/>
      <c r="E57" s="89"/>
      <c r="F57" s="89"/>
      <c r="G57" s="99">
        <f ca="1">G26</f>
        <v>1.97</v>
      </c>
      <c r="H57" s="100"/>
      <c r="I57" s="59"/>
      <c r="J57" s="28"/>
      <c r="K57" s="24"/>
      <c r="L57" s="25"/>
      <c r="M57" s="88" t="str">
        <f t="shared" ref="M57" ca="1" si="52">M26</f>
        <v>9.37－6.39＝</v>
      </c>
      <c r="N57" s="89"/>
      <c r="O57" s="89"/>
      <c r="P57" s="89"/>
      <c r="Q57" s="99">
        <f ca="1">Q26</f>
        <v>2.98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9</v>
      </c>
      <c r="F59" s="31" t="str">
        <f t="shared" ca="1" si="53"/>
        <v>.</v>
      </c>
      <c r="G59" s="32">
        <f t="shared" ca="1" si="53"/>
        <v>3</v>
      </c>
      <c r="H59" s="32">
        <f t="shared" ca="1" si="53"/>
        <v>5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9</v>
      </c>
      <c r="P59" s="31" t="str">
        <f t="shared" ca="1" si="54"/>
        <v>.</v>
      </c>
      <c r="Q59" s="32">
        <f t="shared" ca="1" si="54"/>
        <v>3</v>
      </c>
      <c r="R59" s="32">
        <f t="shared" ca="1" si="54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7</v>
      </c>
      <c r="F60" s="36" t="str">
        <f t="shared" ca="1" si="55"/>
        <v>.</v>
      </c>
      <c r="G60" s="37">
        <f t="shared" ca="1" si="55"/>
        <v>3</v>
      </c>
      <c r="H60" s="37">
        <f t="shared" ca="1" si="55"/>
        <v>8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6</v>
      </c>
      <c r="P60" s="36" t="str">
        <f t="shared" ca="1" si="56"/>
        <v>.</v>
      </c>
      <c r="Q60" s="37">
        <f t="shared" ca="1" si="56"/>
        <v>3</v>
      </c>
      <c r="R60" s="37">
        <f t="shared" ca="1" si="56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1</v>
      </c>
      <c r="F61" s="65" t="str">
        <f t="shared" si="55"/>
        <v>.</v>
      </c>
      <c r="G61" s="66">
        <f t="shared" ca="1" si="55"/>
        <v>9</v>
      </c>
      <c r="H61" s="67">
        <f t="shared" ca="1" si="55"/>
        <v>7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2</v>
      </c>
      <c r="P61" s="65" t="str">
        <f t="shared" si="56"/>
        <v>.</v>
      </c>
      <c r="Q61" s="66">
        <f t="shared" ca="1" si="56"/>
        <v>9</v>
      </c>
      <c r="R61" s="67">
        <f t="shared" ca="1" si="56"/>
        <v>8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YValBkKuRVJpzhucVxL5j1Fa8Syn3bVZTy9ad7tSylQqW3t3n7COpl5xuVt61HA6FKzcOvE88wOuPgWtZJHreA==" saltValue="QJaeyAYiCd1Z06aTbkCnRA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692" priority="138">
      <formula>$AF15="NO"</formula>
    </cfRule>
  </conditionalFormatting>
  <conditionalFormatting sqref="D9">
    <cfRule type="expression" dxfId="691" priority="137">
      <formula>D9=0</formula>
    </cfRule>
  </conditionalFormatting>
  <conditionalFormatting sqref="N9">
    <cfRule type="expression" dxfId="690" priority="136">
      <formula>N9=0</formula>
    </cfRule>
  </conditionalFormatting>
  <conditionalFormatting sqref="S7">
    <cfRule type="expression" dxfId="689" priority="135">
      <formula>S7=0</formula>
    </cfRule>
  </conditionalFormatting>
  <conditionalFormatting sqref="S8">
    <cfRule type="expression" dxfId="688" priority="134">
      <formula>S8=0</formula>
    </cfRule>
  </conditionalFormatting>
  <conditionalFormatting sqref="D16">
    <cfRule type="expression" dxfId="687" priority="133">
      <formula>D16=0</formula>
    </cfRule>
  </conditionalFormatting>
  <conditionalFormatting sqref="N16">
    <cfRule type="expression" dxfId="686" priority="132">
      <formula>N16=0</formula>
    </cfRule>
  </conditionalFormatting>
  <conditionalFormatting sqref="S14">
    <cfRule type="expression" dxfId="685" priority="131">
      <formula>S14=0</formula>
    </cfRule>
  </conditionalFormatting>
  <conditionalFormatting sqref="S15">
    <cfRule type="expression" dxfId="684" priority="130">
      <formula>S15=0</formula>
    </cfRule>
  </conditionalFormatting>
  <conditionalFormatting sqref="D23">
    <cfRule type="expression" dxfId="683" priority="129">
      <formula>D23=0</formula>
    </cfRule>
  </conditionalFormatting>
  <conditionalFormatting sqref="N23">
    <cfRule type="expression" dxfId="682" priority="128">
      <formula>N23=0</formula>
    </cfRule>
  </conditionalFormatting>
  <conditionalFormatting sqref="S21">
    <cfRule type="expression" dxfId="681" priority="127">
      <formula>S21=0</formula>
    </cfRule>
  </conditionalFormatting>
  <conditionalFormatting sqref="S22">
    <cfRule type="expression" dxfId="680" priority="126">
      <formula>S22=0</formula>
    </cfRule>
  </conditionalFormatting>
  <conditionalFormatting sqref="D30">
    <cfRule type="expression" dxfId="679" priority="125">
      <formula>D30=0</formula>
    </cfRule>
  </conditionalFormatting>
  <conditionalFormatting sqref="N30">
    <cfRule type="expression" dxfId="678" priority="124">
      <formula>N30=0</formula>
    </cfRule>
  </conditionalFormatting>
  <conditionalFormatting sqref="S28">
    <cfRule type="expression" dxfId="677" priority="123">
      <formula>S28=0</formula>
    </cfRule>
  </conditionalFormatting>
  <conditionalFormatting sqref="S29">
    <cfRule type="expression" dxfId="676" priority="122">
      <formula>S29=0</formula>
    </cfRule>
  </conditionalFormatting>
  <conditionalFormatting sqref="D38">
    <cfRule type="expression" dxfId="675" priority="121">
      <formula>D38=0</formula>
    </cfRule>
  </conditionalFormatting>
  <conditionalFormatting sqref="D39">
    <cfRule type="expression" dxfId="674" priority="120">
      <formula>D39=0</formula>
    </cfRule>
  </conditionalFormatting>
  <conditionalFormatting sqref="D40">
    <cfRule type="expression" dxfId="673" priority="119">
      <formula>D40=0</formula>
    </cfRule>
  </conditionalFormatting>
  <conditionalFormatting sqref="C39">
    <cfRule type="expression" dxfId="672" priority="118">
      <formula>C39=""</formula>
    </cfRule>
  </conditionalFormatting>
  <conditionalFormatting sqref="H38:I38">
    <cfRule type="expression" dxfId="671" priority="117">
      <formula>H38=0</formula>
    </cfRule>
  </conditionalFormatting>
  <conditionalFormatting sqref="H39:I39">
    <cfRule type="expression" dxfId="670" priority="116">
      <formula>H39=0</formula>
    </cfRule>
  </conditionalFormatting>
  <conditionalFormatting sqref="G38">
    <cfRule type="expression" dxfId="669" priority="115">
      <formula>AND(G38=0,H38=0)</formula>
    </cfRule>
  </conditionalFormatting>
  <conditionalFormatting sqref="G39">
    <cfRule type="expression" dxfId="668" priority="114">
      <formula>AND(G39=0,H39=0)</formula>
    </cfRule>
  </conditionalFormatting>
  <conditionalFormatting sqref="N38">
    <cfRule type="expression" dxfId="667" priority="113">
      <formula>N38=0</formula>
    </cfRule>
  </conditionalFormatting>
  <conditionalFormatting sqref="N39">
    <cfRule type="expression" dxfId="666" priority="112">
      <formula>N39=0</formula>
    </cfRule>
  </conditionalFormatting>
  <conditionalFormatting sqref="N40">
    <cfRule type="expression" dxfId="665" priority="111">
      <formula>N40=0</formula>
    </cfRule>
  </conditionalFormatting>
  <conditionalFormatting sqref="M39">
    <cfRule type="expression" dxfId="664" priority="110">
      <formula>M39=""</formula>
    </cfRule>
  </conditionalFormatting>
  <conditionalFormatting sqref="R38:S38">
    <cfRule type="expression" dxfId="663" priority="109">
      <formula>R38=0</formula>
    </cfRule>
  </conditionalFormatting>
  <conditionalFormatting sqref="R39:S39">
    <cfRule type="expression" dxfId="662" priority="108">
      <formula>R39=0</formula>
    </cfRule>
  </conditionalFormatting>
  <conditionalFormatting sqref="Q38">
    <cfRule type="expression" dxfId="661" priority="107">
      <formula>AND(Q38=0,R38=0)</formula>
    </cfRule>
  </conditionalFormatting>
  <conditionalFormatting sqref="Q39">
    <cfRule type="expression" dxfId="660" priority="106">
      <formula>AND(Q39=0,R39=0)</formula>
    </cfRule>
  </conditionalFormatting>
  <conditionalFormatting sqref="D45">
    <cfRule type="expression" dxfId="659" priority="105">
      <formula>D45=0</formula>
    </cfRule>
  </conditionalFormatting>
  <conditionalFormatting sqref="D46">
    <cfRule type="expression" dxfId="658" priority="104">
      <formula>D46=0</formula>
    </cfRule>
  </conditionalFormatting>
  <conditionalFormatting sqref="D47">
    <cfRule type="expression" dxfId="657" priority="103">
      <formula>D47=0</formula>
    </cfRule>
  </conditionalFormatting>
  <conditionalFormatting sqref="C46">
    <cfRule type="expression" dxfId="656" priority="102">
      <formula>C46=""</formula>
    </cfRule>
  </conditionalFormatting>
  <conditionalFormatting sqref="H45:I45">
    <cfRule type="expression" dxfId="655" priority="101">
      <formula>H45=0</formula>
    </cfRule>
  </conditionalFormatting>
  <conditionalFormatting sqref="H46:I46">
    <cfRule type="expression" dxfId="654" priority="100">
      <formula>H46=0</formula>
    </cfRule>
  </conditionalFormatting>
  <conditionalFormatting sqref="G45">
    <cfRule type="expression" dxfId="653" priority="99">
      <formula>AND(G45=0,H45=0)</formula>
    </cfRule>
  </conditionalFormatting>
  <conditionalFormatting sqref="G46">
    <cfRule type="expression" dxfId="652" priority="98">
      <formula>AND(G46=0,H46=0)</formula>
    </cfRule>
  </conditionalFormatting>
  <conditionalFormatting sqref="N45">
    <cfRule type="expression" dxfId="651" priority="97">
      <formula>N45=0</formula>
    </cfRule>
  </conditionalFormatting>
  <conditionalFormatting sqref="N46">
    <cfRule type="expression" dxfId="650" priority="96">
      <formula>N46=0</formula>
    </cfRule>
  </conditionalFormatting>
  <conditionalFormatting sqref="N47">
    <cfRule type="expression" dxfId="649" priority="95">
      <formula>N47=0</formula>
    </cfRule>
  </conditionalFormatting>
  <conditionalFormatting sqref="M46">
    <cfRule type="expression" dxfId="648" priority="94">
      <formula>M46=""</formula>
    </cfRule>
  </conditionalFormatting>
  <conditionalFormatting sqref="R45:S45">
    <cfRule type="expression" dxfId="647" priority="93">
      <formula>R45=0</formula>
    </cfRule>
  </conditionalFormatting>
  <conditionalFormatting sqref="R46:S46">
    <cfRule type="expression" dxfId="646" priority="92">
      <formula>R46=0</formula>
    </cfRule>
  </conditionalFormatting>
  <conditionalFormatting sqref="Q45">
    <cfRule type="expression" dxfId="645" priority="91">
      <formula>AND(Q45=0,R45=0)</formula>
    </cfRule>
  </conditionalFormatting>
  <conditionalFormatting sqref="Q46">
    <cfRule type="expression" dxfId="644" priority="90">
      <formula>AND(Q46=0,R46=0)</formula>
    </cfRule>
  </conditionalFormatting>
  <conditionalFormatting sqref="D52">
    <cfRule type="expression" dxfId="643" priority="89">
      <formula>D52=0</formula>
    </cfRule>
  </conditionalFormatting>
  <conditionalFormatting sqref="D53">
    <cfRule type="expression" dxfId="642" priority="88">
      <formula>D53=0</formula>
    </cfRule>
  </conditionalFormatting>
  <conditionalFormatting sqref="D54">
    <cfRule type="expression" dxfId="641" priority="87">
      <formula>D54=0</formula>
    </cfRule>
  </conditionalFormatting>
  <conditionalFormatting sqref="C53">
    <cfRule type="expression" dxfId="640" priority="86">
      <formula>C53=""</formula>
    </cfRule>
  </conditionalFormatting>
  <conditionalFormatting sqref="H52:I52">
    <cfRule type="expression" dxfId="639" priority="85">
      <formula>H52=0</formula>
    </cfRule>
  </conditionalFormatting>
  <conditionalFormatting sqref="H53:I53">
    <cfRule type="expression" dxfId="638" priority="84">
      <formula>H53=0</formula>
    </cfRule>
  </conditionalFormatting>
  <conditionalFormatting sqref="G52">
    <cfRule type="expression" dxfId="637" priority="83">
      <formula>AND(G52=0,H52=0)</formula>
    </cfRule>
  </conditionalFormatting>
  <conditionalFormatting sqref="G53">
    <cfRule type="expression" dxfId="636" priority="82">
      <formula>AND(G53=0,H53=0)</formula>
    </cfRule>
  </conditionalFormatting>
  <conditionalFormatting sqref="N52">
    <cfRule type="expression" dxfId="635" priority="81">
      <formula>N52=0</formula>
    </cfRule>
  </conditionalFormatting>
  <conditionalFormatting sqref="N53">
    <cfRule type="expression" dxfId="634" priority="80">
      <formula>N53=0</formula>
    </cfRule>
  </conditionalFormatting>
  <conditionalFormatting sqref="N54">
    <cfRule type="expression" dxfId="633" priority="79">
      <formula>N54=0</formula>
    </cfRule>
  </conditionalFormatting>
  <conditionalFormatting sqref="M53">
    <cfRule type="expression" dxfId="632" priority="78">
      <formula>M53=""</formula>
    </cfRule>
  </conditionalFormatting>
  <conditionalFormatting sqref="R52:S52">
    <cfRule type="expression" dxfId="631" priority="77">
      <formula>R52=0</formula>
    </cfRule>
  </conditionalFormatting>
  <conditionalFormatting sqref="R53:S53">
    <cfRule type="expression" dxfId="630" priority="76">
      <formula>R53=0</formula>
    </cfRule>
  </conditionalFormatting>
  <conditionalFormatting sqref="Q52">
    <cfRule type="expression" dxfId="629" priority="75">
      <formula>AND(Q52=0,R52=0)</formula>
    </cfRule>
  </conditionalFormatting>
  <conditionalFormatting sqref="Q53">
    <cfRule type="expression" dxfId="628" priority="74">
      <formula>AND(Q53=0,R53=0)</formula>
    </cfRule>
  </conditionalFormatting>
  <conditionalFormatting sqref="D59">
    <cfRule type="expression" dxfId="627" priority="73">
      <formula>D59=0</formula>
    </cfRule>
  </conditionalFormatting>
  <conditionalFormatting sqref="D60">
    <cfRule type="expression" dxfId="626" priority="72">
      <formula>D60=0</formula>
    </cfRule>
  </conditionalFormatting>
  <conditionalFormatting sqref="D61">
    <cfRule type="expression" dxfId="625" priority="71">
      <formula>D61=0</formula>
    </cfRule>
  </conditionalFormatting>
  <conditionalFormatting sqref="C60">
    <cfRule type="expression" dxfId="624" priority="70">
      <formula>C60=""</formula>
    </cfRule>
  </conditionalFormatting>
  <conditionalFormatting sqref="H59:I59">
    <cfRule type="expression" dxfId="623" priority="69">
      <formula>H59=0</formula>
    </cfRule>
  </conditionalFormatting>
  <conditionalFormatting sqref="H60:I60">
    <cfRule type="expression" dxfId="622" priority="68">
      <formula>H60=0</formula>
    </cfRule>
  </conditionalFormatting>
  <conditionalFormatting sqref="G59">
    <cfRule type="expression" dxfId="621" priority="67">
      <formula>AND(G59=0,H59=0)</formula>
    </cfRule>
  </conditionalFormatting>
  <conditionalFormatting sqref="G60">
    <cfRule type="expression" dxfId="620" priority="66">
      <formula>AND(G60=0,H60=0)</formula>
    </cfRule>
  </conditionalFormatting>
  <conditionalFormatting sqref="N59">
    <cfRule type="expression" dxfId="619" priority="65">
      <formula>N59=0</formula>
    </cfRule>
  </conditionalFormatting>
  <conditionalFormatting sqref="N60">
    <cfRule type="expression" dxfId="618" priority="64">
      <formula>N60=0</formula>
    </cfRule>
  </conditionalFormatting>
  <conditionalFormatting sqref="N61">
    <cfRule type="expression" dxfId="617" priority="63">
      <formula>N61=0</formula>
    </cfRule>
  </conditionalFormatting>
  <conditionalFormatting sqref="M60">
    <cfRule type="expression" dxfId="616" priority="62">
      <formula>M60=""</formula>
    </cfRule>
  </conditionalFormatting>
  <conditionalFormatting sqref="R59:S59">
    <cfRule type="expression" dxfId="615" priority="61">
      <formula>R59=0</formula>
    </cfRule>
  </conditionalFormatting>
  <conditionalFormatting sqref="R60:S60">
    <cfRule type="expression" dxfId="614" priority="60">
      <formula>R60=0</formula>
    </cfRule>
  </conditionalFormatting>
  <conditionalFormatting sqref="Q59">
    <cfRule type="expression" dxfId="613" priority="59">
      <formula>AND(Q59=0,R59=0)</formula>
    </cfRule>
  </conditionalFormatting>
  <conditionalFormatting sqref="Q60">
    <cfRule type="expression" dxfId="612" priority="58">
      <formula>AND(Q60=0,R60=0)</formula>
    </cfRule>
  </conditionalFormatting>
  <conditionalFormatting sqref="AC1:AC12">
    <cfRule type="cellIs" dxfId="611" priority="57" operator="lessThan">
      <formula>0</formula>
    </cfRule>
  </conditionalFormatting>
  <conditionalFormatting sqref="D7">
    <cfRule type="expression" dxfId="610" priority="56">
      <formula>D7=0</formula>
    </cfRule>
  </conditionalFormatting>
  <conditionalFormatting sqref="D8">
    <cfRule type="expression" dxfId="609" priority="55">
      <formula>D8=0</formula>
    </cfRule>
  </conditionalFormatting>
  <conditionalFormatting sqref="C8">
    <cfRule type="expression" dxfId="608" priority="54">
      <formula>C8=""</formula>
    </cfRule>
  </conditionalFormatting>
  <conditionalFormatting sqref="H7:I7">
    <cfRule type="expression" dxfId="607" priority="53">
      <formula>H7=0</formula>
    </cfRule>
  </conditionalFormatting>
  <conditionalFormatting sqref="H8:I8">
    <cfRule type="expression" dxfId="606" priority="52">
      <formula>H8=0</formula>
    </cfRule>
  </conditionalFormatting>
  <conditionalFormatting sqref="G7">
    <cfRule type="expression" dxfId="605" priority="51">
      <formula>AND(G7=0,H7=0)</formula>
    </cfRule>
  </conditionalFormatting>
  <conditionalFormatting sqref="G8">
    <cfRule type="expression" dxfId="604" priority="50">
      <formula>AND(G8=0,H8=0)</formula>
    </cfRule>
  </conditionalFormatting>
  <conditionalFormatting sqref="N7">
    <cfRule type="expression" dxfId="603" priority="49">
      <formula>N7=0</formula>
    </cfRule>
  </conditionalFormatting>
  <conditionalFormatting sqref="N8">
    <cfRule type="expression" dxfId="602" priority="48">
      <formula>N8=0</formula>
    </cfRule>
  </conditionalFormatting>
  <conditionalFormatting sqref="M8">
    <cfRule type="expression" dxfId="601" priority="47">
      <formula>M8=""</formula>
    </cfRule>
  </conditionalFormatting>
  <conditionalFormatting sqref="R7">
    <cfRule type="expression" dxfId="600" priority="46">
      <formula>R7=0</formula>
    </cfRule>
  </conditionalFormatting>
  <conditionalFormatting sqref="R8">
    <cfRule type="expression" dxfId="599" priority="45">
      <formula>R8=0</formula>
    </cfRule>
  </conditionalFormatting>
  <conditionalFormatting sqref="Q7">
    <cfRule type="expression" dxfId="598" priority="44">
      <formula>AND(Q7=0,R7=0)</formula>
    </cfRule>
  </conditionalFormatting>
  <conditionalFormatting sqref="Q8">
    <cfRule type="expression" dxfId="597" priority="43">
      <formula>AND(Q8=0,R8=0)</formula>
    </cfRule>
  </conditionalFormatting>
  <conditionalFormatting sqref="D14">
    <cfRule type="expression" dxfId="596" priority="42">
      <formula>D14=0</formula>
    </cfRule>
  </conditionalFormatting>
  <conditionalFormatting sqref="D15">
    <cfRule type="expression" dxfId="595" priority="41">
      <formula>D15=0</formula>
    </cfRule>
  </conditionalFormatting>
  <conditionalFormatting sqref="C15">
    <cfRule type="expression" dxfId="594" priority="40">
      <formula>C15=""</formula>
    </cfRule>
  </conditionalFormatting>
  <conditionalFormatting sqref="H14:I14">
    <cfRule type="expression" dxfId="593" priority="39">
      <formula>H14=0</formula>
    </cfRule>
  </conditionalFormatting>
  <conditionalFormatting sqref="H15:I15">
    <cfRule type="expression" dxfId="592" priority="38">
      <formula>H15=0</formula>
    </cfRule>
  </conditionalFormatting>
  <conditionalFormatting sqref="G14">
    <cfRule type="expression" dxfId="591" priority="37">
      <formula>AND(G14=0,H14=0)</formula>
    </cfRule>
  </conditionalFormatting>
  <conditionalFormatting sqref="G15">
    <cfRule type="expression" dxfId="590" priority="36">
      <formula>AND(G15=0,H15=0)</formula>
    </cfRule>
  </conditionalFormatting>
  <conditionalFormatting sqref="N14">
    <cfRule type="expression" dxfId="589" priority="35">
      <formula>N14=0</formula>
    </cfRule>
  </conditionalFormatting>
  <conditionalFormatting sqref="N15">
    <cfRule type="expression" dxfId="588" priority="34">
      <formula>N15=0</formula>
    </cfRule>
  </conditionalFormatting>
  <conditionalFormatting sqref="M15">
    <cfRule type="expression" dxfId="587" priority="33">
      <formula>M15=""</formula>
    </cfRule>
  </conditionalFormatting>
  <conditionalFormatting sqref="R14">
    <cfRule type="expression" dxfId="586" priority="32">
      <formula>R14=0</formula>
    </cfRule>
  </conditionalFormatting>
  <conditionalFormatting sqref="R15">
    <cfRule type="expression" dxfId="585" priority="31">
      <formula>R15=0</formula>
    </cfRule>
  </conditionalFormatting>
  <conditionalFormatting sqref="Q14">
    <cfRule type="expression" dxfId="584" priority="30">
      <formula>AND(Q14=0,R14=0)</formula>
    </cfRule>
  </conditionalFormatting>
  <conditionalFormatting sqref="Q15">
    <cfRule type="expression" dxfId="583" priority="29">
      <formula>AND(Q15=0,R15=0)</formula>
    </cfRule>
  </conditionalFormatting>
  <conditionalFormatting sqref="D21">
    <cfRule type="expression" dxfId="582" priority="28">
      <formula>D21=0</formula>
    </cfRule>
  </conditionalFormatting>
  <conditionalFormatting sqref="D22">
    <cfRule type="expression" dxfId="581" priority="27">
      <formula>D22=0</formula>
    </cfRule>
  </conditionalFormatting>
  <conditionalFormatting sqref="C22">
    <cfRule type="expression" dxfId="580" priority="26">
      <formula>C22=""</formula>
    </cfRule>
  </conditionalFormatting>
  <conditionalFormatting sqref="H21:I21">
    <cfRule type="expression" dxfId="579" priority="25">
      <formula>H21=0</formula>
    </cfRule>
  </conditionalFormatting>
  <conditionalFormatting sqref="H22:I22">
    <cfRule type="expression" dxfId="578" priority="24">
      <formula>H22=0</formula>
    </cfRule>
  </conditionalFormatting>
  <conditionalFormatting sqref="G21">
    <cfRule type="expression" dxfId="577" priority="23">
      <formula>AND(G21=0,H21=0)</formula>
    </cfRule>
  </conditionalFormatting>
  <conditionalFormatting sqref="G22">
    <cfRule type="expression" dxfId="576" priority="22">
      <formula>AND(G22=0,H22=0)</formula>
    </cfRule>
  </conditionalFormatting>
  <conditionalFormatting sqref="N21">
    <cfRule type="expression" dxfId="575" priority="21">
      <formula>N21=0</formula>
    </cfRule>
  </conditionalFormatting>
  <conditionalFormatting sqref="N22">
    <cfRule type="expression" dxfId="574" priority="20">
      <formula>N22=0</formula>
    </cfRule>
  </conditionalFormatting>
  <conditionalFormatting sqref="M22">
    <cfRule type="expression" dxfId="573" priority="19">
      <formula>M22=""</formula>
    </cfRule>
  </conditionalFormatting>
  <conditionalFormatting sqref="R21">
    <cfRule type="expression" dxfId="572" priority="18">
      <formula>R21=0</formula>
    </cfRule>
  </conditionalFormatting>
  <conditionalFormatting sqref="R22">
    <cfRule type="expression" dxfId="571" priority="17">
      <formula>R22=0</formula>
    </cfRule>
  </conditionalFormatting>
  <conditionalFormatting sqref="Q21">
    <cfRule type="expression" dxfId="570" priority="16">
      <formula>AND(Q21=0,R21=0)</formula>
    </cfRule>
  </conditionalFormatting>
  <conditionalFormatting sqref="Q22">
    <cfRule type="expression" dxfId="569" priority="15">
      <formula>AND(Q22=0,R22=0)</formula>
    </cfRule>
  </conditionalFormatting>
  <conditionalFormatting sqref="D28">
    <cfRule type="expression" dxfId="568" priority="14">
      <formula>D28=0</formula>
    </cfRule>
  </conditionalFormatting>
  <conditionalFormatting sqref="D29">
    <cfRule type="expression" dxfId="567" priority="13">
      <formula>D29=0</formula>
    </cfRule>
  </conditionalFormatting>
  <conditionalFormatting sqref="C29">
    <cfRule type="expression" dxfId="566" priority="12">
      <formula>C29=""</formula>
    </cfRule>
  </conditionalFormatting>
  <conditionalFormatting sqref="H28:I28">
    <cfRule type="expression" dxfId="565" priority="11">
      <formula>H28=0</formula>
    </cfRule>
  </conditionalFormatting>
  <conditionalFormatting sqref="H29:I29">
    <cfRule type="expression" dxfId="564" priority="10">
      <formula>H29=0</formula>
    </cfRule>
  </conditionalFormatting>
  <conditionalFormatting sqref="G28">
    <cfRule type="expression" dxfId="563" priority="9">
      <formula>AND(G28=0,H28=0)</formula>
    </cfRule>
  </conditionalFormatting>
  <conditionalFormatting sqref="G29">
    <cfRule type="expression" dxfId="562" priority="8">
      <formula>AND(G29=0,H29=0)</formula>
    </cfRule>
  </conditionalFormatting>
  <conditionalFormatting sqref="N28">
    <cfRule type="expression" dxfId="561" priority="7">
      <formula>N28=0</formula>
    </cfRule>
  </conditionalFormatting>
  <conditionalFormatting sqref="N29">
    <cfRule type="expression" dxfId="560" priority="6">
      <formula>N29=0</formula>
    </cfRule>
  </conditionalFormatting>
  <conditionalFormatting sqref="M29">
    <cfRule type="expression" dxfId="559" priority="5">
      <formula>M29=""</formula>
    </cfRule>
  </conditionalFormatting>
  <conditionalFormatting sqref="R28">
    <cfRule type="expression" dxfId="558" priority="4">
      <formula>R28=0</formula>
    </cfRule>
  </conditionalFormatting>
  <conditionalFormatting sqref="R29">
    <cfRule type="expression" dxfId="557" priority="3">
      <formula>R29=0</formula>
    </cfRule>
  </conditionalFormatting>
  <conditionalFormatting sqref="Q28">
    <cfRule type="expression" dxfId="556" priority="2">
      <formula>AND(Q28=0,R28=0)</formula>
    </cfRule>
  </conditionalFormatting>
  <conditionalFormatting sqref="Q29">
    <cfRule type="expression" dxfId="555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6" t="s">
        <v>205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5">
        <v>1</v>
      </c>
      <c r="T1" s="75"/>
      <c r="U1" s="1"/>
      <c r="X1" s="3" t="s">
        <v>143</v>
      </c>
      <c r="Y1" s="4">
        <f ca="1">AY1*1000+BD1*100+BI1*10+BN1</f>
        <v>300</v>
      </c>
      <c r="Z1" s="4" t="s">
        <v>50</v>
      </c>
      <c r="AA1" s="4">
        <f ca="1">AZ1*1000+BE1*100+BJ1*10+BO1</f>
        <v>134</v>
      </c>
      <c r="AB1" s="4" t="s">
        <v>133</v>
      </c>
      <c r="AC1" s="4">
        <f ca="1">Y1-AA1</f>
        <v>166</v>
      </c>
      <c r="AE1" s="4">
        <f ca="1">AY1</f>
        <v>0</v>
      </c>
      <c r="AF1" s="4">
        <f ca="1">BD1</f>
        <v>3</v>
      </c>
      <c r="AG1" s="4" t="s">
        <v>3</v>
      </c>
      <c r="AH1" s="4">
        <f ca="1">BI1</f>
        <v>0</v>
      </c>
      <c r="AI1" s="4">
        <f ca="1">BN1</f>
        <v>0</v>
      </c>
      <c r="AJ1" s="4" t="s">
        <v>144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3</v>
      </c>
      <c r="AO1" s="4">
        <f ca="1">BO1</f>
        <v>4</v>
      </c>
      <c r="AP1" s="4" t="s">
        <v>133</v>
      </c>
      <c r="AQ1" s="4">
        <f ca="1">MOD(ROUNDDOWN(AC1/1000,0),10)</f>
        <v>0</v>
      </c>
      <c r="AR1" s="4">
        <f ca="1">MOD(ROUNDDOWN(AC1/100,0),10)</f>
        <v>1</v>
      </c>
      <c r="AS1" s="4" t="s">
        <v>132</v>
      </c>
      <c r="AT1" s="4">
        <f ca="1">MOD(ROUNDDOWN(AC1/10,0),10)</f>
        <v>6</v>
      </c>
      <c r="AU1" s="4">
        <f ca="1">MOD(ROUNDDOWN(AC1/1,0),10)</f>
        <v>6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3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0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0</v>
      </c>
      <c r="BO1" s="8">
        <f ca="1">VLOOKUP($CO1,$CQ$1:$CS$100,3,FALSE)</f>
        <v>4</v>
      </c>
      <c r="BP1" s="9"/>
      <c r="BQ1" s="9"/>
      <c r="BR1" s="7"/>
      <c r="BS1" s="10">
        <f ca="1">RAND()</f>
        <v>0.69839894543559866</v>
      </c>
      <c r="BT1" s="11">
        <f ca="1">RANK(BS1,$BS$1:$BS$100,)</f>
        <v>9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0.9750901594836503</v>
      </c>
      <c r="CA1" s="11">
        <f ca="1">RANK(BZ1,$BZ$1:$BZ$100,)</f>
        <v>2</v>
      </c>
      <c r="CB1" s="4"/>
      <c r="CC1" s="4">
        <v>1</v>
      </c>
      <c r="CD1" s="4">
        <v>2</v>
      </c>
      <c r="CE1" s="4">
        <v>1</v>
      </c>
      <c r="CG1" s="10">
        <f ca="1">RAND()</f>
        <v>0.37384189425664127</v>
      </c>
      <c r="CH1" s="11">
        <f ca="1">RANK(CG1,$CG$1:$CG$100,)</f>
        <v>12</v>
      </c>
      <c r="CI1" s="4"/>
      <c r="CJ1" s="4">
        <v>1</v>
      </c>
      <c r="CK1" s="4">
        <v>0</v>
      </c>
      <c r="CL1" s="4">
        <v>1</v>
      </c>
      <c r="CM1" s="4"/>
      <c r="CN1" s="10">
        <f ca="1">RAND()</f>
        <v>0.4666134893830447</v>
      </c>
      <c r="CO1" s="11">
        <f ca="1">RANK(CN1,$CN$1:$CN$100,)</f>
        <v>13</v>
      </c>
      <c r="CP1" s="4"/>
      <c r="CQ1" s="4">
        <v>1</v>
      </c>
      <c r="CR1" s="4">
        <v>0</v>
      </c>
      <c r="CS1" s="4">
        <v>1</v>
      </c>
    </row>
    <row r="2" spans="1:97" ht="54.95" customHeight="1" thickBot="1" x14ac:dyDescent="0.3">
      <c r="A2" s="81" t="s">
        <v>36</v>
      </c>
      <c r="B2" s="82"/>
      <c r="C2" s="82"/>
      <c r="D2" s="82"/>
      <c r="E2" s="83"/>
      <c r="F2" s="84" t="s">
        <v>37</v>
      </c>
      <c r="G2" s="84"/>
      <c r="H2" s="84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  <c r="X2" s="2" t="s">
        <v>62</v>
      </c>
      <c r="Y2" s="4">
        <f t="shared" ref="Y2:Y12" ca="1" si="1">AY2*1000+BD2*100+BI2*10+BN2</f>
        <v>300</v>
      </c>
      <c r="Z2" s="4" t="s">
        <v>50</v>
      </c>
      <c r="AA2" s="4">
        <f t="shared" ref="AA2:AA12" ca="1" si="2">AZ2*1000+BE2*100+BJ2*10+BO2</f>
        <v>227</v>
      </c>
      <c r="AB2" s="4" t="s">
        <v>57</v>
      </c>
      <c r="AC2" s="4">
        <f t="shared" ref="AC2:AC12" ca="1" si="3">Y2-AA2</f>
        <v>73</v>
      </c>
      <c r="AE2" s="4">
        <f t="shared" ref="AE2:AE12" ca="1" si="4">AY2</f>
        <v>0</v>
      </c>
      <c r="AF2" s="4">
        <f t="shared" ref="AF2:AF12" ca="1" si="5">BD2</f>
        <v>3</v>
      </c>
      <c r="AG2" s="4" t="s">
        <v>89</v>
      </c>
      <c r="AH2" s="4">
        <f t="shared" ref="AH2:AH12" ca="1" si="6">BI2</f>
        <v>0</v>
      </c>
      <c r="AI2" s="4">
        <f t="shared" ref="AI2:AI12" ca="1" si="7">BN2</f>
        <v>0</v>
      </c>
      <c r="AJ2" s="4" t="s">
        <v>1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132</v>
      </c>
      <c r="AN2" s="4">
        <f t="shared" ref="AN2:AN12" ca="1" si="10">BJ2</f>
        <v>2</v>
      </c>
      <c r="AO2" s="4">
        <f t="shared" ref="AO2:AO12" ca="1" si="11">BO2</f>
        <v>7</v>
      </c>
      <c r="AP2" s="4" t="s">
        <v>2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3</v>
      </c>
      <c r="AT2" s="4">
        <f t="shared" ref="AT2:AT12" ca="1" si="14">MOD(ROUNDDOWN(AC2/10,0),10)</f>
        <v>7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3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0</v>
      </c>
      <c r="BO2" s="8">
        <f t="shared" ref="BO2:BO12" ca="1" si="22">VLOOKUP($CO2,$CQ$1:$CS$100,3,FALSE)</f>
        <v>7</v>
      </c>
      <c r="BP2" s="9"/>
      <c r="BQ2" s="9"/>
      <c r="BR2" s="7"/>
      <c r="BS2" s="10">
        <f t="shared" ref="BS2:BS18" ca="1" si="23">RAND()</f>
        <v>0.29689940030224515</v>
      </c>
      <c r="BT2" s="11">
        <f t="shared" ref="BT2:BT18" ca="1" si="24">RANK(BS2,$BS$1:$BS$100,)</f>
        <v>13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36" ca="1" si="25">RAND()</f>
        <v>0.97394823907406425</v>
      </c>
      <c r="CA2" s="11">
        <f t="shared" ref="CA2:CA36" ca="1" si="26">RANK(BZ2,$BZ$1:$BZ$100,)</f>
        <v>3</v>
      </c>
      <c r="CB2" s="4"/>
      <c r="CC2" s="4">
        <v>2</v>
      </c>
      <c r="CD2" s="4">
        <v>3</v>
      </c>
      <c r="CE2" s="4">
        <v>1</v>
      </c>
      <c r="CG2" s="10">
        <f t="shared" ref="CG2:CG18" ca="1" si="27">RAND()</f>
        <v>0.91995490127730695</v>
      </c>
      <c r="CH2" s="11">
        <f t="shared" ref="CH2:CH18" ca="1" si="28">RANK(CG2,$CG$1:$CG$100,)</f>
        <v>2</v>
      </c>
      <c r="CI2" s="4"/>
      <c r="CJ2" s="4">
        <v>2</v>
      </c>
      <c r="CK2" s="4">
        <v>0</v>
      </c>
      <c r="CL2" s="4">
        <v>2</v>
      </c>
      <c r="CN2" s="10">
        <f t="shared" ref="CN2:CN18" ca="1" si="29">RAND()</f>
        <v>0.43408224114834415</v>
      </c>
      <c r="CO2" s="11">
        <f t="shared" ref="CO2:CO18" ca="1" si="30">RANK(CN2,$CN$1:$CN$100,)</f>
        <v>16</v>
      </c>
      <c r="CP2" s="4"/>
      <c r="CQ2" s="4">
        <v>2</v>
      </c>
      <c r="CR2" s="4">
        <v>0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86</v>
      </c>
      <c r="Y3" s="4">
        <f t="shared" ca="1" si="1"/>
        <v>800</v>
      </c>
      <c r="Z3" s="4" t="s">
        <v>50</v>
      </c>
      <c r="AA3" s="4">
        <f t="shared" ca="1" si="2"/>
        <v>662</v>
      </c>
      <c r="AB3" s="4" t="s">
        <v>133</v>
      </c>
      <c r="AC3" s="4">
        <f t="shared" ca="1" si="3"/>
        <v>138</v>
      </c>
      <c r="AE3" s="4">
        <f t="shared" ca="1" si="4"/>
        <v>0</v>
      </c>
      <c r="AF3" s="4">
        <f t="shared" ca="1" si="5"/>
        <v>8</v>
      </c>
      <c r="AG3" s="4" t="s">
        <v>3</v>
      </c>
      <c r="AH3" s="4">
        <f t="shared" ca="1" si="6"/>
        <v>0</v>
      </c>
      <c r="AI3" s="4">
        <f t="shared" ca="1" si="7"/>
        <v>0</v>
      </c>
      <c r="AJ3" s="4" t="s">
        <v>1</v>
      </c>
      <c r="AK3" s="4">
        <f t="shared" ca="1" si="8"/>
        <v>0</v>
      </c>
      <c r="AL3" s="4">
        <f t="shared" ca="1" si="9"/>
        <v>6</v>
      </c>
      <c r="AM3" s="4" t="s">
        <v>3</v>
      </c>
      <c r="AN3" s="4">
        <f t="shared" ca="1" si="10"/>
        <v>6</v>
      </c>
      <c r="AO3" s="4">
        <f t="shared" ca="1" si="11"/>
        <v>2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3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6</v>
      </c>
      <c r="BF3" s="7"/>
      <c r="BH3" s="4">
        <v>3</v>
      </c>
      <c r="BI3" s="8">
        <f t="shared" ca="1" si="20"/>
        <v>0</v>
      </c>
      <c r="BJ3" s="8">
        <f t="shared" ca="1" si="0"/>
        <v>6</v>
      </c>
      <c r="BK3" s="9"/>
      <c r="BM3" s="4">
        <v>3</v>
      </c>
      <c r="BN3" s="8">
        <f t="shared" ca="1" si="21"/>
        <v>0</v>
      </c>
      <c r="BO3" s="8">
        <f t="shared" ca="1" si="22"/>
        <v>2</v>
      </c>
      <c r="BP3" s="9"/>
      <c r="BQ3" s="9"/>
      <c r="BR3" s="7"/>
      <c r="BS3" s="10">
        <f t="shared" ca="1" si="23"/>
        <v>4.2470831098174844E-2</v>
      </c>
      <c r="BT3" s="11">
        <f t="shared" ca="1" si="24"/>
        <v>18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0.26380242370222251</v>
      </c>
      <c r="CA3" s="11">
        <f t="shared" ca="1" si="26"/>
        <v>27</v>
      </c>
      <c r="CB3" s="4"/>
      <c r="CC3" s="4">
        <v>3</v>
      </c>
      <c r="CD3" s="4">
        <v>3</v>
      </c>
      <c r="CE3" s="4">
        <v>2</v>
      </c>
      <c r="CG3" s="10">
        <f t="shared" ca="1" si="27"/>
        <v>0.15395751622618403</v>
      </c>
      <c r="CH3" s="11">
        <f t="shared" ca="1" si="28"/>
        <v>15</v>
      </c>
      <c r="CI3" s="4"/>
      <c r="CJ3" s="4">
        <v>3</v>
      </c>
      <c r="CK3" s="4">
        <v>0</v>
      </c>
      <c r="CL3" s="4">
        <v>3</v>
      </c>
      <c r="CN3" s="10">
        <f t="shared" ca="1" si="29"/>
        <v>0.60142443975238258</v>
      </c>
      <c r="CO3" s="11">
        <f t="shared" ca="1" si="30"/>
        <v>11</v>
      </c>
      <c r="CP3" s="4"/>
      <c r="CQ3" s="4">
        <v>3</v>
      </c>
      <c r="CR3" s="4">
        <v>0</v>
      </c>
      <c r="CS3" s="4">
        <v>3</v>
      </c>
    </row>
    <row r="4" spans="1:97" ht="19.5" thickBot="1" x14ac:dyDescent="0.3">
      <c r="A4" s="14"/>
      <c r="B4" s="15"/>
      <c r="C4" s="16" t="s">
        <v>0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62</v>
      </c>
      <c r="N4" s="17"/>
      <c r="O4" s="17"/>
      <c r="P4" s="17"/>
      <c r="Q4" s="17"/>
      <c r="R4" s="17"/>
      <c r="S4" s="17"/>
      <c r="T4" s="19"/>
      <c r="X4" s="2" t="s">
        <v>88</v>
      </c>
      <c r="Y4" s="4">
        <f t="shared" ca="1" si="1"/>
        <v>700</v>
      </c>
      <c r="Z4" s="4" t="s">
        <v>50</v>
      </c>
      <c r="AA4" s="4">
        <f t="shared" ca="1" si="2"/>
        <v>358</v>
      </c>
      <c r="AB4" s="4" t="s">
        <v>2</v>
      </c>
      <c r="AC4" s="4">
        <f t="shared" ca="1" si="3"/>
        <v>342</v>
      </c>
      <c r="AE4" s="4">
        <f t="shared" ca="1" si="4"/>
        <v>0</v>
      </c>
      <c r="AF4" s="4">
        <f t="shared" ca="1" si="5"/>
        <v>7</v>
      </c>
      <c r="AG4" s="4" t="s">
        <v>3</v>
      </c>
      <c r="AH4" s="4">
        <f t="shared" ca="1" si="6"/>
        <v>0</v>
      </c>
      <c r="AI4" s="4">
        <f t="shared" ca="1" si="7"/>
        <v>0</v>
      </c>
      <c r="AJ4" s="4" t="s">
        <v>144</v>
      </c>
      <c r="AK4" s="4">
        <f t="shared" ca="1" si="8"/>
        <v>0</v>
      </c>
      <c r="AL4" s="4">
        <f t="shared" ca="1" si="9"/>
        <v>3</v>
      </c>
      <c r="AM4" s="4" t="s">
        <v>3</v>
      </c>
      <c r="AN4" s="4">
        <f t="shared" ca="1" si="10"/>
        <v>5</v>
      </c>
      <c r="AO4" s="4">
        <f t="shared" ca="1" si="11"/>
        <v>8</v>
      </c>
      <c r="AP4" s="4" t="s">
        <v>133</v>
      </c>
      <c r="AQ4" s="4">
        <f t="shared" ca="1" si="12"/>
        <v>0</v>
      </c>
      <c r="AR4" s="4">
        <f t="shared" ca="1" si="13"/>
        <v>3</v>
      </c>
      <c r="AS4" s="4" t="s">
        <v>3</v>
      </c>
      <c r="AT4" s="4">
        <f t="shared" ca="1" si="14"/>
        <v>4</v>
      </c>
      <c r="AU4" s="4">
        <f t="shared" ca="1" si="15"/>
        <v>2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7</v>
      </c>
      <c r="BE4" s="6">
        <f t="shared" ca="1" si="19"/>
        <v>3</v>
      </c>
      <c r="BF4" s="7"/>
      <c r="BH4" s="4">
        <v>4</v>
      </c>
      <c r="BI4" s="8">
        <f t="shared" ca="1" si="20"/>
        <v>0</v>
      </c>
      <c r="BJ4" s="8">
        <f t="shared" ca="1" si="0"/>
        <v>5</v>
      </c>
      <c r="BK4" s="9"/>
      <c r="BM4" s="4">
        <v>4</v>
      </c>
      <c r="BN4" s="8">
        <f t="shared" ca="1" si="21"/>
        <v>0</v>
      </c>
      <c r="BO4" s="8">
        <f t="shared" ca="1" si="22"/>
        <v>8</v>
      </c>
      <c r="BP4" s="9"/>
      <c r="BQ4" s="9"/>
      <c r="BR4" s="7"/>
      <c r="BS4" s="10">
        <f t="shared" ca="1" si="23"/>
        <v>0.4378940986226767</v>
      </c>
      <c r="BT4" s="11">
        <f t="shared" ca="1" si="24"/>
        <v>10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0.48721426140545998</v>
      </c>
      <c r="CA4" s="11">
        <f t="shared" ca="1" si="26"/>
        <v>18</v>
      </c>
      <c r="CB4" s="4"/>
      <c r="CC4" s="4">
        <v>4</v>
      </c>
      <c r="CD4" s="4">
        <v>4</v>
      </c>
      <c r="CE4" s="4">
        <v>1</v>
      </c>
      <c r="CG4" s="10">
        <f t="shared" ca="1" si="27"/>
        <v>0.73846815649422226</v>
      </c>
      <c r="CH4" s="11">
        <f t="shared" ca="1" si="28"/>
        <v>5</v>
      </c>
      <c r="CI4" s="4"/>
      <c r="CJ4" s="4">
        <v>4</v>
      </c>
      <c r="CK4" s="4">
        <v>0</v>
      </c>
      <c r="CL4" s="4">
        <v>4</v>
      </c>
      <c r="CN4" s="10">
        <f t="shared" ca="1" si="29"/>
        <v>0.65101861823184981</v>
      </c>
      <c r="CO4" s="11">
        <f t="shared" ca="1" si="30"/>
        <v>8</v>
      </c>
      <c r="CP4" s="4"/>
      <c r="CQ4" s="4">
        <v>4</v>
      </c>
      <c r="CR4" s="4">
        <v>0</v>
      </c>
      <c r="CS4" s="4">
        <v>4</v>
      </c>
    </row>
    <row r="5" spans="1:97" ht="45.95" customHeight="1" thickBot="1" x14ac:dyDescent="0.3">
      <c r="A5" s="20"/>
      <c r="B5" s="13"/>
      <c r="C5" s="77" t="str">
        <f ca="1">$Y1/100&amp;$Z1&amp;$AA1/100&amp;$AB1</f>
        <v>3－1.34＝</v>
      </c>
      <c r="D5" s="78"/>
      <c r="E5" s="78"/>
      <c r="F5" s="78"/>
      <c r="G5" s="79">
        <f ca="1">$AC1/100</f>
        <v>1.66</v>
      </c>
      <c r="H5" s="80"/>
      <c r="I5" s="21"/>
      <c r="J5" s="22"/>
      <c r="K5" s="20"/>
      <c r="L5" s="13"/>
      <c r="M5" s="77" t="str">
        <f ca="1">$Y2/100&amp;$Z2&amp;$AA2/100&amp;$AB2</f>
        <v>3－2.27＝</v>
      </c>
      <c r="N5" s="78"/>
      <c r="O5" s="78"/>
      <c r="P5" s="78"/>
      <c r="Q5" s="79">
        <f ca="1">$AC2/100</f>
        <v>0.73</v>
      </c>
      <c r="R5" s="80"/>
      <c r="S5" s="21"/>
      <c r="T5" s="23"/>
      <c r="X5" s="2" t="s">
        <v>148</v>
      </c>
      <c r="Y5" s="4">
        <f t="shared" ca="1" si="1"/>
        <v>700</v>
      </c>
      <c r="Z5" s="4" t="s">
        <v>50</v>
      </c>
      <c r="AA5" s="4">
        <f t="shared" ca="1" si="2"/>
        <v>496</v>
      </c>
      <c r="AB5" s="4" t="s">
        <v>133</v>
      </c>
      <c r="AC5" s="4">
        <f t="shared" ca="1" si="3"/>
        <v>204</v>
      </c>
      <c r="AE5" s="4">
        <f t="shared" ca="1" si="4"/>
        <v>0</v>
      </c>
      <c r="AF5" s="4">
        <f t="shared" ca="1" si="5"/>
        <v>7</v>
      </c>
      <c r="AG5" s="4" t="s">
        <v>3</v>
      </c>
      <c r="AH5" s="4">
        <f t="shared" ca="1" si="6"/>
        <v>0</v>
      </c>
      <c r="AI5" s="4">
        <f t="shared" ca="1" si="7"/>
        <v>0</v>
      </c>
      <c r="AJ5" s="4" t="s">
        <v>1</v>
      </c>
      <c r="AK5" s="4">
        <f t="shared" ca="1" si="8"/>
        <v>0</v>
      </c>
      <c r="AL5" s="4">
        <f t="shared" ca="1" si="9"/>
        <v>4</v>
      </c>
      <c r="AM5" s="4" t="s">
        <v>3</v>
      </c>
      <c r="AN5" s="4">
        <f t="shared" ca="1" si="10"/>
        <v>9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2</v>
      </c>
      <c r="AS5" s="4" t="s">
        <v>3</v>
      </c>
      <c r="AT5" s="4">
        <f t="shared" ca="1" si="14"/>
        <v>0</v>
      </c>
      <c r="AU5" s="4">
        <f t="shared" ca="1" si="15"/>
        <v>4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4</v>
      </c>
      <c r="BF5" s="7"/>
      <c r="BH5" s="4">
        <v>5</v>
      </c>
      <c r="BI5" s="8">
        <f t="shared" ca="1" si="20"/>
        <v>0</v>
      </c>
      <c r="BJ5" s="8">
        <f t="shared" ca="1" si="0"/>
        <v>9</v>
      </c>
      <c r="BK5" s="9"/>
      <c r="BM5" s="4">
        <v>5</v>
      </c>
      <c r="BN5" s="8">
        <f t="shared" ca="1" si="21"/>
        <v>0</v>
      </c>
      <c r="BO5" s="8">
        <f t="shared" ca="1" si="22"/>
        <v>6</v>
      </c>
      <c r="BP5" s="9"/>
      <c r="BQ5" s="9"/>
      <c r="BR5" s="7"/>
      <c r="BS5" s="10">
        <f t="shared" ca="1" si="23"/>
        <v>0.9399677137745498</v>
      </c>
      <c r="BT5" s="11">
        <f t="shared" ca="1" si="24"/>
        <v>2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0.42630181085428898</v>
      </c>
      <c r="CA5" s="11">
        <f t="shared" ca="1" si="26"/>
        <v>19</v>
      </c>
      <c r="CB5" s="4"/>
      <c r="CC5" s="4">
        <v>5</v>
      </c>
      <c r="CD5" s="4">
        <v>4</v>
      </c>
      <c r="CE5" s="4">
        <v>2</v>
      </c>
      <c r="CG5" s="10">
        <f t="shared" ca="1" si="27"/>
        <v>0.62924195144719319</v>
      </c>
      <c r="CH5" s="11">
        <f t="shared" ca="1" si="28"/>
        <v>9</v>
      </c>
      <c r="CI5" s="4"/>
      <c r="CJ5" s="4">
        <v>5</v>
      </c>
      <c r="CK5" s="4">
        <v>0</v>
      </c>
      <c r="CL5" s="4">
        <v>5</v>
      </c>
      <c r="CN5" s="10">
        <f t="shared" ca="1" si="29"/>
        <v>0.44403317665506337</v>
      </c>
      <c r="CO5" s="11">
        <f t="shared" ca="1" si="30"/>
        <v>15</v>
      </c>
      <c r="CP5" s="4"/>
      <c r="CQ5" s="4">
        <v>5</v>
      </c>
      <c r="CR5" s="4">
        <v>0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66</v>
      </c>
      <c r="Y6" s="4">
        <f t="shared" ca="1" si="1"/>
        <v>500</v>
      </c>
      <c r="Z6" s="4" t="s">
        <v>50</v>
      </c>
      <c r="AA6" s="4">
        <f t="shared" ca="1" si="2"/>
        <v>471</v>
      </c>
      <c r="AB6" s="4" t="s">
        <v>133</v>
      </c>
      <c r="AC6" s="4">
        <f t="shared" ca="1" si="3"/>
        <v>29</v>
      </c>
      <c r="AE6" s="4">
        <f t="shared" ca="1" si="4"/>
        <v>0</v>
      </c>
      <c r="AF6" s="4">
        <f t="shared" ca="1" si="5"/>
        <v>5</v>
      </c>
      <c r="AG6" s="4" t="s">
        <v>3</v>
      </c>
      <c r="AH6" s="4">
        <f t="shared" ca="1" si="6"/>
        <v>0</v>
      </c>
      <c r="AI6" s="4">
        <f t="shared" ca="1" si="7"/>
        <v>0</v>
      </c>
      <c r="AJ6" s="4" t="s">
        <v>1</v>
      </c>
      <c r="AK6" s="4">
        <f t="shared" ca="1" si="8"/>
        <v>0</v>
      </c>
      <c r="AL6" s="4">
        <f t="shared" ca="1" si="9"/>
        <v>4</v>
      </c>
      <c r="AM6" s="4" t="s">
        <v>3</v>
      </c>
      <c r="AN6" s="4">
        <f t="shared" ca="1" si="10"/>
        <v>7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2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5</v>
      </c>
      <c r="BE6" s="6">
        <f t="shared" ca="1" si="19"/>
        <v>4</v>
      </c>
      <c r="BF6" s="7"/>
      <c r="BH6" s="4">
        <v>6</v>
      </c>
      <c r="BI6" s="8">
        <f t="shared" ca="1" si="20"/>
        <v>0</v>
      </c>
      <c r="BJ6" s="8">
        <f t="shared" ca="1" si="0"/>
        <v>7</v>
      </c>
      <c r="BK6" s="9"/>
      <c r="BM6" s="4">
        <v>6</v>
      </c>
      <c r="BN6" s="8">
        <f t="shared" ca="1" si="21"/>
        <v>0</v>
      </c>
      <c r="BO6" s="8">
        <f t="shared" ca="1" si="22"/>
        <v>1</v>
      </c>
      <c r="BP6" s="9"/>
      <c r="BQ6" s="9"/>
      <c r="BR6" s="7"/>
      <c r="BS6" s="10">
        <f t="shared" ca="1" si="23"/>
        <v>0.83954754760876416</v>
      </c>
      <c r="BT6" s="11">
        <f t="shared" ca="1" si="24"/>
        <v>3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0.7992407043557741</v>
      </c>
      <c r="CA6" s="11">
        <f t="shared" ca="1" si="26"/>
        <v>10</v>
      </c>
      <c r="CB6" s="4"/>
      <c r="CC6" s="4">
        <v>6</v>
      </c>
      <c r="CD6" s="4">
        <v>4</v>
      </c>
      <c r="CE6" s="4">
        <v>3</v>
      </c>
      <c r="CG6" s="10">
        <f t="shared" ca="1" si="27"/>
        <v>5.2819084317384357E-2</v>
      </c>
      <c r="CH6" s="11">
        <f t="shared" ca="1" si="28"/>
        <v>16</v>
      </c>
      <c r="CI6" s="4"/>
      <c r="CJ6" s="4">
        <v>6</v>
      </c>
      <c r="CK6" s="4">
        <v>0</v>
      </c>
      <c r="CL6" s="4">
        <v>6</v>
      </c>
      <c r="CN6" s="10">
        <f t="shared" ca="1" si="29"/>
        <v>0.97801178292388113</v>
      </c>
      <c r="CO6" s="11">
        <f t="shared" ca="1" si="30"/>
        <v>1</v>
      </c>
      <c r="CP6" s="4"/>
      <c r="CQ6" s="4">
        <v>6</v>
      </c>
      <c r="CR6" s="4">
        <v>0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3</v>
      </c>
      <c r="F7" s="41" t="str">
        <f ca="1">IF(AND(G7=0,H7=0),"",".")</f>
        <v/>
      </c>
      <c r="G7" s="42">
        <f ca="1">$BI1</f>
        <v>0</v>
      </c>
      <c r="H7" s="42">
        <f ca="1">$BN1</f>
        <v>0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3</v>
      </c>
      <c r="P7" s="41" t="str">
        <f ca="1">IF(AND(Q7=0,R7=0),"",".")</f>
        <v/>
      </c>
      <c r="Q7" s="42">
        <f ca="1">$BI2</f>
        <v>0</v>
      </c>
      <c r="R7" s="42">
        <f ca="1">$BN2</f>
        <v>0</v>
      </c>
      <c r="S7" s="33"/>
      <c r="T7" s="28"/>
      <c r="X7" s="2" t="s">
        <v>130</v>
      </c>
      <c r="Y7" s="4">
        <f t="shared" ca="1" si="1"/>
        <v>500</v>
      </c>
      <c r="Z7" s="4" t="s">
        <v>50</v>
      </c>
      <c r="AA7" s="4">
        <f t="shared" ca="1" si="2"/>
        <v>121</v>
      </c>
      <c r="AB7" s="4" t="s">
        <v>133</v>
      </c>
      <c r="AC7" s="4">
        <f t="shared" ca="1" si="3"/>
        <v>379</v>
      </c>
      <c r="AE7" s="4">
        <f t="shared" ca="1" si="4"/>
        <v>0</v>
      </c>
      <c r="AF7" s="4">
        <f t="shared" ca="1" si="5"/>
        <v>5</v>
      </c>
      <c r="AG7" s="4" t="s">
        <v>3</v>
      </c>
      <c r="AH7" s="4">
        <f t="shared" ca="1" si="6"/>
        <v>0</v>
      </c>
      <c r="AI7" s="4">
        <f t="shared" ca="1" si="7"/>
        <v>0</v>
      </c>
      <c r="AJ7" s="4" t="s">
        <v>144</v>
      </c>
      <c r="AK7" s="4">
        <f t="shared" ca="1" si="8"/>
        <v>0</v>
      </c>
      <c r="AL7" s="4">
        <f t="shared" ca="1" si="9"/>
        <v>1</v>
      </c>
      <c r="AM7" s="4" t="s">
        <v>3</v>
      </c>
      <c r="AN7" s="4">
        <f t="shared" ca="1" si="10"/>
        <v>2</v>
      </c>
      <c r="AO7" s="4">
        <f t="shared" ca="1" si="11"/>
        <v>1</v>
      </c>
      <c r="AP7" s="4" t="s">
        <v>2</v>
      </c>
      <c r="AQ7" s="4">
        <f t="shared" ca="1" si="12"/>
        <v>0</v>
      </c>
      <c r="AR7" s="4">
        <f t="shared" ca="1" si="13"/>
        <v>3</v>
      </c>
      <c r="AS7" s="4" t="s">
        <v>132</v>
      </c>
      <c r="AT7" s="4">
        <f t="shared" ca="1" si="14"/>
        <v>7</v>
      </c>
      <c r="AU7" s="4">
        <f t="shared" ca="1" si="15"/>
        <v>9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5</v>
      </c>
      <c r="BE7" s="6">
        <f t="shared" ca="1" si="19"/>
        <v>1</v>
      </c>
      <c r="BF7" s="7"/>
      <c r="BH7" s="4">
        <v>7</v>
      </c>
      <c r="BI7" s="8">
        <f t="shared" ca="1" si="20"/>
        <v>0</v>
      </c>
      <c r="BJ7" s="8">
        <f t="shared" ca="1" si="0"/>
        <v>2</v>
      </c>
      <c r="BK7" s="9"/>
      <c r="BM7" s="4">
        <v>7</v>
      </c>
      <c r="BN7" s="8">
        <f t="shared" ca="1" si="21"/>
        <v>0</v>
      </c>
      <c r="BO7" s="8">
        <f t="shared" ca="1" si="22"/>
        <v>1</v>
      </c>
      <c r="BP7" s="9"/>
      <c r="BQ7" s="9"/>
      <c r="BR7" s="7"/>
      <c r="BS7" s="10">
        <f t="shared" ca="1" si="23"/>
        <v>0.36584124359094083</v>
      </c>
      <c r="BT7" s="11">
        <f t="shared" ca="1" si="24"/>
        <v>12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0.90069049496992681</v>
      </c>
      <c r="CA7" s="11">
        <f t="shared" ca="1" si="26"/>
        <v>7</v>
      </c>
      <c r="CB7" s="4"/>
      <c r="CC7" s="4">
        <v>7</v>
      </c>
      <c r="CD7" s="4">
        <v>5</v>
      </c>
      <c r="CE7" s="4">
        <v>1</v>
      </c>
      <c r="CG7" s="10">
        <f t="shared" ca="1" si="27"/>
        <v>0.53506884618989536</v>
      </c>
      <c r="CH7" s="11">
        <f t="shared" ca="1" si="28"/>
        <v>11</v>
      </c>
      <c r="CI7" s="4"/>
      <c r="CJ7" s="4">
        <v>7</v>
      </c>
      <c r="CK7" s="4">
        <v>0</v>
      </c>
      <c r="CL7" s="4">
        <v>7</v>
      </c>
      <c r="CN7" s="10">
        <f t="shared" ca="1" si="29"/>
        <v>0.61372932976283268</v>
      </c>
      <c r="CO7" s="11">
        <f t="shared" ca="1" si="30"/>
        <v>10</v>
      </c>
      <c r="CP7" s="4"/>
      <c r="CQ7" s="4">
        <v>7</v>
      </c>
      <c r="CR7" s="4">
        <v>0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1</v>
      </c>
      <c r="F8" s="71" t="str">
        <f ca="1">IF(AND(G8=0,H8=0),"",".")</f>
        <v>.</v>
      </c>
      <c r="G8" s="72">
        <f ca="1">$BJ1</f>
        <v>3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2</v>
      </c>
      <c r="P8" s="71" t="str">
        <f ca="1">IF(AND(Q8=0,R8=0),"",".")</f>
        <v>.</v>
      </c>
      <c r="Q8" s="72">
        <f ca="1">$BJ2</f>
        <v>2</v>
      </c>
      <c r="R8" s="72">
        <f ca="1">$BO2</f>
        <v>7</v>
      </c>
      <c r="S8" s="33"/>
      <c r="T8" s="28"/>
      <c r="X8" s="2" t="s">
        <v>151</v>
      </c>
      <c r="Y8" s="4">
        <f t="shared" ca="1" si="1"/>
        <v>600</v>
      </c>
      <c r="Z8" s="4" t="s">
        <v>50</v>
      </c>
      <c r="AA8" s="4">
        <f t="shared" ca="1" si="2"/>
        <v>183</v>
      </c>
      <c r="AB8" s="4" t="s">
        <v>2</v>
      </c>
      <c r="AC8" s="4">
        <f t="shared" ca="1" si="3"/>
        <v>417</v>
      </c>
      <c r="AE8" s="4">
        <f t="shared" ca="1" si="4"/>
        <v>0</v>
      </c>
      <c r="AF8" s="4">
        <f t="shared" ca="1" si="5"/>
        <v>6</v>
      </c>
      <c r="AG8" s="4" t="s">
        <v>3</v>
      </c>
      <c r="AH8" s="4">
        <f t="shared" ca="1" si="6"/>
        <v>0</v>
      </c>
      <c r="AI8" s="4">
        <f t="shared" ca="1" si="7"/>
        <v>0</v>
      </c>
      <c r="AJ8" s="4" t="s">
        <v>144</v>
      </c>
      <c r="AK8" s="4">
        <f t="shared" ca="1" si="8"/>
        <v>0</v>
      </c>
      <c r="AL8" s="4">
        <f t="shared" ca="1" si="9"/>
        <v>1</v>
      </c>
      <c r="AM8" s="4" t="s">
        <v>3</v>
      </c>
      <c r="AN8" s="4">
        <f t="shared" ca="1" si="10"/>
        <v>8</v>
      </c>
      <c r="AO8" s="4">
        <f t="shared" ca="1" si="11"/>
        <v>3</v>
      </c>
      <c r="AP8" s="4" t="s">
        <v>133</v>
      </c>
      <c r="AQ8" s="4">
        <f t="shared" ca="1" si="12"/>
        <v>0</v>
      </c>
      <c r="AR8" s="4">
        <f t="shared" ca="1" si="13"/>
        <v>4</v>
      </c>
      <c r="AS8" s="4" t="s">
        <v>3</v>
      </c>
      <c r="AT8" s="4">
        <f t="shared" ca="1" si="14"/>
        <v>1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6</v>
      </c>
      <c r="BE8" s="6">
        <f t="shared" ca="1" si="19"/>
        <v>1</v>
      </c>
      <c r="BF8" s="7"/>
      <c r="BH8" s="4">
        <v>8</v>
      </c>
      <c r="BI8" s="8">
        <f t="shared" ca="1" si="20"/>
        <v>0</v>
      </c>
      <c r="BJ8" s="8">
        <f t="shared" ca="1" si="0"/>
        <v>8</v>
      </c>
      <c r="BK8" s="9"/>
      <c r="BM8" s="4">
        <v>8</v>
      </c>
      <c r="BN8" s="8">
        <f t="shared" ca="1" si="21"/>
        <v>0</v>
      </c>
      <c r="BO8" s="8">
        <f t="shared" ca="1" si="22"/>
        <v>3</v>
      </c>
      <c r="BP8" s="9"/>
      <c r="BQ8" s="9"/>
      <c r="BR8" s="7"/>
      <c r="BS8" s="10">
        <f t="shared" ca="1" si="23"/>
        <v>6.4348551161204859E-2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0.77458005246156214</v>
      </c>
      <c r="CA8" s="11">
        <f t="shared" ca="1" si="26"/>
        <v>11</v>
      </c>
      <c r="CB8" s="4"/>
      <c r="CC8" s="4">
        <v>8</v>
      </c>
      <c r="CD8" s="4">
        <v>5</v>
      </c>
      <c r="CE8" s="4">
        <v>2</v>
      </c>
      <c r="CG8" s="10">
        <f t="shared" ca="1" si="27"/>
        <v>0.65593127594269696</v>
      </c>
      <c r="CH8" s="11">
        <f t="shared" ca="1" si="28"/>
        <v>8</v>
      </c>
      <c r="CI8" s="4"/>
      <c r="CJ8" s="4">
        <v>8</v>
      </c>
      <c r="CK8" s="4">
        <v>0</v>
      </c>
      <c r="CL8" s="4">
        <v>8</v>
      </c>
      <c r="CN8" s="10">
        <f t="shared" ca="1" si="29"/>
        <v>0.87611630127552798</v>
      </c>
      <c r="CO8" s="11">
        <f t="shared" ca="1" si="30"/>
        <v>3</v>
      </c>
      <c r="CP8" s="4"/>
      <c r="CQ8" s="4">
        <v>8</v>
      </c>
      <c r="CR8" s="4">
        <v>0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1</v>
      </c>
      <c r="F9" s="41" t="str">
        <f>$AS1</f>
        <v>.</v>
      </c>
      <c r="G9" s="42">
        <f ca="1">$AT1</f>
        <v>6</v>
      </c>
      <c r="H9" s="43">
        <f ca="1">$AU1</f>
        <v>6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7</v>
      </c>
      <c r="R9" s="43">
        <f ca="1">$AU2</f>
        <v>3</v>
      </c>
      <c r="S9" s="33"/>
      <c r="T9" s="44"/>
      <c r="X9" s="2" t="s">
        <v>152</v>
      </c>
      <c r="Y9" s="4">
        <f t="shared" ca="1" si="1"/>
        <v>400</v>
      </c>
      <c r="Z9" s="4" t="s">
        <v>50</v>
      </c>
      <c r="AA9" s="4">
        <f t="shared" ca="1" si="2"/>
        <v>149</v>
      </c>
      <c r="AB9" s="4" t="s">
        <v>2</v>
      </c>
      <c r="AC9" s="4">
        <f t="shared" ca="1" si="3"/>
        <v>251</v>
      </c>
      <c r="AE9" s="4">
        <f t="shared" ca="1" si="4"/>
        <v>0</v>
      </c>
      <c r="AF9" s="4">
        <f t="shared" ca="1" si="5"/>
        <v>4</v>
      </c>
      <c r="AG9" s="4" t="s">
        <v>132</v>
      </c>
      <c r="AH9" s="4">
        <f t="shared" ca="1" si="6"/>
        <v>0</v>
      </c>
      <c r="AI9" s="4">
        <f t="shared" ca="1" si="7"/>
        <v>0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4</v>
      </c>
      <c r="AO9" s="4">
        <f t="shared" ca="1" si="11"/>
        <v>9</v>
      </c>
      <c r="AP9" s="4" t="s">
        <v>2</v>
      </c>
      <c r="AQ9" s="4">
        <f t="shared" ca="1" si="12"/>
        <v>0</v>
      </c>
      <c r="AR9" s="4">
        <f t="shared" ca="1" si="13"/>
        <v>2</v>
      </c>
      <c r="AS9" s="4" t="s">
        <v>3</v>
      </c>
      <c r="AT9" s="4">
        <f t="shared" ca="1" si="14"/>
        <v>5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4</v>
      </c>
      <c r="BE9" s="6">
        <f t="shared" ca="1" si="19"/>
        <v>1</v>
      </c>
      <c r="BF9" s="7"/>
      <c r="BH9" s="4">
        <v>9</v>
      </c>
      <c r="BI9" s="8">
        <f t="shared" ca="1" si="20"/>
        <v>0</v>
      </c>
      <c r="BJ9" s="8">
        <f t="shared" ca="1" si="0"/>
        <v>4</v>
      </c>
      <c r="BK9" s="9"/>
      <c r="BM9" s="4">
        <v>9</v>
      </c>
      <c r="BN9" s="8">
        <f t="shared" ca="1" si="21"/>
        <v>0</v>
      </c>
      <c r="BO9" s="8">
        <f t="shared" ca="1" si="22"/>
        <v>9</v>
      </c>
      <c r="BP9" s="9"/>
      <c r="BQ9" s="9"/>
      <c r="BR9" s="7"/>
      <c r="BS9" s="10">
        <f t="shared" ca="1" si="23"/>
        <v>0.11535948147951014</v>
      </c>
      <c r="BT9" s="11">
        <f t="shared" ca="1" si="24"/>
        <v>15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0.93997248879609985</v>
      </c>
      <c r="CA9" s="11">
        <f t="shared" ca="1" si="26"/>
        <v>4</v>
      </c>
      <c r="CB9" s="4"/>
      <c r="CC9" s="4">
        <v>9</v>
      </c>
      <c r="CD9" s="4">
        <v>5</v>
      </c>
      <c r="CE9" s="4">
        <v>3</v>
      </c>
      <c r="CG9" s="10">
        <f t="shared" ca="1" si="27"/>
        <v>0.28811312934473798</v>
      </c>
      <c r="CH9" s="11">
        <f t="shared" ca="1" si="28"/>
        <v>13</v>
      </c>
      <c r="CI9" s="4"/>
      <c r="CJ9" s="4">
        <v>9</v>
      </c>
      <c r="CK9" s="4">
        <v>0</v>
      </c>
      <c r="CL9" s="4">
        <v>9</v>
      </c>
      <c r="CN9" s="10">
        <f t="shared" ca="1" si="29"/>
        <v>0.62377135039256137</v>
      </c>
      <c r="CO9" s="11">
        <f t="shared" ca="1" si="30"/>
        <v>9</v>
      </c>
      <c r="CP9" s="4"/>
      <c r="CQ9" s="4">
        <v>9</v>
      </c>
      <c r="CR9" s="4">
        <v>0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153</v>
      </c>
      <c r="Y10" s="4">
        <f t="shared" ca="1" si="1"/>
        <v>900</v>
      </c>
      <c r="Z10" s="4" t="s">
        <v>50</v>
      </c>
      <c r="AA10" s="4">
        <f t="shared" ca="1" si="2"/>
        <v>397</v>
      </c>
      <c r="AB10" s="4" t="s">
        <v>133</v>
      </c>
      <c r="AC10" s="4">
        <f t="shared" ca="1" si="3"/>
        <v>503</v>
      </c>
      <c r="AE10" s="4">
        <f t="shared" ca="1" si="4"/>
        <v>0</v>
      </c>
      <c r="AF10" s="4">
        <f t="shared" ca="1" si="5"/>
        <v>9</v>
      </c>
      <c r="AG10" s="4" t="s">
        <v>3</v>
      </c>
      <c r="AH10" s="4">
        <f t="shared" ca="1" si="6"/>
        <v>0</v>
      </c>
      <c r="AI10" s="4">
        <f t="shared" ca="1" si="7"/>
        <v>0</v>
      </c>
      <c r="AJ10" s="4" t="s">
        <v>1</v>
      </c>
      <c r="AK10" s="4">
        <f t="shared" ca="1" si="8"/>
        <v>0</v>
      </c>
      <c r="AL10" s="4">
        <f t="shared" ca="1" si="9"/>
        <v>3</v>
      </c>
      <c r="AM10" s="4" t="s">
        <v>3</v>
      </c>
      <c r="AN10" s="4">
        <f t="shared" ca="1" si="10"/>
        <v>9</v>
      </c>
      <c r="AO10" s="4">
        <f t="shared" ca="1" si="11"/>
        <v>7</v>
      </c>
      <c r="AP10" s="4" t="s">
        <v>2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0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3</v>
      </c>
      <c r="BF10" s="7"/>
      <c r="BH10" s="4">
        <v>10</v>
      </c>
      <c r="BI10" s="8">
        <f t="shared" ca="1" si="20"/>
        <v>0</v>
      </c>
      <c r="BJ10" s="8">
        <f t="shared" ca="1" si="0"/>
        <v>9</v>
      </c>
      <c r="BK10" s="9"/>
      <c r="BM10" s="4">
        <v>10</v>
      </c>
      <c r="BN10" s="8">
        <f t="shared" ca="1" si="21"/>
        <v>0</v>
      </c>
      <c r="BO10" s="8">
        <f t="shared" ca="1" si="22"/>
        <v>7</v>
      </c>
      <c r="BP10" s="9"/>
      <c r="BQ10" s="9"/>
      <c r="BR10" s="7"/>
      <c r="BS10" s="10">
        <f t="shared" ca="1" si="23"/>
        <v>0.78433795328831279</v>
      </c>
      <c r="BT10" s="11">
        <f t="shared" ca="1" si="24"/>
        <v>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0.11632824534420994</v>
      </c>
      <c r="CA10" s="11">
        <f t="shared" ca="1" si="26"/>
        <v>31</v>
      </c>
      <c r="CB10" s="4"/>
      <c r="CC10" s="4">
        <v>10</v>
      </c>
      <c r="CD10" s="4">
        <v>5</v>
      </c>
      <c r="CE10" s="4">
        <v>4</v>
      </c>
      <c r="CG10" s="10">
        <f t="shared" ca="1" si="27"/>
        <v>5.491659291381179E-4</v>
      </c>
      <c r="CH10" s="11">
        <f t="shared" ca="1" si="28"/>
        <v>18</v>
      </c>
      <c r="CI10" s="4"/>
      <c r="CJ10" s="4">
        <v>10</v>
      </c>
      <c r="CK10" s="4">
        <v>0</v>
      </c>
      <c r="CL10" s="4">
        <v>1</v>
      </c>
      <c r="CN10" s="10">
        <f t="shared" ca="1" si="29"/>
        <v>0.65625276474620509</v>
      </c>
      <c r="CO10" s="11">
        <f t="shared" ca="1" si="30"/>
        <v>7</v>
      </c>
      <c r="CP10" s="4"/>
      <c r="CQ10" s="4">
        <v>10</v>
      </c>
      <c r="CR10" s="4">
        <v>0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154</v>
      </c>
      <c r="N11" s="17"/>
      <c r="O11" s="17"/>
      <c r="P11" s="17"/>
      <c r="Q11" s="17"/>
      <c r="R11" s="17"/>
      <c r="S11" s="17"/>
      <c r="T11" s="19"/>
      <c r="X11" s="2" t="s">
        <v>97</v>
      </c>
      <c r="Y11" s="4">
        <f t="shared" ca="1" si="1"/>
        <v>800</v>
      </c>
      <c r="Z11" s="4" t="s">
        <v>50</v>
      </c>
      <c r="AA11" s="4">
        <f t="shared" ca="1" si="2"/>
        <v>153</v>
      </c>
      <c r="AB11" s="4" t="s">
        <v>2</v>
      </c>
      <c r="AC11" s="4">
        <f t="shared" ca="1" si="3"/>
        <v>647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0</v>
      </c>
      <c r="AI11" s="4">
        <f t="shared" ca="1" si="7"/>
        <v>0</v>
      </c>
      <c r="AJ11" s="4" t="s">
        <v>1</v>
      </c>
      <c r="AK11" s="4">
        <f t="shared" ca="1" si="8"/>
        <v>0</v>
      </c>
      <c r="AL11" s="4">
        <f t="shared" ca="1" si="9"/>
        <v>1</v>
      </c>
      <c r="AM11" s="4" t="s">
        <v>3</v>
      </c>
      <c r="AN11" s="4">
        <f t="shared" ca="1" si="10"/>
        <v>5</v>
      </c>
      <c r="AO11" s="4">
        <f t="shared" ca="1" si="11"/>
        <v>3</v>
      </c>
      <c r="AP11" s="4" t="s">
        <v>2</v>
      </c>
      <c r="AQ11" s="4">
        <f t="shared" ca="1" si="12"/>
        <v>0</v>
      </c>
      <c r="AR11" s="4">
        <f t="shared" ca="1" si="13"/>
        <v>6</v>
      </c>
      <c r="AS11" s="4" t="s">
        <v>3</v>
      </c>
      <c r="AT11" s="4">
        <f t="shared" ca="1" si="14"/>
        <v>4</v>
      </c>
      <c r="AU11" s="4">
        <f t="shared" ca="1" si="15"/>
        <v>7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1</v>
      </c>
      <c r="BF11" s="7"/>
      <c r="BH11" s="4">
        <v>11</v>
      </c>
      <c r="BI11" s="8">
        <f t="shared" ca="1" si="20"/>
        <v>0</v>
      </c>
      <c r="BJ11" s="8">
        <f t="shared" ca="1" si="0"/>
        <v>5</v>
      </c>
      <c r="BK11" s="9"/>
      <c r="BM11" s="4">
        <v>11</v>
      </c>
      <c r="BN11" s="8">
        <f t="shared" ca="1" si="21"/>
        <v>0</v>
      </c>
      <c r="BO11" s="8">
        <f t="shared" ca="1" si="22"/>
        <v>3</v>
      </c>
      <c r="BP11" s="9"/>
      <c r="BQ11" s="9"/>
      <c r="BR11" s="7"/>
      <c r="BS11" s="10">
        <f t="shared" ca="1" si="23"/>
        <v>0.40011714329139769</v>
      </c>
      <c r="BT11" s="11">
        <f t="shared" ca="1" si="24"/>
        <v>11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0.35951566696687554</v>
      </c>
      <c r="CA11" s="11">
        <f t="shared" ca="1" si="26"/>
        <v>22</v>
      </c>
      <c r="CB11" s="4"/>
      <c r="CC11" s="4">
        <v>11</v>
      </c>
      <c r="CD11" s="4">
        <v>6</v>
      </c>
      <c r="CE11" s="4">
        <v>1</v>
      </c>
      <c r="CG11" s="10">
        <f t="shared" ca="1" si="27"/>
        <v>0.25976730026668315</v>
      </c>
      <c r="CH11" s="11">
        <f t="shared" ca="1" si="28"/>
        <v>14</v>
      </c>
      <c r="CI11" s="4"/>
      <c r="CJ11" s="4">
        <v>11</v>
      </c>
      <c r="CK11" s="4">
        <v>0</v>
      </c>
      <c r="CL11" s="4">
        <v>2</v>
      </c>
      <c r="CN11" s="10">
        <f t="shared" ca="1" si="29"/>
        <v>0.57507627835861863</v>
      </c>
      <c r="CO11" s="11">
        <f t="shared" ca="1" si="30"/>
        <v>12</v>
      </c>
      <c r="CP11" s="4"/>
      <c r="CQ11" s="4">
        <v>11</v>
      </c>
      <c r="CR11" s="4">
        <v>0</v>
      </c>
      <c r="CS11" s="4">
        <v>2</v>
      </c>
    </row>
    <row r="12" spans="1:97" ht="45.95" customHeight="1" thickBot="1" x14ac:dyDescent="0.3">
      <c r="A12" s="24"/>
      <c r="B12" s="25"/>
      <c r="C12" s="88" t="str">
        <f ca="1">$Y3/100&amp;$Z3&amp;$AA3/100&amp;$AB3</f>
        <v>8－6.62＝</v>
      </c>
      <c r="D12" s="89"/>
      <c r="E12" s="89"/>
      <c r="F12" s="89"/>
      <c r="G12" s="79">
        <f ca="1">$AC3/100</f>
        <v>1.38</v>
      </c>
      <c r="H12" s="80"/>
      <c r="I12" s="21"/>
      <c r="J12" s="22"/>
      <c r="K12" s="20"/>
      <c r="L12" s="13"/>
      <c r="M12" s="88" t="str">
        <f ca="1">$Y4/100&amp;$Z4&amp;$AA4/100&amp;$AB4</f>
        <v>7－3.58＝</v>
      </c>
      <c r="N12" s="89"/>
      <c r="O12" s="89"/>
      <c r="P12" s="89"/>
      <c r="Q12" s="79">
        <f ca="1">$AC4/100</f>
        <v>3.42</v>
      </c>
      <c r="R12" s="80"/>
      <c r="S12" s="21"/>
      <c r="T12" s="23"/>
      <c r="X12" s="2" t="s">
        <v>100</v>
      </c>
      <c r="Y12" s="4">
        <f t="shared" ca="1" si="1"/>
        <v>400</v>
      </c>
      <c r="Z12" s="4" t="s">
        <v>50</v>
      </c>
      <c r="AA12" s="4">
        <f t="shared" ca="1" si="2"/>
        <v>345</v>
      </c>
      <c r="AB12" s="4" t="s">
        <v>2</v>
      </c>
      <c r="AC12" s="4">
        <f t="shared" ca="1" si="3"/>
        <v>55</v>
      </c>
      <c r="AE12" s="4">
        <f t="shared" ca="1" si="4"/>
        <v>0</v>
      </c>
      <c r="AF12" s="4">
        <f t="shared" ca="1" si="5"/>
        <v>4</v>
      </c>
      <c r="AG12" s="4" t="s">
        <v>3</v>
      </c>
      <c r="AH12" s="4">
        <f t="shared" ca="1" si="6"/>
        <v>0</v>
      </c>
      <c r="AI12" s="4">
        <f t="shared" ca="1" si="7"/>
        <v>0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4</v>
      </c>
      <c r="AO12" s="4">
        <f t="shared" ca="1" si="11"/>
        <v>5</v>
      </c>
      <c r="AP12" s="4" t="s">
        <v>2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5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4</v>
      </c>
      <c r="BE12" s="6">
        <f t="shared" ca="1" si="19"/>
        <v>3</v>
      </c>
      <c r="BF12" s="7"/>
      <c r="BH12" s="4">
        <v>12</v>
      </c>
      <c r="BI12" s="8">
        <f t="shared" ca="1" si="20"/>
        <v>0</v>
      </c>
      <c r="BJ12" s="8">
        <f t="shared" ca="1" si="0"/>
        <v>4</v>
      </c>
      <c r="BK12" s="9"/>
      <c r="BM12" s="4">
        <v>12</v>
      </c>
      <c r="BN12" s="8">
        <f t="shared" ca="1" si="21"/>
        <v>0</v>
      </c>
      <c r="BO12" s="8">
        <f t="shared" ca="1" si="22"/>
        <v>5</v>
      </c>
      <c r="BP12" s="9"/>
      <c r="BQ12" s="9"/>
      <c r="BR12" s="7"/>
      <c r="BS12" s="10">
        <f t="shared" ca="1" si="23"/>
        <v>0.22464687597218325</v>
      </c>
      <c r="BT12" s="11">
        <f t="shared" ca="1" si="24"/>
        <v>14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0.9264030248203643</v>
      </c>
      <c r="CA12" s="11">
        <f t="shared" ca="1" si="26"/>
        <v>6</v>
      </c>
      <c r="CB12" s="4"/>
      <c r="CC12" s="4">
        <v>12</v>
      </c>
      <c r="CD12" s="4">
        <v>6</v>
      </c>
      <c r="CE12" s="4">
        <v>2</v>
      </c>
      <c r="CG12" s="10">
        <f t="shared" ca="1" si="27"/>
        <v>0.75530021484203647</v>
      </c>
      <c r="CH12" s="11">
        <f t="shared" ca="1" si="28"/>
        <v>4</v>
      </c>
      <c r="CI12" s="4"/>
      <c r="CJ12" s="4">
        <v>12</v>
      </c>
      <c r="CK12" s="4">
        <v>0</v>
      </c>
      <c r="CL12" s="4">
        <v>3</v>
      </c>
      <c r="CN12" s="10">
        <f t="shared" ca="1" si="29"/>
        <v>0.76213279229032072</v>
      </c>
      <c r="CO12" s="11">
        <f t="shared" ca="1" si="30"/>
        <v>5</v>
      </c>
      <c r="CP12" s="4"/>
      <c r="CQ12" s="4">
        <v>12</v>
      </c>
      <c r="CR12" s="4">
        <v>0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0.80094446450260437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0.89078408050163693</v>
      </c>
      <c r="CA13" s="11">
        <f t="shared" ca="1" si="26"/>
        <v>8</v>
      </c>
      <c r="CB13" s="4"/>
      <c r="CC13" s="4">
        <v>13</v>
      </c>
      <c r="CD13" s="4">
        <v>6</v>
      </c>
      <c r="CE13" s="4">
        <v>3</v>
      </c>
      <c r="CG13" s="10">
        <f t="shared" ca="1" si="27"/>
        <v>0.58526647097730833</v>
      </c>
      <c r="CH13" s="11">
        <f t="shared" ca="1" si="28"/>
        <v>10</v>
      </c>
      <c r="CI13" s="4"/>
      <c r="CJ13" s="4">
        <v>13</v>
      </c>
      <c r="CK13" s="4">
        <v>0</v>
      </c>
      <c r="CL13" s="4">
        <v>4</v>
      </c>
      <c r="CN13" s="10">
        <f t="shared" ca="1" si="29"/>
        <v>0.67029763484537408</v>
      </c>
      <c r="CO13" s="11">
        <f t="shared" ca="1" si="30"/>
        <v>6</v>
      </c>
      <c r="CP13" s="4"/>
      <c r="CQ13" s="4">
        <v>13</v>
      </c>
      <c r="CR13" s="4">
        <v>0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8</v>
      </c>
      <c r="F14" s="41" t="str">
        <f ca="1">IF(AND(G14=0,H14=0),"",".")</f>
        <v/>
      </c>
      <c r="G14" s="42">
        <f ca="1">$BI3</f>
        <v>0</v>
      </c>
      <c r="H14" s="42">
        <f ca="1">$BN3</f>
        <v>0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7</v>
      </c>
      <c r="P14" s="41" t="str">
        <f ca="1">IF(AND(Q14=0,R14=0),"",".")</f>
        <v/>
      </c>
      <c r="Q14" s="42">
        <f ca="1">$BI4</f>
        <v>0</v>
      </c>
      <c r="R14" s="42">
        <f ca="1">$BN4</f>
        <v>0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0.77753753489701938</v>
      </c>
      <c r="BT14" s="11">
        <f t="shared" ca="1" si="24"/>
        <v>6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0.30769160396515172</v>
      </c>
      <c r="CA14" s="11">
        <f t="shared" ca="1" si="26"/>
        <v>23</v>
      </c>
      <c r="CB14" s="4"/>
      <c r="CC14" s="4">
        <v>14</v>
      </c>
      <c r="CD14" s="4">
        <v>6</v>
      </c>
      <c r="CE14" s="4">
        <v>4</v>
      </c>
      <c r="CG14" s="10">
        <f t="shared" ca="1" si="27"/>
        <v>4.0774726009807138E-2</v>
      </c>
      <c r="CH14" s="11">
        <f t="shared" ca="1" si="28"/>
        <v>17</v>
      </c>
      <c r="CI14" s="4"/>
      <c r="CJ14" s="4">
        <v>14</v>
      </c>
      <c r="CK14" s="4">
        <v>0</v>
      </c>
      <c r="CL14" s="4">
        <v>5</v>
      </c>
      <c r="CN14" s="10">
        <f t="shared" ca="1" si="29"/>
        <v>0.86889026909195821</v>
      </c>
      <c r="CO14" s="11">
        <f t="shared" ca="1" si="30"/>
        <v>4</v>
      </c>
      <c r="CP14" s="4"/>
      <c r="CQ14" s="4">
        <v>14</v>
      </c>
      <c r="CR14" s="4">
        <v>0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6</v>
      </c>
      <c r="F15" s="71" t="str">
        <f ca="1">IF(AND(G15=0,H15=0),"",".")</f>
        <v>.</v>
      </c>
      <c r="G15" s="72">
        <f ca="1">$BJ3</f>
        <v>6</v>
      </c>
      <c r="H15" s="72">
        <f ca="1">$BO3</f>
        <v>2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3</v>
      </c>
      <c r="P15" s="71" t="str">
        <f ca="1">IF(AND(Q15=0,R15=0),"",".")</f>
        <v>.</v>
      </c>
      <c r="Q15" s="72">
        <f ca="1">$BJ4</f>
        <v>5</v>
      </c>
      <c r="R15" s="72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0.98600166440634018</v>
      </c>
      <c r="BT15" s="11">
        <f t="shared" ca="1" si="24"/>
        <v>1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6.9595821870634955E-3</v>
      </c>
      <c r="CA15" s="11">
        <f t="shared" ca="1" si="26"/>
        <v>36</v>
      </c>
      <c r="CB15" s="4"/>
      <c r="CC15" s="4">
        <v>15</v>
      </c>
      <c r="CD15" s="4">
        <v>6</v>
      </c>
      <c r="CE15" s="4">
        <v>5</v>
      </c>
      <c r="CG15" s="10">
        <f t="shared" ca="1" si="27"/>
        <v>0.9713435982340205</v>
      </c>
      <c r="CH15" s="11">
        <f t="shared" ca="1" si="28"/>
        <v>1</v>
      </c>
      <c r="CI15" s="4"/>
      <c r="CJ15" s="4">
        <v>15</v>
      </c>
      <c r="CK15" s="4">
        <v>0</v>
      </c>
      <c r="CL15" s="4">
        <v>6</v>
      </c>
      <c r="CN15" s="10">
        <f t="shared" ca="1" si="29"/>
        <v>0.46503592787745829</v>
      </c>
      <c r="CO15" s="11">
        <f t="shared" ca="1" si="30"/>
        <v>14</v>
      </c>
      <c r="CP15" s="4"/>
      <c r="CQ15" s="4">
        <v>15</v>
      </c>
      <c r="CR15" s="4">
        <v>0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1</v>
      </c>
      <c r="F16" s="41" t="str">
        <f>$AS3</f>
        <v>.</v>
      </c>
      <c r="G16" s="42">
        <f ca="1">$AT3</f>
        <v>3</v>
      </c>
      <c r="H16" s="43">
        <f ca="1">$AU3</f>
        <v>8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3</v>
      </c>
      <c r="P16" s="41" t="str">
        <f>$AS4</f>
        <v>.</v>
      </c>
      <c r="Q16" s="42">
        <f ca="1">$AT4</f>
        <v>4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0.76730668541445413</v>
      </c>
      <c r="BT16" s="11">
        <f t="shared" ca="1" si="24"/>
        <v>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0.52805022200000484</v>
      </c>
      <c r="CA16" s="11">
        <f t="shared" ca="1" si="26"/>
        <v>16</v>
      </c>
      <c r="CB16" s="4"/>
      <c r="CC16" s="4">
        <v>16</v>
      </c>
      <c r="CD16" s="4">
        <v>7</v>
      </c>
      <c r="CE16" s="4">
        <v>1</v>
      </c>
      <c r="CG16" s="10">
        <f t="shared" ca="1" si="27"/>
        <v>0.66193334103559731</v>
      </c>
      <c r="CH16" s="11">
        <f t="shared" ca="1" si="28"/>
        <v>7</v>
      </c>
      <c r="CI16" s="4"/>
      <c r="CJ16" s="4">
        <v>16</v>
      </c>
      <c r="CK16" s="4">
        <v>0</v>
      </c>
      <c r="CL16" s="4">
        <v>7</v>
      </c>
      <c r="CN16" s="10">
        <f t="shared" ca="1" si="29"/>
        <v>7.8828642508245284E-2</v>
      </c>
      <c r="CO16" s="11">
        <f t="shared" ca="1" si="30"/>
        <v>17</v>
      </c>
      <c r="CP16" s="4"/>
      <c r="CQ16" s="4">
        <v>16</v>
      </c>
      <c r="CR16" s="4">
        <v>0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0.73864595922841336</v>
      </c>
      <c r="BT17" s="11">
        <f t="shared" ca="1" si="24"/>
        <v>8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0.20731756613164465</v>
      </c>
      <c r="CA17" s="11">
        <f t="shared" ca="1" si="26"/>
        <v>29</v>
      </c>
      <c r="CB17" s="4"/>
      <c r="CC17" s="4">
        <v>17</v>
      </c>
      <c r="CD17" s="4">
        <v>7</v>
      </c>
      <c r="CE17" s="4">
        <v>2</v>
      </c>
      <c r="CG17" s="10">
        <f t="shared" ca="1" si="27"/>
        <v>0.67505825067189207</v>
      </c>
      <c r="CH17" s="11">
        <f t="shared" ca="1" si="28"/>
        <v>6</v>
      </c>
      <c r="CI17" s="4"/>
      <c r="CJ17" s="4">
        <v>17</v>
      </c>
      <c r="CK17" s="4">
        <v>0</v>
      </c>
      <c r="CL17" s="4">
        <v>8</v>
      </c>
      <c r="CN17" s="10">
        <f t="shared" ca="1" si="29"/>
        <v>4.8102720399229026E-2</v>
      </c>
      <c r="CO17" s="11">
        <f t="shared" ca="1" si="30"/>
        <v>18</v>
      </c>
      <c r="CP17" s="4"/>
      <c r="CQ17" s="4">
        <v>17</v>
      </c>
      <c r="CR17" s="4">
        <v>0</v>
      </c>
      <c r="CS17" s="4">
        <v>8</v>
      </c>
    </row>
    <row r="18" spans="1:97" ht="19.5" customHeight="1" thickBot="1" x14ac:dyDescent="0.3">
      <c r="A18" s="51"/>
      <c r="B18" s="17"/>
      <c r="C18" s="16" t="s">
        <v>136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137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7.8760267430590614E-2</v>
      </c>
      <c r="BT18" s="11">
        <f t="shared" ca="1" si="24"/>
        <v>16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0.22506002379029555</v>
      </c>
      <c r="CA18" s="11">
        <f t="shared" ca="1" si="26"/>
        <v>28</v>
      </c>
      <c r="CB18" s="4"/>
      <c r="CC18" s="4">
        <v>18</v>
      </c>
      <c r="CD18" s="4">
        <v>7</v>
      </c>
      <c r="CE18" s="4">
        <v>3</v>
      </c>
      <c r="CG18" s="10">
        <f t="shared" ca="1" si="27"/>
        <v>0.77834884931980197</v>
      </c>
      <c r="CH18" s="11">
        <f t="shared" ca="1" si="28"/>
        <v>3</v>
      </c>
      <c r="CI18" s="4"/>
      <c r="CJ18" s="4">
        <v>18</v>
      </c>
      <c r="CK18" s="4">
        <v>0</v>
      </c>
      <c r="CL18" s="4">
        <v>9</v>
      </c>
      <c r="CN18" s="10">
        <f t="shared" ca="1" si="29"/>
        <v>0.93503845258097262</v>
      </c>
      <c r="CO18" s="11">
        <f t="shared" ca="1" si="30"/>
        <v>2</v>
      </c>
      <c r="CP18" s="4"/>
      <c r="CQ18" s="4">
        <v>18</v>
      </c>
      <c r="CR18" s="4">
        <v>0</v>
      </c>
      <c r="CS18" s="4">
        <v>9</v>
      </c>
    </row>
    <row r="19" spans="1:97" ht="45.95" customHeight="1" thickBot="1" x14ac:dyDescent="0.3">
      <c r="A19" s="24"/>
      <c r="B19" s="25"/>
      <c r="C19" s="88" t="str">
        <f ca="1">$Y5/100&amp;$Z5&amp;$AA5/100&amp;$AB5</f>
        <v>7－4.96＝</v>
      </c>
      <c r="D19" s="89"/>
      <c r="E19" s="89"/>
      <c r="F19" s="89"/>
      <c r="G19" s="79">
        <f ca="1">$AC5/100</f>
        <v>2.04</v>
      </c>
      <c r="H19" s="80"/>
      <c r="I19" s="21"/>
      <c r="J19" s="22"/>
      <c r="K19" s="20"/>
      <c r="L19" s="13"/>
      <c r="M19" s="88" t="str">
        <f ca="1">$Y6/100&amp;$Z6&amp;$AA6/100&amp;$AB6</f>
        <v>5－4.71＝</v>
      </c>
      <c r="N19" s="89"/>
      <c r="O19" s="89"/>
      <c r="P19" s="89"/>
      <c r="Q19" s="79">
        <f ca="1">$AC6/100</f>
        <v>0.28999999999999998</v>
      </c>
      <c r="R19" s="80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0.13040564445366631</v>
      </c>
      <c r="CA19" s="11">
        <f t="shared" ca="1" si="26"/>
        <v>30</v>
      </c>
      <c r="CB19" s="4"/>
      <c r="CC19" s="4">
        <v>19</v>
      </c>
      <c r="CD19" s="4">
        <v>7</v>
      </c>
      <c r="CE19" s="4">
        <v>4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0.66321954031042507</v>
      </c>
      <c r="CA20" s="11">
        <f t="shared" ca="1" si="26"/>
        <v>14</v>
      </c>
      <c r="CB20" s="4"/>
      <c r="CC20" s="4">
        <v>20</v>
      </c>
      <c r="CD20" s="4">
        <v>7</v>
      </c>
      <c r="CE20" s="4">
        <v>5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7</v>
      </c>
      <c r="F21" s="41" t="str">
        <f ca="1">IF(AND(G21=0,H21=0),"",".")</f>
        <v/>
      </c>
      <c r="G21" s="42">
        <f ca="1">$BI5</f>
        <v>0</v>
      </c>
      <c r="H21" s="42">
        <f ca="1">$BN5</f>
        <v>0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5</v>
      </c>
      <c r="P21" s="41" t="str">
        <f ca="1">IF(AND(Q21=0,R21=0),"",".")</f>
        <v/>
      </c>
      <c r="Q21" s="42">
        <f ca="1">$BI6</f>
        <v>0</v>
      </c>
      <c r="R21" s="42">
        <f ca="1">$BN6</f>
        <v>0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9.3646097072850321E-3</v>
      </c>
      <c r="CA21" s="11">
        <f t="shared" ca="1" si="26"/>
        <v>35</v>
      </c>
      <c r="CB21" s="4"/>
      <c r="CC21" s="4">
        <v>21</v>
      </c>
      <c r="CD21" s="4">
        <v>7</v>
      </c>
      <c r="CE21" s="4">
        <v>6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4</v>
      </c>
      <c r="F22" s="71" t="str">
        <f ca="1">IF(AND(G22=0,H22=0),"",".")</f>
        <v>.</v>
      </c>
      <c r="G22" s="72">
        <f ca="1">$BJ5</f>
        <v>9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4</v>
      </c>
      <c r="P22" s="71" t="str">
        <f ca="1">IF(AND(Q22=0,R22=0),"",".")</f>
        <v>.</v>
      </c>
      <c r="Q22" s="72">
        <f ca="1">$BJ6</f>
        <v>7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0.26442663972792324</v>
      </c>
      <c r="CA22" s="11">
        <f t="shared" ca="1" si="26"/>
        <v>26</v>
      </c>
      <c r="CB22" s="4"/>
      <c r="CC22" s="4">
        <v>22</v>
      </c>
      <c r="CD22" s="4">
        <v>8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2</v>
      </c>
      <c r="F23" s="41" t="str">
        <f>$AS5</f>
        <v>.</v>
      </c>
      <c r="G23" s="42">
        <f ca="1">$AT5</f>
        <v>0</v>
      </c>
      <c r="H23" s="43">
        <f ca="1">$AU5</f>
        <v>4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2</v>
      </c>
      <c r="R23" s="43">
        <f ca="1">$AU6</f>
        <v>9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0.59091147894252938</v>
      </c>
      <c r="CA23" s="11">
        <f t="shared" ca="1" si="26"/>
        <v>15</v>
      </c>
      <c r="CB23" s="4"/>
      <c r="CC23" s="4">
        <v>23</v>
      </c>
      <c r="CD23" s="4">
        <v>8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0.29423537110253983</v>
      </c>
      <c r="CA24" s="11">
        <f t="shared" ca="1" si="26"/>
        <v>24</v>
      </c>
      <c r="CB24" s="4"/>
      <c r="CC24" s="4">
        <v>24</v>
      </c>
      <c r="CD24" s="4">
        <v>8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138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139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0.28623924200156847</v>
      </c>
      <c r="CA25" s="11">
        <f t="shared" ca="1" si="26"/>
        <v>25</v>
      </c>
      <c r="CB25" s="4"/>
      <c r="CC25" s="4">
        <v>25</v>
      </c>
      <c r="CD25" s="4">
        <v>8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88" t="str">
        <f ca="1">$Y7/100&amp;$Z7&amp;$AA7/100&amp;$AB7</f>
        <v>5－1.21＝</v>
      </c>
      <c r="D26" s="89"/>
      <c r="E26" s="89"/>
      <c r="F26" s="89"/>
      <c r="G26" s="79">
        <f ca="1">$AC7/100</f>
        <v>3.79</v>
      </c>
      <c r="H26" s="80"/>
      <c r="I26" s="21"/>
      <c r="J26" s="22"/>
      <c r="K26" s="20"/>
      <c r="L26" s="13"/>
      <c r="M26" s="88" t="str">
        <f ca="1">$Y8/100&amp;$Z8&amp;$AA8/100&amp;$AB8</f>
        <v>6－1.83＝</v>
      </c>
      <c r="N26" s="89"/>
      <c r="O26" s="89"/>
      <c r="P26" s="89"/>
      <c r="Q26" s="79">
        <f ca="1">$AC8/100</f>
        <v>4.17</v>
      </c>
      <c r="R26" s="80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0.86984158918678522</v>
      </c>
      <c r="CA26" s="11">
        <f t="shared" ca="1" si="26"/>
        <v>9</v>
      </c>
      <c r="CB26" s="4"/>
      <c r="CC26" s="4">
        <v>26</v>
      </c>
      <c r="CD26" s="4">
        <v>8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0.42336818887597283</v>
      </c>
      <c r="CA27" s="11">
        <f t="shared" ca="1" si="26"/>
        <v>20</v>
      </c>
      <c r="CB27" s="4"/>
      <c r="CC27" s="4">
        <v>27</v>
      </c>
      <c r="CD27" s="4">
        <v>8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5</v>
      </c>
      <c r="F28" s="41" t="str">
        <f ca="1">IF(AND(G28=0,H28=0),"",".")</f>
        <v/>
      </c>
      <c r="G28" s="42">
        <f ca="1">$BI7</f>
        <v>0</v>
      </c>
      <c r="H28" s="42">
        <f ca="1">$BN7</f>
        <v>0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6</v>
      </c>
      <c r="P28" s="41" t="str">
        <f ca="1">IF(AND(Q28=0,R28=0),"",".")</f>
        <v/>
      </c>
      <c r="Q28" s="42">
        <f ca="1">$BI8</f>
        <v>0</v>
      </c>
      <c r="R28" s="42">
        <f ca="1">$BN8</f>
        <v>0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7.8862020661959686E-2</v>
      </c>
      <c r="CA28" s="11">
        <f t="shared" ca="1" si="26"/>
        <v>32</v>
      </c>
      <c r="CB28" s="4"/>
      <c r="CC28" s="4">
        <v>28</v>
      </c>
      <c r="CD28" s="4">
        <v>8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1</v>
      </c>
      <c r="F29" s="71" t="str">
        <f ca="1">IF(AND(G29=0,H29=0),"",".")</f>
        <v>.</v>
      </c>
      <c r="G29" s="72">
        <f ca="1">$BJ7</f>
        <v>2</v>
      </c>
      <c r="H29" s="72">
        <f ca="1">$BO7</f>
        <v>1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1</v>
      </c>
      <c r="P29" s="71" t="str">
        <f ca="1">IF(AND(Q29=0,R29=0),"",".")</f>
        <v>.</v>
      </c>
      <c r="Q29" s="72">
        <f ca="1">$BJ8</f>
        <v>8</v>
      </c>
      <c r="R29" s="72">
        <f ca="1">$BO8</f>
        <v>3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3.1057895066494368E-2</v>
      </c>
      <c r="CA29" s="11">
        <f t="shared" ca="1" si="26"/>
        <v>34</v>
      </c>
      <c r="CB29" s="4"/>
      <c r="CC29" s="4">
        <v>29</v>
      </c>
      <c r="CD29" s="4">
        <v>9</v>
      </c>
      <c r="CE29" s="4">
        <v>1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3</v>
      </c>
      <c r="F30" s="41" t="str">
        <f>$AS7</f>
        <v>.</v>
      </c>
      <c r="G30" s="42">
        <f ca="1">$AT7</f>
        <v>7</v>
      </c>
      <c r="H30" s="43">
        <f ca="1">$AU7</f>
        <v>9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4</v>
      </c>
      <c r="P30" s="41" t="str">
        <f>$AS8</f>
        <v>.</v>
      </c>
      <c r="Q30" s="42">
        <f ca="1">$AT8</f>
        <v>1</v>
      </c>
      <c r="R30" s="43">
        <f ca="1">$AU8</f>
        <v>7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4.0018389357837081E-2</v>
      </c>
      <c r="CA30" s="11">
        <f t="shared" ca="1" si="26"/>
        <v>33</v>
      </c>
      <c r="CB30" s="4"/>
      <c r="CC30" s="4">
        <v>30</v>
      </c>
      <c r="CD30" s="4">
        <v>9</v>
      </c>
      <c r="CE30" s="4">
        <v>2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0.98607314061582874</v>
      </c>
      <c r="CA31" s="11">
        <f t="shared" ca="1" si="26"/>
        <v>1</v>
      </c>
      <c r="CB31" s="4"/>
      <c r="CC31" s="4">
        <v>31</v>
      </c>
      <c r="CD31" s="4">
        <v>9</v>
      </c>
      <c r="CE31" s="4">
        <v>3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91" t="str">
        <f>A1</f>
        <v>小数 ひき算 小数第二位 (1)－(1.11) くり下がり ８問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0">
        <f>S1</f>
        <v>1</v>
      </c>
      <c r="T32" s="90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0.76836116493056072</v>
      </c>
      <c r="CA32" s="11">
        <f t="shared" ca="1" si="26"/>
        <v>12</v>
      </c>
      <c r="CB32" s="4"/>
      <c r="CC32" s="4">
        <v>32</v>
      </c>
      <c r="CD32" s="4">
        <v>9</v>
      </c>
      <c r="CE32" s="4">
        <v>4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92" t="str">
        <f t="shared" ref="A33" si="31">A2</f>
        <v>　　月  　 　日</v>
      </c>
      <c r="B33" s="93"/>
      <c r="C33" s="93"/>
      <c r="D33" s="93"/>
      <c r="E33" s="94"/>
      <c r="F33" s="95" t="str">
        <f>F2</f>
        <v>名前</v>
      </c>
      <c r="G33" s="95"/>
      <c r="H33" s="95"/>
      <c r="I33" s="96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8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0.38170086873226161</v>
      </c>
      <c r="CA33" s="11">
        <f t="shared" ca="1" si="26"/>
        <v>21</v>
      </c>
      <c r="CB33" s="4"/>
      <c r="CC33" s="4">
        <v>33</v>
      </c>
      <c r="CD33" s="4">
        <v>9</v>
      </c>
      <c r="CE33" s="4">
        <v>5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0.66331616936157611</v>
      </c>
      <c r="CA34" s="11">
        <f t="shared" ca="1" si="26"/>
        <v>13</v>
      </c>
      <c r="CB34" s="4"/>
      <c r="CC34" s="4">
        <v>34</v>
      </c>
      <c r="CD34" s="4">
        <v>9</v>
      </c>
      <c r="CE34" s="4">
        <v>6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0.5150832948569477</v>
      </c>
      <c r="CA35" s="11">
        <f t="shared" ca="1" si="26"/>
        <v>17</v>
      </c>
      <c r="CB35" s="4"/>
      <c r="CC35" s="4">
        <v>35</v>
      </c>
      <c r="CD35" s="4">
        <v>9</v>
      </c>
      <c r="CE35" s="4">
        <v>7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88" t="str">
        <f t="shared" ref="C36" ca="1" si="32">C5</f>
        <v>3－1.34＝</v>
      </c>
      <c r="D36" s="89"/>
      <c r="E36" s="89"/>
      <c r="F36" s="89"/>
      <c r="G36" s="99">
        <f ca="1">G5</f>
        <v>1.66</v>
      </c>
      <c r="H36" s="100"/>
      <c r="I36" s="59"/>
      <c r="J36" s="60"/>
      <c r="K36" s="25"/>
      <c r="L36" s="25"/>
      <c r="M36" s="88" t="str">
        <f t="shared" ref="M36" ca="1" si="33">M5</f>
        <v>3－2.27＝</v>
      </c>
      <c r="N36" s="89"/>
      <c r="O36" s="89"/>
      <c r="P36" s="89"/>
      <c r="Q36" s="99">
        <f ca="1">Q5</f>
        <v>0.73</v>
      </c>
      <c r="R36" s="100"/>
      <c r="S36" s="59"/>
      <c r="T36" s="28"/>
      <c r="Y36" s="4" t="s">
        <v>140</v>
      </c>
      <c r="Z36" s="4" t="str">
        <f ca="1">IF(AND($AA36=0,$AB36=0),"OKA",IF(AB36=0,"OKB","NO"))</f>
        <v>NO</v>
      </c>
      <c r="AA36" s="61">
        <f ca="1">AT1</f>
        <v>6</v>
      </c>
      <c r="AB36" s="61">
        <f ca="1">AU1</f>
        <v>6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0.93315268604720847</v>
      </c>
      <c r="CA36" s="11">
        <f t="shared" ca="1" si="26"/>
        <v>5</v>
      </c>
      <c r="CB36" s="4"/>
      <c r="CC36" s="4">
        <v>36</v>
      </c>
      <c r="CD36" s="4">
        <v>9</v>
      </c>
      <c r="CE36" s="4">
        <v>8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7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3</v>
      </c>
      <c r="F38" s="31" t="str">
        <f t="shared" ca="1" si="36"/>
        <v/>
      </c>
      <c r="G38" s="32">
        <f t="shared" ca="1" si="36"/>
        <v>0</v>
      </c>
      <c r="H38" s="32">
        <f t="shared" ca="1" si="36"/>
        <v>0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3</v>
      </c>
      <c r="P38" s="31" t="str">
        <f t="shared" ca="1" si="37"/>
        <v/>
      </c>
      <c r="Q38" s="32">
        <f t="shared" ca="1" si="37"/>
        <v>0</v>
      </c>
      <c r="R38" s="32">
        <f t="shared" ca="1" si="37"/>
        <v>0</v>
      </c>
      <c r="S38" s="33"/>
      <c r="T38" s="28"/>
      <c r="Y38" s="4" t="s">
        <v>81</v>
      </c>
      <c r="Z38" s="4" t="str">
        <f t="shared" ca="1" si="34"/>
        <v>NO</v>
      </c>
      <c r="AA38" s="61">
        <f t="shared" ca="1" si="35"/>
        <v>3</v>
      </c>
      <c r="AB38" s="61">
        <f t="shared" ca="1" si="35"/>
        <v>8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38">M8</f>
        <v/>
      </c>
      <c r="N39" s="35" t="str">
        <f t="shared" ca="1" si="38"/>
        <v>－</v>
      </c>
      <c r="O39" s="36">
        <f t="shared" ca="1" si="38"/>
        <v>2</v>
      </c>
      <c r="P39" s="36" t="str">
        <f t="shared" ca="1" si="38"/>
        <v>.</v>
      </c>
      <c r="Q39" s="37">
        <f t="shared" ca="1" si="38"/>
        <v>2</v>
      </c>
      <c r="R39" s="37">
        <f t="shared" ca="1" si="38"/>
        <v>7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4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1</v>
      </c>
      <c r="F40" s="65" t="str">
        <f t="shared" si="36"/>
        <v>.</v>
      </c>
      <c r="G40" s="66">
        <f t="shared" ca="1" si="36"/>
        <v>6</v>
      </c>
      <c r="H40" s="67">
        <f t="shared" ca="1" si="36"/>
        <v>6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38"/>
        <v>0</v>
      </c>
      <c r="P40" s="65" t="str">
        <f t="shared" si="38"/>
        <v>.</v>
      </c>
      <c r="Q40" s="66">
        <f t="shared" ca="1" si="38"/>
        <v>7</v>
      </c>
      <c r="R40" s="67">
        <f t="shared" ca="1" si="38"/>
        <v>3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0</v>
      </c>
      <c r="AB40" s="61">
        <f t="shared" ca="1" si="35"/>
        <v>4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2</v>
      </c>
      <c r="AB41" s="61">
        <f t="shared" ca="1" si="35"/>
        <v>9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7</v>
      </c>
      <c r="AB42" s="61">
        <f t="shared" ca="1" si="35"/>
        <v>9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88" t="str">
        <f t="shared" ref="C43" ca="1" si="39">C12</f>
        <v>8－6.62＝</v>
      </c>
      <c r="D43" s="89"/>
      <c r="E43" s="89"/>
      <c r="F43" s="89"/>
      <c r="G43" s="99">
        <f ca="1">G12</f>
        <v>1.38</v>
      </c>
      <c r="H43" s="100"/>
      <c r="I43" s="59"/>
      <c r="J43" s="28"/>
      <c r="K43" s="24"/>
      <c r="L43" s="25"/>
      <c r="M43" s="88" t="str">
        <f t="shared" ref="M43" ca="1" si="40">M12</f>
        <v>7－3.58＝</v>
      </c>
      <c r="N43" s="89"/>
      <c r="O43" s="89"/>
      <c r="P43" s="89"/>
      <c r="Q43" s="99">
        <f ca="1">Q12</f>
        <v>3.42</v>
      </c>
      <c r="R43" s="100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1</v>
      </c>
      <c r="AB43" s="61">
        <f t="shared" ca="1" si="35"/>
        <v>7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5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1">D14</f>
        <v>0</v>
      </c>
      <c r="E45" s="31">
        <f t="shared" ca="1" si="41"/>
        <v>8</v>
      </c>
      <c r="F45" s="31" t="str">
        <f t="shared" ca="1" si="41"/>
        <v/>
      </c>
      <c r="G45" s="32">
        <f t="shared" ca="1" si="41"/>
        <v>0</v>
      </c>
      <c r="H45" s="32">
        <f t="shared" ca="1" si="41"/>
        <v>0</v>
      </c>
      <c r="I45" s="33"/>
      <c r="J45" s="28"/>
      <c r="K45" s="20"/>
      <c r="L45" s="13"/>
      <c r="M45" s="29"/>
      <c r="N45" s="30">
        <f t="shared" ref="N45:R45" ca="1" si="42">N14</f>
        <v>0</v>
      </c>
      <c r="O45" s="31">
        <f t="shared" ca="1" si="42"/>
        <v>7</v>
      </c>
      <c r="P45" s="31" t="str">
        <f t="shared" ca="1" si="42"/>
        <v/>
      </c>
      <c r="Q45" s="32">
        <f t="shared" ca="1" si="42"/>
        <v>0</v>
      </c>
      <c r="R45" s="32">
        <f t="shared" ca="1" si="42"/>
        <v>0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0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3">C15</f>
        <v/>
      </c>
      <c r="D46" s="35" t="str">
        <f t="shared" ca="1" si="43"/>
        <v>－</v>
      </c>
      <c r="E46" s="36">
        <f t="shared" ca="1" si="43"/>
        <v>6</v>
      </c>
      <c r="F46" s="36" t="str">
        <f t="shared" ca="1" si="43"/>
        <v>.</v>
      </c>
      <c r="G46" s="37">
        <f t="shared" ca="1" si="43"/>
        <v>6</v>
      </c>
      <c r="H46" s="37">
        <f t="shared" ca="1" si="43"/>
        <v>2</v>
      </c>
      <c r="I46" s="33"/>
      <c r="J46" s="28"/>
      <c r="K46" s="20"/>
      <c r="L46" s="13"/>
      <c r="M46" s="34" t="str">
        <f t="shared" ref="M46:R47" ca="1" si="44">M15</f>
        <v/>
      </c>
      <c r="N46" s="35" t="str">
        <f t="shared" ca="1" si="44"/>
        <v>－</v>
      </c>
      <c r="O46" s="36">
        <f t="shared" ca="1" si="44"/>
        <v>3</v>
      </c>
      <c r="P46" s="36" t="str">
        <f t="shared" ca="1" si="44"/>
        <v>.</v>
      </c>
      <c r="Q46" s="37">
        <f t="shared" ca="1" si="44"/>
        <v>5</v>
      </c>
      <c r="R46" s="37">
        <f t="shared" ca="1" si="44"/>
        <v>8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4</v>
      </c>
      <c r="AB46" s="61">
        <f t="shared" ca="1" si="35"/>
        <v>7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3"/>
        <v>1</v>
      </c>
      <c r="F47" s="65" t="str">
        <f t="shared" si="43"/>
        <v>.</v>
      </c>
      <c r="G47" s="66">
        <f t="shared" ca="1" si="43"/>
        <v>3</v>
      </c>
      <c r="H47" s="67">
        <f t="shared" ca="1" si="43"/>
        <v>8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4"/>
        <v>3</v>
      </c>
      <c r="P47" s="65" t="str">
        <f t="shared" si="44"/>
        <v>.</v>
      </c>
      <c r="Q47" s="66">
        <f t="shared" ca="1" si="44"/>
        <v>4</v>
      </c>
      <c r="R47" s="67">
        <f t="shared" ca="1" si="44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5</v>
      </c>
      <c r="AB47" s="61">
        <f t="shared" ca="1" si="35"/>
        <v>5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8" t="str">
        <f t="shared" ref="C50" ca="1" si="45">C19</f>
        <v>7－4.96＝</v>
      </c>
      <c r="D50" s="89"/>
      <c r="E50" s="89"/>
      <c r="F50" s="89"/>
      <c r="G50" s="99">
        <f ca="1">G19</f>
        <v>2.04</v>
      </c>
      <c r="H50" s="100"/>
      <c r="I50" s="59"/>
      <c r="J50" s="28"/>
      <c r="K50" s="24"/>
      <c r="L50" s="25"/>
      <c r="M50" s="88" t="str">
        <f t="shared" ref="M50" ca="1" si="46">M19</f>
        <v>5－4.71＝</v>
      </c>
      <c r="N50" s="89"/>
      <c r="O50" s="89"/>
      <c r="P50" s="89"/>
      <c r="Q50" s="99">
        <f ca="1">Q19</f>
        <v>0.28999999999999998</v>
      </c>
      <c r="R50" s="100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7">D21</f>
        <v>0</v>
      </c>
      <c r="E52" s="31">
        <f t="shared" ca="1" si="47"/>
        <v>7</v>
      </c>
      <c r="F52" s="31" t="str">
        <f t="shared" ca="1" si="47"/>
        <v/>
      </c>
      <c r="G52" s="32">
        <f t="shared" ca="1" si="47"/>
        <v>0</v>
      </c>
      <c r="H52" s="32">
        <f t="shared" ca="1" si="47"/>
        <v>0</v>
      </c>
      <c r="I52" s="33"/>
      <c r="J52" s="28"/>
      <c r="K52" s="20"/>
      <c r="L52" s="13"/>
      <c r="M52" s="29"/>
      <c r="N52" s="30">
        <f t="shared" ref="N52:R52" ca="1" si="48">N21</f>
        <v>0</v>
      </c>
      <c r="O52" s="31">
        <f t="shared" ca="1" si="48"/>
        <v>5</v>
      </c>
      <c r="P52" s="31" t="str">
        <f t="shared" ca="1" si="48"/>
        <v/>
      </c>
      <c r="Q52" s="32">
        <f t="shared" ca="1" si="48"/>
        <v>0</v>
      </c>
      <c r="R52" s="32">
        <f t="shared" ca="1" si="48"/>
        <v>0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49">C22</f>
        <v/>
      </c>
      <c r="D53" s="35" t="str">
        <f t="shared" ca="1" si="49"/>
        <v>－</v>
      </c>
      <c r="E53" s="36">
        <f t="shared" ca="1" si="49"/>
        <v>4</v>
      </c>
      <c r="F53" s="36" t="str">
        <f t="shared" ca="1" si="49"/>
        <v>.</v>
      </c>
      <c r="G53" s="37">
        <f t="shared" ca="1" si="49"/>
        <v>9</v>
      </c>
      <c r="H53" s="37">
        <f t="shared" ca="1" si="49"/>
        <v>6</v>
      </c>
      <c r="I53" s="33"/>
      <c r="J53" s="28"/>
      <c r="K53" s="20"/>
      <c r="L53" s="13"/>
      <c r="M53" s="34" t="str">
        <f t="shared" ref="M53:R54" ca="1" si="50">M22</f>
        <v/>
      </c>
      <c r="N53" s="35" t="str">
        <f t="shared" ca="1" si="50"/>
        <v>－</v>
      </c>
      <c r="O53" s="36">
        <f t="shared" ca="1" si="50"/>
        <v>4</v>
      </c>
      <c r="P53" s="36" t="str">
        <f t="shared" ca="1" si="50"/>
        <v>.</v>
      </c>
      <c r="Q53" s="37">
        <f t="shared" ca="1" si="50"/>
        <v>7</v>
      </c>
      <c r="R53" s="37">
        <f t="shared" ca="1" si="50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49"/>
        <v>2</v>
      </c>
      <c r="F54" s="65" t="str">
        <f t="shared" si="49"/>
        <v>.</v>
      </c>
      <c r="G54" s="66">
        <f t="shared" ca="1" si="49"/>
        <v>0</v>
      </c>
      <c r="H54" s="67">
        <f t="shared" ca="1" si="49"/>
        <v>4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0"/>
        <v>0</v>
      </c>
      <c r="P54" s="65" t="str">
        <f t="shared" si="50"/>
        <v>.</v>
      </c>
      <c r="Q54" s="66">
        <f t="shared" ca="1" si="50"/>
        <v>2</v>
      </c>
      <c r="R54" s="67">
        <f t="shared" ca="1" si="50"/>
        <v>9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8" t="str">
        <f t="shared" ref="C57" ca="1" si="51">C26</f>
        <v>5－1.21＝</v>
      </c>
      <c r="D57" s="89"/>
      <c r="E57" s="89"/>
      <c r="F57" s="89"/>
      <c r="G57" s="99">
        <f ca="1">G26</f>
        <v>3.79</v>
      </c>
      <c r="H57" s="100"/>
      <c r="I57" s="59"/>
      <c r="J57" s="28"/>
      <c r="K57" s="24"/>
      <c r="L57" s="25"/>
      <c r="M57" s="88" t="str">
        <f t="shared" ref="M57" ca="1" si="52">M26</f>
        <v>6－1.83＝</v>
      </c>
      <c r="N57" s="89"/>
      <c r="O57" s="89"/>
      <c r="P57" s="89"/>
      <c r="Q57" s="99">
        <f ca="1">Q26</f>
        <v>4.17</v>
      </c>
      <c r="R57" s="100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3">D28</f>
        <v>0</v>
      </c>
      <c r="E59" s="31">
        <f t="shared" ca="1" si="53"/>
        <v>5</v>
      </c>
      <c r="F59" s="31" t="str">
        <f t="shared" ca="1" si="53"/>
        <v/>
      </c>
      <c r="G59" s="32">
        <f t="shared" ca="1" si="53"/>
        <v>0</v>
      </c>
      <c r="H59" s="32">
        <f t="shared" ca="1" si="53"/>
        <v>0</v>
      </c>
      <c r="I59" s="33"/>
      <c r="J59" s="28"/>
      <c r="K59" s="20"/>
      <c r="L59" s="13"/>
      <c r="M59" s="29"/>
      <c r="N59" s="30">
        <f t="shared" ref="N59:R59" ca="1" si="54">N28</f>
        <v>0</v>
      </c>
      <c r="O59" s="31">
        <f t="shared" ca="1" si="54"/>
        <v>6</v>
      </c>
      <c r="P59" s="31" t="str">
        <f t="shared" ca="1" si="54"/>
        <v/>
      </c>
      <c r="Q59" s="32">
        <f t="shared" ca="1" si="54"/>
        <v>0</v>
      </c>
      <c r="R59" s="32">
        <f t="shared" ca="1" si="54"/>
        <v>0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5">C29</f>
        <v/>
      </c>
      <c r="D60" s="35" t="str">
        <f t="shared" ca="1" si="55"/>
        <v>－</v>
      </c>
      <c r="E60" s="36">
        <f t="shared" ca="1" si="55"/>
        <v>1</v>
      </c>
      <c r="F60" s="36" t="str">
        <f t="shared" ca="1" si="55"/>
        <v>.</v>
      </c>
      <c r="G60" s="37">
        <f t="shared" ca="1" si="55"/>
        <v>2</v>
      </c>
      <c r="H60" s="37">
        <f t="shared" ca="1" si="55"/>
        <v>1</v>
      </c>
      <c r="I60" s="33"/>
      <c r="J60" s="28"/>
      <c r="K60" s="20"/>
      <c r="L60" s="13"/>
      <c r="M60" s="34" t="str">
        <f t="shared" ref="M60:R61" ca="1" si="56">M29</f>
        <v/>
      </c>
      <c r="N60" s="35" t="str">
        <f t="shared" ca="1" si="56"/>
        <v>－</v>
      </c>
      <c r="O60" s="36">
        <f t="shared" ca="1" si="56"/>
        <v>1</v>
      </c>
      <c r="P60" s="36" t="str">
        <f t="shared" ca="1" si="56"/>
        <v>.</v>
      </c>
      <c r="Q60" s="37">
        <f t="shared" ca="1" si="56"/>
        <v>8</v>
      </c>
      <c r="R60" s="37">
        <f t="shared" ca="1" si="56"/>
        <v>3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5"/>
        <v>3</v>
      </c>
      <c r="F61" s="65" t="str">
        <f t="shared" si="55"/>
        <v>.</v>
      </c>
      <c r="G61" s="66">
        <f t="shared" ca="1" si="55"/>
        <v>7</v>
      </c>
      <c r="H61" s="67">
        <f t="shared" ca="1" si="55"/>
        <v>9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6"/>
        <v>4</v>
      </c>
      <c r="P61" s="65" t="str">
        <f t="shared" si="56"/>
        <v>.</v>
      </c>
      <c r="Q61" s="66">
        <f t="shared" ca="1" si="56"/>
        <v>1</v>
      </c>
      <c r="R61" s="67">
        <f t="shared" ca="1" si="56"/>
        <v>7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9Osu18xFO90ODA40sY0aW5XVHy5vw38hlr1aPqmkEbJa+frx0IPBUyLhxWWXKuVADvVBXViFFsaKikPTbD9Wkw==" saltValue="G9qG/Eud3g/w03BYo+Jftg==" spinCount="100000" sheet="1" objects="1" scenarios="1" selectLockedCells="1"/>
  <mergeCells count="42">
    <mergeCell ref="C5:F5"/>
    <mergeCell ref="G5:H5"/>
    <mergeCell ref="M5:P5"/>
    <mergeCell ref="Q5:R5"/>
    <mergeCell ref="A1:R1"/>
    <mergeCell ref="S1:T1"/>
    <mergeCell ref="A2:E2"/>
    <mergeCell ref="F2:H2"/>
    <mergeCell ref="I2:T2"/>
    <mergeCell ref="S32:T3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28"/>
  <conditionalFormatting sqref="AF15:AF26">
    <cfRule type="expression" dxfId="554" priority="138">
      <formula>$AF15="NO"</formula>
    </cfRule>
  </conditionalFormatting>
  <conditionalFormatting sqref="D9">
    <cfRule type="expression" dxfId="553" priority="137">
      <formula>D9=0</formula>
    </cfRule>
  </conditionalFormatting>
  <conditionalFormatting sqref="N9">
    <cfRule type="expression" dxfId="552" priority="136">
      <formula>N9=0</formula>
    </cfRule>
  </conditionalFormatting>
  <conditionalFormatting sqref="S7">
    <cfRule type="expression" dxfId="551" priority="135">
      <formula>S7=0</formula>
    </cfRule>
  </conditionalFormatting>
  <conditionalFormatting sqref="S8">
    <cfRule type="expression" dxfId="550" priority="134">
      <formula>S8=0</formula>
    </cfRule>
  </conditionalFormatting>
  <conditionalFormatting sqref="D16">
    <cfRule type="expression" dxfId="549" priority="133">
      <formula>D16=0</formula>
    </cfRule>
  </conditionalFormatting>
  <conditionalFormatting sqref="N16">
    <cfRule type="expression" dxfId="548" priority="132">
      <formula>N16=0</formula>
    </cfRule>
  </conditionalFormatting>
  <conditionalFormatting sqref="S14">
    <cfRule type="expression" dxfId="547" priority="131">
      <formula>S14=0</formula>
    </cfRule>
  </conditionalFormatting>
  <conditionalFormatting sqref="S15">
    <cfRule type="expression" dxfId="546" priority="130">
      <formula>S15=0</formula>
    </cfRule>
  </conditionalFormatting>
  <conditionalFormatting sqref="D23">
    <cfRule type="expression" dxfId="545" priority="129">
      <formula>D23=0</formula>
    </cfRule>
  </conditionalFormatting>
  <conditionalFormatting sqref="N23">
    <cfRule type="expression" dxfId="544" priority="128">
      <formula>N23=0</formula>
    </cfRule>
  </conditionalFormatting>
  <conditionalFormatting sqref="S21">
    <cfRule type="expression" dxfId="543" priority="127">
      <formula>S21=0</formula>
    </cfRule>
  </conditionalFormatting>
  <conditionalFormatting sqref="S22">
    <cfRule type="expression" dxfId="542" priority="126">
      <formula>S22=0</formula>
    </cfRule>
  </conditionalFormatting>
  <conditionalFormatting sqref="D30">
    <cfRule type="expression" dxfId="541" priority="125">
      <formula>D30=0</formula>
    </cfRule>
  </conditionalFormatting>
  <conditionalFormatting sqref="N30">
    <cfRule type="expression" dxfId="540" priority="124">
      <formula>N30=0</formula>
    </cfRule>
  </conditionalFormatting>
  <conditionalFormatting sqref="S28">
    <cfRule type="expression" dxfId="539" priority="123">
      <formula>S28=0</formula>
    </cfRule>
  </conditionalFormatting>
  <conditionalFormatting sqref="S29">
    <cfRule type="expression" dxfId="538" priority="122">
      <formula>S29=0</formula>
    </cfRule>
  </conditionalFormatting>
  <conditionalFormatting sqref="D38">
    <cfRule type="expression" dxfId="537" priority="121">
      <formula>D38=0</formula>
    </cfRule>
  </conditionalFormatting>
  <conditionalFormatting sqref="D39">
    <cfRule type="expression" dxfId="536" priority="120">
      <formula>D39=0</formula>
    </cfRule>
  </conditionalFormatting>
  <conditionalFormatting sqref="D40">
    <cfRule type="expression" dxfId="535" priority="119">
      <formula>D40=0</formula>
    </cfRule>
  </conditionalFormatting>
  <conditionalFormatting sqref="C39">
    <cfRule type="expression" dxfId="534" priority="118">
      <formula>C39=""</formula>
    </cfRule>
  </conditionalFormatting>
  <conditionalFormatting sqref="H38:I38">
    <cfRule type="expression" dxfId="533" priority="117">
      <formula>H38=0</formula>
    </cfRule>
  </conditionalFormatting>
  <conditionalFormatting sqref="H39:I39">
    <cfRule type="expression" dxfId="532" priority="116">
      <formula>H39=0</formula>
    </cfRule>
  </conditionalFormatting>
  <conditionalFormatting sqref="G38">
    <cfRule type="expression" dxfId="531" priority="115">
      <formula>AND(G38=0,H38=0)</formula>
    </cfRule>
  </conditionalFormatting>
  <conditionalFormatting sqref="G39">
    <cfRule type="expression" dxfId="530" priority="114">
      <formula>AND(G39=0,H39=0)</formula>
    </cfRule>
  </conditionalFormatting>
  <conditionalFormatting sqref="N38">
    <cfRule type="expression" dxfId="529" priority="113">
      <formula>N38=0</formula>
    </cfRule>
  </conditionalFormatting>
  <conditionalFormatting sqref="N39">
    <cfRule type="expression" dxfId="528" priority="112">
      <formula>N39=0</formula>
    </cfRule>
  </conditionalFormatting>
  <conditionalFormatting sqref="N40">
    <cfRule type="expression" dxfId="527" priority="111">
      <formula>N40=0</formula>
    </cfRule>
  </conditionalFormatting>
  <conditionalFormatting sqref="M39">
    <cfRule type="expression" dxfId="526" priority="110">
      <formula>M39=""</formula>
    </cfRule>
  </conditionalFormatting>
  <conditionalFormatting sqref="R38:S38">
    <cfRule type="expression" dxfId="525" priority="109">
      <formula>R38=0</formula>
    </cfRule>
  </conditionalFormatting>
  <conditionalFormatting sqref="R39:S39">
    <cfRule type="expression" dxfId="524" priority="108">
      <formula>R39=0</formula>
    </cfRule>
  </conditionalFormatting>
  <conditionalFormatting sqref="Q38">
    <cfRule type="expression" dxfId="523" priority="107">
      <formula>AND(Q38=0,R38=0)</formula>
    </cfRule>
  </conditionalFormatting>
  <conditionalFormatting sqref="Q39">
    <cfRule type="expression" dxfId="522" priority="106">
      <formula>AND(Q39=0,R39=0)</formula>
    </cfRule>
  </conditionalFormatting>
  <conditionalFormatting sqref="D45">
    <cfRule type="expression" dxfId="521" priority="105">
      <formula>D45=0</formula>
    </cfRule>
  </conditionalFormatting>
  <conditionalFormatting sqref="D46">
    <cfRule type="expression" dxfId="520" priority="104">
      <formula>D46=0</formula>
    </cfRule>
  </conditionalFormatting>
  <conditionalFormatting sqref="D47">
    <cfRule type="expression" dxfId="519" priority="103">
      <formula>D47=0</formula>
    </cfRule>
  </conditionalFormatting>
  <conditionalFormatting sqref="C46">
    <cfRule type="expression" dxfId="518" priority="102">
      <formula>C46=""</formula>
    </cfRule>
  </conditionalFormatting>
  <conditionalFormatting sqref="H45:I45">
    <cfRule type="expression" dxfId="517" priority="101">
      <formula>H45=0</formula>
    </cfRule>
  </conditionalFormatting>
  <conditionalFormatting sqref="H46:I46">
    <cfRule type="expression" dxfId="516" priority="100">
      <formula>H46=0</formula>
    </cfRule>
  </conditionalFormatting>
  <conditionalFormatting sqref="G45">
    <cfRule type="expression" dxfId="515" priority="99">
      <formula>AND(G45=0,H45=0)</formula>
    </cfRule>
  </conditionalFormatting>
  <conditionalFormatting sqref="G46">
    <cfRule type="expression" dxfId="514" priority="98">
      <formula>AND(G46=0,H46=0)</formula>
    </cfRule>
  </conditionalFormatting>
  <conditionalFormatting sqref="N45">
    <cfRule type="expression" dxfId="513" priority="97">
      <formula>N45=0</formula>
    </cfRule>
  </conditionalFormatting>
  <conditionalFormatting sqref="N46">
    <cfRule type="expression" dxfId="512" priority="96">
      <formula>N46=0</formula>
    </cfRule>
  </conditionalFormatting>
  <conditionalFormatting sqref="N47">
    <cfRule type="expression" dxfId="511" priority="95">
      <formula>N47=0</formula>
    </cfRule>
  </conditionalFormatting>
  <conditionalFormatting sqref="M46">
    <cfRule type="expression" dxfId="510" priority="94">
      <formula>M46=""</formula>
    </cfRule>
  </conditionalFormatting>
  <conditionalFormatting sqref="R45:S45">
    <cfRule type="expression" dxfId="509" priority="93">
      <formula>R45=0</formula>
    </cfRule>
  </conditionalFormatting>
  <conditionalFormatting sqref="R46:S46">
    <cfRule type="expression" dxfId="508" priority="92">
      <formula>R46=0</formula>
    </cfRule>
  </conditionalFormatting>
  <conditionalFormatting sqref="Q45">
    <cfRule type="expression" dxfId="507" priority="91">
      <formula>AND(Q45=0,R45=0)</formula>
    </cfRule>
  </conditionalFormatting>
  <conditionalFormatting sqref="Q46">
    <cfRule type="expression" dxfId="506" priority="90">
      <formula>AND(Q46=0,R46=0)</formula>
    </cfRule>
  </conditionalFormatting>
  <conditionalFormatting sqref="D52">
    <cfRule type="expression" dxfId="505" priority="89">
      <formula>D52=0</formula>
    </cfRule>
  </conditionalFormatting>
  <conditionalFormatting sqref="D53">
    <cfRule type="expression" dxfId="504" priority="88">
      <formula>D53=0</formula>
    </cfRule>
  </conditionalFormatting>
  <conditionalFormatting sqref="D54">
    <cfRule type="expression" dxfId="503" priority="87">
      <formula>D54=0</formula>
    </cfRule>
  </conditionalFormatting>
  <conditionalFormatting sqref="C53">
    <cfRule type="expression" dxfId="502" priority="86">
      <formula>C53=""</formula>
    </cfRule>
  </conditionalFormatting>
  <conditionalFormatting sqref="H52:I52">
    <cfRule type="expression" dxfId="501" priority="85">
      <formula>H52=0</formula>
    </cfRule>
  </conditionalFormatting>
  <conditionalFormatting sqref="H53:I53">
    <cfRule type="expression" dxfId="500" priority="84">
      <formula>H53=0</formula>
    </cfRule>
  </conditionalFormatting>
  <conditionalFormatting sqref="G52">
    <cfRule type="expression" dxfId="499" priority="83">
      <formula>AND(G52=0,H52=0)</formula>
    </cfRule>
  </conditionalFormatting>
  <conditionalFormatting sqref="G53">
    <cfRule type="expression" dxfId="498" priority="82">
      <formula>AND(G53=0,H53=0)</formula>
    </cfRule>
  </conditionalFormatting>
  <conditionalFormatting sqref="N52">
    <cfRule type="expression" dxfId="497" priority="81">
      <formula>N52=0</formula>
    </cfRule>
  </conditionalFormatting>
  <conditionalFormatting sqref="N53">
    <cfRule type="expression" dxfId="496" priority="80">
      <formula>N53=0</formula>
    </cfRule>
  </conditionalFormatting>
  <conditionalFormatting sqref="N54">
    <cfRule type="expression" dxfId="495" priority="79">
      <formula>N54=0</formula>
    </cfRule>
  </conditionalFormatting>
  <conditionalFormatting sqref="M53">
    <cfRule type="expression" dxfId="494" priority="78">
      <formula>M53=""</formula>
    </cfRule>
  </conditionalFormatting>
  <conditionalFormatting sqref="R52:S52">
    <cfRule type="expression" dxfId="493" priority="77">
      <formula>R52=0</formula>
    </cfRule>
  </conditionalFormatting>
  <conditionalFormatting sqref="R53:S53">
    <cfRule type="expression" dxfId="492" priority="76">
      <formula>R53=0</formula>
    </cfRule>
  </conditionalFormatting>
  <conditionalFormatting sqref="Q52">
    <cfRule type="expression" dxfId="491" priority="75">
      <formula>AND(Q52=0,R52=0)</formula>
    </cfRule>
  </conditionalFormatting>
  <conditionalFormatting sqref="Q53">
    <cfRule type="expression" dxfId="490" priority="74">
      <formula>AND(Q53=0,R53=0)</formula>
    </cfRule>
  </conditionalFormatting>
  <conditionalFormatting sqref="D59">
    <cfRule type="expression" dxfId="489" priority="73">
      <formula>D59=0</formula>
    </cfRule>
  </conditionalFormatting>
  <conditionalFormatting sqref="D60">
    <cfRule type="expression" dxfId="488" priority="72">
      <formula>D60=0</formula>
    </cfRule>
  </conditionalFormatting>
  <conditionalFormatting sqref="D61">
    <cfRule type="expression" dxfId="487" priority="71">
      <formula>D61=0</formula>
    </cfRule>
  </conditionalFormatting>
  <conditionalFormatting sqref="C60">
    <cfRule type="expression" dxfId="486" priority="70">
      <formula>C60=""</formula>
    </cfRule>
  </conditionalFormatting>
  <conditionalFormatting sqref="H59:I59">
    <cfRule type="expression" dxfId="485" priority="69">
      <formula>H59=0</formula>
    </cfRule>
  </conditionalFormatting>
  <conditionalFormatting sqref="H60:I60">
    <cfRule type="expression" dxfId="484" priority="68">
      <formula>H60=0</formula>
    </cfRule>
  </conditionalFormatting>
  <conditionalFormatting sqref="G59">
    <cfRule type="expression" dxfId="483" priority="67">
      <formula>AND(G59=0,H59=0)</formula>
    </cfRule>
  </conditionalFormatting>
  <conditionalFormatting sqref="G60">
    <cfRule type="expression" dxfId="482" priority="66">
      <formula>AND(G60=0,H60=0)</formula>
    </cfRule>
  </conditionalFormatting>
  <conditionalFormatting sqref="N59">
    <cfRule type="expression" dxfId="481" priority="65">
      <formula>N59=0</formula>
    </cfRule>
  </conditionalFormatting>
  <conditionalFormatting sqref="N60">
    <cfRule type="expression" dxfId="480" priority="64">
      <formula>N60=0</formula>
    </cfRule>
  </conditionalFormatting>
  <conditionalFormatting sqref="N61">
    <cfRule type="expression" dxfId="479" priority="63">
      <formula>N61=0</formula>
    </cfRule>
  </conditionalFormatting>
  <conditionalFormatting sqref="M60">
    <cfRule type="expression" dxfId="478" priority="62">
      <formula>M60=""</formula>
    </cfRule>
  </conditionalFormatting>
  <conditionalFormatting sqref="R59:S59">
    <cfRule type="expression" dxfId="477" priority="61">
      <formula>R59=0</formula>
    </cfRule>
  </conditionalFormatting>
  <conditionalFormatting sqref="R60:S60">
    <cfRule type="expression" dxfId="476" priority="60">
      <formula>R60=0</formula>
    </cfRule>
  </conditionalFormatting>
  <conditionalFormatting sqref="Q59">
    <cfRule type="expression" dxfId="475" priority="59">
      <formula>AND(Q59=0,R59=0)</formula>
    </cfRule>
  </conditionalFormatting>
  <conditionalFormatting sqref="Q60">
    <cfRule type="expression" dxfId="474" priority="58">
      <formula>AND(Q60=0,R60=0)</formula>
    </cfRule>
  </conditionalFormatting>
  <conditionalFormatting sqref="AC1:AC12">
    <cfRule type="cellIs" dxfId="473" priority="57" operator="lessThan">
      <formula>0</formula>
    </cfRule>
  </conditionalFormatting>
  <conditionalFormatting sqref="D7">
    <cfRule type="expression" dxfId="472" priority="56">
      <formula>D7=0</formula>
    </cfRule>
  </conditionalFormatting>
  <conditionalFormatting sqref="D8">
    <cfRule type="expression" dxfId="471" priority="55">
      <formula>D8=0</formula>
    </cfRule>
  </conditionalFormatting>
  <conditionalFormatting sqref="C8">
    <cfRule type="expression" dxfId="470" priority="54">
      <formula>C8=""</formula>
    </cfRule>
  </conditionalFormatting>
  <conditionalFormatting sqref="H7:I7">
    <cfRule type="expression" dxfId="469" priority="53">
      <formula>H7=0</formula>
    </cfRule>
  </conditionalFormatting>
  <conditionalFormatting sqref="H8:I8">
    <cfRule type="expression" dxfId="468" priority="52">
      <formula>H8=0</formula>
    </cfRule>
  </conditionalFormatting>
  <conditionalFormatting sqref="G7">
    <cfRule type="expression" dxfId="467" priority="51">
      <formula>AND(G7=0,H7=0)</formula>
    </cfRule>
  </conditionalFormatting>
  <conditionalFormatting sqref="G8">
    <cfRule type="expression" dxfId="466" priority="50">
      <formula>AND(G8=0,H8=0)</formula>
    </cfRule>
  </conditionalFormatting>
  <conditionalFormatting sqref="N7">
    <cfRule type="expression" dxfId="465" priority="49">
      <formula>N7=0</formula>
    </cfRule>
  </conditionalFormatting>
  <conditionalFormatting sqref="N8">
    <cfRule type="expression" dxfId="464" priority="48">
      <formula>N8=0</formula>
    </cfRule>
  </conditionalFormatting>
  <conditionalFormatting sqref="M8">
    <cfRule type="expression" dxfId="463" priority="47">
      <formula>M8=""</formula>
    </cfRule>
  </conditionalFormatting>
  <conditionalFormatting sqref="R7">
    <cfRule type="expression" dxfId="462" priority="46">
      <formula>R7=0</formula>
    </cfRule>
  </conditionalFormatting>
  <conditionalFormatting sqref="R8">
    <cfRule type="expression" dxfId="461" priority="45">
      <formula>R8=0</formula>
    </cfRule>
  </conditionalFormatting>
  <conditionalFormatting sqref="Q7">
    <cfRule type="expression" dxfId="460" priority="44">
      <formula>AND(Q7=0,R7=0)</formula>
    </cfRule>
  </conditionalFormatting>
  <conditionalFormatting sqref="Q8">
    <cfRule type="expression" dxfId="459" priority="43">
      <formula>AND(Q8=0,R8=0)</formula>
    </cfRule>
  </conditionalFormatting>
  <conditionalFormatting sqref="D14">
    <cfRule type="expression" dxfId="458" priority="42">
      <formula>D14=0</formula>
    </cfRule>
  </conditionalFormatting>
  <conditionalFormatting sqref="D15">
    <cfRule type="expression" dxfId="457" priority="41">
      <formula>D15=0</formula>
    </cfRule>
  </conditionalFormatting>
  <conditionalFormatting sqref="C15">
    <cfRule type="expression" dxfId="456" priority="40">
      <formula>C15=""</formula>
    </cfRule>
  </conditionalFormatting>
  <conditionalFormatting sqref="H14:I14">
    <cfRule type="expression" dxfId="455" priority="39">
      <formula>H14=0</formula>
    </cfRule>
  </conditionalFormatting>
  <conditionalFormatting sqref="H15:I15">
    <cfRule type="expression" dxfId="454" priority="38">
      <formula>H15=0</formula>
    </cfRule>
  </conditionalFormatting>
  <conditionalFormatting sqref="G14">
    <cfRule type="expression" dxfId="453" priority="37">
      <formula>AND(G14=0,H14=0)</formula>
    </cfRule>
  </conditionalFormatting>
  <conditionalFormatting sqref="G15">
    <cfRule type="expression" dxfId="452" priority="36">
      <formula>AND(G15=0,H15=0)</formula>
    </cfRule>
  </conditionalFormatting>
  <conditionalFormatting sqref="N14">
    <cfRule type="expression" dxfId="451" priority="35">
      <formula>N14=0</formula>
    </cfRule>
  </conditionalFormatting>
  <conditionalFormatting sqref="N15">
    <cfRule type="expression" dxfId="450" priority="34">
      <formula>N15=0</formula>
    </cfRule>
  </conditionalFormatting>
  <conditionalFormatting sqref="M15">
    <cfRule type="expression" dxfId="449" priority="33">
      <formula>M15=""</formula>
    </cfRule>
  </conditionalFormatting>
  <conditionalFormatting sqref="R14">
    <cfRule type="expression" dxfId="448" priority="32">
      <formula>R14=0</formula>
    </cfRule>
  </conditionalFormatting>
  <conditionalFormatting sqref="R15">
    <cfRule type="expression" dxfId="447" priority="31">
      <formula>R15=0</formula>
    </cfRule>
  </conditionalFormatting>
  <conditionalFormatting sqref="Q14">
    <cfRule type="expression" dxfId="446" priority="30">
      <formula>AND(Q14=0,R14=0)</formula>
    </cfRule>
  </conditionalFormatting>
  <conditionalFormatting sqref="Q15">
    <cfRule type="expression" dxfId="445" priority="29">
      <formula>AND(Q15=0,R15=0)</formula>
    </cfRule>
  </conditionalFormatting>
  <conditionalFormatting sqref="D21">
    <cfRule type="expression" dxfId="444" priority="28">
      <formula>D21=0</formula>
    </cfRule>
  </conditionalFormatting>
  <conditionalFormatting sqref="D22">
    <cfRule type="expression" dxfId="443" priority="27">
      <formula>D22=0</formula>
    </cfRule>
  </conditionalFormatting>
  <conditionalFormatting sqref="C22">
    <cfRule type="expression" dxfId="442" priority="26">
      <formula>C22=""</formula>
    </cfRule>
  </conditionalFormatting>
  <conditionalFormatting sqref="H21:I21">
    <cfRule type="expression" dxfId="441" priority="25">
      <formula>H21=0</formula>
    </cfRule>
  </conditionalFormatting>
  <conditionalFormatting sqref="H22:I22">
    <cfRule type="expression" dxfId="440" priority="24">
      <formula>H22=0</formula>
    </cfRule>
  </conditionalFormatting>
  <conditionalFormatting sqref="G21">
    <cfRule type="expression" dxfId="439" priority="23">
      <formula>AND(G21=0,H21=0)</formula>
    </cfRule>
  </conditionalFormatting>
  <conditionalFormatting sqref="G22">
    <cfRule type="expression" dxfId="438" priority="22">
      <formula>AND(G22=0,H22=0)</formula>
    </cfRule>
  </conditionalFormatting>
  <conditionalFormatting sqref="N21">
    <cfRule type="expression" dxfId="437" priority="21">
      <formula>N21=0</formula>
    </cfRule>
  </conditionalFormatting>
  <conditionalFormatting sqref="N22">
    <cfRule type="expression" dxfId="436" priority="20">
      <formula>N22=0</formula>
    </cfRule>
  </conditionalFormatting>
  <conditionalFormatting sqref="M22">
    <cfRule type="expression" dxfId="435" priority="19">
      <formula>M22=""</formula>
    </cfRule>
  </conditionalFormatting>
  <conditionalFormatting sqref="R21">
    <cfRule type="expression" dxfId="434" priority="18">
      <formula>R21=0</formula>
    </cfRule>
  </conditionalFormatting>
  <conditionalFormatting sqref="R22">
    <cfRule type="expression" dxfId="433" priority="17">
      <formula>R22=0</formula>
    </cfRule>
  </conditionalFormatting>
  <conditionalFormatting sqref="Q21">
    <cfRule type="expression" dxfId="432" priority="16">
      <formula>AND(Q21=0,R21=0)</formula>
    </cfRule>
  </conditionalFormatting>
  <conditionalFormatting sqref="Q22">
    <cfRule type="expression" dxfId="431" priority="15">
      <formula>AND(Q22=0,R22=0)</formula>
    </cfRule>
  </conditionalFormatting>
  <conditionalFormatting sqref="D28">
    <cfRule type="expression" dxfId="430" priority="14">
      <formula>D28=0</formula>
    </cfRule>
  </conditionalFormatting>
  <conditionalFormatting sqref="D29">
    <cfRule type="expression" dxfId="429" priority="13">
      <formula>D29=0</formula>
    </cfRule>
  </conditionalFormatting>
  <conditionalFormatting sqref="C29">
    <cfRule type="expression" dxfId="428" priority="12">
      <formula>C29=""</formula>
    </cfRule>
  </conditionalFormatting>
  <conditionalFormatting sqref="H28:I28">
    <cfRule type="expression" dxfId="427" priority="11">
      <formula>H28=0</formula>
    </cfRule>
  </conditionalFormatting>
  <conditionalFormatting sqref="H29:I29">
    <cfRule type="expression" dxfId="426" priority="10">
      <formula>H29=0</formula>
    </cfRule>
  </conditionalFormatting>
  <conditionalFormatting sqref="G28">
    <cfRule type="expression" dxfId="425" priority="9">
      <formula>AND(G28=0,H28=0)</formula>
    </cfRule>
  </conditionalFormatting>
  <conditionalFormatting sqref="G29">
    <cfRule type="expression" dxfId="424" priority="8">
      <formula>AND(G29=0,H29=0)</formula>
    </cfRule>
  </conditionalFormatting>
  <conditionalFormatting sqref="N28">
    <cfRule type="expression" dxfId="423" priority="7">
      <formula>N28=0</formula>
    </cfRule>
  </conditionalFormatting>
  <conditionalFormatting sqref="N29">
    <cfRule type="expression" dxfId="422" priority="6">
      <formula>N29=0</formula>
    </cfRule>
  </conditionalFormatting>
  <conditionalFormatting sqref="M29">
    <cfRule type="expression" dxfId="421" priority="5">
      <formula>M29=""</formula>
    </cfRule>
  </conditionalFormatting>
  <conditionalFormatting sqref="R28">
    <cfRule type="expression" dxfId="420" priority="4">
      <formula>R28=0</formula>
    </cfRule>
  </conditionalFormatting>
  <conditionalFormatting sqref="R29">
    <cfRule type="expression" dxfId="419" priority="3">
      <formula>R29=0</formula>
    </cfRule>
  </conditionalFormatting>
  <conditionalFormatting sqref="Q28">
    <cfRule type="expression" dxfId="418" priority="2">
      <formula>AND(Q28=0,R28=0)</formula>
    </cfRule>
  </conditionalFormatting>
  <conditionalFormatting sqref="Q29">
    <cfRule type="expression" dxfId="417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60</vt:i4>
      </vt:variant>
    </vt:vector>
  </HeadingPairs>
  <TitlesOfParts>
    <vt:vector size="72" baseType="lpstr">
      <vt:lpstr>①(0.111)くり下がりなし</vt:lpstr>
      <vt:lpstr>②(1.11)－(0.11)くり下がりなし</vt:lpstr>
      <vt:lpstr>③(1.11)－(0.11)くり下がり</vt:lpstr>
      <vt:lpstr>④(1.11)－(0.11)ミックス</vt:lpstr>
      <vt:lpstr>⑤(1.11)－(1.11)くり下がりなし</vt:lpstr>
      <vt:lpstr>⑥(1.11)－(1.11)くり下がり</vt:lpstr>
      <vt:lpstr>⑦(1.111)－(1.111)ミックス</vt:lpstr>
      <vt:lpstr>⑧(1.11)－(1.11)連続くり下がり</vt:lpstr>
      <vt:lpstr>⑨(1)－(1.11)くり下がり</vt:lpstr>
      <vt:lpstr>⑩(11.11)－(1.11)ミックス</vt:lpstr>
      <vt:lpstr>⑪(11.11)－(1.11) 差整数</vt:lpstr>
      <vt:lpstr>⑫オールミックス</vt:lpstr>
      <vt:lpstr>'②(1.11)－(0.11)くり下がりなし'!NO</vt:lpstr>
      <vt:lpstr>'③(1.11)－(0.11)くり下がり'!NO</vt:lpstr>
      <vt:lpstr>'④(1.11)－(0.11)ミックス'!NO</vt:lpstr>
      <vt:lpstr>'⑤(1.11)－(1.11)くり下がりなし'!NO</vt:lpstr>
      <vt:lpstr>'⑥(1.11)－(1.11)くり下がり'!NO</vt:lpstr>
      <vt:lpstr>'⑦(1.111)－(1.111)ミックス'!NO</vt:lpstr>
      <vt:lpstr>'⑧(1.11)－(1.11)連続くり下がり'!NO</vt:lpstr>
      <vt:lpstr>'⑨(1)－(1.11)くり下がり'!NO</vt:lpstr>
      <vt:lpstr>'⑩(11.11)－(1.11)ミックス'!NO</vt:lpstr>
      <vt:lpstr>'⑪(11.11)－(1.11) 差整数'!NO</vt:lpstr>
      <vt:lpstr>⑫オールミックス!NO</vt:lpstr>
      <vt:lpstr>NO</vt:lpstr>
      <vt:lpstr>'②(1.11)－(0.11)くり下がりなし'!OKA</vt:lpstr>
      <vt:lpstr>'③(1.11)－(0.11)くり下がり'!OKA</vt:lpstr>
      <vt:lpstr>'④(1.11)－(0.11)ミックス'!OKA</vt:lpstr>
      <vt:lpstr>'⑤(1.11)－(1.11)くり下がりなし'!OKA</vt:lpstr>
      <vt:lpstr>'⑥(1.11)－(1.11)くり下がり'!OKA</vt:lpstr>
      <vt:lpstr>'⑦(1.111)－(1.111)ミックス'!OKA</vt:lpstr>
      <vt:lpstr>'⑧(1.11)－(1.11)連続くり下がり'!OKA</vt:lpstr>
      <vt:lpstr>'⑨(1)－(1.11)くり下がり'!OKA</vt:lpstr>
      <vt:lpstr>'⑩(11.11)－(1.11)ミックス'!OKA</vt:lpstr>
      <vt:lpstr>'⑪(11.11)－(1.11) 差整数'!OKA</vt:lpstr>
      <vt:lpstr>⑫オールミックス!OKA</vt:lpstr>
      <vt:lpstr>OKA</vt:lpstr>
      <vt:lpstr>'②(1.11)－(0.11)くり下がりなし'!OKB</vt:lpstr>
      <vt:lpstr>'③(1.11)－(0.11)くり下がり'!OKB</vt:lpstr>
      <vt:lpstr>'④(1.11)－(0.11)ミックス'!OKB</vt:lpstr>
      <vt:lpstr>'⑤(1.11)－(1.11)くり下がりなし'!OKB</vt:lpstr>
      <vt:lpstr>'⑥(1.11)－(1.11)くり下がり'!OKB</vt:lpstr>
      <vt:lpstr>'⑦(1.111)－(1.111)ミックス'!OKB</vt:lpstr>
      <vt:lpstr>'⑧(1.11)－(1.11)連続くり下がり'!OKB</vt:lpstr>
      <vt:lpstr>'⑨(1)－(1.11)くり下がり'!OKB</vt:lpstr>
      <vt:lpstr>'⑩(11.11)－(1.11)ミックス'!OKB</vt:lpstr>
      <vt:lpstr>'⑪(11.11)－(1.11) 差整数'!OKB</vt:lpstr>
      <vt:lpstr>⑫オールミックス!OKB</vt:lpstr>
      <vt:lpstr>OKB</vt:lpstr>
      <vt:lpstr>'②(1.11)－(0.11)くり下がりなし'!ONA</vt:lpstr>
      <vt:lpstr>'③(1.11)－(0.11)くり下がり'!ONA</vt:lpstr>
      <vt:lpstr>'④(1.11)－(0.11)ミックス'!ONA</vt:lpstr>
      <vt:lpstr>'⑤(1.11)－(1.11)くり下がりなし'!ONA</vt:lpstr>
      <vt:lpstr>'⑥(1.11)－(1.11)くり下がり'!ONA</vt:lpstr>
      <vt:lpstr>'⑦(1.111)－(1.111)ミックス'!ONA</vt:lpstr>
      <vt:lpstr>'⑧(1.11)－(1.11)連続くり下がり'!ONA</vt:lpstr>
      <vt:lpstr>'⑨(1)－(1.11)くり下がり'!ONA</vt:lpstr>
      <vt:lpstr>'⑩(11.11)－(1.11)ミックス'!ONA</vt:lpstr>
      <vt:lpstr>'⑪(11.11)－(1.11) 差整数'!ONA</vt:lpstr>
      <vt:lpstr>⑫オールミックス!ONA</vt:lpstr>
      <vt:lpstr>ONA</vt:lpstr>
      <vt:lpstr>'①(0.111)くり下がりなし'!Print_Area</vt:lpstr>
      <vt:lpstr>'②(1.11)－(0.11)くり下がりなし'!Print_Area</vt:lpstr>
      <vt:lpstr>'③(1.11)－(0.11)くり下がり'!Print_Area</vt:lpstr>
      <vt:lpstr>'④(1.11)－(0.11)ミックス'!Print_Area</vt:lpstr>
      <vt:lpstr>'⑤(1.11)－(1.11)くり下がりなし'!Print_Area</vt:lpstr>
      <vt:lpstr>'⑥(1.11)－(1.11)くり下がり'!Print_Area</vt:lpstr>
      <vt:lpstr>'⑦(1.111)－(1.111)ミックス'!Print_Area</vt:lpstr>
      <vt:lpstr>'⑧(1.11)－(1.11)連続くり下がり'!Print_Area</vt:lpstr>
      <vt:lpstr>'⑨(1)－(1.11)くり下がり'!Print_Area</vt:lpstr>
      <vt:lpstr>'⑩(11.11)－(1.11)ミックス'!Print_Area</vt:lpstr>
      <vt:lpstr>'⑪(11.11)－(1.11) 差整数'!Print_Area</vt:lpstr>
      <vt:lpstr>⑫オールミックス!Print_Area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2024-03-30T16:13:23Z</dcterms:modified>
</cp:coreProperties>
</file>