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8_si_C_master\"/>
    </mc:Choice>
  </mc:AlternateContent>
  <bookViews>
    <workbookView xWindow="0" yWindow="0" windowWidth="14025" windowHeight="6165"/>
  </bookViews>
  <sheets>
    <sheet name="⑧(1.11)－(1.11)連続くり下がり" sheetId="1" r:id="rId1"/>
  </sheets>
  <definedNames>
    <definedName name="go" localSheetId="0">INDIRECT('⑧(1.11)－(1.11)連続くり下がり'!$Z$40)</definedName>
    <definedName name="hati" localSheetId="0">INDIRECT('⑧(1.11)－(1.11)連続くり下がり'!$Z$43)</definedName>
    <definedName name="iti" localSheetId="0">INDIRECT('⑧(1.11)－(1.11)連続くり下がり'!$Z$36)</definedName>
    <definedName name="nana" localSheetId="0">INDIRECT('⑧(1.11)－(1.11)連続くり下がり'!$Z$42)</definedName>
    <definedName name="ni" localSheetId="0">INDIRECT('⑧(1.11)－(1.11)連続くり下がり'!$Z$37)</definedName>
    <definedName name="NO">'⑧(1.11)－(1.11)連続くり下がり'!$V$38</definedName>
    <definedName name="OKA">'⑧(1.11)－(1.11)連続くり下がり'!$V$39</definedName>
    <definedName name="OKB">'⑧(1.11)－(1.11)連続くり下がり'!$V$40</definedName>
    <definedName name="ONA">'⑧(1.11)－(1.11)連続くり下がり'!$V$39</definedName>
    <definedName name="_xlnm.Print_Area" localSheetId="0">'⑧(1.11)－(1.11)連続くり下がり'!$A$1:$T$62</definedName>
    <definedName name="roku" localSheetId="0">INDIRECT('⑧(1.11)－(1.11)連続くり下がり'!$Z$41)</definedName>
    <definedName name="san" localSheetId="0">INDIRECT('⑧(1.11)－(1.11)連続くり下がり'!$Z$38)</definedName>
    <definedName name="si" localSheetId="0">INDIRECT('⑧(1.11)－(1.11)連続くり下がり'!$Z$39)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S32" i="1" l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A33" i="1"/>
  <c r="A32" i="1"/>
  <c r="P61" i="1"/>
  <c r="P54" i="1"/>
  <c r="F54" i="1"/>
  <c r="P47" i="1"/>
  <c r="P9" i="1"/>
  <c r="P40" i="1" s="1"/>
  <c r="F9" i="1"/>
  <c r="F40" i="1" s="1"/>
  <c r="CN37" i="1"/>
  <c r="CN36" i="1"/>
  <c r="BZ36" i="1"/>
  <c r="CN35" i="1"/>
  <c r="BZ35" i="1"/>
  <c r="CN34" i="1"/>
  <c r="BZ34" i="1"/>
  <c r="CN33" i="1"/>
  <c r="BZ33" i="1"/>
  <c r="CN32" i="1"/>
  <c r="BZ32" i="1"/>
  <c r="CN31" i="1"/>
  <c r="BZ31" i="1"/>
  <c r="CN30" i="1"/>
  <c r="BZ30" i="1"/>
  <c r="CN29" i="1"/>
  <c r="BZ29" i="1"/>
  <c r="CN28" i="1"/>
  <c r="BZ28" i="1"/>
  <c r="CN27" i="1"/>
  <c r="BZ27" i="1"/>
  <c r="CN26" i="1"/>
  <c r="BZ26" i="1"/>
  <c r="CN25" i="1"/>
  <c r="BZ25" i="1"/>
  <c r="CN24" i="1"/>
  <c r="BZ24" i="1"/>
  <c r="CN23" i="1"/>
  <c r="BZ23" i="1"/>
  <c r="CN22" i="1"/>
  <c r="BZ22" i="1"/>
  <c r="CN21" i="1"/>
  <c r="BZ21" i="1"/>
  <c r="CN20" i="1"/>
  <c r="CG20" i="1"/>
  <c r="BZ20" i="1"/>
  <c r="CN19" i="1"/>
  <c r="CG19" i="1"/>
  <c r="BZ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0" i="1" l="1"/>
  <c r="AY10" i="1" s="1"/>
  <c r="CH10" i="1"/>
  <c r="BJ10" i="1" s="1"/>
  <c r="CO18" i="1"/>
  <c r="CO3" i="1"/>
  <c r="BO3" i="1" s="1"/>
  <c r="CO5" i="1"/>
  <c r="BN5" i="1" s="1"/>
  <c r="H21" i="1" s="1"/>
  <c r="CH2" i="1"/>
  <c r="BI2" i="1" s="1"/>
  <c r="BT2" i="1"/>
  <c r="AY2" i="1" s="1"/>
  <c r="N7" i="1" s="1"/>
  <c r="N38" i="1" s="1"/>
  <c r="BT16" i="1"/>
  <c r="CA8" i="1"/>
  <c r="BD8" i="1" s="1"/>
  <c r="O28" i="1" s="1"/>
  <c r="CA3" i="1"/>
  <c r="BE3" i="1" s="1"/>
  <c r="CA2" i="1"/>
  <c r="CA4" i="1"/>
  <c r="CO6" i="1"/>
  <c r="BT11" i="1"/>
  <c r="CA14" i="1"/>
  <c r="CO36" i="1"/>
  <c r="CA1" i="1"/>
  <c r="CO1" i="1"/>
  <c r="BT3" i="1"/>
  <c r="CH3" i="1"/>
  <c r="CH5" i="1"/>
  <c r="CA7" i="1"/>
  <c r="CO9" i="1"/>
  <c r="CA11" i="1"/>
  <c r="CO13" i="1"/>
  <c r="BT15" i="1"/>
  <c r="CO27" i="1"/>
  <c r="CA29" i="1"/>
  <c r="CO31" i="1"/>
  <c r="CA33" i="1"/>
  <c r="CO35" i="1"/>
  <c r="CA25" i="1"/>
  <c r="CA23" i="1"/>
  <c r="CA21" i="1"/>
  <c r="CA15" i="1"/>
  <c r="CA20" i="1"/>
  <c r="CA16" i="1"/>
  <c r="CA10" i="1"/>
  <c r="CA5" i="1"/>
  <c r="CA6" i="1"/>
  <c r="CH9" i="1"/>
  <c r="CA12" i="1"/>
  <c r="CA17" i="1"/>
  <c r="BT17" i="1"/>
  <c r="BT18" i="1"/>
  <c r="BT14" i="1"/>
  <c r="BT13" i="1"/>
  <c r="BT12" i="1"/>
  <c r="BT8" i="1"/>
  <c r="CH19" i="1"/>
  <c r="CH17" i="1"/>
  <c r="CH18" i="1"/>
  <c r="CH14" i="1"/>
  <c r="CH13" i="1"/>
  <c r="CH12" i="1"/>
  <c r="CH8" i="1"/>
  <c r="BT4" i="1"/>
  <c r="CH4" i="1"/>
  <c r="BT5" i="1"/>
  <c r="BT6" i="1"/>
  <c r="CH6" i="1"/>
  <c r="CH7" i="1"/>
  <c r="BT9" i="1"/>
  <c r="CH11" i="1"/>
  <c r="CA13" i="1"/>
  <c r="CO17" i="1"/>
  <c r="CO19" i="1"/>
  <c r="CO25" i="1"/>
  <c r="CO23" i="1"/>
  <c r="CO21" i="1"/>
  <c r="CO15" i="1"/>
  <c r="CO20" i="1"/>
  <c r="CO16" i="1"/>
  <c r="CO10" i="1"/>
  <c r="CO2" i="1"/>
  <c r="CO4" i="1"/>
  <c r="BT7" i="1"/>
  <c r="CO8" i="1"/>
  <c r="CA19" i="1"/>
  <c r="BT1" i="1"/>
  <c r="CH1" i="1"/>
  <c r="CO7" i="1"/>
  <c r="CA9" i="1"/>
  <c r="CO11" i="1"/>
  <c r="CO12" i="1"/>
  <c r="CO14" i="1"/>
  <c r="CH15" i="1"/>
  <c r="CH16" i="1"/>
  <c r="CA18" i="1"/>
  <c r="CH20" i="1"/>
  <c r="CO37" i="1"/>
  <c r="CO22" i="1"/>
  <c r="CO24" i="1"/>
  <c r="CO26" i="1"/>
  <c r="CA28" i="1"/>
  <c r="CO30" i="1"/>
  <c r="CA32" i="1"/>
  <c r="CO34" i="1"/>
  <c r="CA27" i="1"/>
  <c r="CO29" i="1"/>
  <c r="CA31" i="1"/>
  <c r="CO33" i="1"/>
  <c r="CA35" i="1"/>
  <c r="CA36" i="1"/>
  <c r="CA22" i="1"/>
  <c r="CA24" i="1"/>
  <c r="CA26" i="1"/>
  <c r="CO28" i="1"/>
  <c r="CA30" i="1"/>
  <c r="CO32" i="1"/>
  <c r="CA34" i="1"/>
  <c r="AZ10" i="1" l="1"/>
  <c r="BI10" i="1"/>
  <c r="AH10" i="1" s="1"/>
  <c r="AZ2" i="1"/>
  <c r="N8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 l="1"/>
  <c r="N29" i="1"/>
  <c r="M29" i="1"/>
  <c r="C29" i="1"/>
  <c r="C60" i="1" s="1"/>
  <c r="D29" i="1"/>
  <c r="D60" i="1" s="1"/>
  <c r="N22" i="1"/>
  <c r="M22" i="1"/>
  <c r="M53" i="1" s="1"/>
  <c r="C22" i="1"/>
  <c r="C53" i="1" s="1"/>
  <c r="D22" i="1"/>
  <c r="D53" i="1" s="1"/>
  <c r="M15" i="1"/>
  <c r="M46" i="1" s="1"/>
  <c r="N15" i="1"/>
  <c r="N46" i="1" s="1"/>
  <c r="C15" i="1"/>
  <c r="C46" i="1" s="1"/>
  <c r="D15" i="1"/>
  <c r="D46" i="1" s="1"/>
  <c r="M8" i="1"/>
  <c r="M39" i="1" s="1"/>
  <c r="D8" i="1"/>
  <c r="D39" i="1" s="1"/>
  <c r="C8" i="1"/>
  <c r="C39" i="1" s="1"/>
  <c r="P29" i="1"/>
  <c r="N39" i="1"/>
  <c r="P14" i="1"/>
  <c r="P15" i="1"/>
  <c r="N59" i="1"/>
  <c r="N60" i="1"/>
  <c r="M60" i="1"/>
  <c r="N52" i="1"/>
  <c r="AI6" i="1"/>
  <c r="R21" i="1"/>
  <c r="R52" i="1" s="1"/>
  <c r="AN6" i="1"/>
  <c r="Q22" i="1"/>
  <c r="AL6" i="1"/>
  <c r="O22" i="1"/>
  <c r="O53" i="1" s="1"/>
  <c r="N53" i="1"/>
  <c r="AO6" i="1"/>
  <c r="R22" i="1"/>
  <c r="R53" i="1" s="1"/>
  <c r="AH6" i="1"/>
  <c r="Q21" i="1"/>
  <c r="AF6" i="1"/>
  <c r="O21" i="1"/>
  <c r="O52" i="1" s="1"/>
  <c r="D52" i="1"/>
  <c r="N45" i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AC5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AC11" i="1" l="1"/>
  <c r="AC10" i="1"/>
  <c r="AC8" i="1"/>
  <c r="Q26" i="1" s="1"/>
  <c r="AC3" i="1"/>
  <c r="AC12" i="1"/>
  <c r="AT12" i="1" s="1"/>
  <c r="AC7" i="1"/>
  <c r="G26" i="1" s="1"/>
  <c r="AC2" i="1"/>
  <c r="Q5" i="1" s="1"/>
  <c r="Q36" i="1" s="1"/>
  <c r="AC6" i="1"/>
  <c r="Q19" i="1" s="1"/>
  <c r="AC4" i="1"/>
  <c r="Q12" i="1" s="1"/>
  <c r="AC9" i="1"/>
  <c r="C19" i="1"/>
  <c r="C50" i="1" s="1"/>
  <c r="AC1" i="1"/>
  <c r="G5" i="1" s="1"/>
  <c r="G36" i="1" s="1"/>
  <c r="M26" i="1"/>
  <c r="M57" i="1" s="1"/>
  <c r="C26" i="1"/>
  <c r="C57" i="1" s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G19" i="1"/>
  <c r="Q45" i="1"/>
  <c r="P45" i="1"/>
  <c r="F29" i="1"/>
  <c r="F60" i="1" s="1"/>
  <c r="F28" i="1"/>
  <c r="F59" i="1" s="1"/>
  <c r="G39" i="1"/>
  <c r="M5" i="1"/>
  <c r="M36" i="1" s="1"/>
  <c r="G38" i="1"/>
  <c r="F22" i="1"/>
  <c r="F53" i="1" s="1"/>
  <c r="G53" i="1"/>
  <c r="C5" i="1"/>
  <c r="C36" i="1" s="1"/>
  <c r="F21" i="1"/>
  <c r="F52" i="1" s="1"/>
  <c r="G52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36" i="1" l="1"/>
  <c r="Z41" i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<sst xmlns="http://schemas.openxmlformats.org/spreadsheetml/2006/main" count="127" uniqueCount="52">
  <si>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</si>
  <si>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</si>
  <si>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</si>
  <si>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</si>
  <si>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</si>
  <si>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</si>
  <si>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</si>
  <si>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</si>
  <si>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</si>
  <si>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</si>
  <si>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</si>
  <si>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</si>
  <si>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</si>
  <si>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</si>
  <si>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</si>
  <si>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</si>
  <si>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</si>
  <si>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</si>
  <si>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</si>
  <si>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</si>
  <si>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</si>
  <si>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</si>
  <si>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</si>
  <si>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</si>
  <si>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</si>
  <si>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</si>
  <si>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</si>
  <si>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</si>
  <si>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</si>
  <si>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</si>
  <si>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</si>
  <si>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</si>
  <si>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</si>
  <si>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</si>
  <si>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</si>
  <si>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</si>
  <si>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</si>
  <si>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</si>
  <si>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</si>
  <si>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</si>
  <si>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</si>
  <si>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</si>
  <si>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</si>
  <si>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</si>
  <si>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</si>
  <si>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</si>
  <si>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</si>
  <si>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</si>
  <si>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</si>
  <si>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</si>
  <si>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</si>
  <si>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(1.11)－(1.11) </t>
    </r>
    <r>
      <rPr>
        <sz val="28"/>
        <color rgb="FFFF0000"/>
        <rFont val="UD デジタル 教科書体 N-R"/>
        <family val="1"/>
        <charset val="128"/>
      </rPr>
      <t>連続くり下がり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</si>
</sst>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7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horizontal="center" vertical="center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5" fillId="0" borderId="3" xfId="0" applyFont="1" applyBorder="1" applyAlignment="1" applyProtection="1">
      <alignment horizontal="left" vertical="center" shrinkToFit="1"/>
    </xf>
    <xf numFmtId="0" fontId="25" fillId="0" borderId="4" xfId="0" applyFont="1" applyBorder="1" applyAlignment="1" applyProtection="1">
      <alignment horizontal="left" vertical="center" shrinkToFit="1"/>
    </xf>
    <xf numFmtId="0" fontId="26" fillId="0" borderId="2" xfId="0" applyFont="1" applyBorder="1" applyAlignment="1" applyProtection="1">
      <alignment horizontal="right" vertical="center"/>
    </xf>
    <xf numFmtId="0" fontId="26" fillId="0" borderId="3" xfId="0" applyFont="1" applyBorder="1" applyAlignment="1" applyProtection="1">
      <alignment horizontal="right" vertical="center"/>
    </xf>
    <xf numFmtId="0" fontId="26" fillId="0" borderId="4" xfId="0" applyFont="1" applyBorder="1" applyAlignment="1" applyProtection="1">
      <alignment horizontal="right" vertical="center"/>
    </xf>
    <xf numFmtId="0" fontId="26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3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2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2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2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66" t="s">
        <v>51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5">
        <v>1</v>
      </c>
      <c r="T1" s="65"/>
      <c r="U1" s="1"/>
      <c r="X1" s="3" t="s">
        <v>0</v>
      </c>
      <c r="Y1" s="4">
        <f ca="1">AY1*1000+BD1*100+BI1*10+BN1</f>
        <v>864</v>
      </c>
      <c r="Z1" s="4" t="s">
        <v>50</v>
      </c>
      <c r="AA1" s="4">
        <f ca="1">AZ1*1000+BE1*100+BJ1*10+BO1</f>
        <v>166</v>
      </c>
      <c r="AB1" s="4" t="s">
        <v>2</v>
      </c>
      <c r="AC1" s="4">
        <f ca="1">Y1-AA1</f>
        <v>698</v>
      </c>
      <c r="AE1" s="4">
        <f ca="1">AY1</f>
        <v>0</v>
      </c>
      <c r="AF1" s="4">
        <f ca="1">BD1</f>
        <v>8</v>
      </c>
      <c r="AG1" s="4" t="s">
        <v>3</v>
      </c>
      <c r="AH1" s="4">
        <f ca="1">BI1</f>
        <v>6</v>
      </c>
      <c r="AI1" s="4">
        <f ca="1">BN1</f>
        <v>4</v>
      </c>
      <c r="AJ1" s="4" t="s">
        <v>1</v>
      </c>
      <c r="AK1" s="4">
        <f ca="1">AZ1</f>
        <v>0</v>
      </c>
      <c r="AL1" s="4">
        <f ca="1">BE1</f>
        <v>1</v>
      </c>
      <c r="AM1" s="4" t="s">
        <v>3</v>
      </c>
      <c r="AN1" s="4">
        <f ca="1">BJ1</f>
        <v>6</v>
      </c>
      <c r="AO1" s="4">
        <f ca="1">BO1</f>
        <v>6</v>
      </c>
      <c r="AP1" s="4" t="s">
        <v>2</v>
      </c>
      <c r="AQ1" s="4">
        <f ca="1">MOD(ROUNDDOWN(AC1/1000,0),10)</f>
        <v>0</v>
      </c>
      <c r="AR1" s="4">
        <f ca="1">MOD(ROUNDDOWN(AC1/100,0),10)</f>
        <v>6</v>
      </c>
      <c r="AS1" s="4" t="s">
        <v>3</v>
      </c>
      <c r="AT1" s="4">
        <f ca="1">MOD(ROUNDDOWN(AC1/10,0),10)</f>
        <v>9</v>
      </c>
      <c r="AU1" s="4">
        <f ca="1">MOD(ROUNDDOWN(AC1/1,0),10)</f>
        <v>8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8</v>
      </c>
      <c r="BE1" s="6">
        <f ca="1">VLOOKUP($CA1,$CC$1:$CE$100,3,FALSE)</f>
        <v>1</v>
      </c>
      <c r="BF1" s="7"/>
      <c r="BG1" s="5" t="s">
        <v>6</v>
      </c>
      <c r="BH1" s="4">
        <v>1</v>
      </c>
      <c r="BI1" s="8">
        <f ca="1">VLOOKUP($CH1,$CJ$1:$CL$100,2,FALSE)</f>
        <v>6</v>
      </c>
      <c r="BJ1" s="8">
        <f t="shared" ref="BJ1:BJ12" ca="1" si="0">VLOOKUP($CH1,$CJ$1:$CL$100,3,FALSE)</f>
        <v>6</v>
      </c>
      <c r="BK1" s="9"/>
      <c r="BL1" s="5" t="s">
        <v>7</v>
      </c>
      <c r="BM1" s="4">
        <v>1</v>
      </c>
      <c r="BN1" s="8">
        <f ca="1">VLOOKUP($CO1,$CQ$1:$CS$100,2,FALSE)</f>
        <v>4</v>
      </c>
      <c r="BO1" s="8">
        <f ca="1">VLOOKUP($CO1,$CQ$1:$CS$100,3,FALSE)</f>
        <v>6</v>
      </c>
      <c r="BP1" s="9"/>
      <c r="BQ1" s="9"/>
      <c r="BR1" s="7"/>
      <c r="BS1" s="10">
        <f ca="1">RAND()</f>
        <v>0.29696191422241824</v>
      </c>
      <c r="BT1" s="11">
        <f ca="1">RANK(BS1,$BS$1:$BS$100,)</f>
        <v>11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0.31426587550760843</v>
      </c>
      <c r="CA1" s="11">
        <f ca="1">RANK(BZ1,$BZ$1:$BZ$100,)</f>
        <v>22</v>
      </c>
      <c r="CB1" s="4"/>
      <c r="CC1" s="4">
        <v>1</v>
      </c>
      <c r="CD1" s="4">
        <v>2</v>
      </c>
      <c r="CE1" s="4">
        <v>1</v>
      </c>
      <c r="CG1" s="10">
        <f ca="1">RAND()</f>
        <v>0.52444573936801731</v>
      </c>
      <c r="CH1" s="11">
        <f ca="1">RANK(CG1,$CG$1:$CG$100,)</f>
        <v>7</v>
      </c>
      <c r="CI1" s="4"/>
      <c r="CJ1" s="4">
        <v>1</v>
      </c>
      <c r="CK1" s="4">
        <v>0</v>
      </c>
      <c r="CL1" s="4">
        <v>0</v>
      </c>
      <c r="CM1" s="4"/>
      <c r="CN1" s="10">
        <f ca="1">RAND()</f>
        <v>0.33182345570757499</v>
      </c>
      <c r="CO1" s="11">
        <f ca="1">RANK(CN1,$CN$1:$CN$100,)</f>
        <v>24</v>
      </c>
      <c r="CP1" s="4"/>
      <c r="CQ1" s="4">
        <v>1</v>
      </c>
      <c r="CR1" s="4">
        <v>1</v>
      </c>
      <c r="CS1" s="4">
        <v>2</v>
      </c>
    </row>
    <row r="2" spans="1:97" ht="54.95" customHeight="1" thickBot="1" x14ac:dyDescent="0.3">
      <c r="A2" s="71" t="s">
        <v>36</v>
      </c>
      <c r="B2" s="72"/>
      <c r="C2" s="72"/>
      <c r="D2" s="72"/>
      <c r="E2" s="73"/>
      <c r="F2" s="74" t="s">
        <v>37</v>
      </c>
      <c r="G2" s="74"/>
      <c r="H2" s="74"/>
      <c r="I2" s="75"/>
      <c r="J2" s="76"/>
      <c r="K2" s="76"/>
      <c r="L2" s="76"/>
      <c r="M2" s="76"/>
      <c r="N2" s="76"/>
      <c r="O2" s="76"/>
      <c r="P2" s="76"/>
      <c r="Q2" s="76"/>
      <c r="R2" s="76"/>
      <c r="S2" s="76"/>
      <c r="T2" s="77"/>
      <c r="X2" s="2" t="s">
        <v>8</v>
      </c>
      <c r="Y2" s="4">
        <f t="shared" ref="Y2:Y12" ca="1" si="1">AY2*1000+BD2*100+BI2*10+BN2</f>
        <v>972</v>
      </c>
      <c r="Z2" s="4" t="s">
        <v>50</v>
      </c>
      <c r="AA2" s="4">
        <f t="shared" ref="AA2:AA12" ca="1" si="2">AZ2*1000+BE2*100+BJ2*10+BO2</f>
        <v>676</v>
      </c>
      <c r="AB2" s="4" t="s">
        <v>10</v>
      </c>
      <c r="AC2" s="4">
        <f t="shared" ref="AC2:AC12" ca="1" si="3">Y2-AA2</f>
        <v>296</v>
      </c>
      <c r="AE2" s="4">
        <f t="shared" ref="AE2:AE12" ca="1" si="4">AY2</f>
        <v>0</v>
      </c>
      <c r="AF2" s="4">
        <f t="shared" ref="AF2:AF12" ca="1" si="5">BD2</f>
        <v>9</v>
      </c>
      <c r="AG2" s="4" t="s">
        <v>11</v>
      </c>
      <c r="AH2" s="4">
        <f t="shared" ref="AH2:AH12" ca="1" si="6">BI2</f>
        <v>7</v>
      </c>
      <c r="AI2" s="4">
        <f t="shared" ref="AI2:AI12" ca="1" si="7">BN2</f>
        <v>2</v>
      </c>
      <c r="AJ2" s="4" t="s">
        <v>9</v>
      </c>
      <c r="AK2" s="4">
        <f t="shared" ref="AK2:AK12" ca="1" si="8">AZ2</f>
        <v>0</v>
      </c>
      <c r="AL2" s="4">
        <f t="shared" ref="AL2:AL12" ca="1" si="9">BE2</f>
        <v>6</v>
      </c>
      <c r="AM2" s="4" t="s">
        <v>11</v>
      </c>
      <c r="AN2" s="4">
        <f t="shared" ref="AN2:AN12" ca="1" si="10">BJ2</f>
        <v>7</v>
      </c>
      <c r="AO2" s="4">
        <f t="shared" ref="AO2:AO12" ca="1" si="11">BO2</f>
        <v>6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2</v>
      </c>
      <c r="AS2" s="4" t="s">
        <v>11</v>
      </c>
      <c r="AT2" s="4">
        <f t="shared" ref="AT2:AT12" ca="1" si="14">MOD(ROUNDDOWN(AC2/10,0),10)</f>
        <v>9</v>
      </c>
      <c r="AU2" s="4">
        <f t="shared" ref="AU2:AU12" ca="1" si="15">MOD(ROUNDDOWN(AC2/1,0),10)</f>
        <v>6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9</v>
      </c>
      <c r="BE2" s="6">
        <f t="shared" ref="BE2:BE12" ca="1" si="19">VLOOKUP($CA2,$CC$1:$CE$100,3,FALSE)</f>
        <v>6</v>
      </c>
      <c r="BF2" s="7"/>
      <c r="BH2" s="4">
        <v>2</v>
      </c>
      <c r="BI2" s="8">
        <f t="shared" ref="BI2:BI12" ca="1" si="20">VLOOKUP($CH2,$CJ$1:$CL$100,2,FALSE)</f>
        <v>7</v>
      </c>
      <c r="BJ2" s="8">
        <f t="shared" ca="1" si="0"/>
        <v>7</v>
      </c>
      <c r="BK2" s="9"/>
      <c r="BM2" s="4">
        <v>2</v>
      </c>
      <c r="BN2" s="8">
        <f t="shared" ref="BN2:BN12" ca="1" si="21">VLOOKUP($CO2,$CQ$1:$CS$100,2,FALSE)</f>
        <v>2</v>
      </c>
      <c r="BO2" s="8">
        <f t="shared" ref="BO2:BO12" ca="1" si="22">VLOOKUP($CO2,$CQ$1:$CS$100,3,FALSE)</f>
        <v>6</v>
      </c>
      <c r="BP2" s="9"/>
      <c r="BQ2" s="9"/>
      <c r="BR2" s="7"/>
      <c r="BS2" s="10">
        <f t="shared" ref="BS2:BS18" ca="1" si="23">RAND()</f>
        <v>0.74219359540821361</v>
      </c>
      <c r="BT2" s="11">
        <f t="shared" ref="BT2:BT18" ca="1" si="24">RANK(BS2,$BS$1:$BS$100,)</f>
        <v>6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36" ca="1" si="25">RAND()</f>
        <v>7.4826932938415025E-2</v>
      </c>
      <c r="CA2" s="11">
        <f t="shared" ref="CA2:CA36" ca="1" si="26">RANK(BZ2,$BZ$1:$BZ$100,)</f>
        <v>34</v>
      </c>
      <c r="CB2" s="4"/>
      <c r="CC2" s="4">
        <v>2</v>
      </c>
      <c r="CD2" s="4">
        <v>3</v>
      </c>
      <c r="CE2" s="4">
        <v>1</v>
      </c>
      <c r="CG2" s="10">
        <f t="shared" ref="CG2:CG20" ca="1" si="27">RAND()</f>
        <v>0.11495393465856918</v>
      </c>
      <c r="CH2" s="11">
        <f t="shared" ref="CH2:CH20" ca="1" si="28">RANK(CG2,$CG$1:$CG$100,)</f>
        <v>18</v>
      </c>
      <c r="CI2" s="4"/>
      <c r="CJ2" s="4">
        <v>2</v>
      </c>
      <c r="CK2" s="4">
        <v>1</v>
      </c>
      <c r="CL2" s="4">
        <v>1</v>
      </c>
      <c r="CN2" s="10">
        <f t="shared" ref="CN2:CN37" ca="1" si="29">RAND()</f>
        <v>0.63135934131342453</v>
      </c>
      <c r="CO2" s="11">
        <f t="shared" ref="CO2:CO37" ca="1" si="30">RANK(CN2,$CN$1:$CN$100,)</f>
        <v>12</v>
      </c>
      <c r="CP2" s="4"/>
      <c r="CQ2" s="4">
        <v>2</v>
      </c>
      <c r="CR2" s="4">
        <v>1</v>
      </c>
      <c r="CS2" s="4">
        <v>3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901</v>
      </c>
      <c r="Z3" s="4" t="s">
        <v>50</v>
      </c>
      <c r="AA3" s="4">
        <f t="shared" ca="1" si="2"/>
        <v>102</v>
      </c>
      <c r="AB3" s="4" t="s">
        <v>2</v>
      </c>
      <c r="AC3" s="4">
        <f t="shared" ca="1" si="3"/>
        <v>799</v>
      </c>
      <c r="AE3" s="4">
        <f t="shared" ca="1" si="4"/>
        <v>0</v>
      </c>
      <c r="AF3" s="4">
        <f t="shared" ca="1" si="5"/>
        <v>9</v>
      </c>
      <c r="AG3" s="4" t="s">
        <v>3</v>
      </c>
      <c r="AH3" s="4">
        <f t="shared" ca="1" si="6"/>
        <v>0</v>
      </c>
      <c r="AI3" s="4">
        <f t="shared" ca="1" si="7"/>
        <v>1</v>
      </c>
      <c r="AJ3" s="4" t="s">
        <v>1</v>
      </c>
      <c r="AK3" s="4">
        <f t="shared" ca="1" si="8"/>
        <v>0</v>
      </c>
      <c r="AL3" s="4">
        <f t="shared" ca="1" si="9"/>
        <v>1</v>
      </c>
      <c r="AM3" s="4" t="s">
        <v>14</v>
      </c>
      <c r="AN3" s="4">
        <f t="shared" ca="1" si="10"/>
        <v>0</v>
      </c>
      <c r="AO3" s="4">
        <f t="shared" ca="1" si="11"/>
        <v>2</v>
      </c>
      <c r="AP3" s="4" t="s">
        <v>2</v>
      </c>
      <c r="AQ3" s="4">
        <f t="shared" ca="1" si="12"/>
        <v>0</v>
      </c>
      <c r="AR3" s="4">
        <f t="shared" ca="1" si="13"/>
        <v>7</v>
      </c>
      <c r="AS3" s="4" t="s">
        <v>3</v>
      </c>
      <c r="AT3" s="4">
        <f t="shared" ca="1" si="14"/>
        <v>9</v>
      </c>
      <c r="AU3" s="4">
        <f t="shared" ca="1" si="15"/>
        <v>9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9</v>
      </c>
      <c r="BE3" s="6">
        <f t="shared" ca="1" si="19"/>
        <v>1</v>
      </c>
      <c r="BF3" s="7"/>
      <c r="BH3" s="4">
        <v>3</v>
      </c>
      <c r="BI3" s="8">
        <f t="shared" ca="1" si="20"/>
        <v>0</v>
      </c>
      <c r="BJ3" s="8">
        <f t="shared" ca="1" si="0"/>
        <v>0</v>
      </c>
      <c r="BK3" s="9"/>
      <c r="BM3" s="4">
        <v>3</v>
      </c>
      <c r="BN3" s="8">
        <f t="shared" ca="1" si="21"/>
        <v>1</v>
      </c>
      <c r="BO3" s="8">
        <f t="shared" ca="1" si="22"/>
        <v>2</v>
      </c>
      <c r="BP3" s="9"/>
      <c r="BQ3" s="9"/>
      <c r="BR3" s="7"/>
      <c r="BS3" s="10">
        <f t="shared" ca="1" si="23"/>
        <v>0.69036062413891042</v>
      </c>
      <c r="BT3" s="11">
        <f t="shared" ca="1" si="24"/>
        <v>7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0.10370836406258555</v>
      </c>
      <c r="CA3" s="11">
        <f t="shared" ca="1" si="26"/>
        <v>29</v>
      </c>
      <c r="CB3" s="4"/>
      <c r="CC3" s="4">
        <v>3</v>
      </c>
      <c r="CD3" s="4">
        <v>3</v>
      </c>
      <c r="CE3" s="4">
        <v>2</v>
      </c>
      <c r="CG3" s="10">
        <f t="shared" ca="1" si="27"/>
        <v>0.99476365594108929</v>
      </c>
      <c r="CH3" s="11">
        <f t="shared" ca="1" si="28"/>
        <v>1</v>
      </c>
      <c r="CI3" s="4"/>
      <c r="CJ3" s="4">
        <v>3</v>
      </c>
      <c r="CK3" s="4">
        <v>2</v>
      </c>
      <c r="CL3" s="4">
        <v>2</v>
      </c>
      <c r="CN3" s="10">
        <f t="shared" ca="1" si="29"/>
        <v>0.98418952274748195</v>
      </c>
      <c r="CO3" s="11">
        <f t="shared" ca="1" si="30"/>
        <v>1</v>
      </c>
      <c r="CP3" s="4"/>
      <c r="CQ3" s="4">
        <v>3</v>
      </c>
      <c r="CR3" s="4">
        <v>1</v>
      </c>
      <c r="CS3" s="4">
        <v>4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821</v>
      </c>
      <c r="Z4" s="4" t="s">
        <v>50</v>
      </c>
      <c r="AA4" s="4">
        <f t="shared" ca="1" si="2"/>
        <v>626</v>
      </c>
      <c r="AB4" s="4" t="s">
        <v>2</v>
      </c>
      <c r="AC4" s="4">
        <f t="shared" ca="1" si="3"/>
        <v>195</v>
      </c>
      <c r="AE4" s="4">
        <f t="shared" ca="1" si="4"/>
        <v>0</v>
      </c>
      <c r="AF4" s="4">
        <f t="shared" ca="1" si="5"/>
        <v>8</v>
      </c>
      <c r="AG4" s="4" t="s">
        <v>3</v>
      </c>
      <c r="AH4" s="4">
        <f t="shared" ca="1" si="6"/>
        <v>2</v>
      </c>
      <c r="AI4" s="4">
        <f t="shared" ca="1" si="7"/>
        <v>1</v>
      </c>
      <c r="AJ4" s="4" t="s">
        <v>1</v>
      </c>
      <c r="AK4" s="4">
        <f t="shared" ca="1" si="8"/>
        <v>0</v>
      </c>
      <c r="AL4" s="4">
        <f t="shared" ca="1" si="9"/>
        <v>6</v>
      </c>
      <c r="AM4" s="4" t="s">
        <v>3</v>
      </c>
      <c r="AN4" s="4">
        <f t="shared" ca="1" si="10"/>
        <v>2</v>
      </c>
      <c r="AO4" s="4">
        <f t="shared" ca="1" si="11"/>
        <v>6</v>
      </c>
      <c r="AP4" s="4" t="s">
        <v>2</v>
      </c>
      <c r="AQ4" s="4">
        <f t="shared" ca="1" si="12"/>
        <v>0</v>
      </c>
      <c r="AR4" s="4">
        <f t="shared" ca="1" si="13"/>
        <v>1</v>
      </c>
      <c r="AS4" s="4" t="s">
        <v>14</v>
      </c>
      <c r="AT4" s="4">
        <f t="shared" ca="1" si="14"/>
        <v>9</v>
      </c>
      <c r="AU4" s="4">
        <f t="shared" ca="1" si="15"/>
        <v>5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8</v>
      </c>
      <c r="BE4" s="6">
        <f t="shared" ca="1" si="19"/>
        <v>6</v>
      </c>
      <c r="BF4" s="7"/>
      <c r="BH4" s="4">
        <v>4</v>
      </c>
      <c r="BI4" s="8">
        <f t="shared" ca="1" si="20"/>
        <v>2</v>
      </c>
      <c r="BJ4" s="8">
        <f t="shared" ca="1" si="0"/>
        <v>2</v>
      </c>
      <c r="BK4" s="9"/>
      <c r="BM4" s="4">
        <v>4</v>
      </c>
      <c r="BN4" s="8">
        <f t="shared" ca="1" si="21"/>
        <v>1</v>
      </c>
      <c r="BO4" s="8">
        <f t="shared" ca="1" si="22"/>
        <v>6</v>
      </c>
      <c r="BP4" s="9"/>
      <c r="BQ4" s="9"/>
      <c r="BR4" s="7"/>
      <c r="BS4" s="10">
        <f t="shared" ca="1" si="23"/>
        <v>0.79256444280552896</v>
      </c>
      <c r="BT4" s="11">
        <f t="shared" ca="1" si="24"/>
        <v>5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0.13969833345848959</v>
      </c>
      <c r="CA4" s="11">
        <f t="shared" ca="1" si="26"/>
        <v>27</v>
      </c>
      <c r="CB4" s="4"/>
      <c r="CC4" s="4">
        <v>4</v>
      </c>
      <c r="CD4" s="4">
        <v>4</v>
      </c>
      <c r="CE4" s="4">
        <v>1</v>
      </c>
      <c r="CG4" s="10">
        <f t="shared" ca="1" si="27"/>
        <v>0.35593048682007666</v>
      </c>
      <c r="CH4" s="11">
        <f t="shared" ca="1" si="28"/>
        <v>13</v>
      </c>
      <c r="CI4" s="4"/>
      <c r="CJ4" s="4">
        <v>4</v>
      </c>
      <c r="CK4" s="4">
        <v>3</v>
      </c>
      <c r="CL4" s="4">
        <v>3</v>
      </c>
      <c r="CN4" s="10">
        <f t="shared" ca="1" si="29"/>
        <v>0.81753356796030741</v>
      </c>
      <c r="CO4" s="11">
        <f t="shared" ca="1" si="30"/>
        <v>5</v>
      </c>
      <c r="CP4" s="4"/>
      <c r="CQ4" s="4">
        <v>4</v>
      </c>
      <c r="CR4" s="4">
        <v>1</v>
      </c>
      <c r="CS4" s="4">
        <v>5</v>
      </c>
    </row>
    <row r="5" spans="1:97" ht="45.95" customHeight="1" thickBot="1" x14ac:dyDescent="0.3">
      <c r="A5" s="20"/>
      <c r="B5" s="13"/>
      <c r="C5" s="67" t="str">
        <f ca="1">$Y1/100&amp;$Z1&amp;$AA1/100&amp;$AB1</f>
        <v>8.64－1.66＝</v>
      </c>
      <c r="D5" s="68"/>
      <c r="E5" s="68"/>
      <c r="F5" s="68"/>
      <c r="G5" s="69">
        <f ca="1">$AC1/100</f>
        <v>6.98</v>
      </c>
      <c r="H5" s="70"/>
      <c r="I5" s="21"/>
      <c r="J5" s="22"/>
      <c r="K5" s="20"/>
      <c r="L5" s="13"/>
      <c r="M5" s="67" t="str">
        <f ca="1">$Y2/100&amp;$Z2&amp;$AA2/100&amp;$AB2</f>
        <v>9.72－6.76＝</v>
      </c>
      <c r="N5" s="68"/>
      <c r="O5" s="68"/>
      <c r="P5" s="68"/>
      <c r="Q5" s="69">
        <f ca="1">$AC2/100</f>
        <v>2.96</v>
      </c>
      <c r="R5" s="70"/>
      <c r="S5" s="21"/>
      <c r="T5" s="23"/>
      <c r="X5" s="2" t="s">
        <v>16</v>
      </c>
      <c r="Y5" s="4">
        <f t="shared" ca="1" si="1"/>
        <v>523</v>
      </c>
      <c r="Z5" s="4" t="s">
        <v>50</v>
      </c>
      <c r="AA5" s="4">
        <f t="shared" ca="1" si="2"/>
        <v>225</v>
      </c>
      <c r="AB5" s="4" t="s">
        <v>2</v>
      </c>
      <c r="AC5" s="4">
        <f t="shared" ca="1" si="3"/>
        <v>298</v>
      </c>
      <c r="AE5" s="4">
        <f t="shared" ca="1" si="4"/>
        <v>0</v>
      </c>
      <c r="AF5" s="4">
        <f t="shared" ca="1" si="5"/>
        <v>5</v>
      </c>
      <c r="AG5" s="4" t="s">
        <v>14</v>
      </c>
      <c r="AH5" s="4">
        <f t="shared" ca="1" si="6"/>
        <v>2</v>
      </c>
      <c r="AI5" s="4">
        <f t="shared" ca="1" si="7"/>
        <v>3</v>
      </c>
      <c r="AJ5" s="4" t="s">
        <v>1</v>
      </c>
      <c r="AK5" s="4">
        <f t="shared" ca="1" si="8"/>
        <v>0</v>
      </c>
      <c r="AL5" s="4">
        <f t="shared" ca="1" si="9"/>
        <v>2</v>
      </c>
      <c r="AM5" s="4" t="s">
        <v>3</v>
      </c>
      <c r="AN5" s="4">
        <f t="shared" ca="1" si="10"/>
        <v>2</v>
      </c>
      <c r="AO5" s="4">
        <f t="shared" ca="1" si="11"/>
        <v>5</v>
      </c>
      <c r="AP5" s="4" t="s">
        <v>2</v>
      </c>
      <c r="AQ5" s="4">
        <f t="shared" ca="1" si="12"/>
        <v>0</v>
      </c>
      <c r="AR5" s="4">
        <f t="shared" ca="1" si="13"/>
        <v>2</v>
      </c>
      <c r="AS5" s="4" t="s">
        <v>3</v>
      </c>
      <c r="AT5" s="4">
        <f t="shared" ca="1" si="14"/>
        <v>9</v>
      </c>
      <c r="AU5" s="4">
        <f t="shared" ca="1" si="15"/>
        <v>8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5</v>
      </c>
      <c r="BE5" s="6">
        <f t="shared" ca="1" si="19"/>
        <v>2</v>
      </c>
      <c r="BF5" s="7"/>
      <c r="BH5" s="4">
        <v>5</v>
      </c>
      <c r="BI5" s="8">
        <f t="shared" ca="1" si="20"/>
        <v>2</v>
      </c>
      <c r="BJ5" s="8">
        <f t="shared" ca="1" si="0"/>
        <v>2</v>
      </c>
      <c r="BK5" s="9"/>
      <c r="BM5" s="4">
        <v>5</v>
      </c>
      <c r="BN5" s="8">
        <f t="shared" ca="1" si="21"/>
        <v>3</v>
      </c>
      <c r="BO5" s="8">
        <f t="shared" ca="1" si="22"/>
        <v>5</v>
      </c>
      <c r="BP5" s="9"/>
      <c r="BQ5" s="9"/>
      <c r="BR5" s="7"/>
      <c r="BS5" s="10">
        <f t="shared" ca="1" si="23"/>
        <v>0.57375626134296287</v>
      </c>
      <c r="BT5" s="11">
        <f t="shared" ca="1" si="24"/>
        <v>8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0.85721945362683138</v>
      </c>
      <c r="CA5" s="11">
        <f t="shared" ca="1" si="26"/>
        <v>8</v>
      </c>
      <c r="CB5" s="4"/>
      <c r="CC5" s="4">
        <v>5</v>
      </c>
      <c r="CD5" s="4">
        <v>4</v>
      </c>
      <c r="CE5" s="4">
        <v>2</v>
      </c>
      <c r="CG5" s="10">
        <f t="shared" ca="1" si="27"/>
        <v>0.85891294043514343</v>
      </c>
      <c r="CH5" s="11">
        <f t="shared" ca="1" si="28"/>
        <v>3</v>
      </c>
      <c r="CI5" s="4"/>
      <c r="CJ5" s="4">
        <v>5</v>
      </c>
      <c r="CK5" s="4">
        <v>4</v>
      </c>
      <c r="CL5" s="4">
        <v>4</v>
      </c>
      <c r="CN5" s="10">
        <f t="shared" ca="1" si="29"/>
        <v>0.45984009307069074</v>
      </c>
      <c r="CO5" s="11">
        <f t="shared" ca="1" si="30"/>
        <v>18</v>
      </c>
      <c r="CP5" s="4"/>
      <c r="CQ5" s="4">
        <v>5</v>
      </c>
      <c r="CR5" s="4">
        <v>1</v>
      </c>
      <c r="CS5" s="4">
        <v>6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603</v>
      </c>
      <c r="Z6" s="4" t="s">
        <v>50</v>
      </c>
      <c r="AA6" s="4">
        <f t="shared" ca="1" si="2"/>
        <v>104</v>
      </c>
      <c r="AB6" s="4" t="s">
        <v>2</v>
      </c>
      <c r="AC6" s="4">
        <f t="shared" ca="1" si="3"/>
        <v>499</v>
      </c>
      <c r="AE6" s="4">
        <f t="shared" ca="1" si="4"/>
        <v>0</v>
      </c>
      <c r="AF6" s="4">
        <f t="shared" ca="1" si="5"/>
        <v>6</v>
      </c>
      <c r="AG6" s="4" t="s">
        <v>3</v>
      </c>
      <c r="AH6" s="4">
        <f t="shared" ca="1" si="6"/>
        <v>0</v>
      </c>
      <c r="AI6" s="4">
        <f t="shared" ca="1" si="7"/>
        <v>3</v>
      </c>
      <c r="AJ6" s="4" t="s">
        <v>1</v>
      </c>
      <c r="AK6" s="4">
        <f t="shared" ca="1" si="8"/>
        <v>0</v>
      </c>
      <c r="AL6" s="4">
        <f t="shared" ca="1" si="9"/>
        <v>1</v>
      </c>
      <c r="AM6" s="4" t="s">
        <v>3</v>
      </c>
      <c r="AN6" s="4">
        <f t="shared" ca="1" si="10"/>
        <v>0</v>
      </c>
      <c r="AO6" s="4">
        <f t="shared" ca="1" si="11"/>
        <v>4</v>
      </c>
      <c r="AP6" s="4" t="s">
        <v>2</v>
      </c>
      <c r="AQ6" s="4">
        <f t="shared" ca="1" si="12"/>
        <v>0</v>
      </c>
      <c r="AR6" s="4">
        <f t="shared" ca="1" si="13"/>
        <v>4</v>
      </c>
      <c r="AS6" s="4" t="s">
        <v>3</v>
      </c>
      <c r="AT6" s="4">
        <f t="shared" ca="1" si="14"/>
        <v>9</v>
      </c>
      <c r="AU6" s="4">
        <f t="shared" ca="1" si="15"/>
        <v>9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6</v>
      </c>
      <c r="BE6" s="6">
        <f t="shared" ca="1" si="19"/>
        <v>1</v>
      </c>
      <c r="BF6" s="7"/>
      <c r="BH6" s="4">
        <v>6</v>
      </c>
      <c r="BI6" s="8">
        <f t="shared" ca="1" si="20"/>
        <v>0</v>
      </c>
      <c r="BJ6" s="8">
        <f t="shared" ca="1" si="0"/>
        <v>0</v>
      </c>
      <c r="BK6" s="9"/>
      <c r="BM6" s="4">
        <v>6</v>
      </c>
      <c r="BN6" s="8">
        <f t="shared" ca="1" si="21"/>
        <v>3</v>
      </c>
      <c r="BO6" s="8">
        <f t="shared" ca="1" si="22"/>
        <v>4</v>
      </c>
      <c r="BP6" s="9"/>
      <c r="BQ6" s="9"/>
      <c r="BR6" s="7"/>
      <c r="BS6" s="10">
        <f t="shared" ca="1" si="23"/>
        <v>0.97260521118183207</v>
      </c>
      <c r="BT6" s="11">
        <f t="shared" ca="1" si="24"/>
        <v>2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0.7473202690559112</v>
      </c>
      <c r="CA6" s="11">
        <f t="shared" ca="1" si="26"/>
        <v>11</v>
      </c>
      <c r="CB6" s="4"/>
      <c r="CC6" s="4">
        <v>6</v>
      </c>
      <c r="CD6" s="4">
        <v>4</v>
      </c>
      <c r="CE6" s="4">
        <v>3</v>
      </c>
      <c r="CG6" s="10">
        <f t="shared" ca="1" si="27"/>
        <v>0.41799995163599379</v>
      </c>
      <c r="CH6" s="11">
        <f t="shared" ca="1" si="28"/>
        <v>11</v>
      </c>
      <c r="CI6" s="4"/>
      <c r="CJ6" s="4">
        <v>6</v>
      </c>
      <c r="CK6" s="4">
        <v>5</v>
      </c>
      <c r="CL6" s="4">
        <v>5</v>
      </c>
      <c r="CN6" s="10">
        <f t="shared" ca="1" si="29"/>
        <v>0.50562503388111391</v>
      </c>
      <c r="CO6" s="11">
        <f t="shared" ca="1" si="30"/>
        <v>17</v>
      </c>
      <c r="CP6" s="4"/>
      <c r="CQ6" s="4">
        <v>6</v>
      </c>
      <c r="CR6" s="4">
        <v>1</v>
      </c>
      <c r="CS6" s="4">
        <v>7</v>
      </c>
    </row>
    <row r="7" spans="1:97" ht="54.95" customHeight="1" x14ac:dyDescent="0.25">
      <c r="A7" s="20"/>
      <c r="B7" s="13"/>
      <c r="C7" s="64"/>
      <c r="D7" s="64">
        <f ca="1">$AY1</f>
        <v>0</v>
      </c>
      <c r="E7" s="64">
        <f ca="1">$BD1</f>
        <v>8</v>
      </c>
      <c r="F7" s="64" t="str">
        <f ca="1">IF(AND(G7=0,H7=0),"",".")</f>
        <v>.</v>
      </c>
      <c r="G7" s="64">
        <f ca="1">$BI1</f>
        <v>6</v>
      </c>
      <c r="H7" s="64">
        <f ca="1">$BN1</f>
        <v>4</v>
      </c>
      <c r="I7" s="33"/>
      <c r="J7" s="28"/>
      <c r="K7" s="20"/>
      <c r="L7" s="13"/>
      <c r="M7" s="64"/>
      <c r="N7" s="64">
        <f ca="1">$AY2</f>
        <v>0</v>
      </c>
      <c r="O7" s="64">
        <f ca="1">$BD2</f>
        <v>9</v>
      </c>
      <c r="P7" s="64" t="str">
        <f ca="1">IF(AND(Q7=0,R7=0),"",".")</f>
        <v>.</v>
      </c>
      <c r="Q7" s="64">
        <f ca="1">$BI2</f>
        <v>7</v>
      </c>
      <c r="R7" s="64">
        <f ca="1">$BN2</f>
        <v>2</v>
      </c>
      <c r="S7" s="33"/>
      <c r="T7" s="28"/>
      <c r="X7" s="2" t="s">
        <v>18</v>
      </c>
      <c r="Y7" s="4">
        <f t="shared" ca="1" si="1"/>
        <v>641</v>
      </c>
      <c r="Z7" s="4" t="s">
        <v>50</v>
      </c>
      <c r="AA7" s="4">
        <f t="shared" ca="1" si="2"/>
        <v>248</v>
      </c>
      <c r="AB7" s="4" t="s">
        <v>2</v>
      </c>
      <c r="AC7" s="4">
        <f t="shared" ca="1" si="3"/>
        <v>393</v>
      </c>
      <c r="AE7" s="4">
        <f t="shared" ca="1" si="4"/>
        <v>0</v>
      </c>
      <c r="AF7" s="4">
        <f t="shared" ca="1" si="5"/>
        <v>6</v>
      </c>
      <c r="AG7" s="4" t="s">
        <v>3</v>
      </c>
      <c r="AH7" s="4">
        <f t="shared" ca="1" si="6"/>
        <v>4</v>
      </c>
      <c r="AI7" s="4">
        <f t="shared" ca="1" si="7"/>
        <v>1</v>
      </c>
      <c r="AJ7" s="4" t="s">
        <v>1</v>
      </c>
      <c r="AK7" s="4">
        <f t="shared" ca="1" si="8"/>
        <v>0</v>
      </c>
      <c r="AL7" s="4">
        <f t="shared" ca="1" si="9"/>
        <v>2</v>
      </c>
      <c r="AM7" s="4" t="s">
        <v>3</v>
      </c>
      <c r="AN7" s="4">
        <f t="shared" ca="1" si="10"/>
        <v>4</v>
      </c>
      <c r="AO7" s="4">
        <f t="shared" ca="1" si="11"/>
        <v>8</v>
      </c>
      <c r="AP7" s="4" t="s">
        <v>19</v>
      </c>
      <c r="AQ7" s="4">
        <f t="shared" ca="1" si="12"/>
        <v>0</v>
      </c>
      <c r="AR7" s="4">
        <f t="shared" ca="1" si="13"/>
        <v>3</v>
      </c>
      <c r="AS7" s="4" t="s">
        <v>3</v>
      </c>
      <c r="AT7" s="4">
        <f t="shared" ca="1" si="14"/>
        <v>9</v>
      </c>
      <c r="AU7" s="4">
        <f t="shared" ca="1" si="15"/>
        <v>3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6</v>
      </c>
      <c r="BE7" s="6">
        <f t="shared" ca="1" si="19"/>
        <v>2</v>
      </c>
      <c r="BF7" s="7"/>
      <c r="BH7" s="4">
        <v>7</v>
      </c>
      <c r="BI7" s="8">
        <f t="shared" ca="1" si="20"/>
        <v>4</v>
      </c>
      <c r="BJ7" s="8">
        <f t="shared" ca="1" si="0"/>
        <v>4</v>
      </c>
      <c r="BK7" s="9"/>
      <c r="BM7" s="4">
        <v>7</v>
      </c>
      <c r="BN7" s="8">
        <f t="shared" ca="1" si="21"/>
        <v>1</v>
      </c>
      <c r="BO7" s="8">
        <f t="shared" ca="1" si="22"/>
        <v>8</v>
      </c>
      <c r="BP7" s="9"/>
      <c r="BQ7" s="9"/>
      <c r="BR7" s="7"/>
      <c r="BS7" s="10">
        <f t="shared" ca="1" si="23"/>
        <v>0.27647067163113193</v>
      </c>
      <c r="BT7" s="11">
        <f t="shared" ca="1" si="24"/>
        <v>12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0.72057305651455383</v>
      </c>
      <c r="CA7" s="11">
        <f t="shared" ca="1" si="26"/>
        <v>12</v>
      </c>
      <c r="CB7" s="4"/>
      <c r="CC7" s="4">
        <v>7</v>
      </c>
      <c r="CD7" s="4">
        <v>5</v>
      </c>
      <c r="CE7" s="4">
        <v>1</v>
      </c>
      <c r="CG7" s="10">
        <f t="shared" ca="1" si="27"/>
        <v>0.21813267094644739</v>
      </c>
      <c r="CH7" s="11">
        <f t="shared" ca="1" si="28"/>
        <v>15</v>
      </c>
      <c r="CI7" s="4"/>
      <c r="CJ7" s="4">
        <v>7</v>
      </c>
      <c r="CK7" s="4">
        <v>6</v>
      </c>
      <c r="CL7" s="4">
        <v>6</v>
      </c>
      <c r="CN7" s="10">
        <f t="shared" ca="1" si="29"/>
        <v>0.73700788182412891</v>
      </c>
      <c r="CO7" s="11">
        <f t="shared" ca="1" si="30"/>
        <v>7</v>
      </c>
      <c r="CP7" s="4"/>
      <c r="CQ7" s="4">
        <v>7</v>
      </c>
      <c r="CR7" s="4">
        <v>1</v>
      </c>
      <c r="CS7" s="4">
        <v>8</v>
      </c>
    </row>
    <row r="8" spans="1:97" ht="54.95" customHeight="1" x14ac:dyDescent="0.25">
      <c r="A8" s="20"/>
      <c r="B8" s="13"/>
      <c r="C8" s="64" t="str">
        <f ca="1">IF(AND($AZ1=0,$AY1=0),"","－")</f>
        <v/>
      </c>
      <c r="D8" s="64" t="str">
        <f ca="1">IF(AND($AZ1=0,$AY1=0),"－",$AZ1)</f>
        <v>－</v>
      </c>
      <c r="E8" s="64">
        <f ca="1">$BE1</f>
        <v>1</v>
      </c>
      <c r="F8" s="64" t="str">
        <f ca="1">IF(AND(G8=0,H8=0),"",".")</f>
        <v>.</v>
      </c>
      <c r="G8" s="64">
        <f ca="1">$BJ1</f>
        <v>6</v>
      </c>
      <c r="H8" s="64">
        <f ca="1">$BO1</f>
        <v>6</v>
      </c>
      <c r="I8" s="33"/>
      <c r="J8" s="28"/>
      <c r="K8" s="20"/>
      <c r="L8" s="13"/>
      <c r="M8" s="64" t="str">
        <f ca="1">IF(AND($AZ2=0,$AY2=0),"","－")</f>
        <v/>
      </c>
      <c r="N8" s="64" t="str">
        <f ca="1">IF(AND($AZ2=0,$AY2=0),"－",$AZ2)</f>
        <v>－</v>
      </c>
      <c r="O8" s="64">
        <f ca="1">$BE2</f>
        <v>6</v>
      </c>
      <c r="P8" s="64" t="str">
        <f ca="1">IF(AND(Q8=0,R8=0),"",".")</f>
        <v>.</v>
      </c>
      <c r="Q8" s="64">
        <f ca="1">$BJ2</f>
        <v>7</v>
      </c>
      <c r="R8" s="64">
        <f ca="1">$BO2</f>
        <v>6</v>
      </c>
      <c r="S8" s="33"/>
      <c r="T8" s="28"/>
      <c r="X8" s="2" t="s">
        <v>20</v>
      </c>
      <c r="Y8" s="4">
        <f t="shared" ca="1" si="1"/>
        <v>445</v>
      </c>
      <c r="Z8" s="4" t="s">
        <v>50</v>
      </c>
      <c r="AA8" s="4">
        <f t="shared" ca="1" si="2"/>
        <v>346</v>
      </c>
      <c r="AB8" s="4" t="s">
        <v>2</v>
      </c>
      <c r="AC8" s="4">
        <f t="shared" ca="1" si="3"/>
        <v>99</v>
      </c>
      <c r="AE8" s="4">
        <f t="shared" ca="1" si="4"/>
        <v>0</v>
      </c>
      <c r="AF8" s="4">
        <f t="shared" ca="1" si="5"/>
        <v>4</v>
      </c>
      <c r="AG8" s="4" t="s">
        <v>14</v>
      </c>
      <c r="AH8" s="4">
        <f t="shared" ca="1" si="6"/>
        <v>4</v>
      </c>
      <c r="AI8" s="4">
        <f t="shared" ca="1" si="7"/>
        <v>5</v>
      </c>
      <c r="AJ8" s="4" t="s">
        <v>13</v>
      </c>
      <c r="AK8" s="4">
        <f t="shared" ca="1" si="8"/>
        <v>0</v>
      </c>
      <c r="AL8" s="4">
        <f t="shared" ca="1" si="9"/>
        <v>3</v>
      </c>
      <c r="AM8" s="4" t="s">
        <v>3</v>
      </c>
      <c r="AN8" s="4">
        <f t="shared" ca="1" si="10"/>
        <v>4</v>
      </c>
      <c r="AO8" s="4">
        <f t="shared" ca="1" si="11"/>
        <v>6</v>
      </c>
      <c r="AP8" s="4" t="s">
        <v>2</v>
      </c>
      <c r="AQ8" s="4">
        <f t="shared" ca="1" si="12"/>
        <v>0</v>
      </c>
      <c r="AR8" s="4">
        <f t="shared" ca="1" si="13"/>
        <v>0</v>
      </c>
      <c r="AS8" s="4" t="s">
        <v>3</v>
      </c>
      <c r="AT8" s="4">
        <f t="shared" ca="1" si="14"/>
        <v>9</v>
      </c>
      <c r="AU8" s="4">
        <f t="shared" ca="1" si="15"/>
        <v>9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4</v>
      </c>
      <c r="BE8" s="6">
        <f t="shared" ca="1" si="19"/>
        <v>3</v>
      </c>
      <c r="BF8" s="7"/>
      <c r="BH8" s="4">
        <v>8</v>
      </c>
      <c r="BI8" s="8">
        <f t="shared" ca="1" si="20"/>
        <v>4</v>
      </c>
      <c r="BJ8" s="8">
        <f t="shared" ca="1" si="0"/>
        <v>4</v>
      </c>
      <c r="BK8" s="9"/>
      <c r="BM8" s="4">
        <v>8</v>
      </c>
      <c r="BN8" s="8">
        <f t="shared" ca="1" si="21"/>
        <v>5</v>
      </c>
      <c r="BO8" s="8">
        <f t="shared" ca="1" si="22"/>
        <v>6</v>
      </c>
      <c r="BP8" s="9"/>
      <c r="BQ8" s="9"/>
      <c r="BR8" s="7"/>
      <c r="BS8" s="10">
        <f t="shared" ca="1" si="23"/>
        <v>0.882208298022781</v>
      </c>
      <c r="BT8" s="11">
        <f t="shared" ca="1" si="24"/>
        <v>4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0.89983162060422928</v>
      </c>
      <c r="CA8" s="11">
        <f t="shared" ca="1" si="26"/>
        <v>6</v>
      </c>
      <c r="CB8" s="4"/>
      <c r="CC8" s="4">
        <v>8</v>
      </c>
      <c r="CD8" s="4">
        <v>5</v>
      </c>
      <c r="CE8" s="4">
        <v>2</v>
      </c>
      <c r="CG8" s="10">
        <f t="shared" ca="1" si="27"/>
        <v>0.66074945536558471</v>
      </c>
      <c r="CH8" s="11">
        <f t="shared" ca="1" si="28"/>
        <v>5</v>
      </c>
      <c r="CI8" s="4"/>
      <c r="CJ8" s="4">
        <v>8</v>
      </c>
      <c r="CK8" s="4">
        <v>7</v>
      </c>
      <c r="CL8" s="4">
        <v>7</v>
      </c>
      <c r="CN8" s="10">
        <f t="shared" ca="1" si="29"/>
        <v>0.24975668529551309</v>
      </c>
      <c r="CO8" s="11">
        <f t="shared" ca="1" si="30"/>
        <v>28</v>
      </c>
      <c r="CP8" s="4"/>
      <c r="CQ8" s="4">
        <v>8</v>
      </c>
      <c r="CR8" s="4">
        <v>1</v>
      </c>
      <c r="CS8" s="4">
        <v>9</v>
      </c>
    </row>
    <row r="9" spans="1:97" ht="54.95" customHeight="1" x14ac:dyDescent="0.25">
      <c r="A9" s="20"/>
      <c r="B9" s="38"/>
      <c r="C9" s="64"/>
      <c r="D9" s="64">
        <f ca="1">$AQ1</f>
        <v>0</v>
      </c>
      <c r="E9" s="64">
        <f ca="1">$AR1</f>
        <v>6</v>
      </c>
      <c r="F9" s="64" t="str">
        <f>$AS1</f>
        <v>.</v>
      </c>
      <c r="G9" s="64">
        <f ca="1">$AT1</f>
        <v>9</v>
      </c>
      <c r="H9" s="64">
        <f ca="1">$AU1</f>
        <v>8</v>
      </c>
      <c r="I9" s="33"/>
      <c r="J9" s="39"/>
      <c r="K9" s="40"/>
      <c r="L9" s="38"/>
      <c r="M9" s="64"/>
      <c r="N9" s="64">
        <f ca="1">$AQ2</f>
        <v>0</v>
      </c>
      <c r="O9" s="64">
        <f ca="1">$AR2</f>
        <v>2</v>
      </c>
      <c r="P9" s="64" t="str">
        <f>$AS2</f>
        <v>.</v>
      </c>
      <c r="Q9" s="64">
        <f ca="1">$AT2</f>
        <v>9</v>
      </c>
      <c r="R9" s="64">
        <f ca="1">$AU2</f>
        <v>6</v>
      </c>
      <c r="S9" s="33"/>
      <c r="T9" s="39"/>
      <c r="X9" s="2" t="s">
        <v>21</v>
      </c>
      <c r="Y9" s="4">
        <f t="shared" ca="1" si="1"/>
        <v>637</v>
      </c>
      <c r="Z9" s="4" t="s">
        <v>50</v>
      </c>
      <c r="AA9" s="4">
        <f t="shared" ca="1" si="2"/>
        <v>339</v>
      </c>
      <c r="AB9" s="4" t="s">
        <v>2</v>
      </c>
      <c r="AC9" s="4">
        <f t="shared" ca="1" si="3"/>
        <v>298</v>
      </c>
      <c r="AE9" s="4">
        <f t="shared" ca="1" si="4"/>
        <v>0</v>
      </c>
      <c r="AF9" s="4">
        <f t="shared" ca="1" si="5"/>
        <v>6</v>
      </c>
      <c r="AG9" s="4" t="s">
        <v>3</v>
      </c>
      <c r="AH9" s="4">
        <f t="shared" ca="1" si="6"/>
        <v>3</v>
      </c>
      <c r="AI9" s="4">
        <f t="shared" ca="1" si="7"/>
        <v>7</v>
      </c>
      <c r="AJ9" s="4" t="s">
        <v>1</v>
      </c>
      <c r="AK9" s="4">
        <f t="shared" ca="1" si="8"/>
        <v>0</v>
      </c>
      <c r="AL9" s="4">
        <f t="shared" ca="1" si="9"/>
        <v>3</v>
      </c>
      <c r="AM9" s="4" t="s">
        <v>3</v>
      </c>
      <c r="AN9" s="4">
        <f t="shared" ca="1" si="10"/>
        <v>3</v>
      </c>
      <c r="AO9" s="4">
        <f t="shared" ca="1" si="11"/>
        <v>9</v>
      </c>
      <c r="AP9" s="4" t="s">
        <v>19</v>
      </c>
      <c r="AQ9" s="4">
        <f t="shared" ca="1" si="12"/>
        <v>0</v>
      </c>
      <c r="AR9" s="4">
        <f t="shared" ca="1" si="13"/>
        <v>2</v>
      </c>
      <c r="AS9" s="4" t="s">
        <v>3</v>
      </c>
      <c r="AT9" s="4">
        <f t="shared" ca="1" si="14"/>
        <v>9</v>
      </c>
      <c r="AU9" s="4">
        <f t="shared" ca="1" si="15"/>
        <v>8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6</v>
      </c>
      <c r="BE9" s="6">
        <f t="shared" ca="1" si="19"/>
        <v>3</v>
      </c>
      <c r="BF9" s="7"/>
      <c r="BH9" s="4">
        <v>9</v>
      </c>
      <c r="BI9" s="8">
        <f t="shared" ca="1" si="20"/>
        <v>3</v>
      </c>
      <c r="BJ9" s="8">
        <f t="shared" ca="1" si="0"/>
        <v>3</v>
      </c>
      <c r="BK9" s="9"/>
      <c r="BM9" s="4">
        <v>9</v>
      </c>
      <c r="BN9" s="8">
        <f t="shared" ca="1" si="21"/>
        <v>7</v>
      </c>
      <c r="BO9" s="8">
        <f t="shared" ca="1" si="22"/>
        <v>9</v>
      </c>
      <c r="BP9" s="9"/>
      <c r="BQ9" s="9"/>
      <c r="BR9" s="7"/>
      <c r="BS9" s="10">
        <f t="shared" ca="1" si="23"/>
        <v>0.98901524594374546</v>
      </c>
      <c r="BT9" s="11">
        <f t="shared" ca="1" si="24"/>
        <v>1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0.70498849935638452</v>
      </c>
      <c r="CA9" s="11">
        <f t="shared" ca="1" si="26"/>
        <v>13</v>
      </c>
      <c r="CB9" s="4"/>
      <c r="CC9" s="4">
        <v>9</v>
      </c>
      <c r="CD9" s="4">
        <v>5</v>
      </c>
      <c r="CE9" s="4">
        <v>3</v>
      </c>
      <c r="CG9" s="10">
        <f t="shared" ca="1" si="27"/>
        <v>0.32554963172813267</v>
      </c>
      <c r="CH9" s="11">
        <f t="shared" ca="1" si="28"/>
        <v>14</v>
      </c>
      <c r="CI9" s="4"/>
      <c r="CJ9" s="4">
        <v>9</v>
      </c>
      <c r="CK9" s="4">
        <v>8</v>
      </c>
      <c r="CL9" s="4">
        <v>8</v>
      </c>
      <c r="CN9" s="10">
        <f t="shared" ca="1" si="29"/>
        <v>7.9929628536330455E-2</v>
      </c>
      <c r="CO9" s="11">
        <f t="shared" ca="1" si="30"/>
        <v>36</v>
      </c>
      <c r="CP9" s="4"/>
      <c r="CQ9" s="4">
        <v>9</v>
      </c>
      <c r="CR9" s="4">
        <v>2</v>
      </c>
      <c r="CS9" s="4">
        <v>3</v>
      </c>
    </row>
    <row r="10" spans="1:97" ht="9.9499999999999993" customHeight="1" x14ac:dyDescent="0.25">
      <c r="A10" s="41"/>
      <c r="B10" s="42"/>
      <c r="C10" s="42"/>
      <c r="D10" s="43"/>
      <c r="E10" s="44"/>
      <c r="F10" s="42"/>
      <c r="G10" s="42"/>
      <c r="H10" s="42"/>
      <c r="I10" s="42"/>
      <c r="J10" s="45"/>
      <c r="K10" s="41"/>
      <c r="L10" s="42"/>
      <c r="M10" s="42"/>
      <c r="N10" s="42"/>
      <c r="O10" s="42"/>
      <c r="P10" s="42"/>
      <c r="Q10" s="42"/>
      <c r="R10" s="42"/>
      <c r="S10" s="42"/>
      <c r="T10" s="45"/>
      <c r="X10" s="2" t="s">
        <v>22</v>
      </c>
      <c r="Y10" s="4">
        <f t="shared" ca="1" si="1"/>
        <v>997</v>
      </c>
      <c r="Z10" s="4" t="s">
        <v>50</v>
      </c>
      <c r="AA10" s="4">
        <f t="shared" ca="1" si="2"/>
        <v>498</v>
      </c>
      <c r="AB10" s="4" t="s">
        <v>2</v>
      </c>
      <c r="AC10" s="4">
        <f t="shared" ca="1" si="3"/>
        <v>499</v>
      </c>
      <c r="AE10" s="4">
        <f t="shared" ca="1" si="4"/>
        <v>0</v>
      </c>
      <c r="AF10" s="4">
        <f t="shared" ca="1" si="5"/>
        <v>9</v>
      </c>
      <c r="AG10" s="4" t="s">
        <v>14</v>
      </c>
      <c r="AH10" s="4">
        <f t="shared" ca="1" si="6"/>
        <v>9</v>
      </c>
      <c r="AI10" s="4">
        <f t="shared" ca="1" si="7"/>
        <v>7</v>
      </c>
      <c r="AJ10" s="4" t="s">
        <v>13</v>
      </c>
      <c r="AK10" s="4">
        <f t="shared" ca="1" si="8"/>
        <v>0</v>
      </c>
      <c r="AL10" s="4">
        <f t="shared" ca="1" si="9"/>
        <v>4</v>
      </c>
      <c r="AM10" s="4" t="s">
        <v>14</v>
      </c>
      <c r="AN10" s="4">
        <f t="shared" ca="1" si="10"/>
        <v>9</v>
      </c>
      <c r="AO10" s="4">
        <f t="shared" ca="1" si="11"/>
        <v>8</v>
      </c>
      <c r="AP10" s="4" t="s">
        <v>19</v>
      </c>
      <c r="AQ10" s="4">
        <f t="shared" ca="1" si="12"/>
        <v>0</v>
      </c>
      <c r="AR10" s="4">
        <f t="shared" ca="1" si="13"/>
        <v>4</v>
      </c>
      <c r="AS10" s="4" t="s">
        <v>3</v>
      </c>
      <c r="AT10" s="4">
        <f t="shared" ca="1" si="14"/>
        <v>9</v>
      </c>
      <c r="AU10" s="4">
        <f t="shared" ca="1" si="15"/>
        <v>9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9</v>
      </c>
      <c r="BE10" s="6">
        <f t="shared" ca="1" si="19"/>
        <v>4</v>
      </c>
      <c r="BF10" s="7"/>
      <c r="BH10" s="4">
        <v>10</v>
      </c>
      <c r="BI10" s="8">
        <f t="shared" ca="1" si="20"/>
        <v>9</v>
      </c>
      <c r="BJ10" s="8">
        <f t="shared" ca="1" si="0"/>
        <v>9</v>
      </c>
      <c r="BK10" s="9"/>
      <c r="BM10" s="4">
        <v>10</v>
      </c>
      <c r="BN10" s="8">
        <f t="shared" ca="1" si="21"/>
        <v>7</v>
      </c>
      <c r="BO10" s="8">
        <f t="shared" ca="1" si="22"/>
        <v>8</v>
      </c>
      <c r="BP10" s="9"/>
      <c r="BQ10" s="9"/>
      <c r="BR10" s="7"/>
      <c r="BS10" s="10">
        <f t="shared" ca="1" si="23"/>
        <v>3.3392590616515561E-2</v>
      </c>
      <c r="BT10" s="11">
        <f t="shared" ca="1" si="24"/>
        <v>17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8.6221540143341935E-2</v>
      </c>
      <c r="CA10" s="11">
        <f t="shared" ca="1" si="26"/>
        <v>32</v>
      </c>
      <c r="CB10" s="4"/>
      <c r="CC10" s="4">
        <v>10</v>
      </c>
      <c r="CD10" s="4">
        <v>5</v>
      </c>
      <c r="CE10" s="4">
        <v>4</v>
      </c>
      <c r="CG10" s="10">
        <f t="shared" ca="1" si="27"/>
        <v>0.44310898085935357</v>
      </c>
      <c r="CH10" s="11">
        <f t="shared" ca="1" si="28"/>
        <v>10</v>
      </c>
      <c r="CI10" s="4"/>
      <c r="CJ10" s="4">
        <v>10</v>
      </c>
      <c r="CK10" s="4">
        <v>9</v>
      </c>
      <c r="CL10" s="4">
        <v>9</v>
      </c>
      <c r="CN10" s="10">
        <f t="shared" ca="1" si="29"/>
        <v>0.1111893666688345</v>
      </c>
      <c r="CO10" s="11">
        <f t="shared" ca="1" si="30"/>
        <v>35</v>
      </c>
      <c r="CP10" s="4"/>
      <c r="CQ10" s="4">
        <v>10</v>
      </c>
      <c r="CR10" s="4">
        <v>2</v>
      </c>
      <c r="CS10" s="4">
        <v>4</v>
      </c>
    </row>
    <row r="11" spans="1:97" ht="19.5" customHeight="1" thickBot="1" x14ac:dyDescent="0.3">
      <c r="A11" s="46"/>
      <c r="B11" s="17"/>
      <c r="C11" s="16" t="s">
        <v>44</v>
      </c>
      <c r="D11" s="47"/>
      <c r="E11" s="18"/>
      <c r="F11" s="17"/>
      <c r="G11" s="17"/>
      <c r="H11" s="17"/>
      <c r="I11" s="17"/>
      <c r="J11" s="19"/>
      <c r="K11" s="46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781</v>
      </c>
      <c r="Z11" s="4" t="s">
        <v>50</v>
      </c>
      <c r="AA11" s="4">
        <f t="shared" ca="1" si="2"/>
        <v>589</v>
      </c>
      <c r="AB11" s="4" t="s">
        <v>2</v>
      </c>
      <c r="AC11" s="4">
        <f t="shared" ca="1" si="3"/>
        <v>192</v>
      </c>
      <c r="AE11" s="4">
        <f t="shared" ca="1" si="4"/>
        <v>0</v>
      </c>
      <c r="AF11" s="4">
        <f t="shared" ca="1" si="5"/>
        <v>7</v>
      </c>
      <c r="AG11" s="4" t="s">
        <v>3</v>
      </c>
      <c r="AH11" s="4">
        <f t="shared" ca="1" si="6"/>
        <v>8</v>
      </c>
      <c r="AI11" s="4">
        <f t="shared" ca="1" si="7"/>
        <v>1</v>
      </c>
      <c r="AJ11" s="4" t="s">
        <v>1</v>
      </c>
      <c r="AK11" s="4">
        <f t="shared" ca="1" si="8"/>
        <v>0</v>
      </c>
      <c r="AL11" s="4">
        <f t="shared" ca="1" si="9"/>
        <v>5</v>
      </c>
      <c r="AM11" s="4" t="s">
        <v>3</v>
      </c>
      <c r="AN11" s="4">
        <f t="shared" ca="1" si="10"/>
        <v>8</v>
      </c>
      <c r="AO11" s="4">
        <f t="shared" ca="1" si="11"/>
        <v>9</v>
      </c>
      <c r="AP11" s="4" t="s">
        <v>19</v>
      </c>
      <c r="AQ11" s="4">
        <f t="shared" ca="1" si="12"/>
        <v>0</v>
      </c>
      <c r="AR11" s="4">
        <f t="shared" ca="1" si="13"/>
        <v>1</v>
      </c>
      <c r="AS11" s="4" t="s">
        <v>3</v>
      </c>
      <c r="AT11" s="4">
        <f t="shared" ca="1" si="14"/>
        <v>9</v>
      </c>
      <c r="AU11" s="4">
        <f t="shared" ca="1" si="15"/>
        <v>2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7</v>
      </c>
      <c r="BE11" s="6">
        <f t="shared" ca="1" si="19"/>
        <v>5</v>
      </c>
      <c r="BF11" s="7"/>
      <c r="BH11" s="4">
        <v>11</v>
      </c>
      <c r="BI11" s="8">
        <f t="shared" ca="1" si="20"/>
        <v>8</v>
      </c>
      <c r="BJ11" s="8">
        <f t="shared" ca="1" si="0"/>
        <v>8</v>
      </c>
      <c r="BK11" s="9"/>
      <c r="BM11" s="4">
        <v>11</v>
      </c>
      <c r="BN11" s="8">
        <f t="shared" ca="1" si="21"/>
        <v>1</v>
      </c>
      <c r="BO11" s="8">
        <f t="shared" ca="1" si="22"/>
        <v>9</v>
      </c>
      <c r="BP11" s="9"/>
      <c r="BQ11" s="9"/>
      <c r="BR11" s="7"/>
      <c r="BS11" s="10">
        <f t="shared" ca="1" si="23"/>
        <v>0.43278190534893801</v>
      </c>
      <c r="BT11" s="11">
        <f t="shared" ca="1" si="24"/>
        <v>9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0.4127893400792394</v>
      </c>
      <c r="CA11" s="11">
        <f t="shared" ca="1" si="26"/>
        <v>20</v>
      </c>
      <c r="CB11" s="4"/>
      <c r="CC11" s="4">
        <v>11</v>
      </c>
      <c r="CD11" s="4">
        <v>6</v>
      </c>
      <c r="CE11" s="4">
        <v>1</v>
      </c>
      <c r="CG11" s="10">
        <f t="shared" ca="1" si="27"/>
        <v>0.48128425911167005</v>
      </c>
      <c r="CH11" s="11">
        <f t="shared" ca="1" si="28"/>
        <v>9</v>
      </c>
      <c r="CI11" s="4"/>
      <c r="CJ11" s="4">
        <v>11</v>
      </c>
      <c r="CK11" s="4">
        <v>0</v>
      </c>
      <c r="CL11" s="4">
        <v>0</v>
      </c>
      <c r="CN11" s="10">
        <f t="shared" ca="1" si="29"/>
        <v>0.72436497918975928</v>
      </c>
      <c r="CO11" s="11">
        <f t="shared" ca="1" si="30"/>
        <v>8</v>
      </c>
      <c r="CP11" s="4"/>
      <c r="CQ11" s="4">
        <v>11</v>
      </c>
      <c r="CR11" s="4">
        <v>2</v>
      </c>
      <c r="CS11" s="4">
        <v>5</v>
      </c>
    </row>
    <row r="12" spans="1:97" ht="45.95" customHeight="1" thickBot="1" x14ac:dyDescent="0.3">
      <c r="A12" s="24"/>
      <c r="B12" s="25"/>
      <c r="C12" s="78" t="str">
        <f ca="1">$Y3/100&amp;$Z3&amp;$AA3/100&amp;$AB3</f>
        <v>9.01－1.02＝</v>
      </c>
      <c r="D12" s="79"/>
      <c r="E12" s="79"/>
      <c r="F12" s="79"/>
      <c r="G12" s="69">
        <f ca="1">$AC3/100</f>
        <v>7.99</v>
      </c>
      <c r="H12" s="70"/>
      <c r="I12" s="21"/>
      <c r="J12" s="22"/>
      <c r="K12" s="20"/>
      <c r="L12" s="13"/>
      <c r="M12" s="78" t="str">
        <f ca="1">$Y4/100&amp;$Z4&amp;$AA4/100&amp;$AB4</f>
        <v>8.21－6.26＝</v>
      </c>
      <c r="N12" s="79"/>
      <c r="O12" s="79"/>
      <c r="P12" s="79"/>
      <c r="Q12" s="69">
        <f ca="1">$AC4/100</f>
        <v>1.95</v>
      </c>
      <c r="R12" s="70"/>
      <c r="S12" s="21"/>
      <c r="T12" s="23"/>
      <c r="X12" s="2" t="s">
        <v>24</v>
      </c>
      <c r="Y12" s="4">
        <f t="shared" ca="1" si="1"/>
        <v>495</v>
      </c>
      <c r="Z12" s="4" t="s">
        <v>50</v>
      </c>
      <c r="AA12" s="4">
        <f t="shared" ca="1" si="2"/>
        <v>197</v>
      </c>
      <c r="AB12" s="4" t="s">
        <v>2</v>
      </c>
      <c r="AC12" s="4">
        <f t="shared" ca="1" si="3"/>
        <v>298</v>
      </c>
      <c r="AE12" s="4">
        <f t="shared" ca="1" si="4"/>
        <v>0</v>
      </c>
      <c r="AF12" s="4">
        <f t="shared" ca="1" si="5"/>
        <v>4</v>
      </c>
      <c r="AG12" s="4" t="s">
        <v>3</v>
      </c>
      <c r="AH12" s="4">
        <f t="shared" ca="1" si="6"/>
        <v>9</v>
      </c>
      <c r="AI12" s="4">
        <f t="shared" ca="1" si="7"/>
        <v>5</v>
      </c>
      <c r="AJ12" s="4" t="s">
        <v>1</v>
      </c>
      <c r="AK12" s="4">
        <f t="shared" ca="1" si="8"/>
        <v>0</v>
      </c>
      <c r="AL12" s="4">
        <f t="shared" ca="1" si="9"/>
        <v>1</v>
      </c>
      <c r="AM12" s="4" t="s">
        <v>3</v>
      </c>
      <c r="AN12" s="4">
        <f t="shared" ca="1" si="10"/>
        <v>9</v>
      </c>
      <c r="AO12" s="4">
        <f t="shared" ca="1" si="11"/>
        <v>7</v>
      </c>
      <c r="AP12" s="4" t="s">
        <v>19</v>
      </c>
      <c r="AQ12" s="4">
        <f t="shared" ca="1" si="12"/>
        <v>0</v>
      </c>
      <c r="AR12" s="4">
        <f t="shared" ca="1" si="13"/>
        <v>2</v>
      </c>
      <c r="AS12" s="4" t="s">
        <v>3</v>
      </c>
      <c r="AT12" s="4">
        <f t="shared" ca="1" si="14"/>
        <v>9</v>
      </c>
      <c r="AU12" s="4">
        <f t="shared" ca="1" si="15"/>
        <v>8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4</v>
      </c>
      <c r="BE12" s="6">
        <f t="shared" ca="1" si="19"/>
        <v>1</v>
      </c>
      <c r="BF12" s="7"/>
      <c r="BH12" s="4">
        <v>12</v>
      </c>
      <c r="BI12" s="8">
        <f t="shared" ca="1" si="20"/>
        <v>9</v>
      </c>
      <c r="BJ12" s="8">
        <f t="shared" ca="1" si="0"/>
        <v>9</v>
      </c>
      <c r="BK12" s="9"/>
      <c r="BM12" s="4">
        <v>12</v>
      </c>
      <c r="BN12" s="8">
        <f t="shared" ca="1" si="21"/>
        <v>5</v>
      </c>
      <c r="BO12" s="8">
        <f t="shared" ca="1" si="22"/>
        <v>7</v>
      </c>
      <c r="BP12" s="9"/>
      <c r="BQ12" s="9"/>
      <c r="BR12" s="7"/>
      <c r="BS12" s="10">
        <f t="shared" ca="1" si="23"/>
        <v>2.9916584217052344E-3</v>
      </c>
      <c r="BT12" s="11">
        <f t="shared" ca="1" si="24"/>
        <v>18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0.94741710558923875</v>
      </c>
      <c r="CA12" s="11">
        <f t="shared" ca="1" si="26"/>
        <v>4</v>
      </c>
      <c r="CB12" s="4"/>
      <c r="CC12" s="4">
        <v>12</v>
      </c>
      <c r="CD12" s="4">
        <v>6</v>
      </c>
      <c r="CE12" s="4">
        <v>2</v>
      </c>
      <c r="CG12" s="10">
        <f t="shared" ca="1" si="27"/>
        <v>8.7959208637236719E-2</v>
      </c>
      <c r="CH12" s="11">
        <f t="shared" ca="1" si="28"/>
        <v>20</v>
      </c>
      <c r="CI12" s="4"/>
      <c r="CJ12" s="4">
        <v>12</v>
      </c>
      <c r="CK12" s="4">
        <v>1</v>
      </c>
      <c r="CL12" s="4">
        <v>1</v>
      </c>
      <c r="CN12" s="10">
        <f t="shared" ca="1" si="29"/>
        <v>0.20945610677838233</v>
      </c>
      <c r="CO12" s="11">
        <f t="shared" ca="1" si="30"/>
        <v>29</v>
      </c>
      <c r="CP12" s="4"/>
      <c r="CQ12" s="4">
        <v>12</v>
      </c>
      <c r="CR12" s="4">
        <v>2</v>
      </c>
      <c r="CS12" s="4">
        <v>6</v>
      </c>
    </row>
    <row r="13" spans="1:97" ht="9.9499999999999993" customHeight="1" x14ac:dyDescent="0.25">
      <c r="A13" s="20"/>
      <c r="B13" s="13"/>
      <c r="C13" s="48"/>
      <c r="D13" s="49"/>
      <c r="E13" s="50"/>
      <c r="F13" s="13"/>
      <c r="G13" s="13"/>
      <c r="H13" s="13"/>
      <c r="I13" s="13"/>
      <c r="J13" s="28"/>
      <c r="K13" s="20"/>
      <c r="L13" s="13"/>
      <c r="M13" s="48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0.24220084979481182</v>
      </c>
      <c r="BT13" s="11">
        <f t="shared" ca="1" si="24"/>
        <v>13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0.6798754971218075</v>
      </c>
      <c r="CA13" s="11">
        <f t="shared" ca="1" si="26"/>
        <v>15</v>
      </c>
      <c r="CB13" s="4"/>
      <c r="CC13" s="4">
        <v>13</v>
      </c>
      <c r="CD13" s="4">
        <v>6</v>
      </c>
      <c r="CE13" s="4">
        <v>3</v>
      </c>
      <c r="CG13" s="10">
        <f t="shared" ca="1" si="27"/>
        <v>0.20461249217600808</v>
      </c>
      <c r="CH13" s="11">
        <f t="shared" ca="1" si="28"/>
        <v>16</v>
      </c>
      <c r="CI13" s="4"/>
      <c r="CJ13" s="4">
        <v>13</v>
      </c>
      <c r="CK13" s="4">
        <v>2</v>
      </c>
      <c r="CL13" s="4">
        <v>2</v>
      </c>
      <c r="CN13" s="10">
        <f t="shared" ca="1" si="29"/>
        <v>0.63862726036019068</v>
      </c>
      <c r="CO13" s="11">
        <f t="shared" ca="1" si="30"/>
        <v>11</v>
      </c>
      <c r="CP13" s="4"/>
      <c r="CQ13" s="4">
        <v>13</v>
      </c>
      <c r="CR13" s="4">
        <v>2</v>
      </c>
      <c r="CS13" s="4">
        <v>7</v>
      </c>
    </row>
    <row r="14" spans="1:97" ht="54.95" customHeight="1" x14ac:dyDescent="0.25">
      <c r="A14" s="20"/>
      <c r="B14" s="13"/>
      <c r="C14" s="64"/>
      <c r="D14" s="64">
        <f ca="1">$AY3</f>
        <v>0</v>
      </c>
      <c r="E14" s="64">
        <f ca="1">$BD3</f>
        <v>9</v>
      </c>
      <c r="F14" s="64" t="str">
        <f ca="1">IF(AND(G14=0,H14=0),"",".")</f>
        <v>.</v>
      </c>
      <c r="G14" s="64">
        <f ca="1">$BI3</f>
        <v>0</v>
      </c>
      <c r="H14" s="64">
        <f ca="1">$BN3</f>
        <v>1</v>
      </c>
      <c r="I14" s="33"/>
      <c r="J14" s="28"/>
      <c r="K14" s="20"/>
      <c r="L14" s="13"/>
      <c r="M14" s="64"/>
      <c r="N14" s="64">
        <f ca="1">$AY4</f>
        <v>0</v>
      </c>
      <c r="O14" s="64">
        <f ca="1">$BD4</f>
        <v>8</v>
      </c>
      <c r="P14" s="64" t="str">
        <f ca="1">IF(AND(Q14=0,R14=0),"",".")</f>
        <v>.</v>
      </c>
      <c r="Q14" s="64">
        <f ca="1">$BI4</f>
        <v>2</v>
      </c>
      <c r="R14" s="64">
        <f ca="1">$BN4</f>
        <v>1</v>
      </c>
      <c r="S14" s="33"/>
      <c r="T14" s="28"/>
      <c r="Y14" s="4"/>
      <c r="Z14" s="4"/>
      <c r="AA14" s="4"/>
      <c r="AB14" s="4"/>
      <c r="AC14" s="4"/>
      <c r="AT14" s="51"/>
      <c r="AU14" s="51"/>
      <c r="BS14" s="10">
        <f t="shared" ca="1" si="23"/>
        <v>0.90625610141131618</v>
      </c>
      <c r="BT14" s="11">
        <f t="shared" ca="1" si="24"/>
        <v>3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0.18008410829898169</v>
      </c>
      <c r="CA14" s="11">
        <f t="shared" ca="1" si="26"/>
        <v>26</v>
      </c>
      <c r="CB14" s="4"/>
      <c r="CC14" s="4">
        <v>14</v>
      </c>
      <c r="CD14" s="4">
        <v>6</v>
      </c>
      <c r="CE14" s="4">
        <v>4</v>
      </c>
      <c r="CG14" s="10">
        <f t="shared" ca="1" si="27"/>
        <v>0.59213244600129777</v>
      </c>
      <c r="CH14" s="11">
        <f t="shared" ca="1" si="28"/>
        <v>6</v>
      </c>
      <c r="CI14" s="4"/>
      <c r="CJ14" s="4">
        <v>14</v>
      </c>
      <c r="CK14" s="4">
        <v>3</v>
      </c>
      <c r="CL14" s="4">
        <v>3</v>
      </c>
      <c r="CN14" s="10">
        <f t="shared" ca="1" si="29"/>
        <v>0.50771412655555537</v>
      </c>
      <c r="CO14" s="11">
        <f t="shared" ca="1" si="30"/>
        <v>16</v>
      </c>
      <c r="CP14" s="4"/>
      <c r="CQ14" s="4">
        <v>14</v>
      </c>
      <c r="CR14" s="4">
        <v>2</v>
      </c>
      <c r="CS14" s="4">
        <v>8</v>
      </c>
    </row>
    <row r="15" spans="1:97" ht="54.95" customHeight="1" x14ac:dyDescent="0.25">
      <c r="A15" s="20"/>
      <c r="B15" s="13"/>
      <c r="C15" s="64" t="str">
        <f ca="1">IF(AND($AZ3=0,$AY3=0),"","－")</f>
        <v/>
      </c>
      <c r="D15" s="64" t="str">
        <f ca="1">IF(AND($AZ3=0,$AY3=0),"－",$AZ3)</f>
        <v>－</v>
      </c>
      <c r="E15" s="64">
        <f ca="1">$BE3</f>
        <v>1</v>
      </c>
      <c r="F15" s="64" t="str">
        <f ca="1">IF(AND(G15=0,H15=0),"",".")</f>
        <v>.</v>
      </c>
      <c r="G15" s="64">
        <f ca="1">$BJ3</f>
        <v>0</v>
      </c>
      <c r="H15" s="64">
        <f ca="1">$BO3</f>
        <v>2</v>
      </c>
      <c r="I15" s="33"/>
      <c r="J15" s="28"/>
      <c r="K15" s="20"/>
      <c r="L15" s="13"/>
      <c r="M15" s="64" t="str">
        <f ca="1">IF(AND($AZ4=0,$AY4=0),"","－")</f>
        <v/>
      </c>
      <c r="N15" s="64" t="str">
        <f ca="1">IF(AND($AZ4=0,$AY4=0),"－",$AZ4)</f>
        <v>－</v>
      </c>
      <c r="O15" s="64">
        <f ca="1">$BE4</f>
        <v>6</v>
      </c>
      <c r="P15" s="64" t="str">
        <f ca="1">IF(AND(Q15=0,R15=0),"",".")</f>
        <v>.</v>
      </c>
      <c r="Q15" s="64">
        <f ca="1">$BJ4</f>
        <v>2</v>
      </c>
      <c r="R15" s="64">
        <f ca="1">$BO4</f>
        <v>6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0.12144395464388269</v>
      </c>
      <c r="BT15" s="11">
        <f t="shared" ca="1" si="24"/>
        <v>15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0.97663658341809689</v>
      </c>
      <c r="CA15" s="11">
        <f t="shared" ca="1" si="26"/>
        <v>2</v>
      </c>
      <c r="CB15" s="4"/>
      <c r="CC15" s="4">
        <v>15</v>
      </c>
      <c r="CD15" s="4">
        <v>6</v>
      </c>
      <c r="CE15" s="4">
        <v>5</v>
      </c>
      <c r="CG15" s="10">
        <f t="shared" ca="1" si="27"/>
        <v>0.13640793334751355</v>
      </c>
      <c r="CH15" s="11">
        <f t="shared" ca="1" si="28"/>
        <v>17</v>
      </c>
      <c r="CI15" s="4"/>
      <c r="CJ15" s="4">
        <v>15</v>
      </c>
      <c r="CK15" s="4">
        <v>4</v>
      </c>
      <c r="CL15" s="4">
        <v>4</v>
      </c>
      <c r="CN15" s="10">
        <f t="shared" ca="1" si="29"/>
        <v>0.28729235336384784</v>
      </c>
      <c r="CO15" s="11">
        <f t="shared" ca="1" si="30"/>
        <v>26</v>
      </c>
      <c r="CP15" s="4"/>
      <c r="CQ15" s="4">
        <v>15</v>
      </c>
      <c r="CR15" s="4">
        <v>2</v>
      </c>
      <c r="CS15" s="4">
        <v>9</v>
      </c>
    </row>
    <row r="16" spans="1:97" ht="54.95" customHeight="1" x14ac:dyDescent="0.25">
      <c r="A16" s="20"/>
      <c r="B16" s="13"/>
      <c r="C16" s="64"/>
      <c r="D16" s="64">
        <f ca="1">$AQ3</f>
        <v>0</v>
      </c>
      <c r="E16" s="64">
        <f ca="1">$AR3</f>
        <v>7</v>
      </c>
      <c r="F16" s="64" t="str">
        <f>$AS3</f>
        <v>.</v>
      </c>
      <c r="G16" s="64">
        <f ca="1">$AT3</f>
        <v>9</v>
      </c>
      <c r="H16" s="64">
        <f ca="1">$AU3</f>
        <v>9</v>
      </c>
      <c r="I16" s="33"/>
      <c r="J16" s="39"/>
      <c r="K16" s="40"/>
      <c r="L16" s="38"/>
      <c r="M16" s="64"/>
      <c r="N16" s="64">
        <f ca="1">$AQ4</f>
        <v>0</v>
      </c>
      <c r="O16" s="64">
        <f ca="1">$AR4</f>
        <v>1</v>
      </c>
      <c r="P16" s="64" t="str">
        <f>$AS4</f>
        <v>.</v>
      </c>
      <c r="Q16" s="64">
        <f ca="1">$AT4</f>
        <v>9</v>
      </c>
      <c r="R16" s="64">
        <f ca="1">$AU4</f>
        <v>5</v>
      </c>
      <c r="S16" s="33"/>
      <c r="T16" s="39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0.23552074421129521</v>
      </c>
      <c r="BT16" s="11">
        <f t="shared" ca="1" si="24"/>
        <v>14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7.8364760061138794E-2</v>
      </c>
      <c r="CA16" s="11">
        <f t="shared" ca="1" si="26"/>
        <v>33</v>
      </c>
      <c r="CB16" s="4"/>
      <c r="CC16" s="4">
        <v>16</v>
      </c>
      <c r="CD16" s="4">
        <v>7</v>
      </c>
      <c r="CE16" s="4">
        <v>1</v>
      </c>
      <c r="CG16" s="10">
        <f t="shared" ca="1" si="27"/>
        <v>0.39337026435529421</v>
      </c>
      <c r="CH16" s="11">
        <f t="shared" ca="1" si="28"/>
        <v>12</v>
      </c>
      <c r="CI16" s="4"/>
      <c r="CJ16" s="4">
        <v>16</v>
      </c>
      <c r="CK16" s="4">
        <v>5</v>
      </c>
      <c r="CL16" s="4">
        <v>5</v>
      </c>
      <c r="CN16" s="10">
        <f t="shared" ca="1" si="29"/>
        <v>0.37846654612471686</v>
      </c>
      <c r="CO16" s="11">
        <f t="shared" ca="1" si="30"/>
        <v>22</v>
      </c>
      <c r="CP16" s="4"/>
      <c r="CQ16" s="4">
        <v>16</v>
      </c>
      <c r="CR16" s="4">
        <v>3</v>
      </c>
      <c r="CS16" s="4">
        <v>8</v>
      </c>
    </row>
    <row r="17" spans="1:97" ht="9.9499999999999993" customHeight="1" x14ac:dyDescent="0.25">
      <c r="A17" s="41"/>
      <c r="B17" s="42"/>
      <c r="C17" s="42"/>
      <c r="D17" s="43"/>
      <c r="E17" s="44"/>
      <c r="F17" s="42"/>
      <c r="G17" s="42"/>
      <c r="H17" s="42"/>
      <c r="I17" s="42"/>
      <c r="J17" s="45"/>
      <c r="K17" s="41"/>
      <c r="L17" s="42"/>
      <c r="M17" s="42"/>
      <c r="N17" s="42"/>
      <c r="O17" s="42"/>
      <c r="P17" s="42"/>
      <c r="Q17" s="42"/>
      <c r="R17" s="42"/>
      <c r="S17" s="42"/>
      <c r="T17" s="45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0.31148688804337565</v>
      </c>
      <c r="BT17" s="11">
        <f t="shared" ca="1" si="24"/>
        <v>10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0.10206637510536909</v>
      </c>
      <c r="CA17" s="11">
        <f t="shared" ca="1" si="26"/>
        <v>30</v>
      </c>
      <c r="CB17" s="4"/>
      <c r="CC17" s="4">
        <v>17</v>
      </c>
      <c r="CD17" s="4">
        <v>7</v>
      </c>
      <c r="CE17" s="4">
        <v>2</v>
      </c>
      <c r="CG17" s="10">
        <f t="shared" ca="1" si="27"/>
        <v>0.94309529603907116</v>
      </c>
      <c r="CH17" s="11">
        <f t="shared" ca="1" si="28"/>
        <v>2</v>
      </c>
      <c r="CI17" s="4"/>
      <c r="CJ17" s="4">
        <v>17</v>
      </c>
      <c r="CK17" s="4">
        <v>6</v>
      </c>
      <c r="CL17" s="4">
        <v>6</v>
      </c>
      <c r="CN17" s="10">
        <f t="shared" ca="1" si="29"/>
        <v>0.33249204620843054</v>
      </c>
      <c r="CO17" s="11">
        <f t="shared" ca="1" si="30"/>
        <v>23</v>
      </c>
      <c r="CP17" s="4"/>
      <c r="CQ17" s="4">
        <v>17</v>
      </c>
      <c r="CR17" s="4">
        <v>3</v>
      </c>
      <c r="CS17" s="4">
        <v>4</v>
      </c>
    </row>
    <row r="18" spans="1:97" ht="19.5" customHeight="1" thickBot="1" x14ac:dyDescent="0.3">
      <c r="A18" s="46"/>
      <c r="B18" s="17"/>
      <c r="C18" s="16" t="s">
        <v>46</v>
      </c>
      <c r="D18" s="47"/>
      <c r="E18" s="18"/>
      <c r="F18" s="17"/>
      <c r="G18" s="17"/>
      <c r="H18" s="17"/>
      <c r="I18" s="17"/>
      <c r="J18" s="19"/>
      <c r="K18" s="46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0.12109173779601212</v>
      </c>
      <c r="BT18" s="11">
        <f t="shared" ca="1" si="24"/>
        <v>16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1.8551193839264846E-2</v>
      </c>
      <c r="CA18" s="11">
        <f t="shared" ca="1" si="26"/>
        <v>36</v>
      </c>
      <c r="CB18" s="4"/>
      <c r="CC18" s="4">
        <v>18</v>
      </c>
      <c r="CD18" s="4">
        <v>7</v>
      </c>
      <c r="CE18" s="4">
        <v>3</v>
      </c>
      <c r="CG18" s="10">
        <f t="shared" ca="1" si="27"/>
        <v>9.5039812434302706E-2</v>
      </c>
      <c r="CH18" s="11">
        <f t="shared" ca="1" si="28"/>
        <v>19</v>
      </c>
      <c r="CI18" s="4"/>
      <c r="CJ18" s="4">
        <v>18</v>
      </c>
      <c r="CK18" s="4">
        <v>7</v>
      </c>
      <c r="CL18" s="4">
        <v>7</v>
      </c>
      <c r="CN18" s="10">
        <f t="shared" ca="1" si="29"/>
        <v>0.15212921564804893</v>
      </c>
      <c r="CO18" s="11">
        <f t="shared" ca="1" si="30"/>
        <v>31</v>
      </c>
      <c r="CP18" s="4"/>
      <c r="CQ18" s="4">
        <v>18</v>
      </c>
      <c r="CR18" s="4">
        <v>3</v>
      </c>
      <c r="CS18" s="4">
        <v>5</v>
      </c>
    </row>
    <row r="19" spans="1:97" ht="45.95" customHeight="1" thickBot="1" x14ac:dyDescent="0.3">
      <c r="A19" s="24"/>
      <c r="B19" s="25"/>
      <c r="C19" s="78" t="str">
        <f ca="1">$Y5/100&amp;$Z5&amp;$AA5/100&amp;$AB5</f>
        <v>5.23－2.25＝</v>
      </c>
      <c r="D19" s="79"/>
      <c r="E19" s="79"/>
      <c r="F19" s="79"/>
      <c r="G19" s="69">
        <f ca="1">$AC5/100</f>
        <v>2.98</v>
      </c>
      <c r="H19" s="70"/>
      <c r="I19" s="21"/>
      <c r="J19" s="22"/>
      <c r="K19" s="20"/>
      <c r="L19" s="13"/>
      <c r="M19" s="78" t="str">
        <f ca="1">$Y6/100&amp;$Z6&amp;$AA6/100&amp;$AB6</f>
        <v>6.03－1.04＝</v>
      </c>
      <c r="N19" s="79"/>
      <c r="O19" s="79"/>
      <c r="P19" s="79"/>
      <c r="Q19" s="69">
        <f ca="1">$AC6/100</f>
        <v>4.99</v>
      </c>
      <c r="R19" s="70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0.84303062614098556</v>
      </c>
      <c r="CA19" s="11">
        <f t="shared" ca="1" si="26"/>
        <v>9</v>
      </c>
      <c r="CB19" s="4"/>
      <c r="CC19" s="4">
        <v>19</v>
      </c>
      <c r="CD19" s="4">
        <v>7</v>
      </c>
      <c r="CE19" s="4">
        <v>4</v>
      </c>
      <c r="CG19" s="10">
        <f t="shared" ca="1" si="27"/>
        <v>0.4843662256338549</v>
      </c>
      <c r="CH19" s="11">
        <f t="shared" ca="1" si="28"/>
        <v>8</v>
      </c>
      <c r="CI19" s="4"/>
      <c r="CJ19" s="4">
        <v>19</v>
      </c>
      <c r="CK19" s="4">
        <v>8</v>
      </c>
      <c r="CL19" s="4">
        <v>8</v>
      </c>
      <c r="CN19" s="10">
        <f t="shared" ca="1" si="29"/>
        <v>6.6291197362913667E-2</v>
      </c>
      <c r="CO19" s="11">
        <f t="shared" ca="1" si="30"/>
        <v>37</v>
      </c>
      <c r="CP19" s="4"/>
      <c r="CQ19" s="4">
        <v>19</v>
      </c>
      <c r="CR19" s="4">
        <v>3</v>
      </c>
      <c r="CS19" s="4">
        <v>6</v>
      </c>
    </row>
    <row r="20" spans="1:97" ht="9.9499999999999993" customHeight="1" x14ac:dyDescent="0.25">
      <c r="A20" s="20"/>
      <c r="B20" s="13"/>
      <c r="C20" s="48"/>
      <c r="D20" s="49"/>
      <c r="E20" s="50"/>
      <c r="F20" s="13"/>
      <c r="G20" s="13"/>
      <c r="H20" s="13"/>
      <c r="I20" s="13"/>
      <c r="J20" s="28"/>
      <c r="K20" s="20"/>
      <c r="L20" s="13"/>
      <c r="M20" s="48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0.63265001430323753</v>
      </c>
      <c r="CA20" s="11">
        <f t="shared" ca="1" si="26"/>
        <v>17</v>
      </c>
      <c r="CB20" s="4"/>
      <c r="CC20" s="4">
        <v>20</v>
      </c>
      <c r="CD20" s="4">
        <v>7</v>
      </c>
      <c r="CE20" s="4">
        <v>5</v>
      </c>
      <c r="CG20" s="10">
        <f t="shared" ca="1" si="27"/>
        <v>0.82535525324907544</v>
      </c>
      <c r="CH20" s="11">
        <f t="shared" ca="1" si="28"/>
        <v>4</v>
      </c>
      <c r="CI20" s="4"/>
      <c r="CJ20" s="4">
        <v>20</v>
      </c>
      <c r="CK20" s="4">
        <v>9</v>
      </c>
      <c r="CL20" s="4">
        <v>9</v>
      </c>
      <c r="CN20" s="10">
        <f t="shared" ca="1" si="29"/>
        <v>0.41446023484253169</v>
      </c>
      <c r="CO20" s="11">
        <f t="shared" ca="1" si="30"/>
        <v>20</v>
      </c>
      <c r="CP20" s="4"/>
      <c r="CQ20" s="4">
        <v>20</v>
      </c>
      <c r="CR20" s="4">
        <v>3</v>
      </c>
      <c r="CS20" s="4">
        <v>7</v>
      </c>
    </row>
    <row r="21" spans="1:97" ht="54.95" customHeight="1" x14ac:dyDescent="0.25">
      <c r="A21" s="20"/>
      <c r="B21" s="13"/>
      <c r="C21" s="64"/>
      <c r="D21" s="64">
        <f ca="1">$AY5</f>
        <v>0</v>
      </c>
      <c r="E21" s="64">
        <f ca="1">$BD5</f>
        <v>5</v>
      </c>
      <c r="F21" s="64" t="str">
        <f ca="1">IF(AND(G21=0,H21=0),"",".")</f>
        <v>.</v>
      </c>
      <c r="G21" s="64">
        <f ca="1">$BI5</f>
        <v>2</v>
      </c>
      <c r="H21" s="64">
        <f ca="1">$BN5</f>
        <v>3</v>
      </c>
      <c r="I21" s="33"/>
      <c r="J21" s="28"/>
      <c r="K21" s="20"/>
      <c r="L21" s="13"/>
      <c r="M21" s="64"/>
      <c r="N21" s="64">
        <f ca="1">$AY6</f>
        <v>0</v>
      </c>
      <c r="O21" s="64">
        <f ca="1">$BD6</f>
        <v>6</v>
      </c>
      <c r="P21" s="64" t="str">
        <f ca="1">IF(AND(Q21=0,R21=0),"",".")</f>
        <v>.</v>
      </c>
      <c r="Q21" s="64">
        <f ca="1">$BI6</f>
        <v>0</v>
      </c>
      <c r="R21" s="64">
        <f ca="1">$BN6</f>
        <v>3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0.64301717251508717</v>
      </c>
      <c r="CA21" s="11">
        <f t="shared" ca="1" si="26"/>
        <v>16</v>
      </c>
      <c r="CB21" s="4"/>
      <c r="CC21" s="4">
        <v>21</v>
      </c>
      <c r="CD21" s="4">
        <v>7</v>
      </c>
      <c r="CE21" s="4">
        <v>6</v>
      </c>
      <c r="CG21" s="10"/>
      <c r="CH21" s="11"/>
      <c r="CI21" s="4"/>
      <c r="CJ21" s="4"/>
      <c r="CK21" s="4"/>
      <c r="CL21" s="4"/>
      <c r="CN21" s="10">
        <f t="shared" ca="1" si="29"/>
        <v>0.52689076390315048</v>
      </c>
      <c r="CO21" s="11">
        <f t="shared" ca="1" si="30"/>
        <v>15</v>
      </c>
      <c r="CP21" s="4"/>
      <c r="CQ21" s="4">
        <v>21</v>
      </c>
      <c r="CR21" s="4">
        <v>3</v>
      </c>
      <c r="CS21" s="4">
        <v>8</v>
      </c>
    </row>
    <row r="22" spans="1:97" ht="54.95" customHeight="1" x14ac:dyDescent="0.25">
      <c r="A22" s="20"/>
      <c r="B22" s="13"/>
      <c r="C22" s="64" t="str">
        <f ca="1">IF(AND($AZ5=0,$AY5=0),"","－")</f>
        <v/>
      </c>
      <c r="D22" s="64" t="str">
        <f ca="1">IF(AND($AZ5=0,$AY5=0),"－",$AZ5)</f>
        <v>－</v>
      </c>
      <c r="E22" s="64">
        <f ca="1">$BE5</f>
        <v>2</v>
      </c>
      <c r="F22" s="64" t="str">
        <f ca="1">IF(AND(G22=0,H22=0),"",".")</f>
        <v>.</v>
      </c>
      <c r="G22" s="64">
        <f ca="1">$BJ5</f>
        <v>2</v>
      </c>
      <c r="H22" s="64">
        <f ca="1">$BO5</f>
        <v>5</v>
      </c>
      <c r="I22" s="33"/>
      <c r="J22" s="28"/>
      <c r="K22" s="20"/>
      <c r="L22" s="13"/>
      <c r="M22" s="64" t="str">
        <f ca="1">IF(AND($AZ6=0,$AY6=0),"","－")</f>
        <v/>
      </c>
      <c r="N22" s="64" t="str">
        <f ca="1">IF(AND($AZ6=0,$AY6=0),"－",$AZ6)</f>
        <v>－</v>
      </c>
      <c r="O22" s="64">
        <f ca="1">$BE6</f>
        <v>1</v>
      </c>
      <c r="P22" s="64" t="str">
        <f ca="1">IF(AND(Q22=0,R22=0),"",".")</f>
        <v>.</v>
      </c>
      <c r="Q22" s="64">
        <f ca="1">$BJ6</f>
        <v>0</v>
      </c>
      <c r="R22" s="64">
        <f ca="1">$BO6</f>
        <v>4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0.1090247646460919</v>
      </c>
      <c r="CA22" s="11">
        <f t="shared" ca="1" si="26"/>
        <v>28</v>
      </c>
      <c r="CB22" s="4"/>
      <c r="CC22" s="4">
        <v>22</v>
      </c>
      <c r="CD22" s="4">
        <v>8</v>
      </c>
      <c r="CE22" s="4">
        <v>1</v>
      </c>
      <c r="CG22" s="10"/>
      <c r="CH22" s="11"/>
      <c r="CI22" s="4"/>
      <c r="CJ22" s="4"/>
      <c r="CK22" s="4"/>
      <c r="CL22" s="4"/>
      <c r="CN22" s="10">
        <f t="shared" ca="1" si="29"/>
        <v>0.68223118603641841</v>
      </c>
      <c r="CO22" s="11">
        <f t="shared" ca="1" si="30"/>
        <v>10</v>
      </c>
      <c r="CP22" s="4"/>
      <c r="CQ22" s="4">
        <v>22</v>
      </c>
      <c r="CR22" s="4">
        <v>3</v>
      </c>
      <c r="CS22" s="4">
        <v>9</v>
      </c>
    </row>
    <row r="23" spans="1:97" ht="54.95" customHeight="1" x14ac:dyDescent="0.25">
      <c r="A23" s="20"/>
      <c r="B23" s="13"/>
      <c r="C23" s="64"/>
      <c r="D23" s="64">
        <f ca="1">$AQ5</f>
        <v>0</v>
      </c>
      <c r="E23" s="64">
        <f ca="1">$AR5</f>
        <v>2</v>
      </c>
      <c r="F23" s="64" t="str">
        <f>$AS5</f>
        <v>.</v>
      </c>
      <c r="G23" s="64">
        <f ca="1">$AT5</f>
        <v>9</v>
      </c>
      <c r="H23" s="64">
        <f ca="1">$AU5</f>
        <v>8</v>
      </c>
      <c r="I23" s="33"/>
      <c r="J23" s="39"/>
      <c r="K23" s="40"/>
      <c r="L23" s="38"/>
      <c r="M23" s="64"/>
      <c r="N23" s="64">
        <f ca="1">$AQ6</f>
        <v>0</v>
      </c>
      <c r="O23" s="64">
        <f ca="1">$AR6</f>
        <v>4</v>
      </c>
      <c r="P23" s="64" t="str">
        <f>$AS6</f>
        <v>.</v>
      </c>
      <c r="Q23" s="64">
        <f ca="1">$AT6</f>
        <v>9</v>
      </c>
      <c r="R23" s="64">
        <f ca="1">$AU6</f>
        <v>9</v>
      </c>
      <c r="S23" s="33"/>
      <c r="T23" s="39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0.69797105922203295</v>
      </c>
      <c r="CA23" s="11">
        <f t="shared" ca="1" si="26"/>
        <v>14</v>
      </c>
      <c r="CB23" s="4"/>
      <c r="CC23" s="4">
        <v>23</v>
      </c>
      <c r="CD23" s="4">
        <v>8</v>
      </c>
      <c r="CE23" s="4">
        <v>2</v>
      </c>
      <c r="CG23" s="10"/>
      <c r="CH23" s="11"/>
      <c r="CI23" s="4"/>
      <c r="CJ23" s="4"/>
      <c r="CK23" s="4"/>
      <c r="CL23" s="4"/>
      <c r="CN23" s="10">
        <f t="shared" ca="1" si="29"/>
        <v>0.86442386570325191</v>
      </c>
      <c r="CO23" s="11">
        <f t="shared" ca="1" si="30"/>
        <v>3</v>
      </c>
      <c r="CP23" s="4"/>
      <c r="CQ23" s="4">
        <v>23</v>
      </c>
      <c r="CR23" s="4">
        <v>4</v>
      </c>
      <c r="CS23" s="4">
        <v>5</v>
      </c>
    </row>
    <row r="24" spans="1:97" ht="9.9499999999999993" customHeight="1" x14ac:dyDescent="0.25">
      <c r="A24" s="41"/>
      <c r="B24" s="42"/>
      <c r="C24" s="42"/>
      <c r="D24" s="43"/>
      <c r="E24" s="44"/>
      <c r="F24" s="42"/>
      <c r="G24" s="42"/>
      <c r="H24" s="42"/>
      <c r="I24" s="42"/>
      <c r="J24" s="45"/>
      <c r="K24" s="41"/>
      <c r="L24" s="42"/>
      <c r="M24" s="42"/>
      <c r="N24" s="42"/>
      <c r="O24" s="42"/>
      <c r="P24" s="42"/>
      <c r="Q24" s="42"/>
      <c r="R24" s="42"/>
      <c r="S24" s="42"/>
      <c r="T24" s="45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0.25114802097550581</v>
      </c>
      <c r="CA24" s="11">
        <f t="shared" ca="1" si="26"/>
        <v>24</v>
      </c>
      <c r="CB24" s="4"/>
      <c r="CC24" s="4">
        <v>24</v>
      </c>
      <c r="CD24" s="4">
        <v>8</v>
      </c>
      <c r="CE24" s="4">
        <v>3</v>
      </c>
      <c r="CG24" s="10"/>
      <c r="CH24" s="11"/>
      <c r="CI24" s="4"/>
      <c r="CJ24" s="4"/>
      <c r="CK24" s="4"/>
      <c r="CL24" s="4"/>
      <c r="CN24" s="10">
        <f t="shared" ca="1" si="29"/>
        <v>0.32506681360385126</v>
      </c>
      <c r="CO24" s="11">
        <f t="shared" ca="1" si="30"/>
        <v>25</v>
      </c>
      <c r="CP24" s="4"/>
      <c r="CQ24" s="4">
        <v>24</v>
      </c>
      <c r="CR24" s="4">
        <v>4</v>
      </c>
      <c r="CS24" s="4">
        <v>6</v>
      </c>
    </row>
    <row r="25" spans="1:97" ht="19.5" customHeight="1" thickBot="1" x14ac:dyDescent="0.3">
      <c r="A25" s="46"/>
      <c r="B25" s="17"/>
      <c r="C25" s="16" t="s">
        <v>48</v>
      </c>
      <c r="D25" s="47"/>
      <c r="E25" s="18"/>
      <c r="F25" s="17"/>
      <c r="G25" s="17"/>
      <c r="H25" s="17"/>
      <c r="I25" s="17"/>
      <c r="J25" s="19"/>
      <c r="K25" s="46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0.21964846952955508</v>
      </c>
      <c r="CA25" s="11">
        <f t="shared" ca="1" si="26"/>
        <v>25</v>
      </c>
      <c r="CB25" s="4"/>
      <c r="CC25" s="4">
        <v>25</v>
      </c>
      <c r="CD25" s="4">
        <v>8</v>
      </c>
      <c r="CE25" s="4">
        <v>4</v>
      </c>
      <c r="CG25" s="10"/>
      <c r="CH25" s="11"/>
      <c r="CI25" s="4"/>
      <c r="CJ25" s="4"/>
      <c r="CK25" s="4"/>
      <c r="CL25" s="4"/>
      <c r="CN25" s="10">
        <f t="shared" ca="1" si="29"/>
        <v>0.96224323529912792</v>
      </c>
      <c r="CO25" s="11">
        <f t="shared" ca="1" si="30"/>
        <v>2</v>
      </c>
      <c r="CP25" s="4"/>
      <c r="CQ25" s="4">
        <v>25</v>
      </c>
      <c r="CR25" s="4">
        <v>4</v>
      </c>
      <c r="CS25" s="4">
        <v>7</v>
      </c>
    </row>
    <row r="26" spans="1:97" ht="45.95" customHeight="1" thickBot="1" x14ac:dyDescent="0.3">
      <c r="A26" s="24"/>
      <c r="B26" s="25"/>
      <c r="C26" s="78" t="str">
        <f ca="1">$Y7/100&amp;$Z7&amp;$AA7/100&amp;$AB7</f>
        <v>6.41－2.48＝</v>
      </c>
      <c r="D26" s="79"/>
      <c r="E26" s="79"/>
      <c r="F26" s="79"/>
      <c r="G26" s="69">
        <f ca="1">$AC7/100</f>
        <v>3.93</v>
      </c>
      <c r="H26" s="70"/>
      <c r="I26" s="21"/>
      <c r="J26" s="22"/>
      <c r="K26" s="20"/>
      <c r="L26" s="13"/>
      <c r="M26" s="78" t="str">
        <f ca="1">$Y8/100&amp;$Z8&amp;$AA8/100&amp;$AB8</f>
        <v>4.45－3.46＝</v>
      </c>
      <c r="N26" s="79"/>
      <c r="O26" s="79"/>
      <c r="P26" s="79"/>
      <c r="Q26" s="69">
        <f ca="1">$AC8/100</f>
        <v>0.99</v>
      </c>
      <c r="R26" s="70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4.2096611189777255E-2</v>
      </c>
      <c r="CA26" s="11">
        <f t="shared" ca="1" si="26"/>
        <v>35</v>
      </c>
      <c r="CB26" s="4"/>
      <c r="CC26" s="4">
        <v>26</v>
      </c>
      <c r="CD26" s="4">
        <v>8</v>
      </c>
      <c r="CE26" s="4">
        <v>5</v>
      </c>
      <c r="CG26" s="10"/>
      <c r="CH26" s="11"/>
      <c r="CI26" s="4"/>
      <c r="CJ26" s="4"/>
      <c r="CK26" s="4"/>
      <c r="CL26" s="4"/>
      <c r="CN26" s="10">
        <f t="shared" ca="1" si="29"/>
        <v>0.62207175372018797</v>
      </c>
      <c r="CO26" s="11">
        <f t="shared" ca="1" si="30"/>
        <v>13</v>
      </c>
      <c r="CP26" s="4"/>
      <c r="CQ26" s="4">
        <v>26</v>
      </c>
      <c r="CR26" s="4">
        <v>4</v>
      </c>
      <c r="CS26" s="4">
        <v>8</v>
      </c>
    </row>
    <row r="27" spans="1:97" ht="9.9499999999999993" customHeight="1" x14ac:dyDescent="0.25">
      <c r="A27" s="20"/>
      <c r="B27" s="13"/>
      <c r="C27" s="48"/>
      <c r="D27" s="49"/>
      <c r="E27" s="50"/>
      <c r="F27" s="13"/>
      <c r="G27" s="13"/>
      <c r="H27" s="13"/>
      <c r="I27" s="13"/>
      <c r="J27" s="28"/>
      <c r="K27" s="20"/>
      <c r="L27" s="13"/>
      <c r="M27" s="48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0.97837506014238673</v>
      </c>
      <c r="CA27" s="11">
        <f t="shared" ca="1" si="26"/>
        <v>1</v>
      </c>
      <c r="CB27" s="4"/>
      <c r="CC27" s="4">
        <v>27</v>
      </c>
      <c r="CD27" s="4">
        <v>8</v>
      </c>
      <c r="CE27" s="4">
        <v>6</v>
      </c>
      <c r="CG27" s="10"/>
      <c r="CH27" s="11"/>
      <c r="CI27" s="4"/>
      <c r="CJ27" s="4"/>
      <c r="CK27" s="4"/>
      <c r="CL27" s="4"/>
      <c r="CN27" s="10">
        <f t="shared" ca="1" si="29"/>
        <v>0.16120630719051032</v>
      </c>
      <c r="CO27" s="11">
        <f t="shared" ca="1" si="30"/>
        <v>30</v>
      </c>
      <c r="CP27" s="4"/>
      <c r="CQ27" s="4">
        <v>27</v>
      </c>
      <c r="CR27" s="4">
        <v>4</v>
      </c>
      <c r="CS27" s="4">
        <v>9</v>
      </c>
    </row>
    <row r="28" spans="1:97" ht="54.95" customHeight="1" x14ac:dyDescent="0.25">
      <c r="A28" s="20"/>
      <c r="B28" s="13"/>
      <c r="C28" s="64"/>
      <c r="D28" s="64">
        <f ca="1">$AY7</f>
        <v>0</v>
      </c>
      <c r="E28" s="64">
        <f ca="1">$BD7</f>
        <v>6</v>
      </c>
      <c r="F28" s="64" t="str">
        <f ca="1">IF(AND(G28=0,H28=0),"",".")</f>
        <v>.</v>
      </c>
      <c r="G28" s="64">
        <f ca="1">$BI7</f>
        <v>4</v>
      </c>
      <c r="H28" s="64">
        <f ca="1">$BN7</f>
        <v>1</v>
      </c>
      <c r="I28" s="33"/>
      <c r="J28" s="28"/>
      <c r="K28" s="20"/>
      <c r="L28" s="13"/>
      <c r="M28" s="64"/>
      <c r="N28" s="64">
        <f ca="1">$AY8</f>
        <v>0</v>
      </c>
      <c r="O28" s="64">
        <f ca="1">$BD8</f>
        <v>4</v>
      </c>
      <c r="P28" s="64" t="str">
        <f ca="1">IF(AND(Q28=0,R28=0),"",".")</f>
        <v>.</v>
      </c>
      <c r="Q28" s="64">
        <f ca="1">$BI8</f>
        <v>4</v>
      </c>
      <c r="R28" s="64">
        <f ca="1">$BN8</f>
        <v>5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0.90304117103254877</v>
      </c>
      <c r="CA28" s="11">
        <f t="shared" ca="1" si="26"/>
        <v>5</v>
      </c>
      <c r="CB28" s="4"/>
      <c r="CC28" s="4">
        <v>28</v>
      </c>
      <c r="CD28" s="4">
        <v>8</v>
      </c>
      <c r="CE28" s="4">
        <v>7</v>
      </c>
      <c r="CG28" s="10"/>
      <c r="CH28" s="11"/>
      <c r="CI28" s="4"/>
      <c r="CJ28" s="4"/>
      <c r="CK28" s="4"/>
      <c r="CL28" s="4"/>
      <c r="CN28" s="10">
        <f t="shared" ca="1" si="29"/>
        <v>0.1195172667437705</v>
      </c>
      <c r="CO28" s="11">
        <f t="shared" ca="1" si="30"/>
        <v>33</v>
      </c>
      <c r="CP28" s="4"/>
      <c r="CQ28" s="4">
        <v>28</v>
      </c>
      <c r="CR28" s="4">
        <v>5</v>
      </c>
      <c r="CS28" s="4">
        <v>6</v>
      </c>
    </row>
    <row r="29" spans="1:97" ht="54.95" customHeight="1" x14ac:dyDescent="0.25">
      <c r="A29" s="20"/>
      <c r="B29" s="13"/>
      <c r="C29" s="64" t="str">
        <f ca="1">IF(AND($AZ7=0,$AY7=0),"","－")</f>
        <v/>
      </c>
      <c r="D29" s="64" t="str">
        <f ca="1">IF(AND($AZ7=0,$AY7=0),"－",$AZ7)</f>
        <v>－</v>
      </c>
      <c r="E29" s="64">
        <f ca="1">$BE7</f>
        <v>2</v>
      </c>
      <c r="F29" s="64" t="str">
        <f ca="1">IF(AND(G29=0,H29=0),"",".")</f>
        <v>.</v>
      </c>
      <c r="G29" s="64">
        <f ca="1">$BJ7</f>
        <v>4</v>
      </c>
      <c r="H29" s="64">
        <f ca="1">$BO7</f>
        <v>8</v>
      </c>
      <c r="I29" s="33"/>
      <c r="J29" s="28"/>
      <c r="K29" s="20"/>
      <c r="L29" s="13"/>
      <c r="M29" s="64" t="str">
        <f ca="1">IF(AND($AZ8=0,$AY8=0),"","－")</f>
        <v/>
      </c>
      <c r="N29" s="64" t="str">
        <f ca="1">IF(AND($AZ8=0,$AY8=0),"－",$AZ8)</f>
        <v>－</v>
      </c>
      <c r="O29" s="64">
        <f ca="1">$BE8</f>
        <v>3</v>
      </c>
      <c r="P29" s="64" t="str">
        <f ca="1">IF(AND(Q29=0,R29=0),"",".")</f>
        <v>.</v>
      </c>
      <c r="Q29" s="64">
        <f ca="1">$BJ8</f>
        <v>4</v>
      </c>
      <c r="R29" s="64">
        <f ca="1">$BO8</f>
        <v>6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0.26522018146333082</v>
      </c>
      <c r="CA29" s="11">
        <f t="shared" ca="1" si="26"/>
        <v>23</v>
      </c>
      <c r="CB29" s="4"/>
      <c r="CC29" s="4">
        <v>29</v>
      </c>
      <c r="CD29" s="4">
        <v>9</v>
      </c>
      <c r="CE29" s="4">
        <v>1</v>
      </c>
      <c r="CG29" s="10"/>
      <c r="CH29" s="11"/>
      <c r="CI29" s="4"/>
      <c r="CJ29" s="4"/>
      <c r="CK29" s="4"/>
      <c r="CL29" s="4"/>
      <c r="CN29" s="10">
        <f t="shared" ca="1" si="29"/>
        <v>0.26229300446259796</v>
      </c>
      <c r="CO29" s="11">
        <f t="shared" ca="1" si="30"/>
        <v>27</v>
      </c>
      <c r="CP29" s="4"/>
      <c r="CQ29" s="4">
        <v>29</v>
      </c>
      <c r="CR29" s="4">
        <v>5</v>
      </c>
      <c r="CS29" s="4">
        <v>7</v>
      </c>
    </row>
    <row r="30" spans="1:97" ht="54.95" customHeight="1" x14ac:dyDescent="0.25">
      <c r="A30" s="20"/>
      <c r="B30" s="13"/>
      <c r="C30" s="64"/>
      <c r="D30" s="64">
        <f ca="1">$AQ7</f>
        <v>0</v>
      </c>
      <c r="E30" s="64">
        <f ca="1">$AR7</f>
        <v>3</v>
      </c>
      <c r="F30" s="64" t="str">
        <f>$AS7</f>
        <v>.</v>
      </c>
      <c r="G30" s="64">
        <f ca="1">$AT7</f>
        <v>9</v>
      </c>
      <c r="H30" s="64">
        <f ca="1">$AU7</f>
        <v>3</v>
      </c>
      <c r="I30" s="33"/>
      <c r="J30" s="39"/>
      <c r="K30" s="40"/>
      <c r="L30" s="38"/>
      <c r="M30" s="64"/>
      <c r="N30" s="64">
        <f ca="1">$AQ8</f>
        <v>0</v>
      </c>
      <c r="O30" s="64">
        <f ca="1">$AR8</f>
        <v>0</v>
      </c>
      <c r="P30" s="64" t="str">
        <f>$AS8</f>
        <v>.</v>
      </c>
      <c r="Q30" s="64">
        <f ca="1">$AT8</f>
        <v>9</v>
      </c>
      <c r="R30" s="64">
        <f ca="1">$AU8</f>
        <v>9</v>
      </c>
      <c r="S30" s="33"/>
      <c r="T30" s="39"/>
      <c r="BS30" s="10"/>
      <c r="BT30" s="11"/>
      <c r="BU30" s="11"/>
      <c r="BV30" s="4"/>
      <c r="BW30" s="4"/>
      <c r="BX30" s="4"/>
      <c r="BY30" s="4"/>
      <c r="BZ30" s="10">
        <f t="shared" ca="1" si="25"/>
        <v>0.56760631108294157</v>
      </c>
      <c r="CA30" s="11">
        <f t="shared" ca="1" si="26"/>
        <v>19</v>
      </c>
      <c r="CB30" s="4"/>
      <c r="CC30" s="4">
        <v>30</v>
      </c>
      <c r="CD30" s="4">
        <v>9</v>
      </c>
      <c r="CE30" s="4">
        <v>2</v>
      </c>
      <c r="CG30" s="10"/>
      <c r="CH30" s="11"/>
      <c r="CI30" s="4"/>
      <c r="CJ30" s="4"/>
      <c r="CK30" s="4"/>
      <c r="CL30" s="4"/>
      <c r="CN30" s="10">
        <f t="shared" ca="1" si="29"/>
        <v>0.13249673829422992</v>
      </c>
      <c r="CO30" s="11">
        <f t="shared" ca="1" si="30"/>
        <v>32</v>
      </c>
      <c r="CP30" s="4"/>
      <c r="CQ30" s="4">
        <v>30</v>
      </c>
      <c r="CR30" s="4">
        <v>5</v>
      </c>
      <c r="CS30" s="4">
        <v>8</v>
      </c>
    </row>
    <row r="31" spans="1:97" ht="9.9499999999999993" customHeight="1" x14ac:dyDescent="0.25">
      <c r="A31" s="41"/>
      <c r="B31" s="42"/>
      <c r="C31" s="42"/>
      <c r="D31" s="42"/>
      <c r="E31" s="44"/>
      <c r="F31" s="42"/>
      <c r="G31" s="42"/>
      <c r="H31" s="42"/>
      <c r="I31" s="42"/>
      <c r="J31" s="45"/>
      <c r="K31" s="41"/>
      <c r="L31" s="42"/>
      <c r="M31" s="42"/>
      <c r="N31" s="42"/>
      <c r="O31" s="42"/>
      <c r="P31" s="42"/>
      <c r="Q31" s="42"/>
      <c r="R31" s="42"/>
      <c r="S31" s="42"/>
      <c r="T31" s="45"/>
      <c r="BS31" s="10"/>
      <c r="BT31" s="11"/>
      <c r="BU31" s="11"/>
      <c r="BV31" s="4"/>
      <c r="BW31" s="4"/>
      <c r="BX31" s="4"/>
      <c r="BY31" s="4"/>
      <c r="BZ31" s="10">
        <f t="shared" ca="1" si="25"/>
        <v>0.80851646600674543</v>
      </c>
      <c r="CA31" s="11">
        <f t="shared" ca="1" si="26"/>
        <v>10</v>
      </c>
      <c r="CB31" s="4"/>
      <c r="CC31" s="4">
        <v>31</v>
      </c>
      <c r="CD31" s="4">
        <v>9</v>
      </c>
      <c r="CE31" s="4">
        <v>3</v>
      </c>
      <c r="CG31" s="10"/>
      <c r="CH31" s="11"/>
      <c r="CI31" s="4"/>
      <c r="CJ31" s="4"/>
      <c r="CK31" s="4"/>
      <c r="CL31" s="4"/>
      <c r="CN31" s="10">
        <f t="shared" ca="1" si="29"/>
        <v>0.79768300869512609</v>
      </c>
      <c r="CO31" s="11">
        <f t="shared" ca="1" si="30"/>
        <v>6</v>
      </c>
      <c r="CP31" s="4"/>
      <c r="CQ31" s="4">
        <v>31</v>
      </c>
      <c r="CR31" s="4">
        <v>5</v>
      </c>
      <c r="CS31" s="4">
        <v>9</v>
      </c>
    </row>
    <row r="32" spans="1:97" ht="50.1" customHeight="1" thickBot="1" x14ac:dyDescent="0.3">
      <c r="A32" s="81" t="str">
        <f>A1</f>
        <v>小数 ひき算 小数第二位 (1.11)－(1.11) 連続くり下がり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0">
        <f>S1</f>
        <v>1</v>
      </c>
      <c r="T32" s="80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0.95155273503885407</v>
      </c>
      <c r="CA32" s="11">
        <f t="shared" ca="1" si="26"/>
        <v>3</v>
      </c>
      <c r="CB32" s="4"/>
      <c r="CC32" s="4">
        <v>32</v>
      </c>
      <c r="CD32" s="4">
        <v>9</v>
      </c>
      <c r="CE32" s="4">
        <v>4</v>
      </c>
      <c r="CG32" s="10"/>
      <c r="CH32" s="11"/>
      <c r="CI32" s="4"/>
      <c r="CJ32" s="4"/>
      <c r="CK32" s="4"/>
      <c r="CL32" s="4"/>
      <c r="CM32" s="4"/>
      <c r="CN32" s="10">
        <f t="shared" ca="1" si="29"/>
        <v>0.69144548190399102</v>
      </c>
      <c r="CO32" s="11">
        <f t="shared" ca="1" si="30"/>
        <v>9</v>
      </c>
      <c r="CP32" s="4"/>
      <c r="CQ32" s="4">
        <v>32</v>
      </c>
      <c r="CR32" s="4">
        <v>6</v>
      </c>
      <c r="CS32" s="4">
        <v>7</v>
      </c>
    </row>
    <row r="33" spans="1:97" ht="54.95" customHeight="1" thickBot="1" x14ac:dyDescent="0.3">
      <c r="A33" s="82" t="str">
        <f t="shared" ref="A33" si="31">A2</f>
        <v>　　月  　 　日</v>
      </c>
      <c r="B33" s="83"/>
      <c r="C33" s="83"/>
      <c r="D33" s="83"/>
      <c r="E33" s="84"/>
      <c r="F33" s="85" t="str">
        <f>F2</f>
        <v>名前</v>
      </c>
      <c r="G33" s="85"/>
      <c r="H33" s="85"/>
      <c r="I33" s="86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8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0.38979282525182735</v>
      </c>
      <c r="CA33" s="11">
        <f t="shared" ca="1" si="26"/>
        <v>21</v>
      </c>
      <c r="CB33" s="4"/>
      <c r="CC33" s="4">
        <v>33</v>
      </c>
      <c r="CD33" s="4">
        <v>9</v>
      </c>
      <c r="CE33" s="4">
        <v>5</v>
      </c>
      <c r="CG33" s="10"/>
      <c r="CH33" s="11"/>
      <c r="CI33" s="4"/>
      <c r="CJ33" s="4"/>
      <c r="CK33" s="4"/>
      <c r="CL33" s="4"/>
      <c r="CN33" s="10">
        <f t="shared" ca="1" si="29"/>
        <v>0.11555467342469206</v>
      </c>
      <c r="CO33" s="11">
        <f t="shared" ca="1" si="30"/>
        <v>34</v>
      </c>
      <c r="CP33" s="4"/>
      <c r="CQ33" s="4">
        <v>33</v>
      </c>
      <c r="CR33" s="4">
        <v>6</v>
      </c>
      <c r="CS33" s="4">
        <v>8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0.88784823078746056</v>
      </c>
      <c r="CA34" s="11">
        <f t="shared" ca="1" si="26"/>
        <v>7</v>
      </c>
      <c r="CB34" s="4"/>
      <c r="CC34" s="4">
        <v>34</v>
      </c>
      <c r="CD34" s="4">
        <v>9</v>
      </c>
      <c r="CE34" s="4">
        <v>6</v>
      </c>
      <c r="CG34" s="10"/>
      <c r="CH34" s="11"/>
      <c r="CI34" s="4"/>
      <c r="CJ34" s="4"/>
      <c r="CK34" s="4"/>
      <c r="CL34" s="4"/>
      <c r="CN34" s="10">
        <f t="shared" ca="1" si="29"/>
        <v>0.42389077706346279</v>
      </c>
      <c r="CO34" s="11">
        <f t="shared" ca="1" si="30"/>
        <v>19</v>
      </c>
      <c r="CP34" s="4"/>
      <c r="CQ34" s="4">
        <v>34</v>
      </c>
      <c r="CR34" s="4">
        <v>6</v>
      </c>
      <c r="CS34" s="4">
        <v>9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0.60462629899138198</v>
      </c>
      <c r="CA35" s="11">
        <f t="shared" ca="1" si="26"/>
        <v>18</v>
      </c>
      <c r="CB35" s="4"/>
      <c r="CC35" s="4">
        <v>35</v>
      </c>
      <c r="CD35" s="4">
        <v>9</v>
      </c>
      <c r="CE35" s="4">
        <v>7</v>
      </c>
      <c r="CG35" s="10"/>
      <c r="CH35" s="11"/>
      <c r="CI35" s="4"/>
      <c r="CJ35" s="4"/>
      <c r="CK35" s="4"/>
      <c r="CL35" s="4"/>
      <c r="CN35" s="10">
        <f t="shared" ca="1" si="29"/>
        <v>0.39345839145236161</v>
      </c>
      <c r="CO35" s="11">
        <f t="shared" ca="1" si="30"/>
        <v>21</v>
      </c>
      <c r="CP35" s="4"/>
      <c r="CQ35" s="4">
        <v>35</v>
      </c>
      <c r="CR35" s="4">
        <v>7</v>
      </c>
      <c r="CS35" s="4">
        <v>8</v>
      </c>
    </row>
    <row r="36" spans="1:97" ht="45.95" customHeight="1" thickBot="1" x14ac:dyDescent="0.3">
      <c r="A36" s="52"/>
      <c r="B36" s="53"/>
      <c r="C36" s="78" t="str">
        <f t="shared" ref="C36" ca="1" si="32">C5</f>
        <v>8.64－1.66＝</v>
      </c>
      <c r="D36" s="79"/>
      <c r="E36" s="79"/>
      <c r="F36" s="79"/>
      <c r="G36" s="89">
        <f ca="1">G5</f>
        <v>6.98</v>
      </c>
      <c r="H36" s="90"/>
      <c r="I36" s="54"/>
      <c r="J36" s="55"/>
      <c r="K36" s="25"/>
      <c r="L36" s="25"/>
      <c r="M36" s="78" t="str">
        <f t="shared" ref="M36" ca="1" si="33">M5</f>
        <v>9.72－6.76＝</v>
      </c>
      <c r="N36" s="79"/>
      <c r="O36" s="79"/>
      <c r="P36" s="79"/>
      <c r="Q36" s="89">
        <f ca="1">Q5</f>
        <v>2.96</v>
      </c>
      <c r="R36" s="90"/>
      <c r="S36" s="54"/>
      <c r="T36" s="28"/>
      <c r="Y36" s="4" t="s">
        <v>40</v>
      </c>
      <c r="Z36" s="4" t="str">
        <f ca="1">IF(AND($AA36=0,$AB36=0),"OKA",IF(AB36=0,"OKB","NO"))</f>
        <v>NO</v>
      </c>
      <c r="AA36" s="56">
        <f ca="1">AT1</f>
        <v>9</v>
      </c>
      <c r="AB36" s="56">
        <f ca="1">AU1</f>
        <v>8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9.8814003985929655E-2</v>
      </c>
      <c r="CA36" s="11">
        <f t="shared" ca="1" si="26"/>
        <v>31</v>
      </c>
      <c r="CB36" s="4"/>
      <c r="CC36" s="4">
        <v>36</v>
      </c>
      <c r="CD36" s="4">
        <v>9</v>
      </c>
      <c r="CE36" s="4">
        <v>8</v>
      </c>
      <c r="CG36" s="10"/>
      <c r="CH36" s="11"/>
      <c r="CI36" s="4"/>
      <c r="CJ36" s="4"/>
      <c r="CK36" s="4"/>
      <c r="CL36" s="4"/>
      <c r="CN36" s="10">
        <f t="shared" ca="1" si="29"/>
        <v>0.81760019245079196</v>
      </c>
      <c r="CO36" s="11">
        <f t="shared" ca="1" si="30"/>
        <v>4</v>
      </c>
      <c r="CP36" s="4"/>
      <c r="CQ36" s="4">
        <v>36</v>
      </c>
      <c r="CR36" s="4">
        <v>7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48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56">
        <f t="shared" ref="AA37:AB47" ca="1" si="35">AT2</f>
        <v>9</v>
      </c>
      <c r="AB37" s="56">
        <f t="shared" ca="1" si="35"/>
        <v>6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/>
      <c r="CH37" s="11"/>
      <c r="CI37" s="4"/>
      <c r="CJ37" s="4"/>
      <c r="CK37" s="4"/>
      <c r="CL37" s="4"/>
      <c r="CN37" s="10">
        <f t="shared" ca="1" si="29"/>
        <v>0.57955194911922192</v>
      </c>
      <c r="CO37" s="11">
        <f t="shared" ca="1" si="30"/>
        <v>14</v>
      </c>
      <c r="CP37" s="4"/>
      <c r="CQ37" s="4">
        <v>37</v>
      </c>
      <c r="CR37" s="4">
        <v>8</v>
      </c>
      <c r="CS37" s="4">
        <v>9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8</v>
      </c>
      <c r="F38" s="31" t="str">
        <f t="shared" ca="1" si="36"/>
        <v>.</v>
      </c>
      <c r="G38" s="32">
        <f t="shared" ca="1" si="36"/>
        <v>6</v>
      </c>
      <c r="H38" s="32">
        <f t="shared" ca="1" si="36"/>
        <v>4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9</v>
      </c>
      <c r="P38" s="31" t="str">
        <f t="shared" ca="1" si="37"/>
        <v>.</v>
      </c>
      <c r="Q38" s="32">
        <f t="shared" ca="1" si="37"/>
        <v>7</v>
      </c>
      <c r="R38" s="32">
        <f t="shared" ca="1" si="37"/>
        <v>2</v>
      </c>
      <c r="S38" s="33"/>
      <c r="T38" s="28"/>
      <c r="Y38" s="4" t="s">
        <v>41</v>
      </c>
      <c r="Z38" s="4" t="str">
        <f t="shared" ca="1" si="34"/>
        <v>NO</v>
      </c>
      <c r="AA38" s="56">
        <f t="shared" ref="AA38" ca="1" si="38">AT3</f>
        <v>9</v>
      </c>
      <c r="AB38" s="56">
        <f t="shared" ref="AB38" ca="1" si="39">AU3</f>
        <v>9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/>
      <c r="CH38" s="11"/>
      <c r="CI38" s="4"/>
      <c r="CJ38" s="4"/>
      <c r="CK38" s="4"/>
      <c r="CL38" s="4"/>
      <c r="CN38" s="10"/>
      <c r="CO38" s="11"/>
      <c r="CP38" s="4"/>
      <c r="CQ38" s="4"/>
      <c r="CR38" s="4"/>
      <c r="CS38" s="4"/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1</v>
      </c>
      <c r="F39" s="36" t="str">
        <f t="shared" ca="1" si="36"/>
        <v>.</v>
      </c>
      <c r="G39" s="37">
        <f t="shared" ca="1" si="36"/>
        <v>6</v>
      </c>
      <c r="H39" s="37">
        <f t="shared" ca="1" si="36"/>
        <v>6</v>
      </c>
      <c r="I39" s="33"/>
      <c r="J39" s="28"/>
      <c r="K39" s="13"/>
      <c r="L39" s="13"/>
      <c r="M39" s="34" t="str">
        <f t="shared" ref="M39:R40" ca="1" si="40">M8</f>
        <v/>
      </c>
      <c r="N39" s="35" t="str">
        <f t="shared" ca="1" si="40"/>
        <v>－</v>
      </c>
      <c r="O39" s="36">
        <f t="shared" ca="1" si="40"/>
        <v>6</v>
      </c>
      <c r="P39" s="36" t="str">
        <f t="shared" ca="1" si="40"/>
        <v>.</v>
      </c>
      <c r="Q39" s="37">
        <f t="shared" ca="1" si="40"/>
        <v>7</v>
      </c>
      <c r="R39" s="37">
        <f t="shared" ca="1" si="40"/>
        <v>6</v>
      </c>
      <c r="S39" s="33"/>
      <c r="T39" s="28"/>
      <c r="V39" s="57"/>
      <c r="Y39" s="4" t="s">
        <v>27</v>
      </c>
      <c r="Z39" s="4" t="str">
        <f t="shared" ca="1" si="34"/>
        <v>NO</v>
      </c>
      <c r="AA39" s="56">
        <f t="shared" ca="1" si="35"/>
        <v>9</v>
      </c>
      <c r="AB39" s="56">
        <f t="shared" ca="1" si="35"/>
        <v>5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/>
      <c r="CH39" s="11"/>
      <c r="CI39" s="4"/>
      <c r="CJ39" s="4"/>
      <c r="CK39" s="4"/>
      <c r="CL39" s="4"/>
      <c r="CN39" s="10"/>
      <c r="CO39" s="11"/>
      <c r="CP39" s="4"/>
      <c r="CQ39" s="4"/>
      <c r="CR39" s="4"/>
      <c r="CS39" s="4"/>
    </row>
    <row r="40" spans="1:97" ht="54.95" customHeight="1" x14ac:dyDescent="0.25">
      <c r="A40" s="20"/>
      <c r="B40" s="13"/>
      <c r="C40" s="58"/>
      <c r="D40" s="59">
        <f ca="1">D9</f>
        <v>0</v>
      </c>
      <c r="E40" s="60">
        <f t="shared" ca="1" si="36"/>
        <v>6</v>
      </c>
      <c r="F40" s="60" t="str">
        <f t="shared" si="36"/>
        <v>.</v>
      </c>
      <c r="G40" s="61">
        <f t="shared" ca="1" si="36"/>
        <v>9</v>
      </c>
      <c r="H40" s="62">
        <f t="shared" ca="1" si="36"/>
        <v>8</v>
      </c>
      <c r="I40" s="63"/>
      <c r="J40" s="28"/>
      <c r="K40" s="13"/>
      <c r="L40" s="13"/>
      <c r="M40" s="58"/>
      <c r="N40" s="59">
        <f ca="1">N9</f>
        <v>0</v>
      </c>
      <c r="O40" s="60">
        <f t="shared" ca="1" si="40"/>
        <v>2</v>
      </c>
      <c r="P40" s="60" t="str">
        <f t="shared" si="40"/>
        <v>.</v>
      </c>
      <c r="Q40" s="61">
        <f t="shared" ca="1" si="40"/>
        <v>9</v>
      </c>
      <c r="R40" s="62">
        <f t="shared" ca="1" si="40"/>
        <v>6</v>
      </c>
      <c r="S40" s="63"/>
      <c r="T40" s="28"/>
      <c r="V40" s="57"/>
      <c r="Y40" s="4" t="s">
        <v>28</v>
      </c>
      <c r="Z40" s="4" t="str">
        <f t="shared" ca="1" si="34"/>
        <v>NO</v>
      </c>
      <c r="AA40" s="56">
        <f t="shared" ca="1" si="35"/>
        <v>9</v>
      </c>
      <c r="AB40" s="56">
        <f t="shared" ca="1" si="35"/>
        <v>8</v>
      </c>
      <c r="AC40" s="57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/>
      <c r="CH40" s="11"/>
      <c r="CI40" s="4"/>
      <c r="CJ40" s="4"/>
      <c r="CK40" s="4"/>
      <c r="CL40" s="4"/>
      <c r="CN40" s="10"/>
      <c r="CO40" s="11"/>
      <c r="CP40" s="4"/>
      <c r="CQ40" s="4"/>
      <c r="CR40" s="4"/>
      <c r="CS40" s="4"/>
    </row>
    <row r="41" spans="1:97" ht="9.9499999999999993" customHeight="1" x14ac:dyDescent="0.25">
      <c r="A41" s="41"/>
      <c r="B41" s="42"/>
      <c r="C41" s="42"/>
      <c r="D41" s="43"/>
      <c r="E41" s="44"/>
      <c r="F41" s="42"/>
      <c r="G41" s="42"/>
      <c r="H41" s="42"/>
      <c r="I41" s="42"/>
      <c r="J41" s="45"/>
      <c r="K41" s="42"/>
      <c r="L41" s="42"/>
      <c r="M41" s="42"/>
      <c r="N41" s="42"/>
      <c r="O41" s="42"/>
      <c r="P41" s="42"/>
      <c r="Q41" s="42"/>
      <c r="R41" s="42"/>
      <c r="S41" s="42"/>
      <c r="T41" s="45"/>
      <c r="Y41" s="4" t="s">
        <v>29</v>
      </c>
      <c r="Z41" s="4" t="str">
        <f t="shared" ca="1" si="34"/>
        <v>NO</v>
      </c>
      <c r="AA41" s="56">
        <f t="shared" ca="1" si="35"/>
        <v>9</v>
      </c>
      <c r="AB41" s="56">
        <f t="shared" ca="1" si="35"/>
        <v>9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/>
      <c r="CH41" s="11"/>
      <c r="CI41" s="4"/>
      <c r="CJ41" s="4"/>
      <c r="CK41" s="4"/>
      <c r="CL41" s="4"/>
      <c r="CN41" s="10"/>
      <c r="CO41" s="11"/>
      <c r="CP41" s="4"/>
      <c r="CQ41" s="4"/>
      <c r="CR41" s="4"/>
      <c r="CS41" s="4"/>
    </row>
    <row r="42" spans="1:97" ht="18.75" customHeight="1" thickBot="1" x14ac:dyDescent="0.3">
      <c r="A42" s="46"/>
      <c r="B42" s="17"/>
      <c r="C42" s="16" t="str">
        <f>C11</f>
        <v>③</v>
      </c>
      <c r="D42" s="47"/>
      <c r="E42" s="18"/>
      <c r="F42" s="17"/>
      <c r="G42" s="17"/>
      <c r="H42" s="17"/>
      <c r="I42" s="17"/>
      <c r="J42" s="19"/>
      <c r="K42" s="46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56">
        <f t="shared" ca="1" si="35"/>
        <v>9</v>
      </c>
      <c r="AB42" s="56">
        <f t="shared" ca="1" si="35"/>
        <v>3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/>
      <c r="CH42" s="11"/>
      <c r="CI42" s="4"/>
      <c r="CJ42" s="4"/>
      <c r="CK42" s="4"/>
      <c r="CL42" s="4"/>
      <c r="CN42" s="10"/>
      <c r="CO42" s="11"/>
      <c r="CP42" s="4"/>
      <c r="CQ42" s="4"/>
      <c r="CR42" s="4"/>
      <c r="CS42" s="4"/>
    </row>
    <row r="43" spans="1:97" ht="45.95" customHeight="1" thickBot="1" x14ac:dyDescent="0.3">
      <c r="A43" s="24"/>
      <c r="B43" s="25"/>
      <c r="C43" s="78" t="str">
        <f t="shared" ref="C43" ca="1" si="41">C12</f>
        <v>9.01－1.02＝</v>
      </c>
      <c r="D43" s="79"/>
      <c r="E43" s="79"/>
      <c r="F43" s="79"/>
      <c r="G43" s="89">
        <f ca="1">G12</f>
        <v>7.99</v>
      </c>
      <c r="H43" s="90"/>
      <c r="I43" s="54"/>
      <c r="J43" s="28"/>
      <c r="K43" s="24"/>
      <c r="L43" s="25"/>
      <c r="M43" s="78" t="str">
        <f t="shared" ref="M43" ca="1" si="42">M12</f>
        <v>8.21－6.26＝</v>
      </c>
      <c r="N43" s="79"/>
      <c r="O43" s="79"/>
      <c r="P43" s="79"/>
      <c r="Q43" s="89">
        <f ca="1">Q12</f>
        <v>1.95</v>
      </c>
      <c r="R43" s="90"/>
      <c r="S43" s="54"/>
      <c r="T43" s="28"/>
      <c r="Y43" s="4" t="s">
        <v>31</v>
      </c>
      <c r="Z43" s="4" t="str">
        <f t="shared" ca="1" si="34"/>
        <v>NO</v>
      </c>
      <c r="AA43" s="56">
        <f t="shared" ca="1" si="35"/>
        <v>9</v>
      </c>
      <c r="AB43" s="56">
        <f t="shared" ca="1" si="35"/>
        <v>9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/>
      <c r="CH43" s="11"/>
      <c r="CI43" s="4"/>
      <c r="CJ43" s="4"/>
      <c r="CK43" s="4"/>
      <c r="CL43" s="4"/>
      <c r="CN43" s="10"/>
      <c r="CO43" s="11"/>
      <c r="CP43" s="4"/>
      <c r="CQ43" s="4"/>
      <c r="CR43" s="4"/>
      <c r="CS43" s="4"/>
    </row>
    <row r="44" spans="1:97" ht="9.9499999999999993" customHeight="1" x14ac:dyDescent="0.25">
      <c r="A44" s="20"/>
      <c r="B44" s="13"/>
      <c r="C44" s="48"/>
      <c r="D44" s="49"/>
      <c r="E44" s="50"/>
      <c r="F44" s="13"/>
      <c r="G44" s="13"/>
      <c r="H44" s="13"/>
      <c r="I44" s="13"/>
      <c r="J44" s="28"/>
      <c r="K44" s="20"/>
      <c r="L44" s="13"/>
      <c r="M44" s="48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56">
        <f t="shared" ca="1" si="35"/>
        <v>9</v>
      </c>
      <c r="AB44" s="56">
        <f t="shared" ca="1" si="35"/>
        <v>8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/>
      <c r="CH44" s="11"/>
      <c r="CI44" s="4"/>
      <c r="CJ44" s="4"/>
      <c r="CK44" s="4"/>
      <c r="CL44" s="4"/>
      <c r="CN44" s="10"/>
      <c r="CO44" s="11"/>
      <c r="CP44" s="4"/>
      <c r="CQ44" s="4"/>
      <c r="CR44" s="4"/>
      <c r="CS44" s="4"/>
    </row>
    <row r="45" spans="1:97" ht="54.95" customHeight="1" x14ac:dyDescent="0.25">
      <c r="A45" s="20"/>
      <c r="B45" s="13"/>
      <c r="C45" s="29"/>
      <c r="D45" s="30">
        <f t="shared" ref="D45:H45" ca="1" si="43">D14</f>
        <v>0</v>
      </c>
      <c r="E45" s="31">
        <f t="shared" ca="1" si="43"/>
        <v>9</v>
      </c>
      <c r="F45" s="31" t="str">
        <f t="shared" ca="1" si="43"/>
        <v>.</v>
      </c>
      <c r="G45" s="32">
        <f t="shared" ca="1" si="43"/>
        <v>0</v>
      </c>
      <c r="H45" s="32">
        <f t="shared" ca="1" si="43"/>
        <v>1</v>
      </c>
      <c r="I45" s="33"/>
      <c r="J45" s="28"/>
      <c r="K45" s="20"/>
      <c r="L45" s="13"/>
      <c r="M45" s="29"/>
      <c r="N45" s="30">
        <f t="shared" ref="N45:R45" ca="1" si="44">N14</f>
        <v>0</v>
      </c>
      <c r="O45" s="31">
        <f t="shared" ca="1" si="44"/>
        <v>8</v>
      </c>
      <c r="P45" s="31" t="str">
        <f t="shared" ca="1" si="44"/>
        <v>.</v>
      </c>
      <c r="Q45" s="32">
        <f t="shared" ca="1" si="44"/>
        <v>2</v>
      </c>
      <c r="R45" s="32">
        <f t="shared" ca="1" si="44"/>
        <v>1</v>
      </c>
      <c r="S45" s="33"/>
      <c r="T45" s="28"/>
      <c r="Y45" s="4" t="s">
        <v>33</v>
      </c>
      <c r="Z45" s="4" t="str">
        <f t="shared" ca="1" si="34"/>
        <v>NO</v>
      </c>
      <c r="AA45" s="56">
        <f t="shared" ca="1" si="35"/>
        <v>9</v>
      </c>
      <c r="AB45" s="56">
        <f t="shared" ca="1" si="35"/>
        <v>9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/>
      <c r="CH45" s="11"/>
      <c r="CI45" s="4"/>
      <c r="CJ45" s="4"/>
      <c r="CK45" s="4"/>
      <c r="CL45" s="4"/>
      <c r="CN45" s="10"/>
      <c r="CO45" s="11"/>
      <c r="CP45" s="4"/>
      <c r="CQ45" s="4"/>
      <c r="CR45" s="4"/>
      <c r="CS45" s="4"/>
    </row>
    <row r="46" spans="1:97" ht="54.95" customHeight="1" thickBot="1" x14ac:dyDescent="0.3">
      <c r="A46" s="20"/>
      <c r="B46" s="13"/>
      <c r="C46" s="34" t="str">
        <f t="shared" ref="C46:H47" ca="1" si="45">C15</f>
        <v/>
      </c>
      <c r="D46" s="35" t="str">
        <f t="shared" ca="1" si="45"/>
        <v>－</v>
      </c>
      <c r="E46" s="36">
        <f t="shared" ca="1" si="45"/>
        <v>1</v>
      </c>
      <c r="F46" s="36" t="str">
        <f t="shared" ca="1" si="45"/>
        <v>.</v>
      </c>
      <c r="G46" s="37">
        <f t="shared" ca="1" si="45"/>
        <v>0</v>
      </c>
      <c r="H46" s="37">
        <f t="shared" ca="1" si="45"/>
        <v>2</v>
      </c>
      <c r="I46" s="33"/>
      <c r="J46" s="28"/>
      <c r="K46" s="20"/>
      <c r="L46" s="13"/>
      <c r="M46" s="34" t="str">
        <f t="shared" ref="M46:R47" ca="1" si="46">M15</f>
        <v/>
      </c>
      <c r="N46" s="35" t="str">
        <f t="shared" ca="1" si="46"/>
        <v>－</v>
      </c>
      <c r="O46" s="36">
        <f t="shared" ca="1" si="46"/>
        <v>6</v>
      </c>
      <c r="P46" s="36" t="str">
        <f t="shared" ca="1" si="46"/>
        <v>.</v>
      </c>
      <c r="Q46" s="37">
        <f t="shared" ca="1" si="46"/>
        <v>2</v>
      </c>
      <c r="R46" s="37">
        <f t="shared" ca="1" si="46"/>
        <v>6</v>
      </c>
      <c r="S46" s="33"/>
      <c r="T46" s="28"/>
      <c r="Y46" s="2" t="s">
        <v>34</v>
      </c>
      <c r="Z46" s="4" t="str">
        <f t="shared" ca="1" si="34"/>
        <v>NO</v>
      </c>
      <c r="AA46" s="56">
        <f t="shared" ca="1" si="35"/>
        <v>9</v>
      </c>
      <c r="AB46" s="56">
        <f t="shared" ca="1" si="35"/>
        <v>2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/>
      <c r="CH46" s="11"/>
      <c r="CI46" s="4"/>
      <c r="CJ46" s="4"/>
      <c r="CK46" s="4"/>
      <c r="CL46" s="4"/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58"/>
      <c r="D47" s="59">
        <f ca="1">D16</f>
        <v>0</v>
      </c>
      <c r="E47" s="60">
        <f t="shared" ca="1" si="45"/>
        <v>7</v>
      </c>
      <c r="F47" s="60" t="str">
        <f t="shared" si="45"/>
        <v>.</v>
      </c>
      <c r="G47" s="61">
        <f t="shared" ca="1" si="45"/>
        <v>9</v>
      </c>
      <c r="H47" s="62">
        <f t="shared" ca="1" si="45"/>
        <v>9</v>
      </c>
      <c r="I47" s="63"/>
      <c r="J47" s="28"/>
      <c r="K47" s="13"/>
      <c r="L47" s="13"/>
      <c r="M47" s="58"/>
      <c r="N47" s="59">
        <f ca="1">N16</f>
        <v>0</v>
      </c>
      <c r="O47" s="60">
        <f t="shared" ca="1" si="46"/>
        <v>1</v>
      </c>
      <c r="P47" s="60" t="str">
        <f t="shared" si="46"/>
        <v>.</v>
      </c>
      <c r="Q47" s="61">
        <f t="shared" ca="1" si="46"/>
        <v>9</v>
      </c>
      <c r="R47" s="62">
        <f t="shared" ca="1" si="46"/>
        <v>5</v>
      </c>
      <c r="S47" s="63"/>
      <c r="T47" s="28"/>
      <c r="Y47" s="2" t="s">
        <v>35</v>
      </c>
      <c r="Z47" s="4" t="str">
        <f t="shared" ca="1" si="34"/>
        <v>NO</v>
      </c>
      <c r="AA47" s="56">
        <f t="shared" ca="1" si="35"/>
        <v>9</v>
      </c>
      <c r="AB47" s="56">
        <f t="shared" ca="1" si="35"/>
        <v>8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/>
      <c r="CH47" s="11"/>
      <c r="CI47" s="4"/>
      <c r="CJ47" s="4"/>
      <c r="CK47" s="4"/>
      <c r="CL47" s="4"/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1"/>
      <c r="B48" s="42"/>
      <c r="C48" s="42"/>
      <c r="D48" s="43"/>
      <c r="E48" s="44"/>
      <c r="F48" s="42"/>
      <c r="G48" s="42"/>
      <c r="H48" s="42"/>
      <c r="I48" s="42"/>
      <c r="J48" s="45"/>
      <c r="K48" s="41"/>
      <c r="L48" s="42"/>
      <c r="M48" s="42"/>
      <c r="N48" s="42"/>
      <c r="O48" s="42"/>
      <c r="P48" s="42"/>
      <c r="Q48" s="42"/>
      <c r="R48" s="42"/>
      <c r="S48" s="42"/>
      <c r="T48" s="45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/>
      <c r="CH48" s="11"/>
      <c r="CI48" s="4"/>
      <c r="CJ48" s="4"/>
      <c r="CK48" s="4"/>
      <c r="CL48" s="4"/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46"/>
      <c r="B49" s="17"/>
      <c r="C49" s="16" t="str">
        <f>C18</f>
        <v>⑤</v>
      </c>
      <c r="D49" s="47"/>
      <c r="E49" s="18"/>
      <c r="F49" s="17"/>
      <c r="G49" s="17"/>
      <c r="H49" s="17"/>
      <c r="I49" s="17"/>
      <c r="J49" s="19"/>
      <c r="K49" s="46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/>
      <c r="CH49" s="11"/>
      <c r="CI49" s="4"/>
      <c r="CJ49" s="4"/>
      <c r="CK49" s="4"/>
      <c r="CL49" s="4"/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78" t="str">
        <f t="shared" ref="C50" ca="1" si="47">C19</f>
        <v>5.23－2.25＝</v>
      </c>
      <c r="D50" s="79"/>
      <c r="E50" s="79"/>
      <c r="F50" s="79"/>
      <c r="G50" s="89">
        <f ca="1">G19</f>
        <v>2.98</v>
      </c>
      <c r="H50" s="90"/>
      <c r="I50" s="54"/>
      <c r="J50" s="28"/>
      <c r="K50" s="24"/>
      <c r="L50" s="25"/>
      <c r="M50" s="78" t="str">
        <f t="shared" ref="M50" ca="1" si="48">M19</f>
        <v>6.03－1.04＝</v>
      </c>
      <c r="N50" s="79"/>
      <c r="O50" s="79"/>
      <c r="P50" s="79"/>
      <c r="Q50" s="89">
        <f ca="1">Q19</f>
        <v>4.99</v>
      </c>
      <c r="R50" s="90"/>
      <c r="S50" s="54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/>
      <c r="CH50" s="11"/>
      <c r="CI50" s="4"/>
      <c r="CJ50" s="4"/>
      <c r="CK50" s="4"/>
      <c r="CL50" s="4"/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48"/>
      <c r="D51" s="49"/>
      <c r="E51" s="50"/>
      <c r="F51" s="13"/>
      <c r="G51" s="13"/>
      <c r="H51" s="13"/>
      <c r="I51" s="13"/>
      <c r="J51" s="28"/>
      <c r="K51" s="20"/>
      <c r="L51" s="13"/>
      <c r="M51" s="48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/>
      <c r="CH51" s="11"/>
      <c r="CI51" s="4"/>
      <c r="CJ51" s="4"/>
      <c r="CK51" s="4"/>
      <c r="CL51" s="4"/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9">D21</f>
        <v>0</v>
      </c>
      <c r="E52" s="31">
        <f t="shared" ca="1" si="49"/>
        <v>5</v>
      </c>
      <c r="F52" s="31" t="str">
        <f t="shared" ca="1" si="49"/>
        <v>.</v>
      </c>
      <c r="G52" s="32">
        <f t="shared" ca="1" si="49"/>
        <v>2</v>
      </c>
      <c r="H52" s="32">
        <f t="shared" ca="1" si="49"/>
        <v>3</v>
      </c>
      <c r="I52" s="33"/>
      <c r="J52" s="28"/>
      <c r="K52" s="20"/>
      <c r="L52" s="13"/>
      <c r="M52" s="29"/>
      <c r="N52" s="30">
        <f t="shared" ref="N52:R52" ca="1" si="50">N21</f>
        <v>0</v>
      </c>
      <c r="O52" s="31">
        <f t="shared" ca="1" si="50"/>
        <v>6</v>
      </c>
      <c r="P52" s="31" t="str">
        <f t="shared" ca="1" si="50"/>
        <v>.</v>
      </c>
      <c r="Q52" s="32">
        <f t="shared" ca="1" si="50"/>
        <v>0</v>
      </c>
      <c r="R52" s="32">
        <f t="shared" ca="1" si="50"/>
        <v>3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/>
      <c r="CH52" s="11"/>
      <c r="CI52" s="4"/>
      <c r="CJ52" s="4"/>
      <c r="CK52" s="4"/>
      <c r="CL52" s="4"/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51">C22</f>
        <v/>
      </c>
      <c r="D53" s="35" t="str">
        <f t="shared" ca="1" si="51"/>
        <v>－</v>
      </c>
      <c r="E53" s="36">
        <f t="shared" ca="1" si="51"/>
        <v>2</v>
      </c>
      <c r="F53" s="36" t="str">
        <f t="shared" ca="1" si="51"/>
        <v>.</v>
      </c>
      <c r="G53" s="37">
        <f t="shared" ca="1" si="51"/>
        <v>2</v>
      </c>
      <c r="H53" s="37">
        <f t="shared" ca="1" si="51"/>
        <v>5</v>
      </c>
      <c r="I53" s="33"/>
      <c r="J53" s="28"/>
      <c r="K53" s="20"/>
      <c r="L53" s="13"/>
      <c r="M53" s="34" t="str">
        <f t="shared" ref="M53:R54" ca="1" si="52">M22</f>
        <v/>
      </c>
      <c r="N53" s="35" t="str">
        <f t="shared" ca="1" si="52"/>
        <v>－</v>
      </c>
      <c r="O53" s="36">
        <f t="shared" ca="1" si="52"/>
        <v>1</v>
      </c>
      <c r="P53" s="36" t="str">
        <f t="shared" ca="1" si="52"/>
        <v>.</v>
      </c>
      <c r="Q53" s="37">
        <f t="shared" ca="1" si="52"/>
        <v>0</v>
      </c>
      <c r="R53" s="37">
        <f t="shared" ca="1" si="52"/>
        <v>4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/>
      <c r="CH53" s="11"/>
      <c r="CI53" s="4"/>
      <c r="CJ53" s="4"/>
      <c r="CK53" s="4"/>
      <c r="CL53" s="4"/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58"/>
      <c r="D54" s="59">
        <f ca="1">D23</f>
        <v>0</v>
      </c>
      <c r="E54" s="60">
        <f t="shared" ca="1" si="51"/>
        <v>2</v>
      </c>
      <c r="F54" s="60" t="str">
        <f t="shared" si="51"/>
        <v>.</v>
      </c>
      <c r="G54" s="61">
        <f t="shared" ca="1" si="51"/>
        <v>9</v>
      </c>
      <c r="H54" s="62">
        <f t="shared" ca="1" si="51"/>
        <v>8</v>
      </c>
      <c r="I54" s="63"/>
      <c r="J54" s="28"/>
      <c r="K54" s="13"/>
      <c r="L54" s="13"/>
      <c r="M54" s="58"/>
      <c r="N54" s="59">
        <f ca="1">N23</f>
        <v>0</v>
      </c>
      <c r="O54" s="60">
        <f t="shared" ca="1" si="52"/>
        <v>4</v>
      </c>
      <c r="P54" s="60" t="str">
        <f t="shared" si="52"/>
        <v>.</v>
      </c>
      <c r="Q54" s="61">
        <f t="shared" ca="1" si="52"/>
        <v>9</v>
      </c>
      <c r="R54" s="62">
        <f t="shared" ca="1" si="52"/>
        <v>9</v>
      </c>
      <c r="S54" s="63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/>
      <c r="CH54" s="11"/>
      <c r="CI54" s="4"/>
      <c r="CJ54" s="4"/>
      <c r="CK54" s="4"/>
      <c r="CL54" s="4"/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1"/>
      <c r="B55" s="42"/>
      <c r="C55" s="42"/>
      <c r="D55" s="43"/>
      <c r="E55" s="44"/>
      <c r="F55" s="42"/>
      <c r="G55" s="42"/>
      <c r="H55" s="42"/>
      <c r="I55" s="42"/>
      <c r="J55" s="45"/>
      <c r="K55" s="41"/>
      <c r="L55" s="42"/>
      <c r="M55" s="42"/>
      <c r="N55" s="42"/>
      <c r="O55" s="42"/>
      <c r="P55" s="42"/>
      <c r="Q55" s="42"/>
      <c r="R55" s="42"/>
      <c r="S55" s="42"/>
      <c r="T55" s="45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46"/>
      <c r="B56" s="17"/>
      <c r="C56" s="16" t="str">
        <f>C25</f>
        <v>⑦</v>
      </c>
      <c r="D56" s="47"/>
      <c r="E56" s="18"/>
      <c r="F56" s="17"/>
      <c r="G56" s="17"/>
      <c r="H56" s="17"/>
      <c r="I56" s="17"/>
      <c r="J56" s="19"/>
      <c r="K56" s="46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78" t="str">
        <f t="shared" ref="C57" ca="1" si="53">C26</f>
        <v>6.41－2.48＝</v>
      </c>
      <c r="D57" s="79"/>
      <c r="E57" s="79"/>
      <c r="F57" s="79"/>
      <c r="G57" s="89">
        <f ca="1">G26</f>
        <v>3.93</v>
      </c>
      <c r="H57" s="90"/>
      <c r="I57" s="54"/>
      <c r="J57" s="28"/>
      <c r="K57" s="24"/>
      <c r="L57" s="25"/>
      <c r="M57" s="78" t="str">
        <f t="shared" ref="M57" ca="1" si="54">M26</f>
        <v>4.45－3.46＝</v>
      </c>
      <c r="N57" s="79"/>
      <c r="O57" s="79"/>
      <c r="P57" s="79"/>
      <c r="Q57" s="89">
        <f ca="1">Q26</f>
        <v>0.99</v>
      </c>
      <c r="R57" s="90"/>
      <c r="S57" s="54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48"/>
      <c r="D58" s="49"/>
      <c r="E58" s="50"/>
      <c r="F58" s="13"/>
      <c r="G58" s="13"/>
      <c r="H58" s="13"/>
      <c r="I58" s="13"/>
      <c r="J58" s="28"/>
      <c r="K58" s="20"/>
      <c r="L58" s="13"/>
      <c r="M58" s="48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5">D28</f>
        <v>0</v>
      </c>
      <c r="E59" s="31">
        <f t="shared" ca="1" si="55"/>
        <v>6</v>
      </c>
      <c r="F59" s="31" t="str">
        <f t="shared" ca="1" si="55"/>
        <v>.</v>
      </c>
      <c r="G59" s="32">
        <f t="shared" ca="1" si="55"/>
        <v>4</v>
      </c>
      <c r="H59" s="32">
        <f t="shared" ca="1" si="55"/>
        <v>1</v>
      </c>
      <c r="I59" s="33"/>
      <c r="J59" s="28"/>
      <c r="K59" s="20"/>
      <c r="L59" s="13"/>
      <c r="M59" s="29"/>
      <c r="N59" s="30">
        <f t="shared" ref="N59:R59" ca="1" si="56">N28</f>
        <v>0</v>
      </c>
      <c r="O59" s="31">
        <f t="shared" ca="1" si="56"/>
        <v>4</v>
      </c>
      <c r="P59" s="31" t="str">
        <f t="shared" ca="1" si="56"/>
        <v>.</v>
      </c>
      <c r="Q59" s="32">
        <f t="shared" ca="1" si="56"/>
        <v>4</v>
      </c>
      <c r="R59" s="32">
        <f t="shared" ca="1" si="56"/>
        <v>5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7">C29</f>
        <v/>
      </c>
      <c r="D60" s="35" t="str">
        <f t="shared" ca="1" si="57"/>
        <v>－</v>
      </c>
      <c r="E60" s="36">
        <f t="shared" ca="1" si="57"/>
        <v>2</v>
      </c>
      <c r="F60" s="36" t="str">
        <f t="shared" ca="1" si="57"/>
        <v>.</v>
      </c>
      <c r="G60" s="37">
        <f t="shared" ca="1" si="57"/>
        <v>4</v>
      </c>
      <c r="H60" s="37">
        <f t="shared" ca="1" si="57"/>
        <v>8</v>
      </c>
      <c r="I60" s="33"/>
      <c r="J60" s="28"/>
      <c r="K60" s="20"/>
      <c r="L60" s="13"/>
      <c r="M60" s="34" t="str">
        <f t="shared" ref="M60:R61" ca="1" si="58">M29</f>
        <v/>
      </c>
      <c r="N60" s="35" t="str">
        <f t="shared" ca="1" si="58"/>
        <v>－</v>
      </c>
      <c r="O60" s="36">
        <f t="shared" ca="1" si="58"/>
        <v>3</v>
      </c>
      <c r="P60" s="36" t="str">
        <f t="shared" ca="1" si="58"/>
        <v>.</v>
      </c>
      <c r="Q60" s="37">
        <f t="shared" ca="1" si="58"/>
        <v>4</v>
      </c>
      <c r="R60" s="37">
        <f t="shared" ca="1" si="58"/>
        <v>6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58"/>
      <c r="D61" s="59">
        <f ca="1">D30</f>
        <v>0</v>
      </c>
      <c r="E61" s="60">
        <f t="shared" ca="1" si="57"/>
        <v>3</v>
      </c>
      <c r="F61" s="60" t="str">
        <f t="shared" si="57"/>
        <v>.</v>
      </c>
      <c r="G61" s="61">
        <f t="shared" ca="1" si="57"/>
        <v>9</v>
      </c>
      <c r="H61" s="62">
        <f t="shared" ca="1" si="57"/>
        <v>3</v>
      </c>
      <c r="I61" s="63"/>
      <c r="J61" s="28"/>
      <c r="K61" s="13"/>
      <c r="L61" s="13"/>
      <c r="M61" s="58"/>
      <c r="N61" s="59">
        <f ca="1">N30</f>
        <v>0</v>
      </c>
      <c r="O61" s="60">
        <f t="shared" ca="1" si="58"/>
        <v>0</v>
      </c>
      <c r="P61" s="60" t="str">
        <f t="shared" si="58"/>
        <v>.</v>
      </c>
      <c r="Q61" s="61">
        <f t="shared" ca="1" si="58"/>
        <v>9</v>
      </c>
      <c r="R61" s="62">
        <f t="shared" ca="1" si="58"/>
        <v>9</v>
      </c>
      <c r="S61" s="63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1"/>
      <c r="B62" s="42"/>
      <c r="C62" s="42"/>
      <c r="D62" s="42"/>
      <c r="E62" s="44"/>
      <c r="F62" s="42"/>
      <c r="G62" s="42"/>
      <c r="H62" s="42"/>
      <c r="I62" s="42"/>
      <c r="J62" s="45"/>
      <c r="K62" s="41"/>
      <c r="L62" s="42"/>
      <c r="M62" s="42"/>
      <c r="N62" s="42"/>
      <c r="O62" s="42"/>
      <c r="P62" s="42"/>
      <c r="Q62" s="42"/>
      <c r="R62" s="42"/>
      <c r="S62" s="42"/>
      <c r="T62" s="45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K100" s="4"/>
      <c r="CL100" s="4"/>
      <c r="CN100" s="10"/>
      <c r="CO100" s="11"/>
      <c r="CQ100" s="4"/>
    </row>
    <row r="101" spans="71:97" ht="18.75" x14ac:dyDescent="0.15">
      <c r="CK101" s="4"/>
      <c r="CL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  <row r="110" spans="71:97" ht="18.75" x14ac:dyDescent="0.15">
      <c r="CK110" s="4"/>
      <c r="CL110" s="4"/>
    </row>
    <row r="111" spans="71:97" ht="18.75" x14ac:dyDescent="0.15">
      <c r="CK111" s="4"/>
      <c r="CL111" s="4"/>
    </row>
    <row r="112" spans="71:97" ht="18.75" x14ac:dyDescent="0.15">
      <c r="CK112" s="4"/>
      <c r="CL112" s="4"/>
    </row>
    <row r="113" spans="89:90" ht="18.75" x14ac:dyDescent="0.15">
      <c r="CK113" s="4"/>
      <c r="CL113" s="4"/>
    </row>
    <row r="114" spans="89:90" ht="18.75" x14ac:dyDescent="0.15">
      <c r="CK114" s="4"/>
      <c r="CL114" s="4"/>
    </row>
    <row r="115" spans="89:90" ht="18.75" x14ac:dyDescent="0.15">
      <c r="CK115" s="4"/>
      <c r="CL115" s="4"/>
    </row>
    <row r="116" spans="89:90" ht="18.75" x14ac:dyDescent="0.15">
      <c r="CK116" s="4"/>
      <c r="CL116" s="4"/>
    </row>
    <row r="117" spans="89:90" ht="18.75" x14ac:dyDescent="0.15">
      <c r="CK117" s="4"/>
      <c r="CL117" s="4"/>
    </row>
    <row r="118" spans="89:90" ht="18.75" x14ac:dyDescent="0.15">
      <c r="CK118" s="4"/>
      <c r="CL118" s="4"/>
    </row>
    <row r="119" spans="89:90" ht="18.75" x14ac:dyDescent="0.15">
      <c r="CK119" s="4"/>
      <c r="CL119" s="4"/>
    </row>
    <row r="120" spans="89:90" ht="18.75" x14ac:dyDescent="0.15">
      <c r="CK120" s="4"/>
      <c r="CL120" s="4"/>
    </row>
  </sheetData>
  <sheetProtection algorithmName="SHA-512" hashValue="gXv049izDy7QsLPj5J0GtA4e+W9IdL6DhMF/LrvVoU096oKC1hFHqKXKG8t1OHgNlkiRgMCMywhKgU/3Mn1phQ==" saltValue="w1w/fw8F3ZjCEk79uJr4EA==" spinCount="100000" sheet="1" objects="1" scenarios="1" selectLockedCells="1"/>
  <mergeCells count="42"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  <mergeCell ref="A33:E33"/>
    <mergeCell ref="F33:H33"/>
    <mergeCell ref="I33:T33"/>
    <mergeCell ref="C36:F36"/>
    <mergeCell ref="G36:H36"/>
    <mergeCell ref="M36:P36"/>
    <mergeCell ref="Q36:R36"/>
    <mergeCell ref="C26:F26"/>
    <mergeCell ref="G26:H26"/>
    <mergeCell ref="M26:P26"/>
    <mergeCell ref="Q26:R26"/>
    <mergeCell ref="S32:T32"/>
    <mergeCell ref="A32:R32"/>
    <mergeCell ref="C12:F12"/>
    <mergeCell ref="G12:H12"/>
    <mergeCell ref="M12:P12"/>
    <mergeCell ref="Q12:R12"/>
    <mergeCell ref="C19:F19"/>
    <mergeCell ref="G19:H19"/>
    <mergeCell ref="M19:P19"/>
    <mergeCell ref="Q19:R19"/>
    <mergeCell ref="S1:T1"/>
    <mergeCell ref="A1:R1"/>
    <mergeCell ref="C5:F5"/>
    <mergeCell ref="G5:H5"/>
    <mergeCell ref="M5:P5"/>
    <mergeCell ref="Q5:R5"/>
    <mergeCell ref="A2:E2"/>
    <mergeCell ref="F2:H2"/>
    <mergeCell ref="I2:T2"/>
  </mergeCells>
  <phoneticPr fontId="5"/>
  <conditionalFormatting sqref="AF15:AF26">
    <cfRule type="expression" dxfId="137" priority="194">
      <formula>$AF15="NO"</formula>
    </cfRule>
  </conditionalFormatting>
  <conditionalFormatting sqref="S7">
    <cfRule type="expression" dxfId="136" priority="181">
      <formula>S7=0</formula>
    </cfRule>
  </conditionalFormatting>
  <conditionalFormatting sqref="S8">
    <cfRule type="expression" dxfId="135" priority="180">
      <formula>S8=0</formula>
    </cfRule>
  </conditionalFormatting>
  <conditionalFormatting sqref="S14">
    <cfRule type="expression" dxfId="134" priority="165">
      <formula>S14=0</formula>
    </cfRule>
  </conditionalFormatting>
  <conditionalFormatting sqref="S15">
    <cfRule type="expression" dxfId="133" priority="164">
      <formula>S15=0</formula>
    </cfRule>
  </conditionalFormatting>
  <conditionalFormatting sqref="S21">
    <cfRule type="expression" dxfId="132" priority="149">
      <formula>S21=0</formula>
    </cfRule>
  </conditionalFormatting>
  <conditionalFormatting sqref="S22">
    <cfRule type="expression" dxfId="131" priority="148">
      <formula>S22=0</formula>
    </cfRule>
  </conditionalFormatting>
  <conditionalFormatting sqref="S28">
    <cfRule type="expression" dxfId="130" priority="133">
      <formula>S28=0</formula>
    </cfRule>
  </conditionalFormatting>
  <conditionalFormatting sqref="S29">
    <cfRule type="expression" dxfId="129" priority="132">
      <formula>S29=0</formula>
    </cfRule>
  </conditionalFormatting>
  <conditionalFormatting sqref="D38">
    <cfRule type="expression" dxfId="128" priority="129">
      <formula>D38=0</formula>
    </cfRule>
  </conditionalFormatting>
  <conditionalFormatting sqref="D39">
    <cfRule type="expression" dxfId="127" priority="128">
      <formula>D39=0</formula>
    </cfRule>
  </conditionalFormatting>
  <conditionalFormatting sqref="D40">
    <cfRule type="expression" dxfId="126" priority="127">
      <formula>D40=0</formula>
    </cfRule>
  </conditionalFormatting>
  <conditionalFormatting sqref="C39">
    <cfRule type="expression" dxfId="125" priority="126">
      <formula>C39=""</formula>
    </cfRule>
  </conditionalFormatting>
  <conditionalFormatting sqref="H38:I38">
    <cfRule type="expression" dxfId="124" priority="125">
      <formula>H38=0</formula>
    </cfRule>
  </conditionalFormatting>
  <conditionalFormatting sqref="H39:I39">
    <cfRule type="expression" dxfId="123" priority="124">
      <formula>H39=0</formula>
    </cfRule>
  </conditionalFormatting>
  <conditionalFormatting sqref="G38">
    <cfRule type="expression" dxfId="122" priority="123">
      <formula>AND(G38=0,H38=0)</formula>
    </cfRule>
  </conditionalFormatting>
  <conditionalFormatting sqref="G39">
    <cfRule type="expression" dxfId="121" priority="122">
      <formula>AND(G39=0,H39=0)</formula>
    </cfRule>
  </conditionalFormatting>
  <conditionalFormatting sqref="N38">
    <cfRule type="expression" dxfId="120" priority="121">
      <formula>N38=0</formula>
    </cfRule>
  </conditionalFormatting>
  <conditionalFormatting sqref="N39">
    <cfRule type="expression" dxfId="119" priority="120">
      <formula>N39=0</formula>
    </cfRule>
  </conditionalFormatting>
  <conditionalFormatting sqref="N40">
    <cfRule type="expression" dxfId="118" priority="119">
      <formula>N40=0</formula>
    </cfRule>
  </conditionalFormatting>
  <conditionalFormatting sqref="M39">
    <cfRule type="expression" dxfId="117" priority="118">
      <formula>M39=""</formula>
    </cfRule>
  </conditionalFormatting>
  <conditionalFormatting sqref="R38:S38">
    <cfRule type="expression" dxfId="116" priority="117">
      <formula>R38=0</formula>
    </cfRule>
  </conditionalFormatting>
  <conditionalFormatting sqref="R39:S39">
    <cfRule type="expression" dxfId="115" priority="116">
      <formula>R39=0</formula>
    </cfRule>
  </conditionalFormatting>
  <conditionalFormatting sqref="Q38">
    <cfRule type="expression" dxfId="114" priority="115">
      <formula>AND(Q38=0,R38=0)</formula>
    </cfRule>
  </conditionalFormatting>
  <conditionalFormatting sqref="Q39">
    <cfRule type="expression" dxfId="113" priority="114">
      <formula>AND(Q39=0,R39=0)</formula>
    </cfRule>
  </conditionalFormatting>
  <conditionalFormatting sqref="D45">
    <cfRule type="expression" dxfId="112" priority="113">
      <formula>D45=0</formula>
    </cfRule>
  </conditionalFormatting>
  <conditionalFormatting sqref="D46">
    <cfRule type="expression" dxfId="111" priority="112">
      <formula>D46=0</formula>
    </cfRule>
  </conditionalFormatting>
  <conditionalFormatting sqref="D47">
    <cfRule type="expression" dxfId="110" priority="111">
      <formula>D47=0</formula>
    </cfRule>
  </conditionalFormatting>
  <conditionalFormatting sqref="C46">
    <cfRule type="expression" dxfId="109" priority="110">
      <formula>C46=""</formula>
    </cfRule>
  </conditionalFormatting>
  <conditionalFormatting sqref="H45:I45">
    <cfRule type="expression" dxfId="108" priority="109">
      <formula>H45=0</formula>
    </cfRule>
  </conditionalFormatting>
  <conditionalFormatting sqref="H46:I46">
    <cfRule type="expression" dxfId="107" priority="108">
      <formula>H46=0</formula>
    </cfRule>
  </conditionalFormatting>
  <conditionalFormatting sqref="G45">
    <cfRule type="expression" dxfId="106" priority="107">
      <formula>AND(G45=0,H45=0)</formula>
    </cfRule>
  </conditionalFormatting>
  <conditionalFormatting sqref="G46">
    <cfRule type="expression" dxfId="105" priority="106">
      <formula>AND(G46=0,H46=0)</formula>
    </cfRule>
  </conditionalFormatting>
  <conditionalFormatting sqref="N45">
    <cfRule type="expression" dxfId="104" priority="105">
      <formula>N45=0</formula>
    </cfRule>
  </conditionalFormatting>
  <conditionalFormatting sqref="N46">
    <cfRule type="expression" dxfId="103" priority="104">
      <formula>N46=0</formula>
    </cfRule>
  </conditionalFormatting>
  <conditionalFormatting sqref="N47">
    <cfRule type="expression" dxfId="102" priority="103">
      <formula>N47=0</formula>
    </cfRule>
  </conditionalFormatting>
  <conditionalFormatting sqref="M46">
    <cfRule type="expression" dxfId="101" priority="102">
      <formula>M46=""</formula>
    </cfRule>
  </conditionalFormatting>
  <conditionalFormatting sqref="R45:S45">
    <cfRule type="expression" dxfId="100" priority="101">
      <formula>R45=0</formula>
    </cfRule>
  </conditionalFormatting>
  <conditionalFormatting sqref="R46:S46">
    <cfRule type="expression" dxfId="99" priority="100">
      <formula>R46=0</formula>
    </cfRule>
  </conditionalFormatting>
  <conditionalFormatting sqref="Q45">
    <cfRule type="expression" dxfId="98" priority="99">
      <formula>AND(Q45=0,R45=0)</formula>
    </cfRule>
  </conditionalFormatting>
  <conditionalFormatting sqref="Q46">
    <cfRule type="expression" dxfId="97" priority="98">
      <formula>AND(Q46=0,R46=0)</formula>
    </cfRule>
  </conditionalFormatting>
  <conditionalFormatting sqref="D52">
    <cfRule type="expression" dxfId="96" priority="97">
      <formula>D52=0</formula>
    </cfRule>
  </conditionalFormatting>
  <conditionalFormatting sqref="D53">
    <cfRule type="expression" dxfId="95" priority="96">
      <formula>D53=0</formula>
    </cfRule>
  </conditionalFormatting>
  <conditionalFormatting sqref="D54">
    <cfRule type="expression" dxfId="94" priority="95">
      <formula>D54=0</formula>
    </cfRule>
  </conditionalFormatting>
  <conditionalFormatting sqref="C53">
    <cfRule type="expression" dxfId="93" priority="94">
      <formula>C53=""</formula>
    </cfRule>
  </conditionalFormatting>
  <conditionalFormatting sqref="H52:I52">
    <cfRule type="expression" dxfId="92" priority="93">
      <formula>H52=0</formula>
    </cfRule>
  </conditionalFormatting>
  <conditionalFormatting sqref="H53:I53">
    <cfRule type="expression" dxfId="91" priority="92">
      <formula>H53=0</formula>
    </cfRule>
  </conditionalFormatting>
  <conditionalFormatting sqref="G52">
    <cfRule type="expression" dxfId="90" priority="91">
      <formula>AND(G52=0,H52=0)</formula>
    </cfRule>
  </conditionalFormatting>
  <conditionalFormatting sqref="G53">
    <cfRule type="expression" dxfId="89" priority="90">
      <formula>AND(G53=0,H53=0)</formula>
    </cfRule>
  </conditionalFormatting>
  <conditionalFormatting sqref="N52">
    <cfRule type="expression" dxfId="88" priority="89">
      <formula>N52=0</formula>
    </cfRule>
  </conditionalFormatting>
  <conditionalFormatting sqref="N53">
    <cfRule type="expression" dxfId="87" priority="88">
      <formula>N53=0</formula>
    </cfRule>
  </conditionalFormatting>
  <conditionalFormatting sqref="N54">
    <cfRule type="expression" dxfId="86" priority="87">
      <formula>N54=0</formula>
    </cfRule>
  </conditionalFormatting>
  <conditionalFormatting sqref="M53">
    <cfRule type="expression" dxfId="85" priority="86">
      <formula>M53=""</formula>
    </cfRule>
  </conditionalFormatting>
  <conditionalFormatting sqref="R52:S52">
    <cfRule type="expression" dxfId="84" priority="85">
      <formula>R52=0</formula>
    </cfRule>
  </conditionalFormatting>
  <conditionalFormatting sqref="R53:S53">
    <cfRule type="expression" dxfId="83" priority="84">
      <formula>R53=0</formula>
    </cfRule>
  </conditionalFormatting>
  <conditionalFormatting sqref="Q52">
    <cfRule type="expression" dxfId="82" priority="83">
      <formula>AND(Q52=0,R52=0)</formula>
    </cfRule>
  </conditionalFormatting>
  <conditionalFormatting sqref="Q53">
    <cfRule type="expression" dxfId="81" priority="82">
      <formula>AND(Q53=0,R53=0)</formula>
    </cfRule>
  </conditionalFormatting>
  <conditionalFormatting sqref="D59">
    <cfRule type="expression" dxfId="80" priority="81">
      <formula>D59=0</formula>
    </cfRule>
  </conditionalFormatting>
  <conditionalFormatting sqref="D60">
    <cfRule type="expression" dxfId="79" priority="80">
      <formula>D60=0</formula>
    </cfRule>
  </conditionalFormatting>
  <conditionalFormatting sqref="D61">
    <cfRule type="expression" dxfId="78" priority="79">
      <formula>D61=0</formula>
    </cfRule>
  </conditionalFormatting>
  <conditionalFormatting sqref="C60">
    <cfRule type="expression" dxfId="77" priority="78">
      <formula>C60=""</formula>
    </cfRule>
  </conditionalFormatting>
  <conditionalFormatting sqref="H59:I59">
    <cfRule type="expression" dxfId="76" priority="77">
      <formula>H59=0</formula>
    </cfRule>
  </conditionalFormatting>
  <conditionalFormatting sqref="H60:I60">
    <cfRule type="expression" dxfId="75" priority="76">
      <formula>H60=0</formula>
    </cfRule>
  </conditionalFormatting>
  <conditionalFormatting sqref="G59">
    <cfRule type="expression" dxfId="74" priority="75">
      <formula>AND(G59=0,H59=0)</formula>
    </cfRule>
  </conditionalFormatting>
  <conditionalFormatting sqref="G60">
    <cfRule type="expression" dxfId="73" priority="74">
      <formula>AND(G60=0,H60=0)</formula>
    </cfRule>
  </conditionalFormatting>
  <conditionalFormatting sqref="N59">
    <cfRule type="expression" dxfId="72" priority="73">
      <formula>N59=0</formula>
    </cfRule>
  </conditionalFormatting>
  <conditionalFormatting sqref="N60">
    <cfRule type="expression" dxfId="71" priority="72">
      <formula>N60=0</formula>
    </cfRule>
  </conditionalFormatting>
  <conditionalFormatting sqref="N61">
    <cfRule type="expression" dxfId="70" priority="71">
      <formula>N61=0</formula>
    </cfRule>
  </conditionalFormatting>
  <conditionalFormatting sqref="M60">
    <cfRule type="expression" dxfId="69" priority="70">
      <formula>M60=""</formula>
    </cfRule>
  </conditionalFormatting>
  <conditionalFormatting sqref="R59:S59">
    <cfRule type="expression" dxfId="68" priority="69">
      <formula>R59=0</formula>
    </cfRule>
  </conditionalFormatting>
  <conditionalFormatting sqref="R60:S60">
    <cfRule type="expression" dxfId="67" priority="68">
      <formula>R60=0</formula>
    </cfRule>
  </conditionalFormatting>
  <conditionalFormatting sqref="Q59">
    <cfRule type="expression" dxfId="66" priority="67">
      <formula>AND(Q59=0,R59=0)</formula>
    </cfRule>
  </conditionalFormatting>
  <conditionalFormatting sqref="Q60">
    <cfRule type="expression" dxfId="65" priority="66">
      <formula>AND(Q60=0,R60=0)</formula>
    </cfRule>
  </conditionalFormatting>
  <conditionalFormatting sqref="AC1:AC12">
    <cfRule type="cellIs" dxfId="64" priority="65" operator="lessThan">
      <formula>0</formula>
    </cfRule>
  </conditionalFormatting>
  <conditionalFormatting sqref="D7">
    <cfRule type="expression" dxfId="63" priority="64">
      <formula>D7=0</formula>
    </cfRule>
  </conditionalFormatting>
  <conditionalFormatting sqref="D8">
    <cfRule type="expression" dxfId="62" priority="63">
      <formula>D8=0</formula>
    </cfRule>
  </conditionalFormatting>
  <conditionalFormatting sqref="D9">
    <cfRule type="expression" dxfId="61" priority="62">
      <formula>D9=0</formula>
    </cfRule>
  </conditionalFormatting>
  <conditionalFormatting sqref="C8">
    <cfRule type="expression" dxfId="60" priority="61">
      <formula>C8=""</formula>
    </cfRule>
  </conditionalFormatting>
  <conditionalFormatting sqref="H7:I7">
    <cfRule type="expression" dxfId="59" priority="60">
      <formula>H7=0</formula>
    </cfRule>
  </conditionalFormatting>
  <conditionalFormatting sqref="H8:I8">
    <cfRule type="expression" dxfId="58" priority="59">
      <formula>H8=0</formula>
    </cfRule>
  </conditionalFormatting>
  <conditionalFormatting sqref="G7">
    <cfRule type="expression" dxfId="57" priority="58">
      <formula>AND(G7=0,H7=0)</formula>
    </cfRule>
  </conditionalFormatting>
  <conditionalFormatting sqref="G8">
    <cfRule type="expression" dxfId="56" priority="57">
      <formula>AND(G8=0,H8=0)</formula>
    </cfRule>
  </conditionalFormatting>
  <conditionalFormatting sqref="N7">
    <cfRule type="expression" dxfId="55" priority="56">
      <formula>N7=0</formula>
    </cfRule>
  </conditionalFormatting>
  <conditionalFormatting sqref="N8">
    <cfRule type="expression" dxfId="54" priority="55">
      <formula>N8=0</formula>
    </cfRule>
  </conditionalFormatting>
  <conditionalFormatting sqref="N9">
    <cfRule type="expression" dxfId="53" priority="54">
      <formula>N9=0</formula>
    </cfRule>
  </conditionalFormatting>
  <conditionalFormatting sqref="M8">
    <cfRule type="expression" dxfId="52" priority="53">
      <formula>M8=""</formula>
    </cfRule>
  </conditionalFormatting>
  <conditionalFormatting sqref="R7">
    <cfRule type="expression" dxfId="51" priority="52">
      <formula>R7=0</formula>
    </cfRule>
  </conditionalFormatting>
  <conditionalFormatting sqref="R8">
    <cfRule type="expression" dxfId="50" priority="51">
      <formula>R8=0</formula>
    </cfRule>
  </conditionalFormatting>
  <conditionalFormatting sqref="Q7">
    <cfRule type="expression" dxfId="49" priority="50">
      <formula>AND(Q7=0,R7=0)</formula>
    </cfRule>
  </conditionalFormatting>
  <conditionalFormatting sqref="Q8">
    <cfRule type="expression" dxfId="48" priority="49">
      <formula>AND(Q8=0,R8=0)</formula>
    </cfRule>
  </conditionalFormatting>
  <conditionalFormatting sqref="D14">
    <cfRule type="expression" dxfId="47" priority="48">
      <formula>D14=0</formula>
    </cfRule>
  </conditionalFormatting>
  <conditionalFormatting sqref="D15">
    <cfRule type="expression" dxfId="46" priority="47">
      <formula>D15=0</formula>
    </cfRule>
  </conditionalFormatting>
  <conditionalFormatting sqref="D16">
    <cfRule type="expression" dxfId="45" priority="46">
      <formula>D16=0</formula>
    </cfRule>
  </conditionalFormatting>
  <conditionalFormatting sqref="C15">
    <cfRule type="expression" dxfId="44" priority="45">
      <formula>C15=""</formula>
    </cfRule>
  </conditionalFormatting>
  <conditionalFormatting sqref="H14:I14">
    <cfRule type="expression" dxfId="43" priority="44">
      <formula>H14=0</formula>
    </cfRule>
  </conditionalFormatting>
  <conditionalFormatting sqref="H15:I15">
    <cfRule type="expression" dxfId="42" priority="43">
      <formula>H15=0</formula>
    </cfRule>
  </conditionalFormatting>
  <conditionalFormatting sqref="G14">
    <cfRule type="expression" dxfId="41" priority="42">
      <formula>AND(G14=0,H14=0)</formula>
    </cfRule>
  </conditionalFormatting>
  <conditionalFormatting sqref="G15">
    <cfRule type="expression" dxfId="40" priority="41">
      <formula>AND(G15=0,H15=0)</formula>
    </cfRule>
  </conditionalFormatting>
  <conditionalFormatting sqref="N14">
    <cfRule type="expression" dxfId="39" priority="40">
      <formula>N14=0</formula>
    </cfRule>
  </conditionalFormatting>
  <conditionalFormatting sqref="N15">
    <cfRule type="expression" dxfId="38" priority="39">
      <formula>N15=0</formula>
    </cfRule>
  </conditionalFormatting>
  <conditionalFormatting sqref="N16">
    <cfRule type="expression" dxfId="37" priority="38">
      <formula>N16=0</formula>
    </cfRule>
  </conditionalFormatting>
  <conditionalFormatting sqref="M15">
    <cfRule type="expression" dxfId="36" priority="37">
      <formula>M15=""</formula>
    </cfRule>
  </conditionalFormatting>
  <conditionalFormatting sqref="R14">
    <cfRule type="expression" dxfId="35" priority="36">
      <formula>R14=0</formula>
    </cfRule>
  </conditionalFormatting>
  <conditionalFormatting sqref="R15">
    <cfRule type="expression" dxfId="34" priority="35">
      <formula>R15=0</formula>
    </cfRule>
  </conditionalFormatting>
  <conditionalFormatting sqref="Q14">
    <cfRule type="expression" dxfId="33" priority="34">
      <formula>AND(Q14=0,R14=0)</formula>
    </cfRule>
  </conditionalFormatting>
  <conditionalFormatting sqref="Q15">
    <cfRule type="expression" dxfId="32" priority="33">
      <formula>AND(Q15=0,R15=0)</formula>
    </cfRule>
  </conditionalFormatting>
  <conditionalFormatting sqref="D21">
    <cfRule type="expression" dxfId="31" priority="32">
      <formula>D21=0</formula>
    </cfRule>
  </conditionalFormatting>
  <conditionalFormatting sqref="D22">
    <cfRule type="expression" dxfId="30" priority="31">
      <formula>D22=0</formula>
    </cfRule>
  </conditionalFormatting>
  <conditionalFormatting sqref="D23">
    <cfRule type="expression" dxfId="29" priority="30">
      <formula>D23=0</formula>
    </cfRule>
  </conditionalFormatting>
  <conditionalFormatting sqref="C22">
    <cfRule type="expression" dxfId="28" priority="29">
      <formula>C22=""</formula>
    </cfRule>
  </conditionalFormatting>
  <conditionalFormatting sqref="H21:I21">
    <cfRule type="expression" dxfId="27" priority="28">
      <formula>H21=0</formula>
    </cfRule>
  </conditionalFormatting>
  <conditionalFormatting sqref="H22:I22">
    <cfRule type="expression" dxfId="26" priority="27">
      <formula>H22=0</formula>
    </cfRule>
  </conditionalFormatting>
  <conditionalFormatting sqref="G21">
    <cfRule type="expression" dxfId="25" priority="26">
      <formula>AND(G21=0,H21=0)</formula>
    </cfRule>
  </conditionalFormatting>
  <conditionalFormatting sqref="G22">
    <cfRule type="expression" dxfId="24" priority="25">
      <formula>AND(G22=0,H22=0)</formula>
    </cfRule>
  </conditionalFormatting>
  <conditionalFormatting sqref="N21">
    <cfRule type="expression" dxfId="23" priority="24">
      <formula>N21=0</formula>
    </cfRule>
  </conditionalFormatting>
  <conditionalFormatting sqref="N22">
    <cfRule type="expression" dxfId="22" priority="23">
      <formula>N22=0</formula>
    </cfRule>
  </conditionalFormatting>
  <conditionalFormatting sqref="N23">
    <cfRule type="expression" dxfId="21" priority="22">
      <formula>N23=0</formula>
    </cfRule>
  </conditionalFormatting>
  <conditionalFormatting sqref="M22">
    <cfRule type="expression" dxfId="20" priority="21">
      <formula>M22=""</formula>
    </cfRule>
  </conditionalFormatting>
  <conditionalFormatting sqref="R21">
    <cfRule type="expression" dxfId="19" priority="20">
      <formula>R21=0</formula>
    </cfRule>
  </conditionalFormatting>
  <conditionalFormatting sqref="R22">
    <cfRule type="expression" dxfId="18" priority="19">
      <formula>R22=0</formula>
    </cfRule>
  </conditionalFormatting>
  <conditionalFormatting sqref="Q21">
    <cfRule type="expression" dxfId="17" priority="18">
      <formula>AND(Q21=0,R21=0)</formula>
    </cfRule>
  </conditionalFormatting>
  <conditionalFormatting sqref="Q22">
    <cfRule type="expression" dxfId="16" priority="17">
      <formula>AND(Q22=0,R22=0)</formula>
    </cfRule>
  </conditionalFormatting>
  <conditionalFormatting sqref="D28">
    <cfRule type="expression" dxfId="15" priority="16">
      <formula>D28=0</formula>
    </cfRule>
  </conditionalFormatting>
  <conditionalFormatting sqref="D29">
    <cfRule type="expression" dxfId="14" priority="15">
      <formula>D29=0</formula>
    </cfRule>
  </conditionalFormatting>
  <conditionalFormatting sqref="D30">
    <cfRule type="expression" dxfId="13" priority="14">
      <formula>D30=0</formula>
    </cfRule>
  </conditionalFormatting>
  <conditionalFormatting sqref="C29">
    <cfRule type="expression" dxfId="12" priority="13">
      <formula>C29=""</formula>
    </cfRule>
  </conditionalFormatting>
  <conditionalFormatting sqref="H28:I28">
    <cfRule type="expression" dxfId="11" priority="12">
      <formula>H28=0</formula>
    </cfRule>
  </conditionalFormatting>
  <conditionalFormatting sqref="H29:I29">
    <cfRule type="expression" dxfId="10" priority="11">
      <formula>H29=0</formula>
    </cfRule>
  </conditionalFormatting>
  <conditionalFormatting sqref="G28">
    <cfRule type="expression" dxfId="9" priority="10">
      <formula>AND(G28=0,H28=0)</formula>
    </cfRule>
  </conditionalFormatting>
  <conditionalFormatting sqref="G29">
    <cfRule type="expression" dxfId="8" priority="9">
      <formula>AND(G29=0,H29=0)</formula>
    </cfRule>
  </conditionalFormatting>
  <conditionalFormatting sqref="N28">
    <cfRule type="expression" dxfId="7" priority="8">
      <formula>N28=0</formula>
    </cfRule>
  </conditionalFormatting>
  <conditionalFormatting sqref="N29">
    <cfRule type="expression" dxfId="6" priority="7">
      <formula>N29=0</formula>
    </cfRule>
  </conditionalFormatting>
  <conditionalFormatting sqref="N30">
    <cfRule type="expression" dxfId="5" priority="6">
      <formula>N30=0</formula>
    </cfRule>
  </conditionalFormatting>
  <conditionalFormatting sqref="M29">
    <cfRule type="expression" dxfId="4" priority="5">
      <formula>M29=""</formula>
    </cfRule>
  </conditionalFormatting>
  <conditionalFormatting sqref="R28">
    <cfRule type="expression" dxfId="3" priority="4">
      <formula>R28=0</formula>
    </cfRule>
  </conditionalFormatting>
  <conditionalFormatting sqref="R29">
    <cfRule type="expression" dxfId="2" priority="3">
      <formula>R29=0</formula>
    </cfRule>
  </conditionalFormatting>
  <conditionalFormatting sqref="Q28">
    <cfRule type="expression" dxfId="1" priority="2">
      <formula>AND(Q28=0,R28=0)</formula>
    </cfRule>
  </conditionalFormatting>
  <conditionalFormatting sqref="Q29">
    <cfRule type="expression" dxfId="0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⑧(1.11)－(1.11)連続くり下がり</vt:lpstr>
      <vt:lpstr>NO</vt:lpstr>
      <vt:lpstr>OKA</vt:lpstr>
      <vt:lpstr>OKB</vt:lpstr>
      <vt:lpstr>ONA</vt:lpstr>
      <vt:lpstr>'⑧(1.11)－(1.11)連続くり下がり'!Print_Area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2024-03-26T06:40:02Z</cp:lastPrinted>
  <dcterms:created xsi:type="dcterms:W3CDTF">2024-03-16T12:14:14Z</dcterms:created>
  <dcterms:modified xsi:type="dcterms:W3CDTF">2024-03-27T14:42:17Z</dcterms:modified>
</cp:coreProperties>
</file>