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C_master\"/>
    </mc:Choice>
  </mc:AlternateContent>
  <bookViews>
    <workbookView xWindow="0" yWindow="0" windowWidth="14025" windowHeight="6165"/>
  </bookViews>
  <sheets>
    <sheet name="⑪(11.11)－(1.11) 差整数" sheetId="1" r:id="rId1"/>
  </sheets>
  <definedNames>
    <definedName name="go" localSheetId="0">INDIRECT('⑪(11.11)－(1.11) 差整数'!$Z$40)</definedName>
    <definedName name="hati" localSheetId="0">INDIRECT('⑪(11.11)－(1.11) 差整数'!$Z$43)</definedName>
    <definedName name="iti" localSheetId="0">INDIRECT('⑪(11.11)－(1.11) 差整数'!$Z$36)</definedName>
    <definedName name="nana" localSheetId="0">INDIRECT('⑪(11.11)－(1.11) 差整数'!$Z$42)</definedName>
    <definedName name="ni" localSheetId="0">INDIRECT('⑪(11.11)－(1.11) 差整数'!$Z$37)</definedName>
    <definedName name="NO">'⑪(11.11)－(1.11) 差整数'!$V$38</definedName>
    <definedName name="OKA">'⑪(11.11)－(1.11) 差整数'!$V$39</definedName>
    <definedName name="OKB">'⑪(11.11)－(1.11) 差整数'!$V$40</definedName>
    <definedName name="ONA">'⑪(11.11)－(1.11) 差整数'!$V$39</definedName>
    <definedName name="_xlnm.Print_Area" localSheetId="0">'⑪(11.11)－(1.11) 差整数'!$A$1:$T$62</definedName>
    <definedName name="roku" localSheetId="0">INDIRECT('⑪(11.11)－(1.11) 差整数'!$Z$41)</definedName>
    <definedName name="san" localSheetId="0">INDIRECT('⑪(11.11)－(1.11) 差整数'!$Z$38)</definedName>
    <definedName name="si" localSheetId="0">INDIRECT('⑪(11.11)－(1.11) 差整数'!$Z$39)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BZ100" i="1"/>
  <c r="BZ99" i="1"/>
  <c r="BZ98" i="1"/>
  <c r="BZ97" i="1"/>
  <c r="BZ96" i="1"/>
  <c r="BZ95" i="1"/>
  <c r="BZ94" i="1"/>
  <c r="BZ93" i="1"/>
  <c r="BZ92" i="1"/>
  <c r="BZ91" i="1"/>
  <c r="BZ90" i="1"/>
  <c r="BZ89" i="1"/>
  <c r="BZ88" i="1"/>
  <c r="BZ87" i="1"/>
  <c r="BZ86" i="1"/>
  <c r="BZ85" i="1"/>
  <c r="BZ84" i="1"/>
  <c r="BZ83" i="1"/>
  <c r="BZ82" i="1"/>
  <c r="BZ81" i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BZ60" i="1"/>
  <c r="BZ59" i="1"/>
  <c r="BZ58" i="1"/>
  <c r="BZ57" i="1"/>
  <c r="BZ56" i="1"/>
  <c r="BZ55" i="1"/>
  <c r="BZ54" i="1"/>
  <c r="BZ53" i="1"/>
  <c r="BZ52" i="1"/>
  <c r="BZ51" i="1"/>
  <c r="BZ50" i="1"/>
  <c r="BZ49" i="1"/>
  <c r="BZ48" i="1"/>
  <c r="BZ47" i="1"/>
  <c r="BZ46" i="1"/>
  <c r="BZ45" i="1"/>
  <c r="BZ44" i="1"/>
  <c r="BZ43" i="1"/>
  <c r="BZ42" i="1"/>
  <c r="BZ41" i="1"/>
  <c r="BZ40" i="1"/>
  <c r="BZ39" i="1"/>
  <c r="BZ38" i="1"/>
  <c r="BZ37" i="1"/>
  <c r="BZ36" i="1"/>
  <c r="BZ35" i="1"/>
  <c r="BZ34" i="1"/>
  <c r="BZ33" i="1"/>
  <c r="BZ32" i="1"/>
  <c r="BZ31" i="1"/>
  <c r="BZ30" i="1"/>
  <c r="BZ29" i="1"/>
  <c r="BZ28" i="1"/>
  <c r="BZ27" i="1"/>
  <c r="BZ26" i="1"/>
  <c r="BZ25" i="1"/>
  <c r="BZ24" i="1"/>
  <c r="BZ23" i="1"/>
  <c r="BZ22" i="1"/>
  <c r="BZ21" i="1"/>
  <c r="BZ20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A81" i="1"/>
  <c r="CA93" i="1"/>
  <c r="CA1" i="1"/>
  <c r="CO1" i="1"/>
  <c r="BT3" i="1"/>
  <c r="CH3" i="1"/>
  <c r="CH5" i="1"/>
  <c r="CA7" i="1"/>
  <c r="CO9" i="1"/>
  <c r="CA11" i="1"/>
  <c r="CO13" i="1"/>
  <c r="BT15" i="1"/>
  <c r="CA29" i="1"/>
  <c r="CA33" i="1"/>
  <c r="CA51" i="1"/>
  <c r="CA64" i="1"/>
  <c r="CA56" i="1"/>
  <c r="CA62" i="1"/>
  <c r="CA54" i="1"/>
  <c r="CA68" i="1"/>
  <c r="CA60" i="1"/>
  <c r="CA66" i="1"/>
  <c r="CA25" i="1"/>
  <c r="CA23" i="1"/>
  <c r="CA21" i="1"/>
  <c r="CA15" i="1"/>
  <c r="CA20" i="1"/>
  <c r="CA16" i="1"/>
  <c r="CA10" i="1"/>
  <c r="CA50" i="1"/>
  <c r="CA5" i="1"/>
  <c r="CA6" i="1"/>
  <c r="CH9" i="1"/>
  <c r="CA12" i="1"/>
  <c r="CA17" i="1"/>
  <c r="CA85" i="1"/>
  <c r="CA97" i="1"/>
  <c r="BT17" i="1"/>
  <c r="BT18" i="1"/>
  <c r="BT14" i="1"/>
  <c r="BT13" i="1"/>
  <c r="BT12" i="1"/>
  <c r="BT8" i="1"/>
  <c r="CH17" i="1"/>
  <c r="CH18" i="1"/>
  <c r="CH14" i="1"/>
  <c r="CH13" i="1"/>
  <c r="CH12" i="1"/>
  <c r="CH8" i="1"/>
  <c r="BT4" i="1"/>
  <c r="CH4" i="1"/>
  <c r="BT5" i="1"/>
  <c r="BT6" i="1"/>
  <c r="CH6" i="1"/>
  <c r="CH7" i="1"/>
  <c r="BT9" i="1"/>
  <c r="CH11" i="1"/>
  <c r="CA13" i="1"/>
  <c r="CO17" i="1"/>
  <c r="CO15" i="1"/>
  <c r="CO16" i="1"/>
  <c r="CO10" i="1"/>
  <c r="CO2" i="1"/>
  <c r="CO4" i="1"/>
  <c r="BT7" i="1"/>
  <c r="CO8" i="1"/>
  <c r="CA19" i="1"/>
  <c r="CA69" i="1"/>
  <c r="CA73" i="1"/>
  <c r="CA77" i="1"/>
  <c r="CA89" i="1"/>
  <c r="BT1" i="1"/>
  <c r="CH1" i="1"/>
  <c r="CO7" i="1"/>
  <c r="CA9" i="1"/>
  <c r="CO11" i="1"/>
  <c r="CO12" i="1"/>
  <c r="CO14" i="1"/>
  <c r="CH15" i="1"/>
  <c r="CH16" i="1"/>
  <c r="CA18" i="1"/>
  <c r="CA58" i="1"/>
  <c r="CA28" i="1"/>
  <c r="CA32" i="1"/>
  <c r="CA27" i="1"/>
  <c r="CA31" i="1"/>
  <c r="CA35" i="1"/>
  <c r="CA36" i="1"/>
  <c r="CA37" i="1"/>
  <c r="CA38" i="1"/>
  <c r="CA39" i="1"/>
  <c r="CA40" i="1"/>
  <c r="CA41" i="1"/>
  <c r="CA42" i="1"/>
  <c r="CA43" i="1"/>
  <c r="CA44" i="1"/>
  <c r="CA46" i="1"/>
  <c r="CA48" i="1"/>
  <c r="CA67" i="1"/>
  <c r="CA22" i="1"/>
  <c r="CA24" i="1"/>
  <c r="CA26" i="1"/>
  <c r="CA30" i="1"/>
  <c r="CA34" i="1"/>
  <c r="CA52" i="1"/>
  <c r="CA59" i="1"/>
  <c r="CA53" i="1"/>
  <c r="CA61" i="1"/>
  <c r="CA72" i="1"/>
  <c r="CA76" i="1"/>
  <c r="CA80" i="1"/>
  <c r="CA84" i="1"/>
  <c r="CA88" i="1"/>
  <c r="CA92" i="1"/>
  <c r="CA96" i="1"/>
  <c r="CA100" i="1"/>
  <c r="CA45" i="1"/>
  <c r="CA47" i="1"/>
  <c r="CA55" i="1"/>
  <c r="CA63" i="1"/>
  <c r="CA71" i="1"/>
  <c r="CA75" i="1"/>
  <c r="CA79" i="1"/>
  <c r="CA83" i="1"/>
  <c r="CA87" i="1"/>
  <c r="CA91" i="1"/>
  <c r="CA95" i="1"/>
  <c r="CA99" i="1"/>
  <c r="CA49" i="1"/>
  <c r="CA57" i="1"/>
  <c r="CA65" i="1"/>
  <c r="CA70" i="1"/>
  <c r="CA74" i="1"/>
  <c r="CA78" i="1"/>
  <c r="CA82" i="1"/>
  <c r="CA86" i="1"/>
  <c r="CA90" i="1"/>
  <c r="CA94" i="1"/>
  <c r="CA98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N53" i="1" s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<sst xmlns="http://schemas.openxmlformats.org/spreadsheetml/2006/main" count="127" uniqueCount="52">
  <si>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</si>
  <si>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</si>
  <si>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</si>
  <si>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</si>
  <si>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</si>
  <si>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</si>
  <si>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</si>
  <si>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</si>
  <si>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</si>
  <si>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</si>
  <si>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</si>
  <si>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</si>
  <si>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</si>
  <si>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</si>
  <si>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</si>
  <si>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</si>
  <si>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</si>
  <si>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</si>
  <si>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</si>
  <si>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</si>
  <si>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</si>
  <si>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</si>
  <si>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</si>
  <si>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</si>
  <si>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</si>
  <si>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</si>
  <si>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</si>
  <si>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</si>
  <si>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</si>
  <si>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</si>
  <si>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</si>
  <si>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</si>
  <si>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</si>
  <si>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</si>
  <si>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</si>
  <si>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</si>
  <si>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</si>
  <si>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</si>
  <si>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</si>
  <si>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</si>
  <si>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</si>
  <si>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</si>
  <si>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</si>
  <si>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</si>
  <si>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</si>
  <si>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</si>
  <si>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</si>
  <si>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</si>
  <si>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</si>
  <si>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</si>
  <si>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</si>
  <si>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 xml:space="preserve">差整数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</si>
</sst>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66" t="s">
        <v>51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5">
        <v>1</v>
      </c>
      <c r="T1" s="65"/>
      <c r="U1" s="1"/>
      <c r="X1" s="3" t="s">
        <v>0</v>
      </c>
      <c r="Y1" s="4">
        <f ca="1">AY1*1000+BD1*100+BI1*10+BN1</f>
        <v>4477</v>
      </c>
      <c r="Z1" s="4" t="s">
        <v>50</v>
      </c>
      <c r="AA1" s="4">
        <f ca="1">AZ1*1000+BE1*100+BJ1*10+BO1</f>
        <v>477</v>
      </c>
      <c r="AB1" s="4" t="s">
        <v>2</v>
      </c>
      <c r="AC1" s="4">
        <f ca="1">Y1-AA1</f>
        <v>4000</v>
      </c>
      <c r="AE1" s="4">
        <f ca="1">AY1</f>
        <v>4</v>
      </c>
      <c r="AF1" s="4">
        <f ca="1">BD1</f>
        <v>4</v>
      </c>
      <c r="AG1" s="4" t="s">
        <v>3</v>
      </c>
      <c r="AH1" s="4">
        <f ca="1">BI1</f>
        <v>7</v>
      </c>
      <c r="AI1" s="4">
        <f ca="1">BN1</f>
        <v>7</v>
      </c>
      <c r="AJ1" s="4" t="s">
        <v>1</v>
      </c>
      <c r="AK1" s="4">
        <f ca="1">AZ1</f>
        <v>0</v>
      </c>
      <c r="AL1" s="4">
        <f ca="1">BE1</f>
        <v>4</v>
      </c>
      <c r="AM1" s="4" t="s">
        <v>3</v>
      </c>
      <c r="AN1" s="4">
        <f ca="1">BJ1</f>
        <v>7</v>
      </c>
      <c r="AO1" s="4">
        <f ca="1">BO1</f>
        <v>7</v>
      </c>
      <c r="AP1" s="4" t="s">
        <v>2</v>
      </c>
      <c r="AQ1" s="4">
        <f ca="1">MOD(ROUNDDOWN(AC1/1000,0),10)</f>
        <v>4</v>
      </c>
      <c r="AR1" s="4">
        <f ca="1">MOD(ROUNDDOWN(AC1/100,0),10)</f>
        <v>0</v>
      </c>
      <c r="AS1" s="4" t="s">
        <v>3</v>
      </c>
      <c r="AT1" s="4">
        <f ca="1">MOD(ROUNDDOWN(AC1/10,0),10)</f>
        <v>0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4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4</v>
      </c>
      <c r="BE1" s="6">
        <f ca="1">VLOOKUP($CA1,$CC$1:$CE$100,3,FALSE)</f>
        <v>4</v>
      </c>
      <c r="BF1" s="7"/>
      <c r="BG1" s="5" t="s">
        <v>6</v>
      </c>
      <c r="BH1" s="4">
        <v>1</v>
      </c>
      <c r="BI1" s="8">
        <f ca="1">VLOOKUP($CH1,$CJ$1:$CL$100,2,FALSE)</f>
        <v>7</v>
      </c>
      <c r="BJ1" s="8">
        <f t="shared" ref="BJ1:BJ12" ca="1" si="0">VLOOKUP($CH1,$CJ$1:$CL$100,3,FALSE)</f>
        <v>7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7</v>
      </c>
      <c r="BP1" s="9"/>
      <c r="BQ1" s="9"/>
      <c r="BR1" s="7"/>
      <c r="BS1" s="10">
        <f ca="1">RAND()</f>
        <v>0.80048148411519304</v>
      </c>
      <c r="BT1" s="11">
        <f ca="1">RANK(BS1,$BS$1:$BS$100,)</f>
        <v>4</v>
      </c>
      <c r="BU1" s="11"/>
      <c r="BV1" s="4">
        <v>1</v>
      </c>
      <c r="BW1" s="4">
        <v>1</v>
      </c>
      <c r="BX1" s="4">
        <v>0</v>
      </c>
      <c r="BY1" s="4"/>
      <c r="BZ1" s="10">
        <f ca="1">RAND()</f>
        <v>0.58112860458065907</v>
      </c>
      <c r="CA1" s="11">
        <f ca="1">RANK(BZ1,$BZ$1:$BZ$100,)</f>
        <v>45</v>
      </c>
      <c r="CB1" s="4"/>
      <c r="CC1" s="4">
        <v>1</v>
      </c>
      <c r="CD1" s="4">
        <v>0</v>
      </c>
      <c r="CE1" s="4">
        <v>0</v>
      </c>
      <c r="CG1" s="10">
        <f ca="1">RAND()</f>
        <v>0.12584439677151871</v>
      </c>
      <c r="CH1" s="11">
        <f ca="1">RANK(CG1,$CG$1:$CG$100,)</f>
        <v>16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0.14963157176920239</v>
      </c>
      <c r="CO1" s="11">
        <f ca="1">RANK(CN1,$CN$1:$CN$100,)</f>
        <v>16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1" t="s">
        <v>36</v>
      </c>
      <c r="B2" s="72"/>
      <c r="C2" s="72"/>
      <c r="D2" s="72"/>
      <c r="E2" s="73"/>
      <c r="F2" s="74" t="s">
        <v>37</v>
      </c>
      <c r="G2" s="74"/>
      <c r="H2" s="74"/>
      <c r="I2" s="75"/>
      <c r="J2" s="76"/>
      <c r="K2" s="76"/>
      <c r="L2" s="76"/>
      <c r="M2" s="76"/>
      <c r="N2" s="76"/>
      <c r="O2" s="76"/>
      <c r="P2" s="76"/>
      <c r="Q2" s="76"/>
      <c r="R2" s="76"/>
      <c r="S2" s="76"/>
      <c r="T2" s="77"/>
      <c r="X2" s="2" t="s">
        <v>8</v>
      </c>
      <c r="Y2" s="4">
        <f t="shared" ref="Y2:Y12" ca="1" si="1">AY2*1000+BD2*100+BI2*10+BN2</f>
        <v>5216</v>
      </c>
      <c r="Z2" s="4" t="s">
        <v>50</v>
      </c>
      <c r="AA2" s="4">
        <f t="shared" ref="AA2:AA12" ca="1" si="2">AZ2*1000+BE2*100+BJ2*10+BO2</f>
        <v>516</v>
      </c>
      <c r="AB2" s="4" t="s">
        <v>10</v>
      </c>
      <c r="AC2" s="4">
        <f t="shared" ref="AC2:AC12" ca="1" si="3">Y2-AA2</f>
        <v>4700</v>
      </c>
      <c r="AE2" s="4">
        <f t="shared" ref="AE2:AE12" ca="1" si="4">AY2</f>
        <v>5</v>
      </c>
      <c r="AF2" s="4">
        <f t="shared" ref="AF2:AF12" ca="1" si="5">BD2</f>
        <v>2</v>
      </c>
      <c r="AG2" s="4" t="s">
        <v>11</v>
      </c>
      <c r="AH2" s="4">
        <f t="shared" ref="AH2:AH12" ca="1" si="6">BI2</f>
        <v>1</v>
      </c>
      <c r="AI2" s="4">
        <f t="shared" ref="AI2:AI12" ca="1" si="7">BN2</f>
        <v>6</v>
      </c>
      <c r="AJ2" s="4" t="s">
        <v>9</v>
      </c>
      <c r="AK2" s="4">
        <f t="shared" ref="AK2:AK12" ca="1" si="8">AZ2</f>
        <v>0</v>
      </c>
      <c r="AL2" s="4">
        <f t="shared" ref="AL2:AL12" ca="1" si="9">BE2</f>
        <v>5</v>
      </c>
      <c r="AM2" s="4" t="s">
        <v>11</v>
      </c>
      <c r="AN2" s="4">
        <f t="shared" ref="AN2:AN12" ca="1" si="10">BJ2</f>
        <v>1</v>
      </c>
      <c r="AO2" s="4">
        <f t="shared" ref="AO2:AO12" ca="1" si="11">BO2</f>
        <v>6</v>
      </c>
      <c r="AP2" s="4" t="s">
        <v>10</v>
      </c>
      <c r="AQ2" s="4">
        <f t="shared" ref="AQ2:AQ12" ca="1" si="12">MOD(ROUNDDOWN(AC2/1000,0),10)</f>
        <v>4</v>
      </c>
      <c r="AR2" s="4">
        <f t="shared" ref="AR2:AR12" ca="1" si="13">MOD(ROUNDDOWN(AC2/100,0),10)</f>
        <v>7</v>
      </c>
      <c r="AS2" s="4" t="s">
        <v>11</v>
      </c>
      <c r="AT2" s="4">
        <f t="shared" ref="AT2:AT12" ca="1" si="14">MOD(ROUNDDOWN(AC2/10,0),10)</f>
        <v>0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5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2</v>
      </c>
      <c r="BE2" s="6">
        <f t="shared" ref="BE2:BE12" ca="1" si="19">VLOOKUP($CA2,$CC$1:$CE$100,3,FALSE)</f>
        <v>5</v>
      </c>
      <c r="BF2" s="7"/>
      <c r="BH2" s="4">
        <v>2</v>
      </c>
      <c r="BI2" s="8">
        <f t="shared" ref="BI2:BI12" ca="1" si="20">VLOOKUP($CH2,$CJ$1:$CL$100,2,FALSE)</f>
        <v>1</v>
      </c>
      <c r="BJ2" s="8">
        <f t="shared" ca="1" si="0"/>
        <v>1</v>
      </c>
      <c r="BK2" s="9"/>
      <c r="BM2" s="4">
        <v>2</v>
      </c>
      <c r="BN2" s="8">
        <f t="shared" ref="BN2:BN12" ca="1" si="21">VLOOKUP($CO2,$CQ$1:$CS$100,2,FALSE)</f>
        <v>6</v>
      </c>
      <c r="BO2" s="8">
        <f t="shared" ref="BO2:BO12" ca="1" si="22">VLOOKUP($CO2,$CQ$1:$CS$100,3,FALSE)</f>
        <v>6</v>
      </c>
      <c r="BP2" s="9"/>
      <c r="BQ2" s="9"/>
      <c r="BR2" s="7"/>
      <c r="BS2" s="10">
        <f t="shared" ref="BS2:BS18" ca="1" si="23">RAND()</f>
        <v>0.24005769840913416</v>
      </c>
      <c r="BT2" s="11">
        <f t="shared" ref="BT2:BT18" ca="1" si="24">RANK(BS2,$BS$1:$BS$100,)</f>
        <v>14</v>
      </c>
      <c r="BU2" s="11"/>
      <c r="BV2" s="4">
        <v>2</v>
      </c>
      <c r="BW2" s="4">
        <v>2</v>
      </c>
      <c r="BX2" s="4">
        <v>0</v>
      </c>
      <c r="BY2" s="4"/>
      <c r="BZ2" s="10">
        <f t="shared" ref="BZ2:BZ65" ca="1" si="25">RAND()</f>
        <v>0.71737587389513513</v>
      </c>
      <c r="CA2" s="11">
        <f t="shared" ref="CA2:CA65" ca="1" si="26">RANK(BZ2,$BZ$1:$BZ$100,)</f>
        <v>26</v>
      </c>
      <c r="CB2" s="4"/>
      <c r="CC2" s="4">
        <v>2</v>
      </c>
      <c r="CD2" s="4">
        <v>0</v>
      </c>
      <c r="CE2" s="4">
        <v>1</v>
      </c>
      <c r="CG2" s="10">
        <f t="shared" ref="CG2:CG18" ca="1" si="27">RAND()</f>
        <v>0.98765555867066768</v>
      </c>
      <c r="CH2" s="11">
        <f t="shared" ref="CH2:CH18" ca="1" si="28">RANK(CG2,$CG$1:$CG$100,)</f>
        <v>1</v>
      </c>
      <c r="CI2" s="4"/>
      <c r="CJ2" s="4">
        <v>2</v>
      </c>
      <c r="CK2" s="4">
        <v>2</v>
      </c>
      <c r="CL2" s="4">
        <v>2</v>
      </c>
      <c r="CN2" s="10">
        <f t="shared" ref="CN2:CN18" ca="1" si="29">RAND()</f>
        <v>0.18232958280242018</v>
      </c>
      <c r="CO2" s="11">
        <f t="shared" ref="CO2:CO18" ca="1" si="30">RANK(CN2,$CN$1:$CN$100,)</f>
        <v>15</v>
      </c>
      <c r="CP2" s="4"/>
      <c r="CQ2" s="4">
        <v>2</v>
      </c>
      <c r="CR2" s="4">
        <v>2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3922</v>
      </c>
      <c r="Z3" s="4" t="s">
        <v>50</v>
      </c>
      <c r="AA3" s="4">
        <f t="shared" ca="1" si="2"/>
        <v>122</v>
      </c>
      <c r="AB3" s="4" t="s">
        <v>2</v>
      </c>
      <c r="AC3" s="4">
        <f t="shared" ca="1" si="3"/>
        <v>3800</v>
      </c>
      <c r="AE3" s="4">
        <f t="shared" ca="1" si="4"/>
        <v>3</v>
      </c>
      <c r="AF3" s="4">
        <f t="shared" ca="1" si="5"/>
        <v>9</v>
      </c>
      <c r="AG3" s="4" t="s">
        <v>3</v>
      </c>
      <c r="AH3" s="4">
        <f t="shared" ca="1" si="6"/>
        <v>2</v>
      </c>
      <c r="AI3" s="4">
        <f t="shared" ca="1" si="7"/>
        <v>2</v>
      </c>
      <c r="AJ3" s="4" t="s">
        <v>1</v>
      </c>
      <c r="AK3" s="4">
        <f t="shared" ca="1" si="8"/>
        <v>0</v>
      </c>
      <c r="AL3" s="4">
        <f t="shared" ca="1" si="9"/>
        <v>1</v>
      </c>
      <c r="AM3" s="4" t="s">
        <v>14</v>
      </c>
      <c r="AN3" s="4">
        <f t="shared" ca="1" si="10"/>
        <v>2</v>
      </c>
      <c r="AO3" s="4">
        <f t="shared" ca="1" si="11"/>
        <v>2</v>
      </c>
      <c r="AP3" s="4" t="s">
        <v>2</v>
      </c>
      <c r="AQ3" s="4">
        <f t="shared" ca="1" si="12"/>
        <v>3</v>
      </c>
      <c r="AR3" s="4">
        <f t="shared" ca="1" si="13"/>
        <v>8</v>
      </c>
      <c r="AS3" s="4" t="s">
        <v>3</v>
      </c>
      <c r="AT3" s="4">
        <f t="shared" ca="1" si="14"/>
        <v>0</v>
      </c>
      <c r="AU3" s="4">
        <f t="shared" ca="1" si="15"/>
        <v>0</v>
      </c>
      <c r="AX3" s="4">
        <v>3</v>
      </c>
      <c r="AY3" s="6">
        <f t="shared" ca="1" si="16"/>
        <v>3</v>
      </c>
      <c r="AZ3" s="6">
        <f t="shared" ca="1" si="17"/>
        <v>0</v>
      </c>
      <c r="BA3" s="7"/>
      <c r="BC3" s="4">
        <v>3</v>
      </c>
      <c r="BD3" s="6">
        <f t="shared" ca="1" si="18"/>
        <v>9</v>
      </c>
      <c r="BE3" s="6">
        <f t="shared" ca="1" si="19"/>
        <v>1</v>
      </c>
      <c r="BF3" s="7"/>
      <c r="BH3" s="4">
        <v>3</v>
      </c>
      <c r="BI3" s="8">
        <f t="shared" ca="1" si="20"/>
        <v>2</v>
      </c>
      <c r="BJ3" s="8">
        <f t="shared" ca="1" si="0"/>
        <v>2</v>
      </c>
      <c r="BK3" s="9"/>
      <c r="BM3" s="4">
        <v>3</v>
      </c>
      <c r="BN3" s="8">
        <f t="shared" ca="1" si="21"/>
        <v>2</v>
      </c>
      <c r="BO3" s="8">
        <f t="shared" ca="1" si="22"/>
        <v>2</v>
      </c>
      <c r="BP3" s="9"/>
      <c r="BQ3" s="9"/>
      <c r="BR3" s="7"/>
      <c r="BS3" s="10">
        <f t="shared" ca="1" si="23"/>
        <v>0.82331180559086325</v>
      </c>
      <c r="BT3" s="11">
        <f t="shared" ca="1" si="24"/>
        <v>3</v>
      </c>
      <c r="BU3" s="11"/>
      <c r="BV3" s="4">
        <v>3</v>
      </c>
      <c r="BW3" s="4">
        <v>3</v>
      </c>
      <c r="BX3" s="4">
        <v>0</v>
      </c>
      <c r="BY3" s="4"/>
      <c r="BZ3" s="10">
        <f t="shared" ca="1" si="25"/>
        <v>6.7244526137692828E-2</v>
      </c>
      <c r="CA3" s="11">
        <f t="shared" ca="1" si="26"/>
        <v>92</v>
      </c>
      <c r="CB3" s="4"/>
      <c r="CC3" s="4">
        <v>3</v>
      </c>
      <c r="CD3" s="4">
        <v>0</v>
      </c>
      <c r="CE3" s="4">
        <v>2</v>
      </c>
      <c r="CG3" s="10">
        <f t="shared" ca="1" si="27"/>
        <v>0.26713611690132255</v>
      </c>
      <c r="CH3" s="11">
        <f t="shared" ca="1" si="28"/>
        <v>11</v>
      </c>
      <c r="CI3" s="4"/>
      <c r="CJ3" s="4">
        <v>3</v>
      </c>
      <c r="CK3" s="4">
        <v>3</v>
      </c>
      <c r="CL3" s="4">
        <v>3</v>
      </c>
      <c r="CN3" s="10">
        <f t="shared" ca="1" si="29"/>
        <v>0.8065649905760971</v>
      </c>
      <c r="CO3" s="11">
        <f t="shared" ca="1" si="30"/>
        <v>2</v>
      </c>
      <c r="CP3" s="4"/>
      <c r="CQ3" s="4">
        <v>3</v>
      </c>
      <c r="CR3" s="4">
        <v>3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1254</v>
      </c>
      <c r="Z4" s="4" t="s">
        <v>50</v>
      </c>
      <c r="AA4" s="4">
        <f t="shared" ca="1" si="2"/>
        <v>754</v>
      </c>
      <c r="AB4" s="4" t="s">
        <v>2</v>
      </c>
      <c r="AC4" s="4">
        <f t="shared" ca="1" si="3"/>
        <v>500</v>
      </c>
      <c r="AE4" s="4">
        <f t="shared" ca="1" si="4"/>
        <v>1</v>
      </c>
      <c r="AF4" s="4">
        <f t="shared" ca="1" si="5"/>
        <v>2</v>
      </c>
      <c r="AG4" s="4" t="s">
        <v>3</v>
      </c>
      <c r="AH4" s="4">
        <f t="shared" ca="1" si="6"/>
        <v>5</v>
      </c>
      <c r="AI4" s="4">
        <f t="shared" ca="1" si="7"/>
        <v>4</v>
      </c>
      <c r="AJ4" s="4" t="s">
        <v>1</v>
      </c>
      <c r="AK4" s="4">
        <f t="shared" ca="1" si="8"/>
        <v>0</v>
      </c>
      <c r="AL4" s="4">
        <f t="shared" ca="1" si="9"/>
        <v>7</v>
      </c>
      <c r="AM4" s="4" t="s">
        <v>3</v>
      </c>
      <c r="AN4" s="4">
        <f t="shared" ca="1" si="10"/>
        <v>5</v>
      </c>
      <c r="AO4" s="4">
        <f t="shared" ca="1" si="11"/>
        <v>4</v>
      </c>
      <c r="AP4" s="4" t="s">
        <v>2</v>
      </c>
      <c r="AQ4" s="4">
        <f t="shared" ca="1" si="12"/>
        <v>0</v>
      </c>
      <c r="AR4" s="4">
        <f t="shared" ca="1" si="13"/>
        <v>5</v>
      </c>
      <c r="AS4" s="4" t="s">
        <v>14</v>
      </c>
      <c r="AT4" s="4">
        <f t="shared" ca="1" si="14"/>
        <v>0</v>
      </c>
      <c r="AU4" s="4">
        <f t="shared" ca="1" si="15"/>
        <v>0</v>
      </c>
      <c r="AX4" s="4">
        <v>4</v>
      </c>
      <c r="AY4" s="6">
        <f t="shared" ca="1" si="16"/>
        <v>1</v>
      </c>
      <c r="AZ4" s="6">
        <f t="shared" ca="1" si="17"/>
        <v>0</v>
      </c>
      <c r="BA4" s="7"/>
      <c r="BC4" s="4">
        <v>4</v>
      </c>
      <c r="BD4" s="6">
        <f t="shared" ca="1" si="18"/>
        <v>2</v>
      </c>
      <c r="BE4" s="6">
        <f t="shared" ca="1" si="19"/>
        <v>7</v>
      </c>
      <c r="BF4" s="7"/>
      <c r="BH4" s="4">
        <v>4</v>
      </c>
      <c r="BI4" s="8">
        <f t="shared" ca="1" si="20"/>
        <v>5</v>
      </c>
      <c r="BJ4" s="8">
        <f t="shared" ca="1" si="0"/>
        <v>5</v>
      </c>
      <c r="BK4" s="9"/>
      <c r="BM4" s="4">
        <v>4</v>
      </c>
      <c r="BN4" s="8">
        <f t="shared" ca="1" si="21"/>
        <v>4</v>
      </c>
      <c r="BO4" s="8">
        <f t="shared" ca="1" si="22"/>
        <v>4</v>
      </c>
      <c r="BP4" s="9"/>
      <c r="BQ4" s="9"/>
      <c r="BR4" s="7"/>
      <c r="BS4" s="10">
        <f t="shared" ca="1" si="23"/>
        <v>0.95589615889233714</v>
      </c>
      <c r="BT4" s="11">
        <f t="shared" ca="1" si="24"/>
        <v>1</v>
      </c>
      <c r="BU4" s="11"/>
      <c r="BV4" s="4">
        <v>4</v>
      </c>
      <c r="BW4" s="4">
        <v>4</v>
      </c>
      <c r="BX4" s="4">
        <v>0</v>
      </c>
      <c r="BY4" s="4"/>
      <c r="BZ4" s="10">
        <f t="shared" ca="1" si="25"/>
        <v>0.71277020447625494</v>
      </c>
      <c r="CA4" s="11">
        <f t="shared" ca="1" si="26"/>
        <v>28</v>
      </c>
      <c r="CB4" s="4"/>
      <c r="CC4" s="4">
        <v>4</v>
      </c>
      <c r="CD4" s="4">
        <v>0</v>
      </c>
      <c r="CE4" s="4">
        <v>3</v>
      </c>
      <c r="CG4" s="10">
        <f t="shared" ca="1" si="27"/>
        <v>0.20477319833554652</v>
      </c>
      <c r="CH4" s="11">
        <f t="shared" ca="1" si="28"/>
        <v>14</v>
      </c>
      <c r="CI4" s="4"/>
      <c r="CJ4" s="4">
        <v>4</v>
      </c>
      <c r="CK4" s="4">
        <v>4</v>
      </c>
      <c r="CL4" s="4">
        <v>4</v>
      </c>
      <c r="CN4" s="10">
        <f t="shared" ca="1" si="29"/>
        <v>0.78954410577293266</v>
      </c>
      <c r="CO4" s="11">
        <f t="shared" ca="1" si="30"/>
        <v>4</v>
      </c>
      <c r="CP4" s="4"/>
      <c r="CQ4" s="4">
        <v>4</v>
      </c>
      <c r="CR4" s="4">
        <v>4</v>
      </c>
      <c r="CS4" s="4">
        <v>4</v>
      </c>
    </row>
    <row r="5" spans="1:97" ht="45.95" customHeight="1" thickBot="1" x14ac:dyDescent="0.3">
      <c r="A5" s="20"/>
      <c r="B5" s="13"/>
      <c r="C5" s="67" t="str">
        <f ca="1">$Y1/100&amp;$Z1&amp;$AA1/100&amp;$AB1</f>
        <v>44.77－4.77＝</v>
      </c>
      <c r="D5" s="68"/>
      <c r="E5" s="68"/>
      <c r="F5" s="68"/>
      <c r="G5" s="69">
        <f ca="1">$AC1/100</f>
        <v>40</v>
      </c>
      <c r="H5" s="70"/>
      <c r="I5" s="21"/>
      <c r="J5" s="22"/>
      <c r="K5" s="20"/>
      <c r="L5" s="13"/>
      <c r="M5" s="67" t="str">
        <f ca="1">$Y2/100&amp;$Z2&amp;$AA2/100&amp;$AB2</f>
        <v>52.16－5.16＝</v>
      </c>
      <c r="N5" s="68"/>
      <c r="O5" s="68"/>
      <c r="P5" s="68"/>
      <c r="Q5" s="69">
        <f ca="1">$AC2/100</f>
        <v>47</v>
      </c>
      <c r="R5" s="70"/>
      <c r="S5" s="21"/>
      <c r="T5" s="23"/>
      <c r="X5" s="2" t="s">
        <v>16</v>
      </c>
      <c r="Y5" s="4">
        <f t="shared" ca="1" si="1"/>
        <v>7465</v>
      </c>
      <c r="Z5" s="4" t="s">
        <v>50</v>
      </c>
      <c r="AA5" s="4">
        <f t="shared" ca="1" si="2"/>
        <v>765</v>
      </c>
      <c r="AB5" s="4" t="s">
        <v>2</v>
      </c>
      <c r="AC5" s="4">
        <f t="shared" ca="1" si="3"/>
        <v>6700</v>
      </c>
      <c r="AE5" s="4">
        <f t="shared" ca="1" si="4"/>
        <v>7</v>
      </c>
      <c r="AF5" s="4">
        <f t="shared" ca="1" si="5"/>
        <v>4</v>
      </c>
      <c r="AG5" s="4" t="s">
        <v>14</v>
      </c>
      <c r="AH5" s="4">
        <f t="shared" ca="1" si="6"/>
        <v>6</v>
      </c>
      <c r="AI5" s="4">
        <f t="shared" ca="1" si="7"/>
        <v>5</v>
      </c>
      <c r="AJ5" s="4" t="s">
        <v>1</v>
      </c>
      <c r="AK5" s="4">
        <f t="shared" ca="1" si="8"/>
        <v>0</v>
      </c>
      <c r="AL5" s="4">
        <f t="shared" ca="1" si="9"/>
        <v>7</v>
      </c>
      <c r="AM5" s="4" t="s">
        <v>3</v>
      </c>
      <c r="AN5" s="4">
        <f t="shared" ca="1" si="10"/>
        <v>6</v>
      </c>
      <c r="AO5" s="4">
        <f t="shared" ca="1" si="11"/>
        <v>5</v>
      </c>
      <c r="AP5" s="4" t="s">
        <v>2</v>
      </c>
      <c r="AQ5" s="4">
        <f t="shared" ca="1" si="12"/>
        <v>6</v>
      </c>
      <c r="AR5" s="4">
        <f t="shared" ca="1" si="13"/>
        <v>7</v>
      </c>
      <c r="AS5" s="4" t="s">
        <v>3</v>
      </c>
      <c r="AT5" s="4">
        <f t="shared" ca="1" si="14"/>
        <v>0</v>
      </c>
      <c r="AU5" s="4">
        <f t="shared" ca="1" si="15"/>
        <v>0</v>
      </c>
      <c r="AX5" s="4">
        <v>5</v>
      </c>
      <c r="AY5" s="6">
        <f t="shared" ca="1" si="16"/>
        <v>7</v>
      </c>
      <c r="AZ5" s="6">
        <f t="shared" ca="1" si="17"/>
        <v>0</v>
      </c>
      <c r="BA5" s="7"/>
      <c r="BC5" s="4">
        <v>5</v>
      </c>
      <c r="BD5" s="6">
        <f t="shared" ca="1" si="18"/>
        <v>4</v>
      </c>
      <c r="BE5" s="6">
        <f t="shared" ca="1" si="19"/>
        <v>7</v>
      </c>
      <c r="BF5" s="7"/>
      <c r="BH5" s="4">
        <v>5</v>
      </c>
      <c r="BI5" s="8">
        <f t="shared" ca="1" si="20"/>
        <v>6</v>
      </c>
      <c r="BJ5" s="8">
        <f t="shared" ca="1" si="0"/>
        <v>6</v>
      </c>
      <c r="BK5" s="9"/>
      <c r="BM5" s="4">
        <v>5</v>
      </c>
      <c r="BN5" s="8">
        <f t="shared" ca="1" si="21"/>
        <v>5</v>
      </c>
      <c r="BO5" s="8">
        <f t="shared" ca="1" si="22"/>
        <v>5</v>
      </c>
      <c r="BP5" s="9"/>
      <c r="BQ5" s="9"/>
      <c r="BR5" s="7"/>
      <c r="BS5" s="10">
        <f t="shared" ca="1" si="23"/>
        <v>0.63486031479346994</v>
      </c>
      <c r="BT5" s="11">
        <f t="shared" ca="1" si="24"/>
        <v>7</v>
      </c>
      <c r="BU5" s="11"/>
      <c r="BV5" s="4">
        <v>5</v>
      </c>
      <c r="BW5" s="4">
        <v>5</v>
      </c>
      <c r="BX5" s="4">
        <v>0</v>
      </c>
      <c r="BY5" s="4"/>
      <c r="BZ5" s="10">
        <f t="shared" ca="1" si="25"/>
        <v>0.54818783560999118</v>
      </c>
      <c r="CA5" s="11">
        <f t="shared" ca="1" si="26"/>
        <v>48</v>
      </c>
      <c r="CB5" s="4"/>
      <c r="CC5" s="4">
        <v>5</v>
      </c>
      <c r="CD5" s="4">
        <v>0</v>
      </c>
      <c r="CE5" s="4">
        <v>4</v>
      </c>
      <c r="CG5" s="10">
        <f t="shared" ca="1" si="27"/>
        <v>0.55913769425865678</v>
      </c>
      <c r="CH5" s="11">
        <f t="shared" ca="1" si="28"/>
        <v>6</v>
      </c>
      <c r="CI5" s="4"/>
      <c r="CJ5" s="4">
        <v>5</v>
      </c>
      <c r="CK5" s="4">
        <v>5</v>
      </c>
      <c r="CL5" s="4">
        <v>5</v>
      </c>
      <c r="CN5" s="10">
        <f t="shared" ca="1" si="29"/>
        <v>0.66556117145320637</v>
      </c>
      <c r="CO5" s="11">
        <f t="shared" ca="1" si="30"/>
        <v>5</v>
      </c>
      <c r="CP5" s="4"/>
      <c r="CQ5" s="4">
        <v>5</v>
      </c>
      <c r="CR5" s="4">
        <v>5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2742</v>
      </c>
      <c r="Z6" s="4" t="s">
        <v>50</v>
      </c>
      <c r="AA6" s="4">
        <f t="shared" ca="1" si="2"/>
        <v>442</v>
      </c>
      <c r="AB6" s="4" t="s">
        <v>2</v>
      </c>
      <c r="AC6" s="4">
        <f t="shared" ca="1" si="3"/>
        <v>2300</v>
      </c>
      <c r="AE6" s="4">
        <f t="shared" ca="1" si="4"/>
        <v>2</v>
      </c>
      <c r="AF6" s="4">
        <f t="shared" ca="1" si="5"/>
        <v>7</v>
      </c>
      <c r="AG6" s="4" t="s">
        <v>3</v>
      </c>
      <c r="AH6" s="4">
        <f t="shared" ca="1" si="6"/>
        <v>4</v>
      </c>
      <c r="AI6" s="4">
        <f t="shared" ca="1" si="7"/>
        <v>2</v>
      </c>
      <c r="AJ6" s="4" t="s">
        <v>1</v>
      </c>
      <c r="AK6" s="4">
        <f t="shared" ca="1" si="8"/>
        <v>0</v>
      </c>
      <c r="AL6" s="4">
        <f t="shared" ca="1" si="9"/>
        <v>4</v>
      </c>
      <c r="AM6" s="4" t="s">
        <v>3</v>
      </c>
      <c r="AN6" s="4">
        <f t="shared" ca="1" si="10"/>
        <v>4</v>
      </c>
      <c r="AO6" s="4">
        <f t="shared" ca="1" si="11"/>
        <v>2</v>
      </c>
      <c r="AP6" s="4" t="s">
        <v>2</v>
      </c>
      <c r="AQ6" s="4">
        <f t="shared" ca="1" si="12"/>
        <v>2</v>
      </c>
      <c r="AR6" s="4">
        <f t="shared" ca="1" si="13"/>
        <v>3</v>
      </c>
      <c r="AS6" s="4" t="s">
        <v>3</v>
      </c>
      <c r="AT6" s="4">
        <f t="shared" ca="1" si="14"/>
        <v>0</v>
      </c>
      <c r="AU6" s="4">
        <f t="shared" ca="1" si="15"/>
        <v>0</v>
      </c>
      <c r="AX6" s="4">
        <v>6</v>
      </c>
      <c r="AY6" s="6">
        <f t="shared" ca="1" si="16"/>
        <v>2</v>
      </c>
      <c r="AZ6" s="6">
        <f t="shared" ca="1" si="17"/>
        <v>0</v>
      </c>
      <c r="BA6" s="7"/>
      <c r="BC6" s="4">
        <v>6</v>
      </c>
      <c r="BD6" s="6">
        <f t="shared" ca="1" si="18"/>
        <v>7</v>
      </c>
      <c r="BE6" s="6">
        <f t="shared" ca="1" si="19"/>
        <v>4</v>
      </c>
      <c r="BF6" s="7"/>
      <c r="BH6" s="4">
        <v>6</v>
      </c>
      <c r="BI6" s="8">
        <f t="shared" ca="1" si="20"/>
        <v>4</v>
      </c>
      <c r="BJ6" s="8">
        <f t="shared" ca="1" si="0"/>
        <v>4</v>
      </c>
      <c r="BK6" s="9"/>
      <c r="BM6" s="4">
        <v>6</v>
      </c>
      <c r="BN6" s="8">
        <f t="shared" ca="1" si="21"/>
        <v>2</v>
      </c>
      <c r="BO6" s="8">
        <f t="shared" ca="1" si="22"/>
        <v>2</v>
      </c>
      <c r="BP6" s="9"/>
      <c r="BQ6" s="9"/>
      <c r="BR6" s="7"/>
      <c r="BS6" s="10">
        <f t="shared" ca="1" si="23"/>
        <v>0.48296748224155428</v>
      </c>
      <c r="BT6" s="11">
        <f t="shared" ca="1" si="24"/>
        <v>11</v>
      </c>
      <c r="BU6" s="11"/>
      <c r="BV6" s="4">
        <v>6</v>
      </c>
      <c r="BW6" s="4">
        <v>6</v>
      </c>
      <c r="BX6" s="4">
        <v>0</v>
      </c>
      <c r="BY6" s="4"/>
      <c r="BZ6" s="10">
        <f t="shared" ca="1" si="25"/>
        <v>0.25561098489861145</v>
      </c>
      <c r="CA6" s="11">
        <f t="shared" ca="1" si="26"/>
        <v>75</v>
      </c>
      <c r="CB6" s="4"/>
      <c r="CC6" s="4">
        <v>6</v>
      </c>
      <c r="CD6" s="4">
        <v>0</v>
      </c>
      <c r="CE6" s="4">
        <v>5</v>
      </c>
      <c r="CG6" s="10">
        <f t="shared" ca="1" si="27"/>
        <v>0.63891886815378107</v>
      </c>
      <c r="CH6" s="11">
        <f t="shared" ca="1" si="28"/>
        <v>4</v>
      </c>
      <c r="CI6" s="4"/>
      <c r="CJ6" s="4">
        <v>6</v>
      </c>
      <c r="CK6" s="4">
        <v>6</v>
      </c>
      <c r="CL6" s="4">
        <v>6</v>
      </c>
      <c r="CN6" s="10">
        <f t="shared" ca="1" si="29"/>
        <v>0.37298388157734153</v>
      </c>
      <c r="CO6" s="11">
        <f t="shared" ca="1" si="30"/>
        <v>11</v>
      </c>
      <c r="CP6" s="4"/>
      <c r="CQ6" s="4">
        <v>6</v>
      </c>
      <c r="CR6" s="4">
        <v>6</v>
      </c>
      <c r="CS6" s="4">
        <v>6</v>
      </c>
    </row>
    <row r="7" spans="1:97" ht="54.95" customHeight="1" x14ac:dyDescent="0.25">
      <c r="A7" s="20"/>
      <c r="B7" s="13"/>
      <c r="C7" s="64"/>
      <c r="D7" s="64">
        <f ca="1">$AY1</f>
        <v>4</v>
      </c>
      <c r="E7" s="64">
        <f ca="1">$BD1</f>
        <v>4</v>
      </c>
      <c r="F7" s="64" t="str">
        <f ca="1">IF(AND(G7=0,H7=0),"",".")</f>
        <v>.</v>
      </c>
      <c r="G7" s="64">
        <f ca="1">$BI1</f>
        <v>7</v>
      </c>
      <c r="H7" s="64">
        <f ca="1">$BN1</f>
        <v>7</v>
      </c>
      <c r="I7" s="33"/>
      <c r="J7" s="28"/>
      <c r="K7" s="20"/>
      <c r="L7" s="13"/>
      <c r="M7" s="64"/>
      <c r="N7" s="64">
        <f ca="1">$AY2</f>
        <v>5</v>
      </c>
      <c r="O7" s="64">
        <f ca="1">$BD2</f>
        <v>2</v>
      </c>
      <c r="P7" s="64" t="str">
        <f ca="1">IF(AND(Q7=0,R7=0),"",".")</f>
        <v>.</v>
      </c>
      <c r="Q7" s="64">
        <f ca="1">$BI2</f>
        <v>1</v>
      </c>
      <c r="R7" s="64">
        <f ca="1">$BN2</f>
        <v>6</v>
      </c>
      <c r="S7" s="33"/>
      <c r="T7" s="28"/>
      <c r="X7" s="2" t="s">
        <v>18</v>
      </c>
      <c r="Y7" s="4">
        <f t="shared" ca="1" si="1"/>
        <v>9846</v>
      </c>
      <c r="Z7" s="4" t="s">
        <v>50</v>
      </c>
      <c r="AA7" s="4">
        <f t="shared" ca="1" si="2"/>
        <v>446</v>
      </c>
      <c r="AB7" s="4" t="s">
        <v>2</v>
      </c>
      <c r="AC7" s="4">
        <f t="shared" ca="1" si="3"/>
        <v>9400</v>
      </c>
      <c r="AE7" s="4">
        <f t="shared" ca="1" si="4"/>
        <v>9</v>
      </c>
      <c r="AF7" s="4">
        <f t="shared" ca="1" si="5"/>
        <v>8</v>
      </c>
      <c r="AG7" s="4" t="s">
        <v>3</v>
      </c>
      <c r="AH7" s="4">
        <f t="shared" ca="1" si="6"/>
        <v>4</v>
      </c>
      <c r="AI7" s="4">
        <f t="shared" ca="1" si="7"/>
        <v>6</v>
      </c>
      <c r="AJ7" s="4" t="s">
        <v>1</v>
      </c>
      <c r="AK7" s="4">
        <f t="shared" ca="1" si="8"/>
        <v>0</v>
      </c>
      <c r="AL7" s="4">
        <f t="shared" ca="1" si="9"/>
        <v>4</v>
      </c>
      <c r="AM7" s="4" t="s">
        <v>3</v>
      </c>
      <c r="AN7" s="4">
        <f t="shared" ca="1" si="10"/>
        <v>4</v>
      </c>
      <c r="AO7" s="4">
        <f t="shared" ca="1" si="11"/>
        <v>6</v>
      </c>
      <c r="AP7" s="4" t="s">
        <v>19</v>
      </c>
      <c r="AQ7" s="4">
        <f t="shared" ca="1" si="12"/>
        <v>9</v>
      </c>
      <c r="AR7" s="4">
        <f t="shared" ca="1" si="13"/>
        <v>4</v>
      </c>
      <c r="AS7" s="4" t="s">
        <v>3</v>
      </c>
      <c r="AT7" s="4">
        <f t="shared" ca="1" si="14"/>
        <v>0</v>
      </c>
      <c r="AU7" s="4">
        <f t="shared" ca="1" si="15"/>
        <v>0</v>
      </c>
      <c r="AX7" s="4">
        <v>7</v>
      </c>
      <c r="AY7" s="6">
        <f t="shared" ca="1" si="16"/>
        <v>9</v>
      </c>
      <c r="AZ7" s="6">
        <f t="shared" ca="1" si="17"/>
        <v>0</v>
      </c>
      <c r="BA7" s="7"/>
      <c r="BC7" s="4">
        <v>7</v>
      </c>
      <c r="BD7" s="6">
        <f t="shared" ca="1" si="18"/>
        <v>8</v>
      </c>
      <c r="BE7" s="6">
        <f t="shared" ca="1" si="19"/>
        <v>4</v>
      </c>
      <c r="BF7" s="7"/>
      <c r="BH7" s="4">
        <v>7</v>
      </c>
      <c r="BI7" s="8">
        <f t="shared" ca="1" si="20"/>
        <v>4</v>
      </c>
      <c r="BJ7" s="8">
        <f t="shared" ca="1" si="0"/>
        <v>4</v>
      </c>
      <c r="BK7" s="9"/>
      <c r="BM7" s="4">
        <v>7</v>
      </c>
      <c r="BN7" s="8">
        <f t="shared" ca="1" si="21"/>
        <v>6</v>
      </c>
      <c r="BO7" s="8">
        <f t="shared" ca="1" si="22"/>
        <v>6</v>
      </c>
      <c r="BP7" s="9"/>
      <c r="BQ7" s="9"/>
      <c r="BR7" s="7"/>
      <c r="BS7" s="10">
        <f t="shared" ca="1" si="23"/>
        <v>0.55540072203426571</v>
      </c>
      <c r="BT7" s="11">
        <f t="shared" ca="1" si="24"/>
        <v>9</v>
      </c>
      <c r="BU7" s="11"/>
      <c r="BV7" s="4">
        <v>7</v>
      </c>
      <c r="BW7" s="4">
        <v>7</v>
      </c>
      <c r="BX7" s="4">
        <v>0</v>
      </c>
      <c r="BY7" s="4"/>
      <c r="BZ7" s="10">
        <f t="shared" ca="1" si="25"/>
        <v>8.788959437490762E-2</v>
      </c>
      <c r="CA7" s="11">
        <f t="shared" ca="1" si="26"/>
        <v>85</v>
      </c>
      <c r="CB7" s="4"/>
      <c r="CC7" s="4">
        <v>7</v>
      </c>
      <c r="CD7" s="4">
        <v>0</v>
      </c>
      <c r="CE7" s="4">
        <v>6</v>
      </c>
      <c r="CG7" s="10">
        <f t="shared" ca="1" si="27"/>
        <v>0.26263508746613085</v>
      </c>
      <c r="CH7" s="11">
        <f t="shared" ca="1" si="28"/>
        <v>13</v>
      </c>
      <c r="CI7" s="4"/>
      <c r="CJ7" s="4">
        <v>7</v>
      </c>
      <c r="CK7" s="4">
        <v>7</v>
      </c>
      <c r="CL7" s="4">
        <v>7</v>
      </c>
      <c r="CN7" s="10">
        <f t="shared" ca="1" si="29"/>
        <v>0.47807659837997185</v>
      </c>
      <c r="CO7" s="11">
        <f t="shared" ca="1" si="30"/>
        <v>6</v>
      </c>
      <c r="CP7" s="4"/>
      <c r="CQ7" s="4">
        <v>7</v>
      </c>
      <c r="CR7" s="4">
        <v>7</v>
      </c>
      <c r="CS7" s="4">
        <v>7</v>
      </c>
    </row>
    <row r="8" spans="1:97" ht="54.95" customHeight="1" x14ac:dyDescent="0.25">
      <c r="A8" s="20"/>
      <c r="B8" s="13"/>
      <c r="C8" s="64" t="str">
        <f ca="1">IF(AND($AZ1=0,$AY1=0),"","－")</f>
        <v>－</v>
      </c>
      <c r="D8" s="64">
        <f ca="1">IF(AND($AZ1=0,$AY1=0),"－",$AZ1)</f>
        <v>0</v>
      </c>
      <c r="E8" s="64">
        <f ca="1">$BE1</f>
        <v>4</v>
      </c>
      <c r="F8" s="64" t="str">
        <f ca="1">IF(AND(G8=0,H8=0),"",".")</f>
        <v>.</v>
      </c>
      <c r="G8" s="64">
        <f ca="1">$BJ1</f>
        <v>7</v>
      </c>
      <c r="H8" s="64">
        <f ca="1">$BO1</f>
        <v>7</v>
      </c>
      <c r="I8" s="33"/>
      <c r="J8" s="28"/>
      <c r="K8" s="20"/>
      <c r="L8" s="13"/>
      <c r="M8" s="64" t="str">
        <f ca="1">IF(AND($AZ2=0,$AY2=0),"","－")</f>
        <v>－</v>
      </c>
      <c r="N8" s="64">
        <f ca="1">IF(AND($AZ2=0,$AY2=0),"－",$AZ2)</f>
        <v>0</v>
      </c>
      <c r="O8" s="64">
        <f ca="1">$BE2</f>
        <v>5</v>
      </c>
      <c r="P8" s="64" t="str">
        <f ca="1">IF(AND(Q8=0,R8=0),"",".")</f>
        <v>.</v>
      </c>
      <c r="Q8" s="64">
        <f ca="1">$BJ2</f>
        <v>1</v>
      </c>
      <c r="R8" s="64">
        <f ca="1">$BO2</f>
        <v>6</v>
      </c>
      <c r="S8" s="33"/>
      <c r="T8" s="28"/>
      <c r="X8" s="2" t="s">
        <v>20</v>
      </c>
      <c r="Y8" s="4">
        <f t="shared" ca="1" si="1"/>
        <v>9021</v>
      </c>
      <c r="Z8" s="4" t="s">
        <v>50</v>
      </c>
      <c r="AA8" s="4">
        <f t="shared" ca="1" si="2"/>
        <v>421</v>
      </c>
      <c r="AB8" s="4" t="s">
        <v>2</v>
      </c>
      <c r="AC8" s="4">
        <f t="shared" ca="1" si="3"/>
        <v>8600</v>
      </c>
      <c r="AE8" s="4">
        <f t="shared" ca="1" si="4"/>
        <v>9</v>
      </c>
      <c r="AF8" s="4">
        <f t="shared" ca="1" si="5"/>
        <v>0</v>
      </c>
      <c r="AG8" s="4" t="s">
        <v>14</v>
      </c>
      <c r="AH8" s="4">
        <f t="shared" ca="1" si="6"/>
        <v>2</v>
      </c>
      <c r="AI8" s="4">
        <f t="shared" ca="1" si="7"/>
        <v>1</v>
      </c>
      <c r="AJ8" s="4" t="s">
        <v>13</v>
      </c>
      <c r="AK8" s="4">
        <f t="shared" ca="1" si="8"/>
        <v>0</v>
      </c>
      <c r="AL8" s="4">
        <f t="shared" ca="1" si="9"/>
        <v>4</v>
      </c>
      <c r="AM8" s="4" t="s">
        <v>3</v>
      </c>
      <c r="AN8" s="4">
        <f t="shared" ca="1" si="10"/>
        <v>2</v>
      </c>
      <c r="AO8" s="4">
        <f t="shared" ca="1" si="11"/>
        <v>1</v>
      </c>
      <c r="AP8" s="4" t="s">
        <v>2</v>
      </c>
      <c r="AQ8" s="4">
        <f t="shared" ca="1" si="12"/>
        <v>8</v>
      </c>
      <c r="AR8" s="4">
        <f t="shared" ca="1" si="13"/>
        <v>6</v>
      </c>
      <c r="AS8" s="4" t="s">
        <v>3</v>
      </c>
      <c r="AT8" s="4">
        <f t="shared" ca="1" si="14"/>
        <v>0</v>
      </c>
      <c r="AU8" s="4">
        <f t="shared" ca="1" si="15"/>
        <v>0</v>
      </c>
      <c r="AX8" s="4">
        <v>8</v>
      </c>
      <c r="AY8" s="6">
        <f t="shared" ca="1" si="16"/>
        <v>9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4</v>
      </c>
      <c r="BF8" s="7"/>
      <c r="BH8" s="4">
        <v>8</v>
      </c>
      <c r="BI8" s="8">
        <f t="shared" ca="1" si="20"/>
        <v>2</v>
      </c>
      <c r="BJ8" s="8">
        <f t="shared" ca="1" si="0"/>
        <v>2</v>
      </c>
      <c r="BK8" s="9"/>
      <c r="BM8" s="4">
        <v>8</v>
      </c>
      <c r="BN8" s="8">
        <f t="shared" ca="1" si="21"/>
        <v>1</v>
      </c>
      <c r="BO8" s="8">
        <f t="shared" ca="1" si="22"/>
        <v>1</v>
      </c>
      <c r="BP8" s="9"/>
      <c r="BQ8" s="9"/>
      <c r="BR8" s="7"/>
      <c r="BS8" s="10">
        <f t="shared" ca="1" si="23"/>
        <v>2.6534069331273669E-2</v>
      </c>
      <c r="BT8" s="11">
        <f t="shared" ca="1" si="24"/>
        <v>18</v>
      </c>
      <c r="BU8" s="11"/>
      <c r="BV8" s="4">
        <v>8</v>
      </c>
      <c r="BW8" s="4">
        <v>8</v>
      </c>
      <c r="BX8" s="4">
        <v>0</v>
      </c>
      <c r="BY8" s="4"/>
      <c r="BZ8" s="10">
        <f t="shared" ca="1" si="25"/>
        <v>0.95353794784407819</v>
      </c>
      <c r="CA8" s="11">
        <f t="shared" ca="1" si="26"/>
        <v>5</v>
      </c>
      <c r="CB8" s="4"/>
      <c r="CC8" s="4">
        <v>8</v>
      </c>
      <c r="CD8" s="4">
        <v>0</v>
      </c>
      <c r="CE8" s="4">
        <v>7</v>
      </c>
      <c r="CG8" s="10">
        <f t="shared" ca="1" si="27"/>
        <v>0.80899182249471391</v>
      </c>
      <c r="CH8" s="11">
        <f t="shared" ca="1" si="28"/>
        <v>2</v>
      </c>
      <c r="CI8" s="4"/>
      <c r="CJ8" s="4">
        <v>8</v>
      </c>
      <c r="CK8" s="4">
        <v>8</v>
      </c>
      <c r="CL8" s="4">
        <v>8</v>
      </c>
      <c r="CN8" s="10">
        <f t="shared" ca="1" si="29"/>
        <v>0.91170389791687756</v>
      </c>
      <c r="CO8" s="11">
        <f t="shared" ca="1" si="30"/>
        <v>1</v>
      </c>
      <c r="CP8" s="4"/>
      <c r="CQ8" s="4">
        <v>8</v>
      </c>
      <c r="CR8" s="4">
        <v>8</v>
      </c>
      <c r="CS8" s="4">
        <v>8</v>
      </c>
    </row>
    <row r="9" spans="1:97" ht="54.95" customHeight="1" x14ac:dyDescent="0.25">
      <c r="A9" s="20"/>
      <c r="B9" s="38"/>
      <c r="C9" s="64"/>
      <c r="D9" s="64">
        <f ca="1">$AQ1</f>
        <v>4</v>
      </c>
      <c r="E9" s="64">
        <f ca="1">$AR1</f>
        <v>0</v>
      </c>
      <c r="F9" s="64" t="str">
        <f>$AS1</f>
        <v>.</v>
      </c>
      <c r="G9" s="64">
        <f ca="1">$AT1</f>
        <v>0</v>
      </c>
      <c r="H9" s="64">
        <f ca="1">$AU1</f>
        <v>0</v>
      </c>
      <c r="I9" s="33"/>
      <c r="J9" s="39"/>
      <c r="K9" s="40"/>
      <c r="L9" s="38"/>
      <c r="M9" s="64"/>
      <c r="N9" s="64">
        <f ca="1">$AQ2</f>
        <v>4</v>
      </c>
      <c r="O9" s="64">
        <f ca="1">$AR2</f>
        <v>7</v>
      </c>
      <c r="P9" s="64" t="str">
        <f>$AS2</f>
        <v>.</v>
      </c>
      <c r="Q9" s="64">
        <f ca="1">$AT2</f>
        <v>0</v>
      </c>
      <c r="R9" s="64">
        <f ca="1">$AU2</f>
        <v>0</v>
      </c>
      <c r="S9" s="33"/>
      <c r="T9" s="39"/>
      <c r="X9" s="2" t="s">
        <v>21</v>
      </c>
      <c r="Y9" s="4">
        <f t="shared" ca="1" si="1"/>
        <v>2331</v>
      </c>
      <c r="Z9" s="4" t="s">
        <v>50</v>
      </c>
      <c r="AA9" s="4">
        <f t="shared" ca="1" si="2"/>
        <v>831</v>
      </c>
      <c r="AB9" s="4" t="s">
        <v>2</v>
      </c>
      <c r="AC9" s="4">
        <f t="shared" ca="1" si="3"/>
        <v>1500</v>
      </c>
      <c r="AE9" s="4">
        <f t="shared" ca="1" si="4"/>
        <v>2</v>
      </c>
      <c r="AF9" s="4">
        <f t="shared" ca="1" si="5"/>
        <v>3</v>
      </c>
      <c r="AG9" s="4" t="s">
        <v>3</v>
      </c>
      <c r="AH9" s="4">
        <f t="shared" ca="1" si="6"/>
        <v>3</v>
      </c>
      <c r="AI9" s="4">
        <f t="shared" ca="1" si="7"/>
        <v>1</v>
      </c>
      <c r="AJ9" s="4" t="s">
        <v>1</v>
      </c>
      <c r="AK9" s="4">
        <f t="shared" ca="1" si="8"/>
        <v>0</v>
      </c>
      <c r="AL9" s="4">
        <f t="shared" ca="1" si="9"/>
        <v>8</v>
      </c>
      <c r="AM9" s="4" t="s">
        <v>3</v>
      </c>
      <c r="AN9" s="4">
        <f t="shared" ca="1" si="10"/>
        <v>3</v>
      </c>
      <c r="AO9" s="4">
        <f t="shared" ca="1" si="11"/>
        <v>1</v>
      </c>
      <c r="AP9" s="4" t="s">
        <v>19</v>
      </c>
      <c r="AQ9" s="4">
        <f t="shared" ca="1" si="12"/>
        <v>1</v>
      </c>
      <c r="AR9" s="4">
        <f t="shared" ca="1" si="13"/>
        <v>5</v>
      </c>
      <c r="AS9" s="4" t="s">
        <v>3</v>
      </c>
      <c r="AT9" s="4">
        <f t="shared" ca="1" si="14"/>
        <v>0</v>
      </c>
      <c r="AU9" s="4">
        <f t="shared" ca="1" si="15"/>
        <v>0</v>
      </c>
      <c r="AX9" s="4">
        <v>9</v>
      </c>
      <c r="AY9" s="6">
        <f t="shared" ca="1" si="16"/>
        <v>2</v>
      </c>
      <c r="AZ9" s="6">
        <f t="shared" ca="1" si="17"/>
        <v>0</v>
      </c>
      <c r="BA9" s="7"/>
      <c r="BC9" s="4">
        <v>9</v>
      </c>
      <c r="BD9" s="6">
        <f t="shared" ca="1" si="18"/>
        <v>3</v>
      </c>
      <c r="BE9" s="6">
        <f t="shared" ca="1" si="19"/>
        <v>8</v>
      </c>
      <c r="BF9" s="7"/>
      <c r="BH9" s="4">
        <v>9</v>
      </c>
      <c r="BI9" s="8">
        <f t="shared" ca="1" si="20"/>
        <v>3</v>
      </c>
      <c r="BJ9" s="8">
        <f t="shared" ca="1" si="0"/>
        <v>3</v>
      </c>
      <c r="BK9" s="9"/>
      <c r="BM9" s="4">
        <v>9</v>
      </c>
      <c r="BN9" s="8">
        <f t="shared" ca="1" si="21"/>
        <v>1</v>
      </c>
      <c r="BO9" s="8">
        <f t="shared" ca="1" si="22"/>
        <v>1</v>
      </c>
      <c r="BP9" s="9"/>
      <c r="BQ9" s="9"/>
      <c r="BR9" s="7"/>
      <c r="BS9" s="10">
        <f t="shared" ca="1" si="23"/>
        <v>0.85524939875164419</v>
      </c>
      <c r="BT9" s="11">
        <f t="shared" ca="1" si="24"/>
        <v>2</v>
      </c>
      <c r="BU9" s="11"/>
      <c r="BV9" s="4">
        <v>9</v>
      </c>
      <c r="BW9" s="4">
        <v>9</v>
      </c>
      <c r="BX9" s="4">
        <v>0</v>
      </c>
      <c r="BY9" s="4"/>
      <c r="BZ9" s="10">
        <f t="shared" ca="1" si="25"/>
        <v>0.63838541393607673</v>
      </c>
      <c r="CA9" s="11">
        <f t="shared" ca="1" si="26"/>
        <v>39</v>
      </c>
      <c r="CB9" s="4"/>
      <c r="CC9" s="4">
        <v>9</v>
      </c>
      <c r="CD9" s="4">
        <v>0</v>
      </c>
      <c r="CE9" s="4">
        <v>8</v>
      </c>
      <c r="CG9" s="10">
        <f t="shared" ca="1" si="27"/>
        <v>0.26451486204380814</v>
      </c>
      <c r="CH9" s="11">
        <f t="shared" ca="1" si="28"/>
        <v>12</v>
      </c>
      <c r="CI9" s="4"/>
      <c r="CJ9" s="4">
        <v>9</v>
      </c>
      <c r="CK9" s="4">
        <v>9</v>
      </c>
      <c r="CL9" s="4">
        <v>9</v>
      </c>
      <c r="CN9" s="10">
        <f t="shared" ca="1" si="29"/>
        <v>0.40068943493150244</v>
      </c>
      <c r="CO9" s="11">
        <f t="shared" ca="1" si="30"/>
        <v>10</v>
      </c>
      <c r="CP9" s="4"/>
      <c r="CQ9" s="4">
        <v>9</v>
      </c>
      <c r="CR9" s="4">
        <v>9</v>
      </c>
      <c r="CS9" s="4">
        <v>9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7163</v>
      </c>
      <c r="Z10" s="4" t="s">
        <v>50</v>
      </c>
      <c r="AA10" s="4">
        <f t="shared" ca="1" si="2"/>
        <v>563</v>
      </c>
      <c r="AB10" s="4" t="s">
        <v>2</v>
      </c>
      <c r="AC10" s="4">
        <f t="shared" ca="1" si="3"/>
        <v>6600</v>
      </c>
      <c r="AE10" s="4">
        <f t="shared" ca="1" si="4"/>
        <v>7</v>
      </c>
      <c r="AF10" s="4">
        <f t="shared" ca="1" si="5"/>
        <v>1</v>
      </c>
      <c r="AG10" s="4" t="s">
        <v>14</v>
      </c>
      <c r="AH10" s="4">
        <f t="shared" ca="1" si="6"/>
        <v>6</v>
      </c>
      <c r="AI10" s="4">
        <f t="shared" ca="1" si="7"/>
        <v>3</v>
      </c>
      <c r="AJ10" s="4" t="s">
        <v>13</v>
      </c>
      <c r="AK10" s="4">
        <f t="shared" ca="1" si="8"/>
        <v>0</v>
      </c>
      <c r="AL10" s="4">
        <f t="shared" ca="1" si="9"/>
        <v>5</v>
      </c>
      <c r="AM10" s="4" t="s">
        <v>14</v>
      </c>
      <c r="AN10" s="4">
        <f t="shared" ca="1" si="10"/>
        <v>6</v>
      </c>
      <c r="AO10" s="4">
        <f t="shared" ca="1" si="11"/>
        <v>3</v>
      </c>
      <c r="AP10" s="4" t="s">
        <v>19</v>
      </c>
      <c r="AQ10" s="4">
        <f t="shared" ca="1" si="12"/>
        <v>6</v>
      </c>
      <c r="AR10" s="4">
        <f t="shared" ca="1" si="13"/>
        <v>6</v>
      </c>
      <c r="AS10" s="4" t="s">
        <v>3</v>
      </c>
      <c r="AT10" s="4">
        <f t="shared" ca="1" si="14"/>
        <v>0</v>
      </c>
      <c r="AU10" s="4">
        <f t="shared" ca="1" si="15"/>
        <v>0</v>
      </c>
      <c r="AX10" s="4">
        <v>10</v>
      </c>
      <c r="AY10" s="6">
        <f t="shared" ca="1" si="16"/>
        <v>7</v>
      </c>
      <c r="AZ10" s="6">
        <f t="shared" ca="1" si="17"/>
        <v>0</v>
      </c>
      <c r="BA10" s="7"/>
      <c r="BC10" s="4">
        <v>10</v>
      </c>
      <c r="BD10" s="6">
        <f t="shared" ca="1" si="18"/>
        <v>1</v>
      </c>
      <c r="BE10" s="6">
        <f t="shared" ca="1" si="19"/>
        <v>5</v>
      </c>
      <c r="BF10" s="7"/>
      <c r="BH10" s="4">
        <v>10</v>
      </c>
      <c r="BI10" s="8">
        <f t="shared" ca="1" si="20"/>
        <v>6</v>
      </c>
      <c r="BJ10" s="8">
        <f t="shared" ca="1" si="0"/>
        <v>6</v>
      </c>
      <c r="BK10" s="9"/>
      <c r="BM10" s="4">
        <v>10</v>
      </c>
      <c r="BN10" s="8">
        <f t="shared" ca="1" si="21"/>
        <v>3</v>
      </c>
      <c r="BO10" s="8">
        <f t="shared" ca="1" si="22"/>
        <v>3</v>
      </c>
      <c r="BP10" s="9"/>
      <c r="BQ10" s="9"/>
      <c r="BR10" s="7"/>
      <c r="BS10" s="10">
        <f t="shared" ca="1" si="23"/>
        <v>8.6864437471912304E-2</v>
      </c>
      <c r="BT10" s="11">
        <f t="shared" ca="1" si="24"/>
        <v>16</v>
      </c>
      <c r="BU10" s="11"/>
      <c r="BV10" s="4">
        <v>10</v>
      </c>
      <c r="BW10" s="4">
        <v>1</v>
      </c>
      <c r="BX10" s="4">
        <v>0</v>
      </c>
      <c r="BY10" s="4"/>
      <c r="BZ10" s="10">
        <f t="shared" ca="1" si="25"/>
        <v>0.8567982301040179</v>
      </c>
      <c r="CA10" s="11">
        <f t="shared" ca="1" si="26"/>
        <v>16</v>
      </c>
      <c r="CB10" s="4"/>
      <c r="CC10" s="4">
        <v>10</v>
      </c>
      <c r="CD10" s="4">
        <v>0</v>
      </c>
      <c r="CE10" s="4">
        <v>9</v>
      </c>
      <c r="CG10" s="10">
        <f t="shared" ca="1" si="27"/>
        <v>0.18510028280849156</v>
      </c>
      <c r="CH10" s="11">
        <f t="shared" ca="1" si="28"/>
        <v>15</v>
      </c>
      <c r="CI10" s="4"/>
      <c r="CJ10" s="4">
        <v>10</v>
      </c>
      <c r="CK10" s="4">
        <v>1</v>
      </c>
      <c r="CL10" s="4">
        <v>1</v>
      </c>
      <c r="CN10" s="10">
        <f t="shared" ca="1" si="29"/>
        <v>0.35387400181753736</v>
      </c>
      <c r="CO10" s="11">
        <f t="shared" ca="1" si="30"/>
        <v>12</v>
      </c>
      <c r="CP10" s="4"/>
      <c r="CQ10" s="4">
        <v>10</v>
      </c>
      <c r="CR10" s="4">
        <v>1</v>
      </c>
      <c r="CS10" s="4">
        <v>1</v>
      </c>
    </row>
    <row r="11" spans="1:97" ht="19.5" customHeight="1" thickBot="1" x14ac:dyDescent="0.3">
      <c r="A11" s="46"/>
      <c r="B11" s="17"/>
      <c r="C11" s="16" t="s">
        <v>44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8983</v>
      </c>
      <c r="Z11" s="4" t="s">
        <v>50</v>
      </c>
      <c r="AA11" s="4">
        <f t="shared" ca="1" si="2"/>
        <v>83</v>
      </c>
      <c r="AB11" s="4" t="s">
        <v>2</v>
      </c>
      <c r="AC11" s="4">
        <f t="shared" ca="1" si="3"/>
        <v>8900</v>
      </c>
      <c r="AE11" s="4">
        <f t="shared" ca="1" si="4"/>
        <v>8</v>
      </c>
      <c r="AF11" s="4">
        <f t="shared" ca="1" si="5"/>
        <v>9</v>
      </c>
      <c r="AG11" s="4" t="s">
        <v>3</v>
      </c>
      <c r="AH11" s="4">
        <f t="shared" ca="1" si="6"/>
        <v>8</v>
      </c>
      <c r="AI11" s="4">
        <f t="shared" ca="1" si="7"/>
        <v>3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8</v>
      </c>
      <c r="AO11" s="4">
        <f t="shared" ca="1" si="11"/>
        <v>3</v>
      </c>
      <c r="AP11" s="4" t="s">
        <v>19</v>
      </c>
      <c r="AQ11" s="4">
        <f t="shared" ca="1" si="12"/>
        <v>8</v>
      </c>
      <c r="AR11" s="4">
        <f t="shared" ca="1" si="13"/>
        <v>9</v>
      </c>
      <c r="AS11" s="4" t="s">
        <v>3</v>
      </c>
      <c r="AT11" s="4">
        <f t="shared" ca="1" si="14"/>
        <v>0</v>
      </c>
      <c r="AU11" s="4">
        <f t="shared" ca="1" si="15"/>
        <v>0</v>
      </c>
      <c r="AX11" s="4">
        <v>11</v>
      </c>
      <c r="AY11" s="6">
        <f t="shared" ca="1" si="16"/>
        <v>8</v>
      </c>
      <c r="AZ11" s="6">
        <f t="shared" ca="1" si="17"/>
        <v>0</v>
      </c>
      <c r="BA11" s="7"/>
      <c r="BC11" s="4">
        <v>11</v>
      </c>
      <c r="BD11" s="6">
        <f t="shared" ca="1" si="18"/>
        <v>9</v>
      </c>
      <c r="BE11" s="6">
        <f t="shared" ca="1" si="19"/>
        <v>0</v>
      </c>
      <c r="BF11" s="7"/>
      <c r="BH11" s="4">
        <v>11</v>
      </c>
      <c r="BI11" s="8">
        <f t="shared" ca="1" si="20"/>
        <v>8</v>
      </c>
      <c r="BJ11" s="8">
        <f t="shared" ca="1" si="0"/>
        <v>8</v>
      </c>
      <c r="BK11" s="9"/>
      <c r="BM11" s="4">
        <v>11</v>
      </c>
      <c r="BN11" s="8">
        <f t="shared" ca="1" si="21"/>
        <v>3</v>
      </c>
      <c r="BO11" s="8">
        <f t="shared" ca="1" si="22"/>
        <v>3</v>
      </c>
      <c r="BP11" s="9"/>
      <c r="BQ11" s="9"/>
      <c r="BR11" s="7"/>
      <c r="BS11" s="10">
        <f t="shared" ca="1" si="23"/>
        <v>0.61148047420795293</v>
      </c>
      <c r="BT11" s="11">
        <f t="shared" ca="1" si="24"/>
        <v>8</v>
      </c>
      <c r="BU11" s="11"/>
      <c r="BV11" s="4">
        <v>11</v>
      </c>
      <c r="BW11" s="4">
        <v>2</v>
      </c>
      <c r="BX11" s="4">
        <v>0</v>
      </c>
      <c r="BY11" s="4"/>
      <c r="BZ11" s="10">
        <f t="shared" ca="1" si="25"/>
        <v>6.7353504889187343E-2</v>
      </c>
      <c r="CA11" s="11">
        <f t="shared" ca="1" si="26"/>
        <v>91</v>
      </c>
      <c r="CB11" s="4"/>
      <c r="CC11" s="4">
        <v>11</v>
      </c>
      <c r="CD11" s="4">
        <v>1</v>
      </c>
      <c r="CE11" s="4">
        <v>0</v>
      </c>
      <c r="CG11" s="10">
        <f t="shared" ca="1" si="27"/>
        <v>0.3710310600221256</v>
      </c>
      <c r="CH11" s="11">
        <f t="shared" ca="1" si="28"/>
        <v>8</v>
      </c>
      <c r="CI11" s="4"/>
      <c r="CJ11" s="4">
        <v>11</v>
      </c>
      <c r="CK11" s="4">
        <v>2</v>
      </c>
      <c r="CL11" s="4">
        <v>2</v>
      </c>
      <c r="CN11" s="10">
        <f t="shared" ca="1" si="29"/>
        <v>0.79270608089892736</v>
      </c>
      <c r="CO11" s="11">
        <f t="shared" ca="1" si="30"/>
        <v>3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78" t="str">
        <f ca="1">$Y3/100&amp;$Z3&amp;$AA3/100&amp;$AB3</f>
        <v>39.22－1.22＝</v>
      </c>
      <c r="D12" s="79"/>
      <c r="E12" s="79"/>
      <c r="F12" s="79"/>
      <c r="G12" s="69">
        <f ca="1">$AC3/100</f>
        <v>38</v>
      </c>
      <c r="H12" s="70"/>
      <c r="I12" s="21"/>
      <c r="J12" s="22"/>
      <c r="K12" s="20"/>
      <c r="L12" s="13"/>
      <c r="M12" s="78" t="str">
        <f ca="1">$Y4/100&amp;$Z4&amp;$AA4/100&amp;$AB4</f>
        <v>12.54－7.54＝</v>
      </c>
      <c r="N12" s="79"/>
      <c r="O12" s="79"/>
      <c r="P12" s="79"/>
      <c r="Q12" s="69">
        <f ca="1">$AC4/100</f>
        <v>5</v>
      </c>
      <c r="R12" s="70"/>
      <c r="S12" s="21"/>
      <c r="T12" s="23"/>
      <c r="X12" s="2" t="s">
        <v>24</v>
      </c>
      <c r="Y12" s="4">
        <f t="shared" ca="1" si="1"/>
        <v>8955</v>
      </c>
      <c r="Z12" s="4" t="s">
        <v>50</v>
      </c>
      <c r="AA12" s="4">
        <f t="shared" ca="1" si="2"/>
        <v>755</v>
      </c>
      <c r="AB12" s="4" t="s">
        <v>2</v>
      </c>
      <c r="AC12" s="4">
        <f t="shared" ca="1" si="3"/>
        <v>8200</v>
      </c>
      <c r="AE12" s="4">
        <f t="shared" ca="1" si="4"/>
        <v>8</v>
      </c>
      <c r="AF12" s="4">
        <f t="shared" ca="1" si="5"/>
        <v>9</v>
      </c>
      <c r="AG12" s="4" t="s">
        <v>3</v>
      </c>
      <c r="AH12" s="4">
        <f t="shared" ca="1" si="6"/>
        <v>5</v>
      </c>
      <c r="AI12" s="4">
        <f t="shared" ca="1" si="7"/>
        <v>5</v>
      </c>
      <c r="AJ12" s="4" t="s">
        <v>1</v>
      </c>
      <c r="AK12" s="4">
        <f t="shared" ca="1" si="8"/>
        <v>0</v>
      </c>
      <c r="AL12" s="4">
        <f t="shared" ca="1" si="9"/>
        <v>7</v>
      </c>
      <c r="AM12" s="4" t="s">
        <v>3</v>
      </c>
      <c r="AN12" s="4">
        <f t="shared" ca="1" si="10"/>
        <v>5</v>
      </c>
      <c r="AO12" s="4">
        <f t="shared" ca="1" si="11"/>
        <v>5</v>
      </c>
      <c r="AP12" s="4" t="s">
        <v>19</v>
      </c>
      <c r="AQ12" s="4">
        <f t="shared" ca="1" si="12"/>
        <v>8</v>
      </c>
      <c r="AR12" s="4">
        <f t="shared" ca="1" si="13"/>
        <v>2</v>
      </c>
      <c r="AS12" s="4" t="s">
        <v>3</v>
      </c>
      <c r="AT12" s="4">
        <f t="shared" ca="1" si="14"/>
        <v>0</v>
      </c>
      <c r="AU12" s="4">
        <f t="shared" ca="1" si="15"/>
        <v>0</v>
      </c>
      <c r="AX12" s="4">
        <v>12</v>
      </c>
      <c r="AY12" s="6">
        <f t="shared" ca="1" si="16"/>
        <v>8</v>
      </c>
      <c r="AZ12" s="6">
        <f t="shared" ca="1" si="17"/>
        <v>0</v>
      </c>
      <c r="BA12" s="7"/>
      <c r="BC12" s="4">
        <v>12</v>
      </c>
      <c r="BD12" s="6">
        <f t="shared" ca="1" si="18"/>
        <v>9</v>
      </c>
      <c r="BE12" s="6">
        <f t="shared" ca="1" si="19"/>
        <v>7</v>
      </c>
      <c r="BF12" s="7"/>
      <c r="BH12" s="4">
        <v>12</v>
      </c>
      <c r="BI12" s="8">
        <f t="shared" ca="1" si="20"/>
        <v>5</v>
      </c>
      <c r="BJ12" s="8">
        <f t="shared" ca="1" si="0"/>
        <v>5</v>
      </c>
      <c r="BK12" s="9"/>
      <c r="BM12" s="4">
        <v>12</v>
      </c>
      <c r="BN12" s="8">
        <f t="shared" ca="1" si="21"/>
        <v>5</v>
      </c>
      <c r="BO12" s="8">
        <f t="shared" ca="1" si="22"/>
        <v>5</v>
      </c>
      <c r="BP12" s="9"/>
      <c r="BQ12" s="9"/>
      <c r="BR12" s="7"/>
      <c r="BS12" s="10">
        <f t="shared" ca="1" si="23"/>
        <v>7.0356025951272438E-2</v>
      </c>
      <c r="BT12" s="11">
        <f t="shared" ca="1" si="24"/>
        <v>17</v>
      </c>
      <c r="BU12" s="11"/>
      <c r="BV12" s="4">
        <v>12</v>
      </c>
      <c r="BW12" s="4">
        <v>3</v>
      </c>
      <c r="BX12" s="4">
        <v>0</v>
      </c>
      <c r="BY12" s="4"/>
      <c r="BZ12" s="10">
        <f t="shared" ca="1" si="25"/>
        <v>2.4330681967807744E-2</v>
      </c>
      <c r="CA12" s="11">
        <f t="shared" ca="1" si="26"/>
        <v>98</v>
      </c>
      <c r="CB12" s="4"/>
      <c r="CC12" s="4">
        <v>12</v>
      </c>
      <c r="CD12" s="4">
        <v>1</v>
      </c>
      <c r="CE12" s="4">
        <v>1</v>
      </c>
      <c r="CG12" s="10">
        <f t="shared" ca="1" si="27"/>
        <v>0.62609143415165247</v>
      </c>
      <c r="CH12" s="11">
        <f t="shared" ca="1" si="28"/>
        <v>5</v>
      </c>
      <c r="CI12" s="4"/>
      <c r="CJ12" s="4">
        <v>12</v>
      </c>
      <c r="CK12" s="4">
        <v>3</v>
      </c>
      <c r="CL12" s="4">
        <v>3</v>
      </c>
      <c r="CN12" s="10">
        <f t="shared" ca="1" si="29"/>
        <v>0.21141286454244046</v>
      </c>
      <c r="CO12" s="11">
        <f t="shared" ca="1" si="30"/>
        <v>14</v>
      </c>
      <c r="CP12" s="4"/>
      <c r="CQ12" s="4">
        <v>12</v>
      </c>
      <c r="CR12" s="4">
        <v>3</v>
      </c>
      <c r="CS12" s="4">
        <v>3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0.72788491538032984</v>
      </c>
      <c r="BT13" s="11">
        <f t="shared" ca="1" si="24"/>
        <v>5</v>
      </c>
      <c r="BU13" s="11"/>
      <c r="BV13" s="4">
        <v>13</v>
      </c>
      <c r="BW13" s="4">
        <v>4</v>
      </c>
      <c r="BX13" s="4">
        <v>0</v>
      </c>
      <c r="BY13" s="4"/>
      <c r="BZ13" s="10">
        <f t="shared" ca="1" si="25"/>
        <v>0.33849874430557503</v>
      </c>
      <c r="CA13" s="11">
        <f t="shared" ca="1" si="26"/>
        <v>64</v>
      </c>
      <c r="CB13" s="4"/>
      <c r="CC13" s="4">
        <v>13</v>
      </c>
      <c r="CD13" s="4">
        <v>1</v>
      </c>
      <c r="CE13" s="4">
        <v>2</v>
      </c>
      <c r="CG13" s="10">
        <f t="shared" ca="1" si="27"/>
        <v>0.29306713656087024</v>
      </c>
      <c r="CH13" s="11">
        <f t="shared" ca="1" si="28"/>
        <v>10</v>
      </c>
      <c r="CI13" s="4"/>
      <c r="CJ13" s="4">
        <v>13</v>
      </c>
      <c r="CK13" s="4">
        <v>4</v>
      </c>
      <c r="CL13" s="4">
        <v>4</v>
      </c>
      <c r="CN13" s="10">
        <f t="shared" ca="1" si="29"/>
        <v>0.28748190926320039</v>
      </c>
      <c r="CO13" s="11">
        <f t="shared" ca="1" si="30"/>
        <v>13</v>
      </c>
      <c r="CP13" s="4"/>
      <c r="CQ13" s="4">
        <v>13</v>
      </c>
      <c r="CR13" s="4">
        <v>4</v>
      </c>
      <c r="CS13" s="4">
        <v>4</v>
      </c>
    </row>
    <row r="14" spans="1:97" ht="54.95" customHeight="1" x14ac:dyDescent="0.25">
      <c r="A14" s="20"/>
      <c r="B14" s="13"/>
      <c r="C14" s="64"/>
      <c r="D14" s="64">
        <f ca="1">$AY3</f>
        <v>3</v>
      </c>
      <c r="E14" s="64">
        <f ca="1">$BD3</f>
        <v>9</v>
      </c>
      <c r="F14" s="64" t="str">
        <f ca="1">IF(AND(G14=0,H14=0),"",".")</f>
        <v>.</v>
      </c>
      <c r="G14" s="64">
        <f ca="1">$BI3</f>
        <v>2</v>
      </c>
      <c r="H14" s="64">
        <f ca="1">$BN3</f>
        <v>2</v>
      </c>
      <c r="I14" s="33"/>
      <c r="J14" s="28"/>
      <c r="K14" s="20"/>
      <c r="L14" s="13"/>
      <c r="M14" s="64"/>
      <c r="N14" s="64">
        <f ca="1">$AY4</f>
        <v>1</v>
      </c>
      <c r="O14" s="64">
        <f ca="1">$BD4</f>
        <v>2</v>
      </c>
      <c r="P14" s="64" t="str">
        <f ca="1">IF(AND(Q14=0,R14=0),"",".")</f>
        <v>.</v>
      </c>
      <c r="Q14" s="64">
        <f ca="1">$BI4</f>
        <v>5</v>
      </c>
      <c r="R14" s="64">
        <f ca="1">$BN4</f>
        <v>4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0.22912917192500049</v>
      </c>
      <c r="BT14" s="11">
        <f t="shared" ca="1" si="24"/>
        <v>15</v>
      </c>
      <c r="BU14" s="11"/>
      <c r="BV14" s="4">
        <v>14</v>
      </c>
      <c r="BW14" s="4">
        <v>5</v>
      </c>
      <c r="BX14" s="4">
        <v>0</v>
      </c>
      <c r="BY14" s="4"/>
      <c r="BZ14" s="10">
        <f t="shared" ca="1" si="25"/>
        <v>8.3882087541942152E-3</v>
      </c>
      <c r="CA14" s="11">
        <f t="shared" ca="1" si="26"/>
        <v>100</v>
      </c>
      <c r="CB14" s="4"/>
      <c r="CC14" s="4">
        <v>14</v>
      </c>
      <c r="CD14" s="4">
        <v>1</v>
      </c>
      <c r="CE14" s="4">
        <v>3</v>
      </c>
      <c r="CG14" s="10">
        <f t="shared" ca="1" si="27"/>
        <v>0.3418163057415794</v>
      </c>
      <c r="CH14" s="11">
        <f t="shared" ca="1" si="28"/>
        <v>9</v>
      </c>
      <c r="CI14" s="4"/>
      <c r="CJ14" s="4">
        <v>14</v>
      </c>
      <c r="CK14" s="4">
        <v>5</v>
      </c>
      <c r="CL14" s="4">
        <v>5</v>
      </c>
      <c r="CN14" s="10">
        <f t="shared" ca="1" si="29"/>
        <v>0.46224658578156541</v>
      </c>
      <c r="CO14" s="11">
        <f t="shared" ca="1" si="30"/>
        <v>7</v>
      </c>
      <c r="CP14" s="4"/>
      <c r="CQ14" s="4">
        <v>14</v>
      </c>
      <c r="CR14" s="4">
        <v>5</v>
      </c>
      <c r="CS14" s="4">
        <v>5</v>
      </c>
    </row>
    <row r="15" spans="1:97" ht="54.95" customHeight="1" x14ac:dyDescent="0.25">
      <c r="A15" s="20"/>
      <c r="B15" s="13"/>
      <c r="C15" s="64" t="str">
        <f ca="1">IF(AND($AZ3=0,$AY3=0),"","－")</f>
        <v>－</v>
      </c>
      <c r="D15" s="64">
        <f ca="1">IF(AND($AZ3=0,$AY3=0),"－",$AZ3)</f>
        <v>0</v>
      </c>
      <c r="E15" s="64">
        <f ca="1">$BE3</f>
        <v>1</v>
      </c>
      <c r="F15" s="64" t="str">
        <f ca="1">IF(AND(G15=0,H15=0),"",".")</f>
        <v>.</v>
      </c>
      <c r="G15" s="64">
        <f ca="1">$BJ3</f>
        <v>2</v>
      </c>
      <c r="H15" s="64">
        <f ca="1">$BO3</f>
        <v>2</v>
      </c>
      <c r="I15" s="33"/>
      <c r="J15" s="28"/>
      <c r="K15" s="20"/>
      <c r="L15" s="13"/>
      <c r="M15" s="64" t="str">
        <f ca="1">IF(AND($AZ4=0,$AY4=0),"","－")</f>
        <v>－</v>
      </c>
      <c r="N15" s="64">
        <f ca="1">IF(AND($AZ4=0,$AY4=0),"－",$AZ4)</f>
        <v>0</v>
      </c>
      <c r="O15" s="64">
        <f ca="1">$BE4</f>
        <v>7</v>
      </c>
      <c r="P15" s="64" t="str">
        <f ca="1">IF(AND(Q15=0,R15=0),"",".")</f>
        <v>.</v>
      </c>
      <c r="Q15" s="64">
        <f ca="1">$BJ4</f>
        <v>5</v>
      </c>
      <c r="R15" s="64">
        <f ca="1">$BO4</f>
        <v>4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0.48228949884666272</v>
      </c>
      <c r="BT15" s="11">
        <f t="shared" ca="1" si="24"/>
        <v>12</v>
      </c>
      <c r="BU15" s="11"/>
      <c r="BV15" s="4">
        <v>15</v>
      </c>
      <c r="BW15" s="4">
        <v>6</v>
      </c>
      <c r="BX15" s="4">
        <v>0</v>
      </c>
      <c r="BY15" s="4"/>
      <c r="BZ15" s="10">
        <f t="shared" ca="1" si="25"/>
        <v>0.88207567697904277</v>
      </c>
      <c r="CA15" s="11">
        <f t="shared" ca="1" si="26"/>
        <v>12</v>
      </c>
      <c r="CB15" s="4"/>
      <c r="CC15" s="4">
        <v>15</v>
      </c>
      <c r="CD15" s="4">
        <v>1</v>
      </c>
      <c r="CE15" s="4">
        <v>4</v>
      </c>
      <c r="CG15" s="10">
        <f t="shared" ca="1" si="27"/>
        <v>0.76075499808678637</v>
      </c>
      <c r="CH15" s="11">
        <f t="shared" ca="1" si="28"/>
        <v>3</v>
      </c>
      <c r="CI15" s="4"/>
      <c r="CJ15" s="4">
        <v>15</v>
      </c>
      <c r="CK15" s="4">
        <v>6</v>
      </c>
      <c r="CL15" s="4">
        <v>6</v>
      </c>
      <c r="CN15" s="10">
        <f t="shared" ca="1" si="29"/>
        <v>0.40900568873308152</v>
      </c>
      <c r="CO15" s="11">
        <f t="shared" ca="1" si="30"/>
        <v>9</v>
      </c>
      <c r="CP15" s="4"/>
      <c r="CQ15" s="4">
        <v>15</v>
      </c>
      <c r="CR15" s="4">
        <v>6</v>
      </c>
      <c r="CS15" s="4">
        <v>6</v>
      </c>
    </row>
    <row r="16" spans="1:97" ht="54.95" customHeight="1" x14ac:dyDescent="0.25">
      <c r="A16" s="20"/>
      <c r="B16" s="13"/>
      <c r="C16" s="64"/>
      <c r="D16" s="64">
        <f ca="1">$AQ3</f>
        <v>3</v>
      </c>
      <c r="E16" s="64">
        <f ca="1">$AR3</f>
        <v>8</v>
      </c>
      <c r="F16" s="64" t="str">
        <f>$AS3</f>
        <v>.</v>
      </c>
      <c r="G16" s="64">
        <f ca="1">$AT3</f>
        <v>0</v>
      </c>
      <c r="H16" s="64">
        <f ca="1">$AU3</f>
        <v>0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5</v>
      </c>
      <c r="P16" s="64" t="str">
        <f>$AS4</f>
        <v>.</v>
      </c>
      <c r="Q16" s="64">
        <f ca="1">$AT4</f>
        <v>0</v>
      </c>
      <c r="R16" s="64">
        <f ca="1">$AU4</f>
        <v>0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0.64554651137334318</v>
      </c>
      <c r="BT16" s="11">
        <f t="shared" ca="1" si="24"/>
        <v>6</v>
      </c>
      <c r="BU16" s="11"/>
      <c r="BV16" s="4">
        <v>16</v>
      </c>
      <c r="BW16" s="4">
        <v>7</v>
      </c>
      <c r="BX16" s="4">
        <v>0</v>
      </c>
      <c r="BY16" s="4"/>
      <c r="BZ16" s="10">
        <f t="shared" ca="1" si="25"/>
        <v>0.73945613803239241</v>
      </c>
      <c r="CA16" s="11">
        <f t="shared" ca="1" si="26"/>
        <v>23</v>
      </c>
      <c r="CB16" s="4"/>
      <c r="CC16" s="4">
        <v>16</v>
      </c>
      <c r="CD16" s="4">
        <v>1</v>
      </c>
      <c r="CE16" s="4">
        <v>5</v>
      </c>
      <c r="CG16" s="10">
        <f t="shared" ca="1" si="27"/>
        <v>0.55464773432773651</v>
      </c>
      <c r="CH16" s="11">
        <f t="shared" ca="1" si="28"/>
        <v>7</v>
      </c>
      <c r="CI16" s="4"/>
      <c r="CJ16" s="4">
        <v>16</v>
      </c>
      <c r="CK16" s="4">
        <v>7</v>
      </c>
      <c r="CL16" s="4">
        <v>7</v>
      </c>
      <c r="CN16" s="10">
        <f t="shared" ca="1" si="29"/>
        <v>2.4262724132283475E-2</v>
      </c>
      <c r="CO16" s="11">
        <f t="shared" ca="1" si="30"/>
        <v>18</v>
      </c>
      <c r="CP16" s="4"/>
      <c r="CQ16" s="4">
        <v>16</v>
      </c>
      <c r="CR16" s="4">
        <v>7</v>
      </c>
      <c r="CS16" s="4">
        <v>7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0.49175711029023128</v>
      </c>
      <c r="BT17" s="11">
        <f t="shared" ca="1" si="24"/>
        <v>10</v>
      </c>
      <c r="BU17" s="11"/>
      <c r="BV17" s="4">
        <v>17</v>
      </c>
      <c r="BW17" s="4">
        <v>8</v>
      </c>
      <c r="BX17" s="4">
        <v>0</v>
      </c>
      <c r="BY17" s="4"/>
      <c r="BZ17" s="10">
        <f t="shared" ca="1" si="25"/>
        <v>5.164423686627051E-2</v>
      </c>
      <c r="CA17" s="11">
        <f t="shared" ca="1" si="26"/>
        <v>95</v>
      </c>
      <c r="CB17" s="4"/>
      <c r="CC17" s="4">
        <v>17</v>
      </c>
      <c r="CD17" s="4">
        <v>1</v>
      </c>
      <c r="CE17" s="4">
        <v>6</v>
      </c>
      <c r="CG17" s="10">
        <f t="shared" ca="1" si="27"/>
        <v>7.5095342679217469E-2</v>
      </c>
      <c r="CH17" s="11">
        <f t="shared" ca="1" si="28"/>
        <v>17</v>
      </c>
      <c r="CI17" s="4"/>
      <c r="CJ17" s="4">
        <v>17</v>
      </c>
      <c r="CK17" s="4">
        <v>8</v>
      </c>
      <c r="CL17" s="4">
        <v>8</v>
      </c>
      <c r="CN17" s="10">
        <f t="shared" ca="1" si="29"/>
        <v>0.11459369368607097</v>
      </c>
      <c r="CO17" s="11">
        <f t="shared" ca="1" si="30"/>
        <v>17</v>
      </c>
      <c r="CP17" s="4"/>
      <c r="CQ17" s="4">
        <v>17</v>
      </c>
      <c r="CR17" s="4">
        <v>8</v>
      </c>
      <c r="CS17" s="4">
        <v>8</v>
      </c>
    </row>
    <row r="18" spans="1:97" ht="19.5" customHeight="1" thickBot="1" x14ac:dyDescent="0.3">
      <c r="A18" s="46"/>
      <c r="B18" s="17"/>
      <c r="C18" s="16" t="s">
        <v>46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0.37930346317319774</v>
      </c>
      <c r="BT18" s="11">
        <f t="shared" ca="1" si="24"/>
        <v>13</v>
      </c>
      <c r="BU18" s="11"/>
      <c r="BV18" s="4">
        <v>18</v>
      </c>
      <c r="BW18" s="4">
        <v>9</v>
      </c>
      <c r="BX18" s="4">
        <v>0</v>
      </c>
      <c r="BY18" s="4"/>
      <c r="BZ18" s="10">
        <f t="shared" ca="1" si="25"/>
        <v>0.92712435466909326</v>
      </c>
      <c r="CA18" s="11">
        <f t="shared" ca="1" si="26"/>
        <v>7</v>
      </c>
      <c r="CB18" s="4"/>
      <c r="CC18" s="4">
        <v>18</v>
      </c>
      <c r="CD18" s="4">
        <v>1</v>
      </c>
      <c r="CE18" s="4">
        <v>7</v>
      </c>
      <c r="CG18" s="10">
        <f t="shared" ca="1" si="27"/>
        <v>2.4957568510853956E-2</v>
      </c>
      <c r="CH18" s="11">
        <f t="shared" ca="1" si="28"/>
        <v>18</v>
      </c>
      <c r="CI18" s="4"/>
      <c r="CJ18" s="4">
        <v>18</v>
      </c>
      <c r="CK18" s="4">
        <v>9</v>
      </c>
      <c r="CL18" s="4">
        <v>9</v>
      </c>
      <c r="CN18" s="10">
        <f t="shared" ca="1" si="29"/>
        <v>0.46213442430179064</v>
      </c>
      <c r="CO18" s="11">
        <f t="shared" ca="1" si="30"/>
        <v>8</v>
      </c>
      <c r="CP18" s="4"/>
      <c r="CQ18" s="4">
        <v>18</v>
      </c>
      <c r="CR18" s="4">
        <v>9</v>
      </c>
      <c r="CS18" s="4">
        <v>9</v>
      </c>
    </row>
    <row r="19" spans="1:97" ht="45.95" customHeight="1" thickBot="1" x14ac:dyDescent="0.3">
      <c r="A19" s="24"/>
      <c r="B19" s="25"/>
      <c r="C19" s="78" t="str">
        <f ca="1">$Y5/100&amp;$Z5&amp;$AA5/100&amp;$AB5</f>
        <v>74.65－7.65＝</v>
      </c>
      <c r="D19" s="79"/>
      <c r="E19" s="79"/>
      <c r="F19" s="79"/>
      <c r="G19" s="69">
        <f ca="1">$AC5/100</f>
        <v>67</v>
      </c>
      <c r="H19" s="70"/>
      <c r="I19" s="21"/>
      <c r="J19" s="22"/>
      <c r="K19" s="20"/>
      <c r="L19" s="13"/>
      <c r="M19" s="78" t="str">
        <f ca="1">$Y6/100&amp;$Z6&amp;$AA6/100&amp;$AB6</f>
        <v>27.42－4.42＝</v>
      </c>
      <c r="N19" s="79"/>
      <c r="O19" s="79"/>
      <c r="P19" s="79"/>
      <c r="Q19" s="69">
        <f ca="1">$AC6/100</f>
        <v>23</v>
      </c>
      <c r="R19" s="7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0.76712816535060091</v>
      </c>
      <c r="CA19" s="11">
        <f t="shared" ca="1" si="26"/>
        <v>22</v>
      </c>
      <c r="CB19" s="4"/>
      <c r="CC19" s="4">
        <v>19</v>
      </c>
      <c r="CD19" s="4">
        <v>1</v>
      </c>
      <c r="CE19" s="4">
        <v>8</v>
      </c>
      <c r="CG19" s="10"/>
      <c r="CH19" s="11"/>
      <c r="CI19" s="4"/>
      <c r="CJ19" s="4"/>
      <c r="CK19" s="4"/>
      <c r="CL19" s="4"/>
      <c r="CN19" s="10"/>
      <c r="CO19" s="11"/>
      <c r="CP19" s="4"/>
      <c r="CQ19" s="4"/>
      <c r="CR19" s="4"/>
      <c r="CS19" s="4"/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0.38108157806613363</v>
      </c>
      <c r="CA20" s="11">
        <f t="shared" ca="1" si="26"/>
        <v>62</v>
      </c>
      <c r="CB20" s="4"/>
      <c r="CC20" s="4">
        <v>20</v>
      </c>
      <c r="CD20" s="4">
        <v>1</v>
      </c>
      <c r="CE20" s="4">
        <v>9</v>
      </c>
      <c r="CG20" s="10"/>
      <c r="CH20" s="11"/>
      <c r="CI20" s="4"/>
      <c r="CJ20" s="4"/>
      <c r="CK20" s="4"/>
      <c r="CL20" s="4"/>
      <c r="CN20" s="10"/>
      <c r="CO20" s="11"/>
      <c r="CP20" s="4"/>
      <c r="CQ20" s="4"/>
      <c r="CR20" s="4"/>
      <c r="CS20" s="4"/>
    </row>
    <row r="21" spans="1:97" ht="54.95" customHeight="1" x14ac:dyDescent="0.25">
      <c r="A21" s="20"/>
      <c r="B21" s="13"/>
      <c r="C21" s="64"/>
      <c r="D21" s="64">
        <f ca="1">$AY5</f>
        <v>7</v>
      </c>
      <c r="E21" s="64">
        <f ca="1">$BD5</f>
        <v>4</v>
      </c>
      <c r="F21" s="64" t="str">
        <f ca="1">IF(AND(G21=0,H21=0),"",".")</f>
        <v>.</v>
      </c>
      <c r="G21" s="64">
        <f ca="1">$BI5</f>
        <v>6</v>
      </c>
      <c r="H21" s="64">
        <f ca="1">$BN5</f>
        <v>5</v>
      </c>
      <c r="I21" s="33"/>
      <c r="J21" s="28"/>
      <c r="K21" s="20"/>
      <c r="L21" s="13"/>
      <c r="M21" s="64"/>
      <c r="N21" s="64">
        <f ca="1">$AY6</f>
        <v>2</v>
      </c>
      <c r="O21" s="64">
        <f ca="1">$BD6</f>
        <v>7</v>
      </c>
      <c r="P21" s="64" t="str">
        <f ca="1">IF(AND(Q21=0,R21=0),"",".")</f>
        <v>.</v>
      </c>
      <c r="Q21" s="64">
        <f ca="1">$BI6</f>
        <v>4</v>
      </c>
      <c r="R21" s="64">
        <f ca="1">$BN6</f>
        <v>2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0.64369300798170903</v>
      </c>
      <c r="CA21" s="11">
        <f t="shared" ca="1" si="26"/>
        <v>37</v>
      </c>
      <c r="CB21" s="4"/>
      <c r="CC21" s="4">
        <v>21</v>
      </c>
      <c r="CD21" s="4">
        <v>2</v>
      </c>
      <c r="CE21" s="4">
        <v>0</v>
      </c>
      <c r="CG21" s="10"/>
      <c r="CH21" s="11"/>
      <c r="CI21" s="4"/>
      <c r="CJ21" s="4"/>
      <c r="CK21" s="4"/>
      <c r="CL21" s="4"/>
      <c r="CN21" s="10"/>
      <c r="CO21" s="11"/>
      <c r="CP21" s="4"/>
      <c r="CQ21" s="4"/>
      <c r="CR21" s="4"/>
      <c r="CS21" s="4"/>
    </row>
    <row r="22" spans="1:97" ht="54.95" customHeight="1" x14ac:dyDescent="0.25">
      <c r="A22" s="20"/>
      <c r="B22" s="13"/>
      <c r="C22" s="64" t="str">
        <f ca="1">IF(AND($AZ5=0,$AY5=0),"","－")</f>
        <v>－</v>
      </c>
      <c r="D22" s="64">
        <f ca="1">IF(AND($AZ5=0,$AY5=0),"－",$AZ5)</f>
        <v>0</v>
      </c>
      <c r="E22" s="64">
        <f ca="1">$BE5</f>
        <v>7</v>
      </c>
      <c r="F22" s="64" t="str">
        <f ca="1">IF(AND(G22=0,H22=0),"",".")</f>
        <v>.</v>
      </c>
      <c r="G22" s="64">
        <f ca="1">$BJ5</f>
        <v>6</v>
      </c>
      <c r="H22" s="64">
        <f ca="1">$BO5</f>
        <v>5</v>
      </c>
      <c r="I22" s="33"/>
      <c r="J22" s="28"/>
      <c r="K22" s="20"/>
      <c r="L22" s="13"/>
      <c r="M22" s="64" t="str">
        <f ca="1">IF(AND($AZ6=0,$AY6=0),"","－")</f>
        <v>－</v>
      </c>
      <c r="N22" s="64">
        <f ca="1">IF(AND($AZ6=0,$AY6=0),"－",$AZ6)</f>
        <v>0</v>
      </c>
      <c r="O22" s="64">
        <f ca="1">$BE6</f>
        <v>4</v>
      </c>
      <c r="P22" s="64" t="str">
        <f ca="1">IF(AND(Q22=0,R22=0),"",".")</f>
        <v>.</v>
      </c>
      <c r="Q22" s="64">
        <f ca="1">$BJ6</f>
        <v>4</v>
      </c>
      <c r="R22" s="64">
        <f ca="1">$BO6</f>
        <v>2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0.30466068438144966</v>
      </c>
      <c r="CA22" s="11">
        <f t="shared" ca="1" si="26"/>
        <v>68</v>
      </c>
      <c r="CB22" s="4"/>
      <c r="CC22" s="4">
        <v>22</v>
      </c>
      <c r="CD22" s="4">
        <v>2</v>
      </c>
      <c r="CE22" s="4">
        <v>1</v>
      </c>
      <c r="CG22" s="10"/>
      <c r="CH22" s="11"/>
      <c r="CI22" s="4"/>
      <c r="CJ22" s="4"/>
      <c r="CK22" s="4"/>
      <c r="CL22" s="4"/>
      <c r="CN22" s="10"/>
      <c r="CO22" s="11"/>
      <c r="CP22" s="4"/>
      <c r="CQ22" s="4"/>
      <c r="CR22" s="4"/>
      <c r="CS22" s="4"/>
    </row>
    <row r="23" spans="1:97" ht="54.95" customHeight="1" x14ac:dyDescent="0.25">
      <c r="A23" s="20"/>
      <c r="B23" s="13"/>
      <c r="C23" s="64"/>
      <c r="D23" s="64">
        <f ca="1">$AQ5</f>
        <v>6</v>
      </c>
      <c r="E23" s="64">
        <f ca="1">$AR5</f>
        <v>7</v>
      </c>
      <c r="F23" s="64" t="str">
        <f>$AS5</f>
        <v>.</v>
      </c>
      <c r="G23" s="64">
        <f ca="1">$AT5</f>
        <v>0</v>
      </c>
      <c r="H23" s="64">
        <f ca="1">$AU5</f>
        <v>0</v>
      </c>
      <c r="I23" s="33"/>
      <c r="J23" s="39"/>
      <c r="K23" s="40"/>
      <c r="L23" s="38"/>
      <c r="M23" s="64"/>
      <c r="N23" s="64">
        <f ca="1">$AQ6</f>
        <v>2</v>
      </c>
      <c r="O23" s="64">
        <f ca="1">$AR6</f>
        <v>3</v>
      </c>
      <c r="P23" s="64" t="str">
        <f>$AS6</f>
        <v>.</v>
      </c>
      <c r="Q23" s="64">
        <f ca="1">$AT6</f>
        <v>0</v>
      </c>
      <c r="R23" s="64">
        <f ca="1">$AU6</f>
        <v>0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5.4394572526101692E-2</v>
      </c>
      <c r="CA23" s="11">
        <f t="shared" ca="1" si="26"/>
        <v>94</v>
      </c>
      <c r="CB23" s="4"/>
      <c r="CC23" s="4">
        <v>23</v>
      </c>
      <c r="CD23" s="4">
        <v>2</v>
      </c>
      <c r="CE23" s="4">
        <v>2</v>
      </c>
      <c r="CG23" s="10"/>
      <c r="CH23" s="11"/>
      <c r="CI23" s="4"/>
      <c r="CJ23" s="4"/>
      <c r="CK23" s="4"/>
      <c r="CL23" s="4"/>
      <c r="CN23" s="10"/>
      <c r="CO23" s="11"/>
      <c r="CP23" s="4"/>
      <c r="CQ23" s="4"/>
      <c r="CR23" s="4"/>
      <c r="CS23" s="4"/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0.78809866917861138</v>
      </c>
      <c r="CA24" s="11">
        <f t="shared" ca="1" si="26"/>
        <v>21</v>
      </c>
      <c r="CB24" s="4"/>
      <c r="CC24" s="4">
        <v>24</v>
      </c>
      <c r="CD24" s="4">
        <v>2</v>
      </c>
      <c r="CE24" s="4">
        <v>3</v>
      </c>
      <c r="CG24" s="10"/>
      <c r="CH24" s="11"/>
      <c r="CI24" s="4"/>
      <c r="CJ24" s="4"/>
      <c r="CK24" s="4"/>
      <c r="CL24" s="4"/>
      <c r="CN24" s="10"/>
      <c r="CO24" s="11"/>
      <c r="CP24" s="4"/>
      <c r="CQ24" s="4"/>
      <c r="CR24" s="4"/>
      <c r="CS24" s="4"/>
    </row>
    <row r="25" spans="1:97" ht="19.5" customHeight="1" thickBot="1" x14ac:dyDescent="0.3">
      <c r="A25" s="46"/>
      <c r="B25" s="17"/>
      <c r="C25" s="16" t="s">
        <v>48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0.20234553854211956</v>
      </c>
      <c r="CA25" s="11">
        <f t="shared" ca="1" si="26"/>
        <v>78</v>
      </c>
      <c r="CB25" s="4"/>
      <c r="CC25" s="4">
        <v>25</v>
      </c>
      <c r="CD25" s="4">
        <v>2</v>
      </c>
      <c r="CE25" s="4">
        <v>4</v>
      </c>
      <c r="CG25" s="10"/>
      <c r="CH25" s="11"/>
      <c r="CI25" s="4"/>
      <c r="CJ25" s="4"/>
      <c r="CK25" s="4"/>
      <c r="CL25" s="4"/>
      <c r="CN25" s="10"/>
      <c r="CO25" s="11"/>
      <c r="CP25" s="4"/>
      <c r="CQ25" s="4"/>
      <c r="CR25" s="4"/>
      <c r="CS25" s="4"/>
    </row>
    <row r="26" spans="1:97" ht="45.95" customHeight="1" thickBot="1" x14ac:dyDescent="0.3">
      <c r="A26" s="24"/>
      <c r="B26" s="25"/>
      <c r="C26" s="78" t="str">
        <f ca="1">$Y7/100&amp;$Z7&amp;$AA7/100&amp;$AB7</f>
        <v>98.46－4.46＝</v>
      </c>
      <c r="D26" s="79"/>
      <c r="E26" s="79"/>
      <c r="F26" s="79"/>
      <c r="G26" s="69">
        <f ca="1">$AC7/100</f>
        <v>94</v>
      </c>
      <c r="H26" s="70"/>
      <c r="I26" s="21"/>
      <c r="J26" s="22"/>
      <c r="K26" s="20"/>
      <c r="L26" s="13"/>
      <c r="M26" s="78" t="str">
        <f ca="1">$Y8/100&amp;$Z8&amp;$AA8/100&amp;$AB8</f>
        <v>90.21－4.21＝</v>
      </c>
      <c r="N26" s="79"/>
      <c r="O26" s="79"/>
      <c r="P26" s="79"/>
      <c r="Q26" s="69">
        <f ca="1">$AC8/100</f>
        <v>86</v>
      </c>
      <c r="R26" s="7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7.0952555190429201E-2</v>
      </c>
      <c r="CA26" s="11">
        <f t="shared" ca="1" si="26"/>
        <v>90</v>
      </c>
      <c r="CB26" s="4"/>
      <c r="CC26" s="4">
        <v>26</v>
      </c>
      <c r="CD26" s="4">
        <v>2</v>
      </c>
      <c r="CE26" s="4">
        <v>5</v>
      </c>
      <c r="CG26" s="10"/>
      <c r="CH26" s="11"/>
      <c r="CI26" s="4"/>
      <c r="CJ26" s="4"/>
      <c r="CK26" s="4"/>
      <c r="CL26" s="4"/>
      <c r="CN26" s="10"/>
      <c r="CO26" s="11"/>
      <c r="CP26" s="4"/>
      <c r="CQ26" s="4"/>
      <c r="CR26" s="4"/>
      <c r="CS26" s="4"/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0.66889482381774557</v>
      </c>
      <c r="CA27" s="11">
        <f t="shared" ca="1" si="26"/>
        <v>32</v>
      </c>
      <c r="CB27" s="4"/>
      <c r="CC27" s="4">
        <v>27</v>
      </c>
      <c r="CD27" s="4">
        <v>2</v>
      </c>
      <c r="CE27" s="4">
        <v>6</v>
      </c>
      <c r="CG27" s="10"/>
      <c r="CH27" s="11"/>
      <c r="CI27" s="4"/>
      <c r="CJ27" s="4"/>
      <c r="CK27" s="4"/>
      <c r="CL27" s="4"/>
      <c r="CN27" s="10"/>
      <c r="CO27" s="11"/>
      <c r="CP27" s="4"/>
      <c r="CQ27" s="4"/>
      <c r="CR27" s="4"/>
      <c r="CS27" s="4"/>
    </row>
    <row r="28" spans="1:97" ht="54.95" customHeight="1" x14ac:dyDescent="0.25">
      <c r="A28" s="20"/>
      <c r="B28" s="13"/>
      <c r="C28" s="64"/>
      <c r="D28" s="64">
        <f ca="1">$AY7</f>
        <v>9</v>
      </c>
      <c r="E28" s="64">
        <f ca="1">$BD7</f>
        <v>8</v>
      </c>
      <c r="F28" s="64" t="str">
        <f ca="1">IF(AND(G28=0,H28=0),"",".")</f>
        <v>.</v>
      </c>
      <c r="G28" s="64">
        <f ca="1">$BI7</f>
        <v>4</v>
      </c>
      <c r="H28" s="64">
        <f ca="1">$BN7</f>
        <v>6</v>
      </c>
      <c r="I28" s="33"/>
      <c r="J28" s="28"/>
      <c r="K28" s="20"/>
      <c r="L28" s="13"/>
      <c r="M28" s="64"/>
      <c r="N28" s="64">
        <f ca="1">$AY8</f>
        <v>9</v>
      </c>
      <c r="O28" s="64">
        <f ca="1">$BD8</f>
        <v>0</v>
      </c>
      <c r="P28" s="64" t="str">
        <f ca="1">IF(AND(Q28=0,R28=0),"",".")</f>
        <v>.</v>
      </c>
      <c r="Q28" s="64">
        <f ca="1">$BI8</f>
        <v>2</v>
      </c>
      <c r="R28" s="64">
        <f ca="1">$BN8</f>
        <v>1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0.80929932659120229</v>
      </c>
      <c r="CA28" s="11">
        <f t="shared" ca="1" si="26"/>
        <v>20</v>
      </c>
      <c r="CB28" s="4"/>
      <c r="CC28" s="4">
        <v>28</v>
      </c>
      <c r="CD28" s="4">
        <v>2</v>
      </c>
      <c r="CE28" s="4">
        <v>7</v>
      </c>
      <c r="CG28" s="10"/>
      <c r="CH28" s="11"/>
      <c r="CI28" s="4"/>
      <c r="CJ28" s="4"/>
      <c r="CK28" s="4"/>
      <c r="CL28" s="4"/>
      <c r="CN28" s="10"/>
      <c r="CO28" s="11"/>
      <c r="CP28" s="4"/>
      <c r="CQ28" s="4"/>
      <c r="CR28" s="4"/>
      <c r="CS28" s="4"/>
    </row>
    <row r="29" spans="1:97" ht="54.95" customHeight="1" x14ac:dyDescent="0.25">
      <c r="A29" s="20"/>
      <c r="B29" s="13"/>
      <c r="C29" s="64" t="str">
        <f ca="1">IF(AND($AZ7=0,$AY7=0),"","－")</f>
        <v>－</v>
      </c>
      <c r="D29" s="64">
        <f ca="1">IF(AND($AZ7=0,$AY7=0),"－",$AZ7)</f>
        <v>0</v>
      </c>
      <c r="E29" s="64">
        <f ca="1">$BE7</f>
        <v>4</v>
      </c>
      <c r="F29" s="64" t="str">
        <f ca="1">IF(AND(G29=0,H29=0),"",".")</f>
        <v>.</v>
      </c>
      <c r="G29" s="64">
        <f ca="1">$BJ7</f>
        <v>4</v>
      </c>
      <c r="H29" s="64">
        <f ca="1">$BO7</f>
        <v>6</v>
      </c>
      <c r="I29" s="33"/>
      <c r="J29" s="28"/>
      <c r="K29" s="20"/>
      <c r="L29" s="13"/>
      <c r="M29" s="64" t="str">
        <f ca="1">IF(AND($AZ8=0,$AY8=0),"","－")</f>
        <v>－</v>
      </c>
      <c r="N29" s="64">
        <f ca="1">IF(AND($AZ8=0,$AY8=0),"－",$AZ8)</f>
        <v>0</v>
      </c>
      <c r="O29" s="64">
        <f ca="1">$BE8</f>
        <v>4</v>
      </c>
      <c r="P29" s="64" t="str">
        <f ca="1">IF(AND(Q29=0,R29=0),"",".")</f>
        <v>.</v>
      </c>
      <c r="Q29" s="64">
        <f ca="1">$BJ8</f>
        <v>2</v>
      </c>
      <c r="R29" s="64">
        <f ca="1">$BO8</f>
        <v>1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0.99712382084858708</v>
      </c>
      <c r="CA29" s="11">
        <f t="shared" ca="1" si="26"/>
        <v>1</v>
      </c>
      <c r="CB29" s="4"/>
      <c r="CC29" s="4">
        <v>29</v>
      </c>
      <c r="CD29" s="4">
        <v>2</v>
      </c>
      <c r="CE29" s="4">
        <v>8</v>
      </c>
      <c r="CG29" s="10"/>
      <c r="CH29" s="11"/>
      <c r="CI29" s="4"/>
      <c r="CJ29" s="4"/>
      <c r="CK29" s="4"/>
      <c r="CL29" s="4"/>
      <c r="CN29" s="10"/>
      <c r="CO29" s="11"/>
      <c r="CP29" s="4"/>
      <c r="CQ29" s="4"/>
      <c r="CR29" s="4"/>
      <c r="CS29" s="4"/>
    </row>
    <row r="30" spans="1:97" ht="54.95" customHeight="1" x14ac:dyDescent="0.25">
      <c r="A30" s="20"/>
      <c r="B30" s="13"/>
      <c r="C30" s="64"/>
      <c r="D30" s="64">
        <f ca="1">$AQ7</f>
        <v>9</v>
      </c>
      <c r="E30" s="64">
        <f ca="1">$AR7</f>
        <v>4</v>
      </c>
      <c r="F30" s="64" t="str">
        <f>$AS7</f>
        <v>.</v>
      </c>
      <c r="G30" s="64">
        <f ca="1">$AT7</f>
        <v>0</v>
      </c>
      <c r="H30" s="64">
        <f ca="1">$AU7</f>
        <v>0</v>
      </c>
      <c r="I30" s="33"/>
      <c r="J30" s="39"/>
      <c r="K30" s="40"/>
      <c r="L30" s="38"/>
      <c r="M30" s="64"/>
      <c r="N30" s="64">
        <f ca="1">$AQ8</f>
        <v>8</v>
      </c>
      <c r="O30" s="64">
        <f ca="1">$AR8</f>
        <v>6</v>
      </c>
      <c r="P30" s="64" t="str">
        <f>$AS8</f>
        <v>.</v>
      </c>
      <c r="Q30" s="64">
        <f ca="1">$AT8</f>
        <v>0</v>
      </c>
      <c r="R30" s="64">
        <f ca="1">$AU8</f>
        <v>0</v>
      </c>
      <c r="S30" s="33"/>
      <c r="T30" s="39"/>
      <c r="BS30" s="10"/>
      <c r="BT30" s="11"/>
      <c r="BU30" s="11"/>
      <c r="BV30" s="4"/>
      <c r="BW30" s="4"/>
      <c r="BX30" s="4"/>
      <c r="BY30" s="4"/>
      <c r="BZ30" s="10">
        <f t="shared" ca="1" si="25"/>
        <v>0.85448571774340665</v>
      </c>
      <c r="CA30" s="11">
        <f t="shared" ca="1" si="26"/>
        <v>17</v>
      </c>
      <c r="CB30" s="4"/>
      <c r="CC30" s="4">
        <v>30</v>
      </c>
      <c r="CD30" s="4">
        <v>2</v>
      </c>
      <c r="CE30" s="4">
        <v>9</v>
      </c>
      <c r="CG30" s="10"/>
      <c r="CH30" s="11"/>
      <c r="CI30" s="4"/>
      <c r="CJ30" s="4"/>
      <c r="CK30" s="4"/>
      <c r="CL30" s="4"/>
      <c r="CN30" s="10"/>
      <c r="CO30" s="11"/>
      <c r="CP30" s="4"/>
      <c r="CQ30" s="4"/>
      <c r="CR30" s="4"/>
      <c r="CS30" s="4"/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>
        <f t="shared" ca="1" si="25"/>
        <v>0.916207673549158</v>
      </c>
      <c r="CA31" s="11">
        <f t="shared" ca="1" si="26"/>
        <v>9</v>
      </c>
      <c r="CB31" s="4"/>
      <c r="CC31" s="4">
        <v>31</v>
      </c>
      <c r="CD31" s="4">
        <v>3</v>
      </c>
      <c r="CE31" s="4">
        <v>0</v>
      </c>
      <c r="CG31" s="10"/>
      <c r="CH31" s="11"/>
      <c r="CI31" s="4"/>
      <c r="CJ31" s="4"/>
      <c r="CK31" s="4"/>
      <c r="CL31" s="4"/>
      <c r="CN31" s="10"/>
      <c r="CO31" s="11"/>
      <c r="CP31" s="4"/>
      <c r="CQ31" s="4"/>
      <c r="CR31" s="4"/>
      <c r="CS31" s="4"/>
    </row>
    <row r="32" spans="1:97" ht="50.1" customHeight="1" thickBot="1" x14ac:dyDescent="0.3">
      <c r="A32" s="81" t="str">
        <f>A1</f>
        <v>小数 ひき算 小数第二位 (11.11)－(1.11) 差整数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0.29378662410057754</v>
      </c>
      <c r="CA32" s="11">
        <f t="shared" ca="1" si="26"/>
        <v>71</v>
      </c>
      <c r="CB32" s="4"/>
      <c r="CC32" s="4">
        <v>32</v>
      </c>
      <c r="CD32" s="4">
        <v>3</v>
      </c>
      <c r="CE32" s="4">
        <v>1</v>
      </c>
      <c r="CG32" s="10"/>
      <c r="CH32" s="11"/>
      <c r="CI32" s="4"/>
      <c r="CJ32" s="4"/>
      <c r="CK32" s="4"/>
      <c r="CL32" s="4"/>
      <c r="CM32" s="4"/>
      <c r="CN32" s="10"/>
      <c r="CO32" s="11"/>
      <c r="CP32" s="4"/>
      <c r="CQ32" s="4"/>
      <c r="CR32" s="4"/>
      <c r="CS32" s="4"/>
    </row>
    <row r="33" spans="1:97" ht="54.95" customHeight="1" thickBot="1" x14ac:dyDescent="0.3">
      <c r="A33" s="82" t="str">
        <f t="shared" ref="A33" si="31">A2</f>
        <v>　　月  　 　日</v>
      </c>
      <c r="B33" s="83"/>
      <c r="C33" s="83"/>
      <c r="D33" s="83"/>
      <c r="E33" s="84"/>
      <c r="F33" s="85" t="str">
        <f>F2</f>
        <v>名前</v>
      </c>
      <c r="G33" s="85"/>
      <c r="H33" s="85"/>
      <c r="I33" s="86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0.96791862656695904</v>
      </c>
      <c r="CA33" s="11">
        <f t="shared" ca="1" si="26"/>
        <v>4</v>
      </c>
      <c r="CB33" s="4"/>
      <c r="CC33" s="4">
        <v>33</v>
      </c>
      <c r="CD33" s="4">
        <v>3</v>
      </c>
      <c r="CE33" s="4">
        <v>2</v>
      </c>
      <c r="CG33" s="10"/>
      <c r="CH33" s="11"/>
      <c r="CI33" s="4"/>
      <c r="CJ33" s="4"/>
      <c r="CK33" s="4"/>
      <c r="CL33" s="4"/>
      <c r="CN33" s="10"/>
      <c r="CO33" s="11"/>
      <c r="CP33" s="4"/>
      <c r="CQ33" s="4"/>
      <c r="CR33" s="4"/>
      <c r="CS33" s="4"/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0.35399052557471788</v>
      </c>
      <c r="CA34" s="11">
        <f t="shared" ca="1" si="26"/>
        <v>63</v>
      </c>
      <c r="CB34" s="4"/>
      <c r="CC34" s="4">
        <v>34</v>
      </c>
      <c r="CD34" s="4">
        <v>3</v>
      </c>
      <c r="CE34" s="4">
        <v>3</v>
      </c>
      <c r="CG34" s="10"/>
      <c r="CH34" s="11"/>
      <c r="CI34" s="4"/>
      <c r="CJ34" s="4"/>
      <c r="CK34" s="4"/>
      <c r="CL34" s="4"/>
      <c r="CN34" s="10"/>
      <c r="CO34" s="11"/>
      <c r="CP34" s="4"/>
      <c r="CQ34" s="4"/>
      <c r="CR34" s="4"/>
      <c r="CS34" s="4"/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0.38747669475544544</v>
      </c>
      <c r="CA35" s="11">
        <f t="shared" ca="1" si="26"/>
        <v>61</v>
      </c>
      <c r="CB35" s="4"/>
      <c r="CC35" s="4">
        <v>35</v>
      </c>
      <c r="CD35" s="4">
        <v>3</v>
      </c>
      <c r="CE35" s="4">
        <v>4</v>
      </c>
      <c r="CG35" s="10"/>
      <c r="CH35" s="11"/>
      <c r="CI35" s="4"/>
      <c r="CJ35" s="4"/>
      <c r="CK35" s="4"/>
      <c r="CL35" s="4"/>
      <c r="CN35" s="10"/>
      <c r="CO35" s="11"/>
      <c r="CP35" s="4"/>
      <c r="CQ35" s="4"/>
      <c r="CR35" s="4"/>
      <c r="CS35" s="4"/>
    </row>
    <row r="36" spans="1:97" ht="45.95" customHeight="1" thickBot="1" x14ac:dyDescent="0.3">
      <c r="A36" s="52"/>
      <c r="B36" s="53"/>
      <c r="C36" s="78" t="str">
        <f t="shared" ref="C36" ca="1" si="32">C5</f>
        <v>44.77－4.77＝</v>
      </c>
      <c r="D36" s="79"/>
      <c r="E36" s="79"/>
      <c r="F36" s="79"/>
      <c r="G36" s="89">
        <f ca="1">G5</f>
        <v>40</v>
      </c>
      <c r="H36" s="90"/>
      <c r="I36" s="54"/>
      <c r="J36" s="55"/>
      <c r="K36" s="25"/>
      <c r="L36" s="25"/>
      <c r="M36" s="78" t="str">
        <f t="shared" ref="M36" ca="1" si="33">M5</f>
        <v>52.16－5.16＝</v>
      </c>
      <c r="N36" s="79"/>
      <c r="O36" s="79"/>
      <c r="P36" s="79"/>
      <c r="Q36" s="89">
        <f ca="1">Q5</f>
        <v>47</v>
      </c>
      <c r="R36" s="90"/>
      <c r="S36" s="54"/>
      <c r="T36" s="28"/>
      <c r="Y36" s="4" t="s">
        <v>40</v>
      </c>
      <c r="Z36" s="4" t="str">
        <f ca="1">IF(AND($AA36=0,$AB36=0),"OKA",IF(AB36=0,"OKB","NO"))</f>
        <v>OKA</v>
      </c>
      <c r="AA36" s="56">
        <f ca="1">AT1</f>
        <v>0</v>
      </c>
      <c r="AB36" s="56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0.19707783229381237</v>
      </c>
      <c r="CA36" s="11">
        <f t="shared" ca="1" si="26"/>
        <v>80</v>
      </c>
      <c r="CB36" s="4"/>
      <c r="CC36" s="4">
        <v>36</v>
      </c>
      <c r="CD36" s="4">
        <v>3</v>
      </c>
      <c r="CE36" s="4">
        <v>5</v>
      </c>
      <c r="CG36" s="10"/>
      <c r="CH36" s="11"/>
      <c r="CI36" s="4"/>
      <c r="CJ36" s="4"/>
      <c r="CK36" s="4"/>
      <c r="CL36" s="4"/>
      <c r="CN36" s="10"/>
      <c r="CO36" s="11"/>
      <c r="CP36" s="4"/>
      <c r="CQ36" s="4"/>
      <c r="CR36" s="4"/>
      <c r="CS36" s="4"/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OKA</v>
      </c>
      <c r="AA37" s="56">
        <f t="shared" ref="AA37:AB47" ca="1" si="35">AT2</f>
        <v>0</v>
      </c>
      <c r="AB37" s="56">
        <f t="shared" ca="1" si="35"/>
        <v>0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0.68132435946056746</v>
      </c>
      <c r="CA37" s="11">
        <f t="shared" ca="1" si="26"/>
        <v>29</v>
      </c>
      <c r="CB37" s="4"/>
      <c r="CC37" s="4">
        <v>37</v>
      </c>
      <c r="CD37" s="4">
        <v>3</v>
      </c>
      <c r="CE37" s="4">
        <v>6</v>
      </c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6">D7</f>
        <v>4</v>
      </c>
      <c r="E38" s="31">
        <f t="shared" ca="1" si="36"/>
        <v>4</v>
      </c>
      <c r="F38" s="31" t="str">
        <f t="shared" ca="1" si="36"/>
        <v>.</v>
      </c>
      <c r="G38" s="32">
        <f t="shared" ca="1" si="36"/>
        <v>7</v>
      </c>
      <c r="H38" s="32">
        <f t="shared" ca="1" si="36"/>
        <v>7</v>
      </c>
      <c r="I38" s="33"/>
      <c r="J38" s="28"/>
      <c r="K38" s="13"/>
      <c r="L38" s="13"/>
      <c r="M38" s="29"/>
      <c r="N38" s="30">
        <f t="shared" ref="N38:R38" ca="1" si="37">N7</f>
        <v>5</v>
      </c>
      <c r="O38" s="31">
        <f t="shared" ca="1" si="37"/>
        <v>2</v>
      </c>
      <c r="P38" s="31" t="str">
        <f t="shared" ca="1" si="37"/>
        <v>.</v>
      </c>
      <c r="Q38" s="32">
        <f t="shared" ca="1" si="37"/>
        <v>1</v>
      </c>
      <c r="R38" s="32">
        <f t="shared" ca="1" si="37"/>
        <v>6</v>
      </c>
      <c r="S38" s="33"/>
      <c r="T38" s="28"/>
      <c r="Y38" s="4" t="s">
        <v>41</v>
      </c>
      <c r="Z38" s="4" t="str">
        <f t="shared" ca="1" si="34"/>
        <v>OKA</v>
      </c>
      <c r="AA38" s="56">
        <f t="shared" ref="AA38" ca="1" si="38">AT3</f>
        <v>0</v>
      </c>
      <c r="AB38" s="56">
        <f t="shared" ref="AB38" ca="1" si="39">AU3</f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0.81550245051854708</v>
      </c>
      <c r="CA38" s="11">
        <f t="shared" ca="1" si="26"/>
        <v>19</v>
      </c>
      <c r="CB38" s="4"/>
      <c r="CC38" s="4">
        <v>38</v>
      </c>
      <c r="CD38" s="4">
        <v>3</v>
      </c>
      <c r="CE38" s="4">
        <v>7</v>
      </c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>－</v>
      </c>
      <c r="D39" s="35">
        <f t="shared" ca="1" si="36"/>
        <v>0</v>
      </c>
      <c r="E39" s="36">
        <f t="shared" ca="1" si="36"/>
        <v>4</v>
      </c>
      <c r="F39" s="36" t="str">
        <f t="shared" ca="1" si="36"/>
        <v>.</v>
      </c>
      <c r="G39" s="37">
        <f t="shared" ca="1" si="36"/>
        <v>7</v>
      </c>
      <c r="H39" s="37">
        <f t="shared" ca="1" si="36"/>
        <v>7</v>
      </c>
      <c r="I39" s="33"/>
      <c r="J39" s="28"/>
      <c r="K39" s="13"/>
      <c r="L39" s="13"/>
      <c r="M39" s="34" t="str">
        <f t="shared" ref="M39:R40" ca="1" si="40">M8</f>
        <v>－</v>
      </c>
      <c r="N39" s="35">
        <f t="shared" ca="1" si="40"/>
        <v>0</v>
      </c>
      <c r="O39" s="36">
        <f t="shared" ca="1" si="40"/>
        <v>5</v>
      </c>
      <c r="P39" s="36" t="str">
        <f t="shared" ca="1" si="40"/>
        <v>.</v>
      </c>
      <c r="Q39" s="37">
        <f t="shared" ca="1" si="40"/>
        <v>1</v>
      </c>
      <c r="R39" s="37">
        <f t="shared" ca="1" si="40"/>
        <v>6</v>
      </c>
      <c r="S39" s="33"/>
      <c r="T39" s="28"/>
      <c r="V39" s="57"/>
      <c r="Y39" s="4" t="s">
        <v>27</v>
      </c>
      <c r="Z39" s="4" t="str">
        <f t="shared" ca="1" si="34"/>
        <v>OKA</v>
      </c>
      <c r="AA39" s="56">
        <f t="shared" ca="1" si="35"/>
        <v>0</v>
      </c>
      <c r="AB39" s="56">
        <f t="shared" ca="1" si="35"/>
        <v>0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4.2236166018726817E-2</v>
      </c>
      <c r="CA39" s="11">
        <f t="shared" ca="1" si="26"/>
        <v>97</v>
      </c>
      <c r="CB39" s="4"/>
      <c r="CC39" s="4">
        <v>39</v>
      </c>
      <c r="CD39" s="4">
        <v>3</v>
      </c>
      <c r="CE39" s="4">
        <v>8</v>
      </c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58"/>
      <c r="D40" s="59">
        <f ca="1">D9</f>
        <v>4</v>
      </c>
      <c r="E40" s="60">
        <f t="shared" ca="1" si="36"/>
        <v>0</v>
      </c>
      <c r="F40" s="60" t="str">
        <f t="shared" si="36"/>
        <v>.</v>
      </c>
      <c r="G40" s="61">
        <f t="shared" ca="1" si="36"/>
        <v>0</v>
      </c>
      <c r="H40" s="62">
        <f t="shared" ca="1" si="36"/>
        <v>0</v>
      </c>
      <c r="I40" s="63"/>
      <c r="J40" s="28"/>
      <c r="K40" s="13"/>
      <c r="L40" s="13"/>
      <c r="M40" s="58"/>
      <c r="N40" s="59">
        <f ca="1">N9</f>
        <v>4</v>
      </c>
      <c r="O40" s="60">
        <f t="shared" ca="1" si="40"/>
        <v>7</v>
      </c>
      <c r="P40" s="60" t="str">
        <f t="shared" si="40"/>
        <v>.</v>
      </c>
      <c r="Q40" s="61">
        <f t="shared" ca="1" si="40"/>
        <v>0</v>
      </c>
      <c r="R40" s="62">
        <f t="shared" ca="1" si="40"/>
        <v>0</v>
      </c>
      <c r="S40" s="63"/>
      <c r="T40" s="28"/>
      <c r="V40" s="57"/>
      <c r="Y40" s="4" t="s">
        <v>28</v>
      </c>
      <c r="Z40" s="4" t="str">
        <f t="shared" ca="1" si="34"/>
        <v>OKA</v>
      </c>
      <c r="AA40" s="56">
        <f t="shared" ca="1" si="35"/>
        <v>0</v>
      </c>
      <c r="AB40" s="56">
        <f t="shared" ca="1" si="35"/>
        <v>0</v>
      </c>
      <c r="AC40" s="57"/>
      <c r="BS40" s="10"/>
      <c r="BT40" s="11"/>
      <c r="BU40" s="11"/>
      <c r="BV40" s="4"/>
      <c r="BW40" s="4"/>
      <c r="BX40" s="4"/>
      <c r="BY40" s="4"/>
      <c r="BZ40" s="10">
        <f t="shared" ca="1" si="25"/>
        <v>0.39543200410791601</v>
      </c>
      <c r="CA40" s="11">
        <f t="shared" ca="1" si="26"/>
        <v>59</v>
      </c>
      <c r="CB40" s="4"/>
      <c r="CC40" s="4">
        <v>40</v>
      </c>
      <c r="CD40" s="4">
        <v>3</v>
      </c>
      <c r="CE40" s="4">
        <v>9</v>
      </c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OKA</v>
      </c>
      <c r="AA41" s="56">
        <f t="shared" ca="1" si="35"/>
        <v>0</v>
      </c>
      <c r="AB41" s="56">
        <f t="shared" ca="1" si="35"/>
        <v>0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0.71695251900559576</v>
      </c>
      <c r="CA41" s="11">
        <f t="shared" ca="1" si="26"/>
        <v>27</v>
      </c>
      <c r="CB41" s="4"/>
      <c r="CC41" s="4">
        <v>41</v>
      </c>
      <c r="CD41" s="4">
        <v>4</v>
      </c>
      <c r="CE41" s="4">
        <v>0</v>
      </c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OKA</v>
      </c>
      <c r="AA42" s="56">
        <f t="shared" ca="1" si="35"/>
        <v>0</v>
      </c>
      <c r="AB42" s="56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6.4831605650282564E-2</v>
      </c>
      <c r="CA42" s="11">
        <f t="shared" ca="1" si="26"/>
        <v>93</v>
      </c>
      <c r="CB42" s="4"/>
      <c r="CC42" s="4">
        <v>42</v>
      </c>
      <c r="CD42" s="4">
        <v>4</v>
      </c>
      <c r="CE42" s="4">
        <v>1</v>
      </c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78" t="str">
        <f t="shared" ref="C43" ca="1" si="41">C12</f>
        <v>39.22－1.22＝</v>
      </c>
      <c r="D43" s="79"/>
      <c r="E43" s="79"/>
      <c r="F43" s="79"/>
      <c r="G43" s="89">
        <f ca="1">G12</f>
        <v>38</v>
      </c>
      <c r="H43" s="90"/>
      <c r="I43" s="54"/>
      <c r="J43" s="28"/>
      <c r="K43" s="24"/>
      <c r="L43" s="25"/>
      <c r="M43" s="78" t="str">
        <f t="shared" ref="M43" ca="1" si="42">M12</f>
        <v>12.54－7.54＝</v>
      </c>
      <c r="N43" s="79"/>
      <c r="O43" s="79"/>
      <c r="P43" s="79"/>
      <c r="Q43" s="89">
        <f ca="1">Q12</f>
        <v>5</v>
      </c>
      <c r="R43" s="90"/>
      <c r="S43" s="54"/>
      <c r="T43" s="28"/>
      <c r="Y43" s="4" t="s">
        <v>31</v>
      </c>
      <c r="Z43" s="4" t="str">
        <f t="shared" ca="1" si="34"/>
        <v>OKA</v>
      </c>
      <c r="AA43" s="56">
        <f t="shared" ca="1" si="35"/>
        <v>0</v>
      </c>
      <c r="AB43" s="56">
        <f t="shared" ca="1" si="35"/>
        <v>0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0.97136486611796247</v>
      </c>
      <c r="CA43" s="11">
        <f t="shared" ca="1" si="26"/>
        <v>2</v>
      </c>
      <c r="CB43" s="4"/>
      <c r="CC43" s="4">
        <v>43</v>
      </c>
      <c r="CD43" s="4">
        <v>4</v>
      </c>
      <c r="CE43" s="4">
        <v>2</v>
      </c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OKA</v>
      </c>
      <c r="AA44" s="56">
        <f t="shared" ca="1" si="35"/>
        <v>0</v>
      </c>
      <c r="AB44" s="56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0.68030805391420257</v>
      </c>
      <c r="CA44" s="11">
        <f t="shared" ca="1" si="26"/>
        <v>30</v>
      </c>
      <c r="CB44" s="4"/>
      <c r="CC44" s="4">
        <v>44</v>
      </c>
      <c r="CD44" s="4">
        <v>4</v>
      </c>
      <c r="CE44" s="4">
        <v>3</v>
      </c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3</v>
      </c>
      <c r="E45" s="31">
        <f t="shared" ca="1" si="43"/>
        <v>9</v>
      </c>
      <c r="F45" s="31" t="str">
        <f t="shared" ca="1" si="43"/>
        <v>.</v>
      </c>
      <c r="G45" s="32">
        <f t="shared" ca="1" si="43"/>
        <v>2</v>
      </c>
      <c r="H45" s="32">
        <f t="shared" ca="1" si="43"/>
        <v>2</v>
      </c>
      <c r="I45" s="33"/>
      <c r="J45" s="28"/>
      <c r="K45" s="20"/>
      <c r="L45" s="13"/>
      <c r="M45" s="29"/>
      <c r="N45" s="30">
        <f t="shared" ref="N45:R45" ca="1" si="44">N14</f>
        <v>1</v>
      </c>
      <c r="O45" s="31">
        <f t="shared" ca="1" si="44"/>
        <v>2</v>
      </c>
      <c r="P45" s="31" t="str">
        <f t="shared" ca="1" si="44"/>
        <v>.</v>
      </c>
      <c r="Q45" s="32">
        <f t="shared" ca="1" si="44"/>
        <v>5</v>
      </c>
      <c r="R45" s="32">
        <f t="shared" ca="1" si="44"/>
        <v>4</v>
      </c>
      <c r="S45" s="33"/>
      <c r="T45" s="28"/>
      <c r="Y45" s="4" t="s">
        <v>33</v>
      </c>
      <c r="Z45" s="4" t="str">
        <f t="shared" ca="1" si="34"/>
        <v>OKA</v>
      </c>
      <c r="AA45" s="56">
        <f t="shared" ca="1" si="35"/>
        <v>0</v>
      </c>
      <c r="AB45" s="56">
        <f t="shared" ca="1" si="35"/>
        <v>0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0.43984033915966836</v>
      </c>
      <c r="CA45" s="11">
        <f t="shared" ca="1" si="26"/>
        <v>58</v>
      </c>
      <c r="CB45" s="4"/>
      <c r="CC45" s="4">
        <v>45</v>
      </c>
      <c r="CD45" s="4">
        <v>4</v>
      </c>
      <c r="CE45" s="4">
        <v>4</v>
      </c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>－</v>
      </c>
      <c r="D46" s="35">
        <f t="shared" ca="1" si="45"/>
        <v>0</v>
      </c>
      <c r="E46" s="36">
        <f t="shared" ca="1" si="45"/>
        <v>1</v>
      </c>
      <c r="F46" s="36" t="str">
        <f t="shared" ca="1" si="45"/>
        <v>.</v>
      </c>
      <c r="G46" s="37">
        <f t="shared" ca="1" si="45"/>
        <v>2</v>
      </c>
      <c r="H46" s="37">
        <f t="shared" ca="1" si="45"/>
        <v>2</v>
      </c>
      <c r="I46" s="33"/>
      <c r="J46" s="28"/>
      <c r="K46" s="20"/>
      <c r="L46" s="13"/>
      <c r="M46" s="34" t="str">
        <f t="shared" ref="M46:R47" ca="1" si="46">M15</f>
        <v>－</v>
      </c>
      <c r="N46" s="35">
        <f t="shared" ca="1" si="46"/>
        <v>0</v>
      </c>
      <c r="O46" s="36">
        <f t="shared" ca="1" si="46"/>
        <v>7</v>
      </c>
      <c r="P46" s="36" t="str">
        <f t="shared" ca="1" si="46"/>
        <v>.</v>
      </c>
      <c r="Q46" s="37">
        <f t="shared" ca="1" si="46"/>
        <v>5</v>
      </c>
      <c r="R46" s="37">
        <f t="shared" ca="1" si="46"/>
        <v>4</v>
      </c>
      <c r="S46" s="33"/>
      <c r="T46" s="28"/>
      <c r="Y46" s="2" t="s">
        <v>34</v>
      </c>
      <c r="Z46" s="4" t="str">
        <f t="shared" ca="1" si="34"/>
        <v>OKA</v>
      </c>
      <c r="AA46" s="56">
        <f t="shared" ca="1" si="35"/>
        <v>0</v>
      </c>
      <c r="AB46" s="56">
        <f t="shared" ca="1" si="35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8.3299883602205083E-2</v>
      </c>
      <c r="CA46" s="11">
        <f t="shared" ca="1" si="26"/>
        <v>86</v>
      </c>
      <c r="CB46" s="4"/>
      <c r="CC46" s="4">
        <v>46</v>
      </c>
      <c r="CD46" s="4">
        <v>4</v>
      </c>
      <c r="CE46" s="4">
        <v>5</v>
      </c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8"/>
      <c r="D47" s="59">
        <f ca="1">D16</f>
        <v>3</v>
      </c>
      <c r="E47" s="60">
        <f t="shared" ca="1" si="45"/>
        <v>8</v>
      </c>
      <c r="F47" s="60" t="str">
        <f t="shared" si="45"/>
        <v>.</v>
      </c>
      <c r="G47" s="61">
        <f t="shared" ca="1" si="45"/>
        <v>0</v>
      </c>
      <c r="H47" s="62">
        <f t="shared" ca="1" si="45"/>
        <v>0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6"/>
        <v>5</v>
      </c>
      <c r="P47" s="60" t="str">
        <f t="shared" si="46"/>
        <v>.</v>
      </c>
      <c r="Q47" s="61">
        <f t="shared" ca="1" si="46"/>
        <v>0</v>
      </c>
      <c r="R47" s="62">
        <f t="shared" ca="1" si="46"/>
        <v>0</v>
      </c>
      <c r="S47" s="63"/>
      <c r="T47" s="28"/>
      <c r="Y47" s="2" t="s">
        <v>35</v>
      </c>
      <c r="Z47" s="4" t="str">
        <f t="shared" ca="1" si="34"/>
        <v>OKA</v>
      </c>
      <c r="AA47" s="56">
        <f t="shared" ca="1" si="35"/>
        <v>0</v>
      </c>
      <c r="AB47" s="56">
        <f t="shared" ca="1" si="35"/>
        <v>0</v>
      </c>
      <c r="BS47" s="10"/>
      <c r="BT47" s="11"/>
      <c r="BU47" s="11"/>
      <c r="BV47" s="4"/>
      <c r="BW47" s="4"/>
      <c r="BX47" s="4"/>
      <c r="BY47" s="4"/>
      <c r="BZ47" s="10">
        <f t="shared" ca="1" si="25"/>
        <v>0.54234194364977595</v>
      </c>
      <c r="CA47" s="11">
        <f t="shared" ca="1" si="26"/>
        <v>49</v>
      </c>
      <c r="CB47" s="4"/>
      <c r="CC47" s="4">
        <v>47</v>
      </c>
      <c r="CD47" s="4">
        <v>4</v>
      </c>
      <c r="CE47" s="4">
        <v>6</v>
      </c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>
        <f t="shared" ca="1" si="25"/>
        <v>0.65283191551329245</v>
      </c>
      <c r="CA48" s="11">
        <f t="shared" ca="1" si="26"/>
        <v>35</v>
      </c>
      <c r="CB48" s="4"/>
      <c r="CC48" s="4">
        <v>48</v>
      </c>
      <c r="CD48" s="4">
        <v>4</v>
      </c>
      <c r="CE48" s="4">
        <v>7</v>
      </c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0.61803366433225415</v>
      </c>
      <c r="CA49" s="11">
        <f t="shared" ca="1" si="26"/>
        <v>42</v>
      </c>
      <c r="CB49" s="4"/>
      <c r="CC49" s="4">
        <v>49</v>
      </c>
      <c r="CD49" s="4">
        <v>4</v>
      </c>
      <c r="CE49" s="4">
        <v>8</v>
      </c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8" t="str">
        <f t="shared" ref="C50" ca="1" si="47">C19</f>
        <v>74.65－7.65＝</v>
      </c>
      <c r="D50" s="79"/>
      <c r="E50" s="79"/>
      <c r="F50" s="79"/>
      <c r="G50" s="89">
        <f ca="1">G19</f>
        <v>67</v>
      </c>
      <c r="H50" s="90"/>
      <c r="I50" s="54"/>
      <c r="J50" s="28"/>
      <c r="K50" s="24"/>
      <c r="L50" s="25"/>
      <c r="M50" s="78" t="str">
        <f t="shared" ref="M50" ca="1" si="48">M19</f>
        <v>27.42－4.42＝</v>
      </c>
      <c r="N50" s="79"/>
      <c r="O50" s="79"/>
      <c r="P50" s="79"/>
      <c r="Q50" s="89">
        <f ca="1">Q19</f>
        <v>23</v>
      </c>
      <c r="R50" s="90"/>
      <c r="S50" s="54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0.6688140527204508</v>
      </c>
      <c r="CA50" s="11">
        <f t="shared" ca="1" si="26"/>
        <v>33</v>
      </c>
      <c r="CB50" s="4"/>
      <c r="CC50" s="4">
        <v>50</v>
      </c>
      <c r="CD50" s="4">
        <v>4</v>
      </c>
      <c r="CE50" s="4">
        <v>9</v>
      </c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0.44236651126941373</v>
      </c>
      <c r="CA51" s="11">
        <f t="shared" ca="1" si="26"/>
        <v>57</v>
      </c>
      <c r="CB51" s="4"/>
      <c r="CC51" s="4">
        <v>51</v>
      </c>
      <c r="CD51" s="4">
        <v>5</v>
      </c>
      <c r="CE51" s="4">
        <v>0</v>
      </c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7</v>
      </c>
      <c r="E52" s="31">
        <f t="shared" ca="1" si="49"/>
        <v>4</v>
      </c>
      <c r="F52" s="31" t="str">
        <f t="shared" ca="1" si="49"/>
        <v>.</v>
      </c>
      <c r="G52" s="32">
        <f t="shared" ca="1" si="49"/>
        <v>6</v>
      </c>
      <c r="H52" s="32">
        <f t="shared" ca="1" si="49"/>
        <v>5</v>
      </c>
      <c r="I52" s="33"/>
      <c r="J52" s="28"/>
      <c r="K52" s="20"/>
      <c r="L52" s="13"/>
      <c r="M52" s="29"/>
      <c r="N52" s="30">
        <f t="shared" ref="N52:R52" ca="1" si="50">N21</f>
        <v>2</v>
      </c>
      <c r="O52" s="31">
        <f t="shared" ca="1" si="50"/>
        <v>7</v>
      </c>
      <c r="P52" s="31" t="str">
        <f t="shared" ca="1" si="50"/>
        <v>.</v>
      </c>
      <c r="Q52" s="32">
        <f t="shared" ca="1" si="50"/>
        <v>4</v>
      </c>
      <c r="R52" s="32">
        <f t="shared" ca="1" si="50"/>
        <v>2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0.30859813438313854</v>
      </c>
      <c r="CA52" s="11">
        <f t="shared" ca="1" si="26"/>
        <v>66</v>
      </c>
      <c r="CB52" s="4"/>
      <c r="CC52" s="4">
        <v>52</v>
      </c>
      <c r="CD52" s="4">
        <v>5</v>
      </c>
      <c r="CE52" s="4">
        <v>1</v>
      </c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>－</v>
      </c>
      <c r="D53" s="35">
        <f t="shared" ca="1" si="51"/>
        <v>0</v>
      </c>
      <c r="E53" s="36">
        <f t="shared" ca="1" si="51"/>
        <v>7</v>
      </c>
      <c r="F53" s="36" t="str">
        <f t="shared" ca="1" si="51"/>
        <v>.</v>
      </c>
      <c r="G53" s="37">
        <f t="shared" ca="1" si="51"/>
        <v>6</v>
      </c>
      <c r="H53" s="37">
        <f t="shared" ca="1" si="51"/>
        <v>5</v>
      </c>
      <c r="I53" s="33"/>
      <c r="J53" s="28"/>
      <c r="K53" s="20"/>
      <c r="L53" s="13"/>
      <c r="M53" s="34" t="str">
        <f t="shared" ref="M53:R54" ca="1" si="52">M22</f>
        <v>－</v>
      </c>
      <c r="N53" s="35">
        <f t="shared" ca="1" si="52"/>
        <v>0</v>
      </c>
      <c r="O53" s="36">
        <f t="shared" ca="1" si="52"/>
        <v>4</v>
      </c>
      <c r="P53" s="36" t="str">
        <f t="shared" ca="1" si="52"/>
        <v>.</v>
      </c>
      <c r="Q53" s="37">
        <f t="shared" ca="1" si="52"/>
        <v>4</v>
      </c>
      <c r="R53" s="37">
        <f t="shared" ca="1" si="52"/>
        <v>2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0.66129433532644222</v>
      </c>
      <c r="CA53" s="11">
        <f t="shared" ca="1" si="26"/>
        <v>34</v>
      </c>
      <c r="CB53" s="4"/>
      <c r="CC53" s="4">
        <v>53</v>
      </c>
      <c r="CD53" s="4">
        <v>5</v>
      </c>
      <c r="CE53" s="4">
        <v>2</v>
      </c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8"/>
      <c r="D54" s="59">
        <f ca="1">D23</f>
        <v>6</v>
      </c>
      <c r="E54" s="60">
        <f t="shared" ca="1" si="51"/>
        <v>7</v>
      </c>
      <c r="F54" s="60" t="str">
        <f t="shared" si="51"/>
        <v>.</v>
      </c>
      <c r="G54" s="61">
        <f t="shared" ca="1" si="51"/>
        <v>0</v>
      </c>
      <c r="H54" s="62">
        <f t="shared" ca="1" si="51"/>
        <v>0</v>
      </c>
      <c r="I54" s="63"/>
      <c r="J54" s="28"/>
      <c r="K54" s="13"/>
      <c r="L54" s="13"/>
      <c r="M54" s="58"/>
      <c r="N54" s="59">
        <f ca="1">N23</f>
        <v>2</v>
      </c>
      <c r="O54" s="60">
        <f t="shared" ca="1" si="52"/>
        <v>3</v>
      </c>
      <c r="P54" s="60" t="str">
        <f t="shared" si="52"/>
        <v>.</v>
      </c>
      <c r="Q54" s="61">
        <f t="shared" ca="1" si="52"/>
        <v>0</v>
      </c>
      <c r="R54" s="62">
        <f t="shared" ca="1" si="52"/>
        <v>0</v>
      </c>
      <c r="S54" s="63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0.59774939449302089</v>
      </c>
      <c r="CA54" s="11">
        <f t="shared" ca="1" si="26"/>
        <v>44</v>
      </c>
      <c r="CB54" s="4"/>
      <c r="CC54" s="4">
        <v>54</v>
      </c>
      <c r="CD54" s="4">
        <v>5</v>
      </c>
      <c r="CE54" s="4">
        <v>3</v>
      </c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>
        <f t="shared" ca="1" si="25"/>
        <v>0.28665536560092675</v>
      </c>
      <c r="CA55" s="11">
        <f t="shared" ca="1" si="26"/>
        <v>72</v>
      </c>
      <c r="CB55" s="4"/>
      <c r="CC55" s="4">
        <v>55</v>
      </c>
      <c r="CD55" s="4">
        <v>5</v>
      </c>
      <c r="CE55" s="4">
        <v>4</v>
      </c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0.64057274394846875</v>
      </c>
      <c r="CA56" s="11">
        <f t="shared" ca="1" si="26"/>
        <v>38</v>
      </c>
      <c r="CB56" s="4"/>
      <c r="CC56" s="4">
        <v>56</v>
      </c>
      <c r="CD56" s="4">
        <v>5</v>
      </c>
      <c r="CE56" s="4">
        <v>5</v>
      </c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8" t="str">
        <f t="shared" ref="C57" ca="1" si="53">C26</f>
        <v>98.46－4.46＝</v>
      </c>
      <c r="D57" s="79"/>
      <c r="E57" s="79"/>
      <c r="F57" s="79"/>
      <c r="G57" s="89">
        <f ca="1">G26</f>
        <v>94</v>
      </c>
      <c r="H57" s="90"/>
      <c r="I57" s="54"/>
      <c r="J57" s="28"/>
      <c r="K57" s="24"/>
      <c r="L57" s="25"/>
      <c r="M57" s="78" t="str">
        <f t="shared" ref="M57" ca="1" si="54">M26</f>
        <v>90.21－4.21＝</v>
      </c>
      <c r="N57" s="79"/>
      <c r="O57" s="79"/>
      <c r="P57" s="79"/>
      <c r="Q57" s="89">
        <f ca="1">Q26</f>
        <v>86</v>
      </c>
      <c r="R57" s="90"/>
      <c r="S57" s="54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0.26125757909481295</v>
      </c>
      <c r="CA57" s="11">
        <f t="shared" ca="1" si="26"/>
        <v>74</v>
      </c>
      <c r="CB57" s="4"/>
      <c r="CC57" s="4">
        <v>57</v>
      </c>
      <c r="CD57" s="4">
        <v>5</v>
      </c>
      <c r="CE57" s="4">
        <v>6</v>
      </c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0.20233454975562448</v>
      </c>
      <c r="CA58" s="11">
        <f t="shared" ca="1" si="26"/>
        <v>79</v>
      </c>
      <c r="CB58" s="4"/>
      <c r="CC58" s="4">
        <v>58</v>
      </c>
      <c r="CD58" s="4">
        <v>5</v>
      </c>
      <c r="CE58" s="4">
        <v>7</v>
      </c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9</v>
      </c>
      <c r="E59" s="31">
        <f t="shared" ca="1" si="55"/>
        <v>8</v>
      </c>
      <c r="F59" s="31" t="str">
        <f t="shared" ca="1" si="55"/>
        <v>.</v>
      </c>
      <c r="G59" s="32">
        <f t="shared" ca="1" si="55"/>
        <v>4</v>
      </c>
      <c r="H59" s="32">
        <f t="shared" ca="1" si="55"/>
        <v>6</v>
      </c>
      <c r="I59" s="33"/>
      <c r="J59" s="28"/>
      <c r="K59" s="20"/>
      <c r="L59" s="13"/>
      <c r="M59" s="29"/>
      <c r="N59" s="30">
        <f t="shared" ref="N59:R59" ca="1" si="56">N28</f>
        <v>9</v>
      </c>
      <c r="O59" s="31">
        <f t="shared" ca="1" si="56"/>
        <v>0</v>
      </c>
      <c r="P59" s="31" t="str">
        <f t="shared" ca="1" si="56"/>
        <v>.</v>
      </c>
      <c r="Q59" s="32">
        <f t="shared" ca="1" si="56"/>
        <v>2</v>
      </c>
      <c r="R59" s="32">
        <f t="shared" ca="1" si="56"/>
        <v>1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0.96854975851894576</v>
      </c>
      <c r="CA59" s="11">
        <f t="shared" ca="1" si="26"/>
        <v>3</v>
      </c>
      <c r="CB59" s="4"/>
      <c r="CC59" s="4">
        <v>59</v>
      </c>
      <c r="CD59" s="4">
        <v>5</v>
      </c>
      <c r="CE59" s="4">
        <v>8</v>
      </c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>－</v>
      </c>
      <c r="D60" s="35">
        <f t="shared" ca="1" si="57"/>
        <v>0</v>
      </c>
      <c r="E60" s="36">
        <f t="shared" ca="1" si="57"/>
        <v>4</v>
      </c>
      <c r="F60" s="36" t="str">
        <f t="shared" ca="1" si="57"/>
        <v>.</v>
      </c>
      <c r="G60" s="37">
        <f t="shared" ca="1" si="57"/>
        <v>4</v>
      </c>
      <c r="H60" s="37">
        <f t="shared" ca="1" si="57"/>
        <v>6</v>
      </c>
      <c r="I60" s="33"/>
      <c r="J60" s="28"/>
      <c r="K60" s="20"/>
      <c r="L60" s="13"/>
      <c r="M60" s="34" t="str">
        <f t="shared" ref="M60:R61" ca="1" si="58">M29</f>
        <v>－</v>
      </c>
      <c r="N60" s="35">
        <f t="shared" ca="1" si="58"/>
        <v>0</v>
      </c>
      <c r="O60" s="36">
        <f t="shared" ca="1" si="58"/>
        <v>4</v>
      </c>
      <c r="P60" s="36" t="str">
        <f t="shared" ca="1" si="58"/>
        <v>.</v>
      </c>
      <c r="Q60" s="37">
        <f t="shared" ca="1" si="58"/>
        <v>2</v>
      </c>
      <c r="R60" s="37">
        <f t="shared" ca="1" si="58"/>
        <v>1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0.87588878804079395</v>
      </c>
      <c r="CA60" s="11">
        <f t="shared" ca="1" si="26"/>
        <v>14</v>
      </c>
      <c r="CB60" s="4"/>
      <c r="CC60" s="4">
        <v>60</v>
      </c>
      <c r="CD60" s="4">
        <v>5</v>
      </c>
      <c r="CE60" s="4">
        <v>9</v>
      </c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8"/>
      <c r="D61" s="59">
        <f ca="1">D30</f>
        <v>9</v>
      </c>
      <c r="E61" s="60">
        <f t="shared" ca="1" si="57"/>
        <v>4</v>
      </c>
      <c r="F61" s="60" t="str">
        <f t="shared" si="57"/>
        <v>.</v>
      </c>
      <c r="G61" s="61">
        <f t="shared" ca="1" si="57"/>
        <v>0</v>
      </c>
      <c r="H61" s="62">
        <f t="shared" ca="1" si="57"/>
        <v>0</v>
      </c>
      <c r="I61" s="63"/>
      <c r="J61" s="28"/>
      <c r="K61" s="13"/>
      <c r="L61" s="13"/>
      <c r="M61" s="58"/>
      <c r="N61" s="59">
        <f ca="1">N30</f>
        <v>8</v>
      </c>
      <c r="O61" s="60">
        <f t="shared" ca="1" si="58"/>
        <v>6</v>
      </c>
      <c r="P61" s="60" t="str">
        <f t="shared" si="58"/>
        <v>.</v>
      </c>
      <c r="Q61" s="61">
        <f t="shared" ca="1" si="58"/>
        <v>0</v>
      </c>
      <c r="R61" s="62">
        <f t="shared" ca="1" si="58"/>
        <v>0</v>
      </c>
      <c r="S61" s="63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0.88048057942270608</v>
      </c>
      <c r="CA61" s="11">
        <f t="shared" ca="1" si="26"/>
        <v>13</v>
      </c>
      <c r="CB61" s="4"/>
      <c r="CC61" s="4">
        <v>61</v>
      </c>
      <c r="CD61" s="4">
        <v>6</v>
      </c>
      <c r="CE61" s="4">
        <v>0</v>
      </c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>
        <f t="shared" ca="1" si="25"/>
        <v>0.17374700163393719</v>
      </c>
      <c r="CA62" s="11">
        <f t="shared" ca="1" si="26"/>
        <v>84</v>
      </c>
      <c r="CB62" s="4"/>
      <c r="CC62" s="4">
        <v>62</v>
      </c>
      <c r="CD62" s="4">
        <v>6</v>
      </c>
      <c r="CE62" s="4">
        <v>1</v>
      </c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0.45856212810499064</v>
      </c>
      <c r="CA63" s="11">
        <f t="shared" ca="1" si="26"/>
        <v>56</v>
      </c>
      <c r="CC63" s="4">
        <v>63</v>
      </c>
      <c r="CD63" s="4">
        <v>6</v>
      </c>
      <c r="CE63" s="4">
        <v>2</v>
      </c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0.53248202293743674</v>
      </c>
      <c r="CA64" s="11">
        <f t="shared" ca="1" si="26"/>
        <v>50</v>
      </c>
      <c r="CC64" s="4">
        <v>64</v>
      </c>
      <c r="CD64" s="4">
        <v>6</v>
      </c>
      <c r="CE64" s="4">
        <v>3</v>
      </c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8.1235178561925969E-2</v>
      </c>
      <c r="CA65" s="11">
        <f t="shared" ca="1" si="26"/>
        <v>88</v>
      </c>
      <c r="CC65" s="4">
        <v>65</v>
      </c>
      <c r="CD65" s="4">
        <v>6</v>
      </c>
      <c r="CE65" s="4">
        <v>4</v>
      </c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100" ca="1" si="59">RAND()</f>
        <v>0.92223282802677642</v>
      </c>
      <c r="CA66" s="11">
        <f t="shared" ref="CA66:CA100" ca="1" si="60">RANK(BZ66,$BZ$1:$BZ$100,)</f>
        <v>8</v>
      </c>
      <c r="CC66" s="4">
        <v>66</v>
      </c>
      <c r="CD66" s="4">
        <v>6</v>
      </c>
      <c r="CE66" s="4">
        <v>5</v>
      </c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9"/>
        <v>1.9167218265375152E-2</v>
      </c>
      <c r="CA67" s="11">
        <f t="shared" ca="1" si="60"/>
        <v>99</v>
      </c>
      <c r="CC67" s="4">
        <v>67</v>
      </c>
      <c r="CD67" s="4">
        <v>6</v>
      </c>
      <c r="CE67" s="4">
        <v>6</v>
      </c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9"/>
        <v>0.72889582425073829</v>
      </c>
      <c r="CA68" s="11">
        <f t="shared" ca="1" si="60"/>
        <v>25</v>
      </c>
      <c r="CC68" s="4">
        <v>68</v>
      </c>
      <c r="CD68" s="4">
        <v>6</v>
      </c>
      <c r="CE68" s="4">
        <v>7</v>
      </c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9"/>
        <v>8.0763555717713653E-2</v>
      </c>
      <c r="CA69" s="11">
        <f t="shared" ca="1" si="60"/>
        <v>89</v>
      </c>
      <c r="CC69" s="4">
        <v>69</v>
      </c>
      <c r="CD69" s="4">
        <v>6</v>
      </c>
      <c r="CE69" s="4">
        <v>8</v>
      </c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9"/>
        <v>0.66901399020776275</v>
      </c>
      <c r="CA70" s="11">
        <f t="shared" ca="1" si="60"/>
        <v>31</v>
      </c>
      <c r="CC70" s="4">
        <v>70</v>
      </c>
      <c r="CD70" s="4">
        <v>6</v>
      </c>
      <c r="CE70" s="4">
        <v>9</v>
      </c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9"/>
        <v>0.27214825593438807</v>
      </c>
      <c r="CA71" s="11">
        <f t="shared" ca="1" si="60"/>
        <v>73</v>
      </c>
      <c r="CC71" s="4">
        <v>71</v>
      </c>
      <c r="CD71" s="4">
        <v>7</v>
      </c>
      <c r="CE71" s="4">
        <v>0</v>
      </c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9"/>
        <v>0.88882184531600006</v>
      </c>
      <c r="CA72" s="11">
        <f t="shared" ca="1" si="60"/>
        <v>11</v>
      </c>
      <c r="CC72" s="4">
        <v>72</v>
      </c>
      <c r="CD72" s="4">
        <v>7</v>
      </c>
      <c r="CE72" s="4">
        <v>1</v>
      </c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9"/>
        <v>0.64482694758759673</v>
      </c>
      <c r="CA73" s="11">
        <f t="shared" ca="1" si="60"/>
        <v>36</v>
      </c>
      <c r="CC73" s="4">
        <v>73</v>
      </c>
      <c r="CD73" s="4">
        <v>7</v>
      </c>
      <c r="CE73" s="4">
        <v>2</v>
      </c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9"/>
        <v>0.63366089242230161</v>
      </c>
      <c r="CA74" s="11">
        <f t="shared" ca="1" si="60"/>
        <v>40</v>
      </c>
      <c r="CC74" s="4">
        <v>74</v>
      </c>
      <c r="CD74" s="4">
        <v>7</v>
      </c>
      <c r="CE74" s="4">
        <v>3</v>
      </c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9"/>
        <v>8.2766464562523012E-2</v>
      </c>
      <c r="CA75" s="11">
        <f t="shared" ca="1" si="60"/>
        <v>87</v>
      </c>
      <c r="CC75" s="4">
        <v>75</v>
      </c>
      <c r="CD75" s="4">
        <v>7</v>
      </c>
      <c r="CE75" s="4">
        <v>4</v>
      </c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9"/>
        <v>4.2694513958703717E-2</v>
      </c>
      <c r="CA76" s="11">
        <f t="shared" ca="1" si="60"/>
        <v>96</v>
      </c>
      <c r="CC76" s="4">
        <v>76</v>
      </c>
      <c r="CD76" s="4">
        <v>7</v>
      </c>
      <c r="CE76" s="4">
        <v>5</v>
      </c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9"/>
        <v>0.49241253124785112</v>
      </c>
      <c r="CA77" s="11">
        <f t="shared" ca="1" si="60"/>
        <v>53</v>
      </c>
      <c r="CC77" s="4">
        <v>77</v>
      </c>
      <c r="CD77" s="4">
        <v>7</v>
      </c>
      <c r="CE77" s="4">
        <v>6</v>
      </c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9"/>
        <v>0.56125040362212364</v>
      </c>
      <c r="CA78" s="11">
        <f t="shared" ca="1" si="60"/>
        <v>47</v>
      </c>
      <c r="CC78" s="4">
        <v>78</v>
      </c>
      <c r="CD78" s="4">
        <v>7</v>
      </c>
      <c r="CE78" s="4">
        <v>7</v>
      </c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9"/>
        <v>0.46173033686794107</v>
      </c>
      <c r="CA79" s="11">
        <f t="shared" ca="1" si="60"/>
        <v>55</v>
      </c>
      <c r="CC79" s="4">
        <v>79</v>
      </c>
      <c r="CD79" s="4">
        <v>7</v>
      </c>
      <c r="CE79" s="4">
        <v>8</v>
      </c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9"/>
        <v>0.62346058893166956</v>
      </c>
      <c r="CA80" s="11">
        <f t="shared" ca="1" si="60"/>
        <v>41</v>
      </c>
      <c r="CC80" s="4">
        <v>80</v>
      </c>
      <c r="CD80" s="4">
        <v>7</v>
      </c>
      <c r="CE80" s="4">
        <v>9</v>
      </c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9"/>
        <v>0.32754826485757982</v>
      </c>
      <c r="CA81" s="11">
        <f t="shared" ca="1" si="60"/>
        <v>65</v>
      </c>
      <c r="CC81" s="4">
        <v>81</v>
      </c>
      <c r="CD81" s="4">
        <v>8</v>
      </c>
      <c r="CE81" s="4">
        <v>0</v>
      </c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>
        <f t="shared" ca="1" si="59"/>
        <v>0.56789474191224609</v>
      </c>
      <c r="CA82" s="11">
        <f t="shared" ca="1" si="60"/>
        <v>46</v>
      </c>
      <c r="CC82" s="4">
        <v>82</v>
      </c>
      <c r="CD82" s="4">
        <v>8</v>
      </c>
      <c r="CE82" s="4">
        <v>1</v>
      </c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>
        <f t="shared" ca="1" si="59"/>
        <v>0.89759217880119746</v>
      </c>
      <c r="CA83" s="11">
        <f t="shared" ca="1" si="60"/>
        <v>10</v>
      </c>
      <c r="CC83" s="4">
        <v>83</v>
      </c>
      <c r="CD83" s="4">
        <v>8</v>
      </c>
      <c r="CE83" s="4">
        <v>2</v>
      </c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>
        <f t="shared" ca="1" si="59"/>
        <v>0.82911575422943096</v>
      </c>
      <c r="CA84" s="11">
        <f t="shared" ca="1" si="60"/>
        <v>18</v>
      </c>
      <c r="CC84" s="4">
        <v>84</v>
      </c>
      <c r="CD84" s="4">
        <v>8</v>
      </c>
      <c r="CE84" s="4">
        <v>3</v>
      </c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>
        <f t="shared" ca="1" si="59"/>
        <v>0.19051423882274865</v>
      </c>
      <c r="CA85" s="11">
        <f t="shared" ca="1" si="60"/>
        <v>81</v>
      </c>
      <c r="CC85" s="4">
        <v>85</v>
      </c>
      <c r="CD85" s="4">
        <v>8</v>
      </c>
      <c r="CE85" s="4">
        <v>4</v>
      </c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>
        <f t="shared" ca="1" si="59"/>
        <v>0.29735881373045814</v>
      </c>
      <c r="CA86" s="11">
        <f t="shared" ca="1" si="60"/>
        <v>70</v>
      </c>
      <c r="CC86" s="4">
        <v>86</v>
      </c>
      <c r="CD86" s="4">
        <v>8</v>
      </c>
      <c r="CE86" s="4">
        <v>5</v>
      </c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>
        <f t="shared" ca="1" si="59"/>
        <v>0.25444397183566814</v>
      </c>
      <c r="CA87" s="11">
        <f t="shared" ca="1" si="60"/>
        <v>76</v>
      </c>
      <c r="CC87" s="4">
        <v>87</v>
      </c>
      <c r="CD87" s="4">
        <v>8</v>
      </c>
      <c r="CE87" s="4">
        <v>6</v>
      </c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>
        <f t="shared" ca="1" si="59"/>
        <v>0.30219403235651365</v>
      </c>
      <c r="CA88" s="11">
        <f t="shared" ca="1" si="60"/>
        <v>69</v>
      </c>
      <c r="CC88" s="4">
        <v>88</v>
      </c>
      <c r="CD88" s="4">
        <v>8</v>
      </c>
      <c r="CE88" s="4">
        <v>7</v>
      </c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>
        <f t="shared" ca="1" si="59"/>
        <v>0.60862269323846929</v>
      </c>
      <c r="CA89" s="11">
        <f t="shared" ca="1" si="60"/>
        <v>43</v>
      </c>
      <c r="CC89" s="4">
        <v>89</v>
      </c>
      <c r="CD89" s="4">
        <v>8</v>
      </c>
      <c r="CE89" s="4">
        <v>8</v>
      </c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>
        <f t="shared" ca="1" si="59"/>
        <v>0.18249581108117596</v>
      </c>
      <c r="CA90" s="11">
        <f t="shared" ca="1" si="60"/>
        <v>82</v>
      </c>
      <c r="CC90" s="4">
        <v>90</v>
      </c>
      <c r="CD90" s="4">
        <v>8</v>
      </c>
      <c r="CE90" s="4">
        <v>9</v>
      </c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>
        <f t="shared" ca="1" si="59"/>
        <v>0.2024855752699688</v>
      </c>
      <c r="CA91" s="11">
        <f t="shared" ca="1" si="60"/>
        <v>77</v>
      </c>
      <c r="CC91" s="4">
        <v>91</v>
      </c>
      <c r="CD91" s="4">
        <v>9</v>
      </c>
      <c r="CE91" s="4">
        <v>0</v>
      </c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>
        <f t="shared" ca="1" si="59"/>
        <v>0.4669988357034065</v>
      </c>
      <c r="CA92" s="11">
        <f t="shared" ca="1" si="60"/>
        <v>54</v>
      </c>
      <c r="CC92" s="4">
        <v>92</v>
      </c>
      <c r="CD92" s="4">
        <v>9</v>
      </c>
      <c r="CE92" s="4">
        <v>1</v>
      </c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>
        <f t="shared" ca="1" si="59"/>
        <v>0.93517154449587703</v>
      </c>
      <c r="CA93" s="11">
        <f t="shared" ca="1" si="60"/>
        <v>6</v>
      </c>
      <c r="CC93" s="4">
        <v>93</v>
      </c>
      <c r="CD93" s="4">
        <v>9</v>
      </c>
      <c r="CE93" s="4">
        <v>2</v>
      </c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>
        <f t="shared" ca="1" si="59"/>
        <v>0.52153172905034995</v>
      </c>
      <c r="CA94" s="11">
        <f t="shared" ca="1" si="60"/>
        <v>52</v>
      </c>
      <c r="CC94" s="4">
        <v>94</v>
      </c>
      <c r="CD94" s="4">
        <v>9</v>
      </c>
      <c r="CE94" s="4">
        <v>3</v>
      </c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>
        <f t="shared" ca="1" si="59"/>
        <v>0.18007252354714109</v>
      </c>
      <c r="CA95" s="11">
        <f t="shared" ca="1" si="60"/>
        <v>83</v>
      </c>
      <c r="CC95" s="4">
        <v>95</v>
      </c>
      <c r="CD95" s="4">
        <v>9</v>
      </c>
      <c r="CE95" s="4">
        <v>4</v>
      </c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>
        <f t="shared" ca="1" si="59"/>
        <v>0.866978185140025</v>
      </c>
      <c r="CA96" s="11">
        <f t="shared" ca="1" si="60"/>
        <v>15</v>
      </c>
      <c r="CC96" s="4">
        <v>96</v>
      </c>
      <c r="CD96" s="4">
        <v>9</v>
      </c>
      <c r="CE96" s="4">
        <v>5</v>
      </c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>
        <f t="shared" ca="1" si="59"/>
        <v>0.39189638903563229</v>
      </c>
      <c r="CA97" s="11">
        <f t="shared" ca="1" si="60"/>
        <v>60</v>
      </c>
      <c r="CC97" s="4">
        <v>97</v>
      </c>
      <c r="CD97" s="4">
        <v>9</v>
      </c>
      <c r="CE97" s="4">
        <v>6</v>
      </c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>
        <f t="shared" ca="1" si="59"/>
        <v>0.53041711754537568</v>
      </c>
      <c r="CA98" s="11">
        <f t="shared" ca="1" si="60"/>
        <v>51</v>
      </c>
      <c r="CC98" s="4">
        <v>98</v>
      </c>
      <c r="CD98" s="4">
        <v>9</v>
      </c>
      <c r="CE98" s="4">
        <v>7</v>
      </c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>
        <f t="shared" ca="1" si="59"/>
        <v>0.73442132229856139</v>
      </c>
      <c r="CA99" s="11">
        <f t="shared" ca="1" si="60"/>
        <v>24</v>
      </c>
      <c r="CC99" s="4">
        <v>99</v>
      </c>
      <c r="CD99" s="4">
        <v>9</v>
      </c>
      <c r="CE99" s="4">
        <v>8</v>
      </c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>
        <f t="shared" ca="1" si="59"/>
        <v>0.3052847493000872</v>
      </c>
      <c r="CA100" s="11">
        <f t="shared" ca="1" si="60"/>
        <v>67</v>
      </c>
      <c r="CC100" s="4">
        <v>100</v>
      </c>
      <c r="CD100" s="4">
        <v>9</v>
      </c>
      <c r="CE100" s="4">
        <v>9</v>
      </c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</sheetData>
  <sheetProtection algorithmName="SHA-512" hashValue="+kr7dN13OK9My2G6ITonQkeOrXFALG4cOV8TVZY5YcBFmh59xamDmybPqWKniIZ/6u9Kk3Sl7fvKbGivUaXzOw==" saltValue="hReEoNLSIPKCwOwlFNwW0g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37" priority="194">
      <formula>$AF15="NO"</formula>
    </cfRule>
  </conditionalFormatting>
  <conditionalFormatting sqref="S7">
    <cfRule type="expression" dxfId="136" priority="181">
      <formula>S7=0</formula>
    </cfRule>
  </conditionalFormatting>
  <conditionalFormatting sqref="S8">
    <cfRule type="expression" dxfId="135" priority="180">
      <formula>S8=0</formula>
    </cfRule>
  </conditionalFormatting>
  <conditionalFormatting sqref="S14">
    <cfRule type="expression" dxfId="134" priority="165">
      <formula>S14=0</formula>
    </cfRule>
  </conditionalFormatting>
  <conditionalFormatting sqref="S15">
    <cfRule type="expression" dxfId="133" priority="164">
      <formula>S15=0</formula>
    </cfRule>
  </conditionalFormatting>
  <conditionalFormatting sqref="S21">
    <cfRule type="expression" dxfId="132" priority="149">
      <formula>S21=0</formula>
    </cfRule>
  </conditionalFormatting>
  <conditionalFormatting sqref="S22">
    <cfRule type="expression" dxfId="131" priority="148">
      <formula>S22=0</formula>
    </cfRule>
  </conditionalFormatting>
  <conditionalFormatting sqref="S28">
    <cfRule type="expression" dxfId="130" priority="133">
      <formula>S28=0</formula>
    </cfRule>
  </conditionalFormatting>
  <conditionalFormatting sqref="S29">
    <cfRule type="expression" dxfId="129" priority="132">
      <formula>S29=0</formula>
    </cfRule>
  </conditionalFormatting>
  <conditionalFormatting sqref="D38">
    <cfRule type="expression" dxfId="128" priority="129">
      <formula>D38=0</formula>
    </cfRule>
  </conditionalFormatting>
  <conditionalFormatting sqref="D39">
    <cfRule type="expression" dxfId="127" priority="128">
      <formula>D39=0</formula>
    </cfRule>
  </conditionalFormatting>
  <conditionalFormatting sqref="D40">
    <cfRule type="expression" dxfId="126" priority="127">
      <formula>D40=0</formula>
    </cfRule>
  </conditionalFormatting>
  <conditionalFormatting sqref="C39">
    <cfRule type="expression" dxfId="125" priority="126">
      <formula>C39=""</formula>
    </cfRule>
  </conditionalFormatting>
  <conditionalFormatting sqref="H38:I38">
    <cfRule type="expression" dxfId="124" priority="125">
      <formula>H38=0</formula>
    </cfRule>
  </conditionalFormatting>
  <conditionalFormatting sqref="H39:I39">
    <cfRule type="expression" dxfId="123" priority="124">
      <formula>H39=0</formula>
    </cfRule>
  </conditionalFormatting>
  <conditionalFormatting sqref="G38">
    <cfRule type="expression" dxfId="122" priority="123">
      <formula>AND(G38=0,H38=0)</formula>
    </cfRule>
  </conditionalFormatting>
  <conditionalFormatting sqref="G39">
    <cfRule type="expression" dxfId="121" priority="122">
      <formula>AND(G39=0,H39=0)</formula>
    </cfRule>
  </conditionalFormatting>
  <conditionalFormatting sqref="N38">
    <cfRule type="expression" dxfId="120" priority="121">
      <formula>N38=0</formula>
    </cfRule>
  </conditionalFormatting>
  <conditionalFormatting sqref="N39">
    <cfRule type="expression" dxfId="119" priority="120">
      <formula>N39=0</formula>
    </cfRule>
  </conditionalFormatting>
  <conditionalFormatting sqref="N40">
    <cfRule type="expression" dxfId="118" priority="119">
      <formula>N40=0</formula>
    </cfRule>
  </conditionalFormatting>
  <conditionalFormatting sqref="M39">
    <cfRule type="expression" dxfId="117" priority="118">
      <formula>M39=""</formula>
    </cfRule>
  </conditionalFormatting>
  <conditionalFormatting sqref="R38:S38">
    <cfRule type="expression" dxfId="116" priority="117">
      <formula>R38=0</formula>
    </cfRule>
  </conditionalFormatting>
  <conditionalFormatting sqref="R39:S39">
    <cfRule type="expression" dxfId="115" priority="116">
      <formula>R39=0</formula>
    </cfRule>
  </conditionalFormatting>
  <conditionalFormatting sqref="Q38">
    <cfRule type="expression" dxfId="114" priority="115">
      <formula>AND(Q38=0,R38=0)</formula>
    </cfRule>
  </conditionalFormatting>
  <conditionalFormatting sqref="Q39">
    <cfRule type="expression" dxfId="113" priority="114">
      <formula>AND(Q39=0,R39=0)</formula>
    </cfRule>
  </conditionalFormatting>
  <conditionalFormatting sqref="D45">
    <cfRule type="expression" dxfId="112" priority="113">
      <formula>D45=0</formula>
    </cfRule>
  </conditionalFormatting>
  <conditionalFormatting sqref="D46">
    <cfRule type="expression" dxfId="111" priority="112">
      <formula>D46=0</formula>
    </cfRule>
  </conditionalFormatting>
  <conditionalFormatting sqref="D47">
    <cfRule type="expression" dxfId="110" priority="111">
      <formula>D47=0</formula>
    </cfRule>
  </conditionalFormatting>
  <conditionalFormatting sqref="C46">
    <cfRule type="expression" dxfId="109" priority="110">
      <formula>C46=""</formula>
    </cfRule>
  </conditionalFormatting>
  <conditionalFormatting sqref="H45:I45">
    <cfRule type="expression" dxfId="108" priority="109">
      <formula>H45=0</formula>
    </cfRule>
  </conditionalFormatting>
  <conditionalFormatting sqref="H46:I46">
    <cfRule type="expression" dxfId="107" priority="108">
      <formula>H46=0</formula>
    </cfRule>
  </conditionalFormatting>
  <conditionalFormatting sqref="G45">
    <cfRule type="expression" dxfId="106" priority="107">
      <formula>AND(G45=0,H45=0)</formula>
    </cfRule>
  </conditionalFormatting>
  <conditionalFormatting sqref="G46">
    <cfRule type="expression" dxfId="105" priority="106">
      <formula>AND(G46=0,H46=0)</formula>
    </cfRule>
  </conditionalFormatting>
  <conditionalFormatting sqref="N45">
    <cfRule type="expression" dxfId="104" priority="105">
      <formula>N45=0</formula>
    </cfRule>
  </conditionalFormatting>
  <conditionalFormatting sqref="N46">
    <cfRule type="expression" dxfId="103" priority="104">
      <formula>N46=0</formula>
    </cfRule>
  </conditionalFormatting>
  <conditionalFormatting sqref="N47">
    <cfRule type="expression" dxfId="102" priority="103">
      <formula>N47=0</formula>
    </cfRule>
  </conditionalFormatting>
  <conditionalFormatting sqref="M46">
    <cfRule type="expression" dxfId="101" priority="102">
      <formula>M46=""</formula>
    </cfRule>
  </conditionalFormatting>
  <conditionalFormatting sqref="R45:S45">
    <cfRule type="expression" dxfId="100" priority="101">
      <formula>R45=0</formula>
    </cfRule>
  </conditionalFormatting>
  <conditionalFormatting sqref="R46:S46">
    <cfRule type="expression" dxfId="99" priority="100">
      <formula>R46=0</formula>
    </cfRule>
  </conditionalFormatting>
  <conditionalFormatting sqref="Q45">
    <cfRule type="expression" dxfId="98" priority="99">
      <formula>AND(Q45=0,R45=0)</formula>
    </cfRule>
  </conditionalFormatting>
  <conditionalFormatting sqref="Q46">
    <cfRule type="expression" dxfId="97" priority="98">
      <formula>AND(Q46=0,R46=0)</formula>
    </cfRule>
  </conditionalFormatting>
  <conditionalFormatting sqref="D52">
    <cfRule type="expression" dxfId="96" priority="97">
      <formula>D52=0</formula>
    </cfRule>
  </conditionalFormatting>
  <conditionalFormatting sqref="D53">
    <cfRule type="expression" dxfId="95" priority="96">
      <formula>D53=0</formula>
    </cfRule>
  </conditionalFormatting>
  <conditionalFormatting sqref="D54">
    <cfRule type="expression" dxfId="94" priority="95">
      <formula>D54=0</formula>
    </cfRule>
  </conditionalFormatting>
  <conditionalFormatting sqref="C53">
    <cfRule type="expression" dxfId="93" priority="94">
      <formula>C53=""</formula>
    </cfRule>
  </conditionalFormatting>
  <conditionalFormatting sqref="H52:I52">
    <cfRule type="expression" dxfId="92" priority="93">
      <formula>H52=0</formula>
    </cfRule>
  </conditionalFormatting>
  <conditionalFormatting sqref="H53:I53">
    <cfRule type="expression" dxfId="91" priority="92">
      <formula>H53=0</formula>
    </cfRule>
  </conditionalFormatting>
  <conditionalFormatting sqref="G52">
    <cfRule type="expression" dxfId="90" priority="91">
      <formula>AND(G52=0,H52=0)</formula>
    </cfRule>
  </conditionalFormatting>
  <conditionalFormatting sqref="G53">
    <cfRule type="expression" dxfId="89" priority="90">
      <formula>AND(G53=0,H53=0)</formula>
    </cfRule>
  </conditionalFormatting>
  <conditionalFormatting sqref="N52">
    <cfRule type="expression" dxfId="88" priority="89">
      <formula>N52=0</formula>
    </cfRule>
  </conditionalFormatting>
  <conditionalFormatting sqref="N53">
    <cfRule type="expression" dxfId="87" priority="88">
      <formula>N53=0</formula>
    </cfRule>
  </conditionalFormatting>
  <conditionalFormatting sqref="N54">
    <cfRule type="expression" dxfId="86" priority="87">
      <formula>N54=0</formula>
    </cfRule>
  </conditionalFormatting>
  <conditionalFormatting sqref="M53">
    <cfRule type="expression" dxfId="85" priority="86">
      <formula>M53=""</formula>
    </cfRule>
  </conditionalFormatting>
  <conditionalFormatting sqref="R52:S52">
    <cfRule type="expression" dxfId="84" priority="85">
      <formula>R52=0</formula>
    </cfRule>
  </conditionalFormatting>
  <conditionalFormatting sqref="R53:S53">
    <cfRule type="expression" dxfId="83" priority="84">
      <formula>R53=0</formula>
    </cfRule>
  </conditionalFormatting>
  <conditionalFormatting sqref="Q52">
    <cfRule type="expression" dxfId="82" priority="83">
      <formula>AND(Q52=0,R52=0)</formula>
    </cfRule>
  </conditionalFormatting>
  <conditionalFormatting sqref="Q53">
    <cfRule type="expression" dxfId="81" priority="82">
      <formula>AND(Q53=0,R53=0)</formula>
    </cfRule>
  </conditionalFormatting>
  <conditionalFormatting sqref="D59">
    <cfRule type="expression" dxfId="80" priority="81">
      <formula>D59=0</formula>
    </cfRule>
  </conditionalFormatting>
  <conditionalFormatting sqref="D60">
    <cfRule type="expression" dxfId="79" priority="80">
      <formula>D60=0</formula>
    </cfRule>
  </conditionalFormatting>
  <conditionalFormatting sqref="D61">
    <cfRule type="expression" dxfId="78" priority="79">
      <formula>D61=0</formula>
    </cfRule>
  </conditionalFormatting>
  <conditionalFormatting sqref="C60">
    <cfRule type="expression" dxfId="77" priority="78">
      <formula>C60=""</formula>
    </cfRule>
  </conditionalFormatting>
  <conditionalFormatting sqref="H59:I59">
    <cfRule type="expression" dxfId="76" priority="77">
      <formula>H59=0</formula>
    </cfRule>
  </conditionalFormatting>
  <conditionalFormatting sqref="H60:I60">
    <cfRule type="expression" dxfId="75" priority="76">
      <formula>H60=0</formula>
    </cfRule>
  </conditionalFormatting>
  <conditionalFormatting sqref="G59">
    <cfRule type="expression" dxfId="74" priority="75">
      <formula>AND(G59=0,H59=0)</formula>
    </cfRule>
  </conditionalFormatting>
  <conditionalFormatting sqref="G60">
    <cfRule type="expression" dxfId="73" priority="74">
      <formula>AND(G60=0,H60=0)</formula>
    </cfRule>
  </conditionalFormatting>
  <conditionalFormatting sqref="N59">
    <cfRule type="expression" dxfId="72" priority="73">
      <formula>N59=0</formula>
    </cfRule>
  </conditionalFormatting>
  <conditionalFormatting sqref="N60">
    <cfRule type="expression" dxfId="71" priority="72">
      <formula>N60=0</formula>
    </cfRule>
  </conditionalFormatting>
  <conditionalFormatting sqref="N61">
    <cfRule type="expression" dxfId="70" priority="71">
      <formula>N61=0</formula>
    </cfRule>
  </conditionalFormatting>
  <conditionalFormatting sqref="M60">
    <cfRule type="expression" dxfId="69" priority="70">
      <formula>M60=""</formula>
    </cfRule>
  </conditionalFormatting>
  <conditionalFormatting sqref="R59:S59">
    <cfRule type="expression" dxfId="68" priority="69">
      <formula>R59=0</formula>
    </cfRule>
  </conditionalFormatting>
  <conditionalFormatting sqref="R60:S60">
    <cfRule type="expression" dxfId="67" priority="68">
      <formula>R60=0</formula>
    </cfRule>
  </conditionalFormatting>
  <conditionalFormatting sqref="Q59">
    <cfRule type="expression" dxfId="66" priority="67">
      <formula>AND(Q59=0,R59=0)</formula>
    </cfRule>
  </conditionalFormatting>
  <conditionalFormatting sqref="Q60">
    <cfRule type="expression" dxfId="65" priority="66">
      <formula>AND(Q60=0,R60=0)</formula>
    </cfRule>
  </conditionalFormatting>
  <conditionalFormatting sqref="AC1:AC12">
    <cfRule type="cellIs" dxfId="64" priority="65" operator="lessThan">
      <formula>0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⑪(11.11)－(1.11) 差整数</vt:lpstr>
      <vt:lpstr>NO</vt:lpstr>
      <vt:lpstr>OKA</vt:lpstr>
      <vt:lpstr>OKB</vt:lpstr>
      <vt:lpstr>ONA</vt:lpstr>
      <vt:lpstr>'⑪(11.11)－(1.11) 差整数'!Print_Area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2024-03-27T14:43:14Z</dcterms:modified>
</cp:coreProperties>
</file>