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_master\"/>
    </mc:Choice>
  </mc:AlternateContent>
  <bookViews>
    <workbookView xWindow="0" yWindow="0" windowWidth="14025" windowHeight="6165"/>
  </bookViews>
  <sheets>
    <sheet name="⑦(1.111)－(1.111)ミックス" sheetId="1" r:id="rId1"/>
  </sheets>
  <definedNames>
    <definedName name="go" localSheetId="0">INDIRECT('⑦(1.111)－(1.111)ミックス'!$Z$40)</definedName>
    <definedName name="hati" localSheetId="0">INDIRECT('⑦(1.111)－(1.111)ミックス'!$Z$43)</definedName>
    <definedName name="iti" localSheetId="0">INDIRECT('⑦(1.111)－(1.111)ミックス'!$Z$36)</definedName>
    <definedName name="nana" localSheetId="0">INDIRECT('⑦(1.111)－(1.111)ミックス'!$Z$42)</definedName>
    <definedName name="ni" localSheetId="0">INDIRECT('⑦(1.111)－(1.111)ミックス'!$Z$37)</definedName>
    <definedName name="NO">'⑦(1.111)－(1.111)ミックス'!$V$38</definedName>
    <definedName name="OKA">'⑦(1.111)－(1.111)ミックス'!$V$39</definedName>
    <definedName name="OKB">'⑦(1.111)－(1.111)ミックス'!$V$40</definedName>
    <definedName name="ONA">'⑦(1.111)－(1.111)ミックス'!$V$39</definedName>
    <definedName name="_xlnm.Print_Area" localSheetId="0">'⑦(1.111)－(1.111)ミックス'!$A$1:$T$62</definedName>
    <definedName name="roku" localSheetId="0">INDIRECT('⑦(1.111)－(1.111)ミックス'!$Z$41)</definedName>
    <definedName name="san" localSheetId="0">INDIRECT('⑦(1.111)－(1.111)ミックス'!$Z$38)</definedName>
    <definedName name="si" localSheetId="0">INDIRECT('⑦(1.111)－(1.111)ミックス'!$Z$39)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100" i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N81" i="1"/>
  <c r="CG81" i="1"/>
  <c r="CN80" i="1"/>
  <c r="CG80" i="1"/>
  <c r="CN79" i="1"/>
  <c r="CG79" i="1"/>
  <c r="CN78" i="1"/>
  <c r="CG78" i="1"/>
  <c r="CN77" i="1"/>
  <c r="CG77" i="1"/>
  <c r="CN76" i="1"/>
  <c r="CG76" i="1"/>
  <c r="CN75" i="1"/>
  <c r="CG75" i="1"/>
  <c r="CN74" i="1"/>
  <c r="CG74" i="1"/>
  <c r="CN73" i="1"/>
  <c r="CG73" i="1"/>
  <c r="CN72" i="1"/>
  <c r="CG72" i="1"/>
  <c r="CN71" i="1"/>
  <c r="CG71" i="1"/>
  <c r="CN70" i="1"/>
  <c r="CG70" i="1"/>
  <c r="CN69" i="1"/>
  <c r="CG69" i="1"/>
  <c r="CN68" i="1"/>
  <c r="CG68" i="1"/>
  <c r="CN67" i="1"/>
  <c r="CG67" i="1"/>
  <c r="CN66" i="1"/>
  <c r="CG66" i="1"/>
  <c r="CN65" i="1"/>
  <c r="CG65" i="1"/>
  <c r="CN64" i="1"/>
  <c r="CG64" i="1"/>
  <c r="CN63" i="1"/>
  <c r="CG63" i="1"/>
  <c r="CN62" i="1"/>
  <c r="CG62" i="1"/>
  <c r="CN61" i="1"/>
  <c r="CG61" i="1"/>
  <c r="CN60" i="1"/>
  <c r="CG60" i="1"/>
  <c r="CN59" i="1"/>
  <c r="CG59" i="1"/>
  <c r="CN58" i="1"/>
  <c r="CG58" i="1"/>
  <c r="CN57" i="1"/>
  <c r="CG57" i="1"/>
  <c r="CN56" i="1"/>
  <c r="CG56" i="1"/>
  <c r="CN55" i="1"/>
  <c r="CG55" i="1"/>
  <c r="CN54" i="1"/>
  <c r="CG54" i="1"/>
  <c r="CN53" i="1"/>
  <c r="CG53" i="1"/>
  <c r="CN52" i="1"/>
  <c r="CG52" i="1"/>
  <c r="CN51" i="1"/>
  <c r="CG51" i="1"/>
  <c r="CN50" i="1"/>
  <c r="CG50" i="1"/>
  <c r="CN49" i="1"/>
  <c r="CG49" i="1"/>
  <c r="CN48" i="1"/>
  <c r="CG48" i="1"/>
  <c r="CN47" i="1"/>
  <c r="CG47" i="1"/>
  <c r="CN46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H70" i="1"/>
  <c r="CH74" i="1"/>
  <c r="CH78" i="1"/>
  <c r="CH86" i="1"/>
  <c r="CH90" i="1"/>
  <c r="CH98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O39" i="1"/>
  <c r="CO43" i="1"/>
  <c r="CA25" i="1"/>
  <c r="CA23" i="1"/>
  <c r="CA21" i="1"/>
  <c r="CA15" i="1"/>
  <c r="CA20" i="1"/>
  <c r="CA16" i="1"/>
  <c r="CA10" i="1"/>
  <c r="CA5" i="1"/>
  <c r="CA6" i="1"/>
  <c r="CH9" i="1"/>
  <c r="CA12" i="1"/>
  <c r="CA17" i="1"/>
  <c r="CO44" i="1"/>
  <c r="CO71" i="1"/>
  <c r="CO75" i="1"/>
  <c r="CH82" i="1"/>
  <c r="BT17" i="1"/>
  <c r="BT18" i="1"/>
  <c r="BT14" i="1"/>
  <c r="BT13" i="1"/>
  <c r="BT12" i="1"/>
  <c r="BT8" i="1"/>
  <c r="CH61" i="1"/>
  <c r="CH53" i="1"/>
  <c r="CH67" i="1"/>
  <c r="CH59" i="1"/>
  <c r="CH51" i="1"/>
  <c r="CH46" i="1"/>
  <c r="CH65" i="1"/>
  <c r="CH57" i="1"/>
  <c r="CH55" i="1"/>
  <c r="CH19" i="1"/>
  <c r="CH17" i="1"/>
  <c r="CH63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61" i="1"/>
  <c r="CO68" i="1"/>
  <c r="CO66" i="1"/>
  <c r="CO58" i="1"/>
  <c r="CO64" i="1"/>
  <c r="CO56" i="1"/>
  <c r="CO48" i="1"/>
  <c r="CO62" i="1"/>
  <c r="CO54" i="1"/>
  <c r="CO25" i="1"/>
  <c r="CO23" i="1"/>
  <c r="CO21" i="1"/>
  <c r="CO15" i="1"/>
  <c r="CO52" i="1"/>
  <c r="CO20" i="1"/>
  <c r="CO16" i="1"/>
  <c r="CO10" i="1"/>
  <c r="CO60" i="1"/>
  <c r="CO2" i="1"/>
  <c r="CO4" i="1"/>
  <c r="BT7" i="1"/>
  <c r="CO8" i="1"/>
  <c r="CA19" i="1"/>
  <c r="CO40" i="1"/>
  <c r="CO79" i="1"/>
  <c r="CH94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A28" i="1"/>
  <c r="CH29" i="1"/>
  <c r="CO30" i="1"/>
  <c r="CA32" i="1"/>
  <c r="CH33" i="1"/>
  <c r="CO34" i="1"/>
  <c r="CO53" i="1"/>
  <c r="CH64" i="1"/>
  <c r="CA27" i="1"/>
  <c r="CH28" i="1"/>
  <c r="CO29" i="1"/>
  <c r="CA31" i="1"/>
  <c r="CH32" i="1"/>
  <c r="CO33" i="1"/>
  <c r="CA35" i="1"/>
  <c r="CA36" i="1"/>
  <c r="CH49" i="1"/>
  <c r="CH56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CH48" i="1"/>
  <c r="CO50" i="1"/>
  <c r="CO45" i="1"/>
  <c r="CO47" i="1"/>
  <c r="CH50" i="1"/>
  <c r="CO55" i="1"/>
  <c r="CH58" i="1"/>
  <c r="CO63" i="1"/>
  <c r="CH66" i="1"/>
  <c r="CH69" i="1"/>
  <c r="CO70" i="1"/>
  <c r="CH73" i="1"/>
  <c r="CO74" i="1"/>
  <c r="CH77" i="1"/>
  <c r="CO78" i="1"/>
  <c r="CH81" i="1"/>
  <c r="CH85" i="1"/>
  <c r="CH89" i="1"/>
  <c r="CH93" i="1"/>
  <c r="CH97" i="1"/>
  <c r="CO49" i="1"/>
  <c r="CH52" i="1"/>
  <c r="CO57" i="1"/>
  <c r="CH60" i="1"/>
  <c r="CO65" i="1"/>
  <c r="CH68" i="1"/>
  <c r="CO69" i="1"/>
  <c r="CH72" i="1"/>
  <c r="CO73" i="1"/>
  <c r="CH76" i="1"/>
  <c r="CO77" i="1"/>
  <c r="CH80" i="1"/>
  <c r="CO81" i="1"/>
  <c r="CH84" i="1"/>
  <c r="CH88" i="1"/>
  <c r="CH92" i="1"/>
  <c r="CH96" i="1"/>
  <c r="CH100" i="1"/>
  <c r="CO46" i="1"/>
  <c r="CO51" i="1"/>
  <c r="CH54" i="1"/>
  <c r="CO59" i="1"/>
  <c r="CH62" i="1"/>
  <c r="CO67" i="1"/>
  <c r="CH71" i="1"/>
  <c r="CO72" i="1"/>
  <c r="CH75" i="1"/>
  <c r="CO76" i="1"/>
  <c r="CH79" i="1"/>
  <c r="CO80" i="1"/>
  <c r="CH83" i="1"/>
  <c r="CH87" i="1"/>
  <c r="CH91" i="1"/>
  <c r="CH95" i="1"/>
  <c r="CH99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<sst xmlns="http://schemas.openxmlformats.org/spreadsheetml/2006/main" count="127" uniqueCount="52">
  <si>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</si>
  <si>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</si>
  <si>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</si>
  <si>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</si>
  <si>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</si>
  <si>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</si>
  <si>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</si>
  <si>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</si>
  <si>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</si>
  <si>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</si>
  <si>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</si>
  <si>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</si>
  <si>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</si>
  <si>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</si>
  <si>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</si>
  <si>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</si>
  <si>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</si>
  <si>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</si>
  <si>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</si>
  <si>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</si>
  <si>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</si>
  <si>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</si>
  <si>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</si>
  <si>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</si>
  <si>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</si>
  <si>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</si>
  <si>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</si>
  <si>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</si>
  <si>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</si>
  <si>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</si>
  <si>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</si>
  <si>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</si>
  <si>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</si>
  <si>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</si>
  <si>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</si>
  <si>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</si>
  <si>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</si>
  <si>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</si>
  <si>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</si>
  <si>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</si>
  <si>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</si>
  <si>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</si>
  <si>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</si>
  <si>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</si>
  <si>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</si>
  <si>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</si>
  <si>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</si>
  <si>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</si>
  <si>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</si>
  <si>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</si>
  <si>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</si>
  <si>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5" eb="36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</si>
</sst>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1" t="s">
        <v>51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0">
        <v>1</v>
      </c>
      <c r="T1" s="80"/>
      <c r="U1" s="1"/>
      <c r="X1" s="3" t="s">
        <v>0</v>
      </c>
      <c r="Y1" s="4">
        <f ca="1">AY1*1000+BD1*100+BI1*10+BN1</f>
        <v>848</v>
      </c>
      <c r="Z1" s="4" t="s">
        <v>50</v>
      </c>
      <c r="AA1" s="4">
        <f ca="1">AZ1*1000+BE1*100+BJ1*10+BO1</f>
        <v>768</v>
      </c>
      <c r="AB1" s="4" t="s">
        <v>2</v>
      </c>
      <c r="AC1" s="4">
        <f ca="1">Y1-AA1</f>
        <v>80</v>
      </c>
      <c r="AE1" s="4">
        <f ca="1">AY1</f>
        <v>0</v>
      </c>
      <c r="AF1" s="4">
        <f ca="1">BD1</f>
        <v>8</v>
      </c>
      <c r="AG1" s="4" t="s">
        <v>3</v>
      </c>
      <c r="AH1" s="4">
        <f ca="1">BI1</f>
        <v>4</v>
      </c>
      <c r="AI1" s="4">
        <f ca="1">BN1</f>
        <v>8</v>
      </c>
      <c r="AJ1" s="4" t="s">
        <v>1</v>
      </c>
      <c r="AK1" s="4">
        <f ca="1">AZ1</f>
        <v>0</v>
      </c>
      <c r="AL1" s="4">
        <f ca="1">BE1</f>
        <v>7</v>
      </c>
      <c r="AM1" s="4" t="s">
        <v>3</v>
      </c>
      <c r="AN1" s="4">
        <f ca="1">BJ1</f>
        <v>6</v>
      </c>
      <c r="AO1" s="4">
        <f ca="1">BO1</f>
        <v>8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8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8</v>
      </c>
      <c r="BE1" s="6">
        <f ca="1">VLOOKUP($CA1,$CC$1:$CE$100,3,FALSE)</f>
        <v>7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6</v>
      </c>
      <c r="BK1" s="9"/>
      <c r="BL1" s="5" t="s">
        <v>7</v>
      </c>
      <c r="BM1" s="4">
        <v>1</v>
      </c>
      <c r="BN1" s="8">
        <f ca="1">VLOOKUP($CO1,$CQ$1:$CS$100,2,FALSE)</f>
        <v>8</v>
      </c>
      <c r="BO1" s="8">
        <f ca="1">VLOOKUP($CO1,$CQ$1:$CS$100,3,FALSE)</f>
        <v>8</v>
      </c>
      <c r="BP1" s="9"/>
      <c r="BQ1" s="9"/>
      <c r="BR1" s="7"/>
      <c r="BS1" s="10">
        <f ca="1">RAND()</f>
        <v>0.13018242706785177</v>
      </c>
      <c r="BT1" s="11">
        <f ca="1">RANK(BS1,$BS$1:$BS$100,)</f>
        <v>15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0.27149505969503718</v>
      </c>
      <c r="CA1" s="11">
        <f ca="1">RANK(BZ1,$BZ$1:$BZ$100,)</f>
        <v>28</v>
      </c>
      <c r="CB1" s="4"/>
      <c r="CC1" s="4">
        <v>1</v>
      </c>
      <c r="CD1" s="4">
        <v>2</v>
      </c>
      <c r="CE1" s="4">
        <v>1</v>
      </c>
      <c r="CG1" s="10">
        <f ca="1">RAND()</f>
        <v>0.55199799019881679</v>
      </c>
      <c r="CH1" s="11">
        <f ca="1">RANK(CG1,$CG$1:$CG$100,)</f>
        <v>47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0.17719095201808066</v>
      </c>
      <c r="CO1" s="11">
        <f ca="1">RANK(CN1,$CN$1:$CN$100,)</f>
        <v>71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4" t="s">
        <v>36</v>
      </c>
      <c r="B2" s="85"/>
      <c r="C2" s="85"/>
      <c r="D2" s="85"/>
      <c r="E2" s="86"/>
      <c r="F2" s="87" t="s">
        <v>37</v>
      </c>
      <c r="G2" s="87"/>
      <c r="H2" s="87"/>
      <c r="I2" s="88"/>
      <c r="J2" s="89"/>
      <c r="K2" s="89"/>
      <c r="L2" s="89"/>
      <c r="M2" s="89"/>
      <c r="N2" s="89"/>
      <c r="O2" s="89"/>
      <c r="P2" s="89"/>
      <c r="Q2" s="89"/>
      <c r="R2" s="89"/>
      <c r="S2" s="89"/>
      <c r="T2" s="90"/>
      <c r="X2" s="2" t="s">
        <v>8</v>
      </c>
      <c r="Y2" s="4">
        <f t="shared" ref="Y2:Y12" ca="1" si="1">AY2*1000+BD2*100+BI2*10+BN2</f>
        <v>769</v>
      </c>
      <c r="Z2" s="4" t="s">
        <v>50</v>
      </c>
      <c r="AA2" s="4">
        <f t="shared" ref="AA2:AA12" ca="1" si="2">AZ2*1000+BE2*100+BJ2*10+BO2</f>
        <v>384</v>
      </c>
      <c r="AB2" s="4" t="s">
        <v>10</v>
      </c>
      <c r="AC2" s="4">
        <f t="shared" ref="AC2:AC12" ca="1" si="3">Y2-AA2</f>
        <v>385</v>
      </c>
      <c r="AE2" s="4">
        <f t="shared" ref="AE2:AE12" ca="1" si="4">AY2</f>
        <v>0</v>
      </c>
      <c r="AF2" s="4">
        <f t="shared" ref="AF2:AF12" ca="1" si="5">BD2</f>
        <v>7</v>
      </c>
      <c r="AG2" s="4" t="s">
        <v>11</v>
      </c>
      <c r="AH2" s="4">
        <f t="shared" ref="AH2:AH12" ca="1" si="6">BI2</f>
        <v>6</v>
      </c>
      <c r="AI2" s="4">
        <f t="shared" ref="AI2:AI12" ca="1" si="7">BN2</f>
        <v>9</v>
      </c>
      <c r="AJ2" s="4" t="s">
        <v>9</v>
      </c>
      <c r="AK2" s="4">
        <f t="shared" ref="AK2:AK12" ca="1" si="8">AZ2</f>
        <v>0</v>
      </c>
      <c r="AL2" s="4">
        <f t="shared" ref="AL2:AL12" ca="1" si="9">BE2</f>
        <v>3</v>
      </c>
      <c r="AM2" s="4" t="s">
        <v>11</v>
      </c>
      <c r="AN2" s="4">
        <f t="shared" ref="AN2:AN12" ca="1" si="10">BJ2</f>
        <v>8</v>
      </c>
      <c r="AO2" s="4">
        <f t="shared" ref="AO2:AO12" ca="1" si="11">BO2</f>
        <v>4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3</v>
      </c>
      <c r="AS2" s="4" t="s">
        <v>11</v>
      </c>
      <c r="AT2" s="4">
        <f t="shared" ref="AT2:AT12" ca="1" si="14">MOD(ROUNDDOWN(AC2/10,0),10)</f>
        <v>8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3</v>
      </c>
      <c r="BF2" s="7"/>
      <c r="BH2" s="4">
        <v>2</v>
      </c>
      <c r="BI2" s="8">
        <f t="shared" ref="BI2:BI12" ca="1" si="20">VLOOKUP($CH2,$CJ$1:$CL$100,2,FALSE)</f>
        <v>6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4</v>
      </c>
      <c r="BP2" s="9"/>
      <c r="BQ2" s="9"/>
      <c r="BR2" s="7"/>
      <c r="BS2" s="10">
        <f t="shared" ref="BS2:BS18" ca="1" si="23">RAND()</f>
        <v>0.13997336425076656</v>
      </c>
      <c r="BT2" s="11">
        <f t="shared" ref="BT2:BT18" ca="1" si="24">RANK(BS2,$BS$1:$BS$100,)</f>
        <v>14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0.6045482175963981</v>
      </c>
      <c r="CA2" s="11">
        <f t="shared" ref="CA2:CA36" ca="1" si="26">RANK(BZ2,$BZ$1:$BZ$100,)</f>
        <v>18</v>
      </c>
      <c r="CB2" s="4"/>
      <c r="CC2" s="4">
        <v>2</v>
      </c>
      <c r="CD2" s="4">
        <v>3</v>
      </c>
      <c r="CE2" s="4">
        <v>1</v>
      </c>
      <c r="CG2" s="10">
        <f t="shared" ref="CG2:CG65" ca="1" si="27">RAND()</f>
        <v>0.32046817883191592</v>
      </c>
      <c r="CH2" s="11">
        <f t="shared" ref="CH2:CH65" ca="1" si="28">RANK(CG2,$CG$1:$CG$100,)</f>
        <v>69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0.12265191810779885</v>
      </c>
      <c r="CO2" s="11">
        <f t="shared" ref="CO2:CO65" ca="1" si="30">RANK(CN2,$CN$1:$CN$100,)</f>
        <v>76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993</v>
      </c>
      <c r="Z3" s="4" t="s">
        <v>50</v>
      </c>
      <c r="AA3" s="4">
        <f t="shared" ca="1" si="2"/>
        <v>874</v>
      </c>
      <c r="AB3" s="4" t="s">
        <v>2</v>
      </c>
      <c r="AC3" s="4">
        <f t="shared" ca="1" si="3"/>
        <v>119</v>
      </c>
      <c r="AE3" s="4">
        <f t="shared" ca="1" si="4"/>
        <v>0</v>
      </c>
      <c r="AF3" s="4">
        <f t="shared" ca="1" si="5"/>
        <v>9</v>
      </c>
      <c r="AG3" s="4" t="s">
        <v>3</v>
      </c>
      <c r="AH3" s="4">
        <f t="shared" ca="1" si="6"/>
        <v>9</v>
      </c>
      <c r="AI3" s="4">
        <f t="shared" ca="1" si="7"/>
        <v>3</v>
      </c>
      <c r="AJ3" s="4" t="s">
        <v>1</v>
      </c>
      <c r="AK3" s="4">
        <f t="shared" ca="1" si="8"/>
        <v>0</v>
      </c>
      <c r="AL3" s="4">
        <f t="shared" ca="1" si="9"/>
        <v>8</v>
      </c>
      <c r="AM3" s="4" t="s">
        <v>14</v>
      </c>
      <c r="AN3" s="4">
        <f t="shared" ca="1" si="10"/>
        <v>7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1</v>
      </c>
      <c r="AS3" s="4" t="s">
        <v>3</v>
      </c>
      <c r="AT3" s="4">
        <f t="shared" ca="1" si="14"/>
        <v>1</v>
      </c>
      <c r="AU3" s="4">
        <f t="shared" ca="1" si="15"/>
        <v>9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8</v>
      </c>
      <c r="BF3" s="7"/>
      <c r="BH3" s="4">
        <v>3</v>
      </c>
      <c r="BI3" s="8">
        <f t="shared" ca="1" si="20"/>
        <v>9</v>
      </c>
      <c r="BJ3" s="8">
        <f t="shared" ca="1" si="0"/>
        <v>7</v>
      </c>
      <c r="BK3" s="9"/>
      <c r="BM3" s="4">
        <v>3</v>
      </c>
      <c r="BN3" s="8">
        <f t="shared" ca="1" si="21"/>
        <v>3</v>
      </c>
      <c r="BO3" s="8">
        <f t="shared" ca="1" si="22"/>
        <v>4</v>
      </c>
      <c r="BP3" s="9"/>
      <c r="BQ3" s="9"/>
      <c r="BR3" s="7"/>
      <c r="BS3" s="10">
        <f t="shared" ca="1" si="23"/>
        <v>0.77754259045318685</v>
      </c>
      <c r="BT3" s="11">
        <f t="shared" ca="1" si="24"/>
        <v>4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7.3738461412388157E-2</v>
      </c>
      <c r="CA3" s="11">
        <f t="shared" ca="1" si="26"/>
        <v>36</v>
      </c>
      <c r="CB3" s="4"/>
      <c r="CC3" s="4">
        <v>3</v>
      </c>
      <c r="CD3" s="4">
        <v>3</v>
      </c>
      <c r="CE3" s="4">
        <v>2</v>
      </c>
      <c r="CG3" s="10">
        <f t="shared" ca="1" si="27"/>
        <v>5.9724943869638225E-2</v>
      </c>
      <c r="CH3" s="11">
        <f t="shared" ca="1" si="28"/>
        <v>98</v>
      </c>
      <c r="CI3" s="4"/>
      <c r="CJ3" s="4">
        <v>3</v>
      </c>
      <c r="CK3" s="4">
        <v>0</v>
      </c>
      <c r="CL3" s="4">
        <v>2</v>
      </c>
      <c r="CN3" s="10">
        <f t="shared" ca="1" si="29"/>
        <v>0.78372369235856421</v>
      </c>
      <c r="CO3" s="11">
        <f t="shared" ca="1" si="30"/>
        <v>22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956</v>
      </c>
      <c r="Z4" s="4" t="s">
        <v>50</v>
      </c>
      <c r="AA4" s="4">
        <f t="shared" ca="1" si="2"/>
        <v>626</v>
      </c>
      <c r="AB4" s="4" t="s">
        <v>2</v>
      </c>
      <c r="AC4" s="4">
        <f t="shared" ca="1" si="3"/>
        <v>330</v>
      </c>
      <c r="AE4" s="4">
        <f t="shared" ca="1" si="4"/>
        <v>0</v>
      </c>
      <c r="AF4" s="4">
        <f t="shared" ca="1" si="5"/>
        <v>9</v>
      </c>
      <c r="AG4" s="4" t="s">
        <v>3</v>
      </c>
      <c r="AH4" s="4">
        <f t="shared" ca="1" si="6"/>
        <v>5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6</v>
      </c>
      <c r="AM4" s="4" t="s">
        <v>3</v>
      </c>
      <c r="AN4" s="4">
        <f t="shared" ca="1" si="10"/>
        <v>2</v>
      </c>
      <c r="AO4" s="4">
        <f t="shared" ca="1" si="11"/>
        <v>6</v>
      </c>
      <c r="AP4" s="4" t="s">
        <v>2</v>
      </c>
      <c r="AQ4" s="4">
        <f t="shared" ca="1" si="12"/>
        <v>0</v>
      </c>
      <c r="AR4" s="4">
        <f t="shared" ca="1" si="13"/>
        <v>3</v>
      </c>
      <c r="AS4" s="4" t="s">
        <v>14</v>
      </c>
      <c r="AT4" s="4">
        <f t="shared" ca="1" si="14"/>
        <v>3</v>
      </c>
      <c r="AU4" s="4">
        <f t="shared" ca="1" si="15"/>
        <v>0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9</v>
      </c>
      <c r="BE4" s="6">
        <f t="shared" ca="1" si="19"/>
        <v>6</v>
      </c>
      <c r="BF4" s="7"/>
      <c r="BH4" s="4">
        <v>4</v>
      </c>
      <c r="BI4" s="8">
        <f t="shared" ca="1" si="20"/>
        <v>5</v>
      </c>
      <c r="BJ4" s="8">
        <f t="shared" ca="1" si="0"/>
        <v>2</v>
      </c>
      <c r="BK4" s="9"/>
      <c r="BM4" s="4">
        <v>4</v>
      </c>
      <c r="BN4" s="8">
        <f t="shared" ca="1" si="21"/>
        <v>6</v>
      </c>
      <c r="BO4" s="8">
        <f t="shared" ca="1" si="22"/>
        <v>6</v>
      </c>
      <c r="BP4" s="9"/>
      <c r="BQ4" s="9"/>
      <c r="BR4" s="7"/>
      <c r="BS4" s="10">
        <f t="shared" ca="1" si="23"/>
        <v>0.51134080004473803</v>
      </c>
      <c r="BT4" s="11">
        <f t="shared" ca="1" si="24"/>
        <v>8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8.9223967099346879E-2</v>
      </c>
      <c r="CA4" s="11">
        <f t="shared" ca="1" si="26"/>
        <v>34</v>
      </c>
      <c r="CB4" s="4"/>
      <c r="CC4" s="4">
        <v>4</v>
      </c>
      <c r="CD4" s="4">
        <v>4</v>
      </c>
      <c r="CE4" s="4">
        <v>1</v>
      </c>
      <c r="CG4" s="10">
        <f t="shared" ca="1" si="27"/>
        <v>0.51065989617731289</v>
      </c>
      <c r="CH4" s="11">
        <f t="shared" ca="1" si="28"/>
        <v>53</v>
      </c>
      <c r="CI4" s="4"/>
      <c r="CJ4" s="4">
        <v>4</v>
      </c>
      <c r="CK4" s="4">
        <v>0</v>
      </c>
      <c r="CL4" s="4">
        <v>3</v>
      </c>
      <c r="CN4" s="10">
        <f t="shared" ca="1" si="29"/>
        <v>0.35719657133945704</v>
      </c>
      <c r="CO4" s="11">
        <f t="shared" ca="1" si="30"/>
        <v>51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2" t="str">
        <f ca="1">$Y1/100&amp;$Z1&amp;$AA1/100&amp;$AB1</f>
        <v>8.48－7.68＝</v>
      </c>
      <c r="D5" s="83"/>
      <c r="E5" s="83"/>
      <c r="F5" s="83"/>
      <c r="G5" s="76">
        <f ca="1">$AC1/100</f>
        <v>0.8</v>
      </c>
      <c r="H5" s="77"/>
      <c r="I5" s="21"/>
      <c r="J5" s="22"/>
      <c r="K5" s="20"/>
      <c r="L5" s="13"/>
      <c r="M5" s="82" t="str">
        <f ca="1">$Y2/100&amp;$Z2&amp;$AA2/100&amp;$AB2</f>
        <v>7.69－3.84＝</v>
      </c>
      <c r="N5" s="83"/>
      <c r="O5" s="83"/>
      <c r="P5" s="83"/>
      <c r="Q5" s="76">
        <f ca="1">$AC2/100</f>
        <v>3.85</v>
      </c>
      <c r="R5" s="77"/>
      <c r="S5" s="21"/>
      <c r="T5" s="23"/>
      <c r="X5" s="2" t="s">
        <v>16</v>
      </c>
      <c r="Y5" s="4">
        <f t="shared" ca="1" si="1"/>
        <v>889</v>
      </c>
      <c r="Z5" s="4" t="s">
        <v>50</v>
      </c>
      <c r="AA5" s="4">
        <f t="shared" ca="1" si="2"/>
        <v>407</v>
      </c>
      <c r="AB5" s="4" t="s">
        <v>2</v>
      </c>
      <c r="AC5" s="4">
        <f t="shared" ca="1" si="3"/>
        <v>482</v>
      </c>
      <c r="AE5" s="4">
        <f t="shared" ca="1" si="4"/>
        <v>0</v>
      </c>
      <c r="AF5" s="4">
        <f t="shared" ca="1" si="5"/>
        <v>8</v>
      </c>
      <c r="AG5" s="4" t="s">
        <v>14</v>
      </c>
      <c r="AH5" s="4">
        <f t="shared" ca="1" si="6"/>
        <v>8</v>
      </c>
      <c r="AI5" s="4">
        <f t="shared" ca="1" si="7"/>
        <v>9</v>
      </c>
      <c r="AJ5" s="4" t="s">
        <v>1</v>
      </c>
      <c r="AK5" s="4">
        <f t="shared" ca="1" si="8"/>
        <v>0</v>
      </c>
      <c r="AL5" s="4">
        <f t="shared" ca="1" si="9"/>
        <v>4</v>
      </c>
      <c r="AM5" s="4" t="s">
        <v>3</v>
      </c>
      <c r="AN5" s="4">
        <f t="shared" ca="1" si="10"/>
        <v>0</v>
      </c>
      <c r="AO5" s="4">
        <f t="shared" ca="1" si="11"/>
        <v>7</v>
      </c>
      <c r="AP5" s="4" t="s">
        <v>2</v>
      </c>
      <c r="AQ5" s="4">
        <f t="shared" ca="1" si="12"/>
        <v>0</v>
      </c>
      <c r="AR5" s="4">
        <f t="shared" ca="1" si="13"/>
        <v>4</v>
      </c>
      <c r="AS5" s="4" t="s">
        <v>3</v>
      </c>
      <c r="AT5" s="4">
        <f t="shared" ca="1" si="14"/>
        <v>8</v>
      </c>
      <c r="AU5" s="4">
        <f t="shared" ca="1" si="15"/>
        <v>2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4</v>
      </c>
      <c r="BF5" s="7"/>
      <c r="BH5" s="4">
        <v>5</v>
      </c>
      <c r="BI5" s="8">
        <f t="shared" ca="1" si="20"/>
        <v>8</v>
      </c>
      <c r="BJ5" s="8">
        <f t="shared" ca="1" si="0"/>
        <v>0</v>
      </c>
      <c r="BK5" s="9"/>
      <c r="BM5" s="4">
        <v>5</v>
      </c>
      <c r="BN5" s="8">
        <f t="shared" ca="1" si="21"/>
        <v>9</v>
      </c>
      <c r="BO5" s="8">
        <f t="shared" ca="1" si="22"/>
        <v>7</v>
      </c>
      <c r="BP5" s="9"/>
      <c r="BQ5" s="9"/>
      <c r="BR5" s="7"/>
      <c r="BS5" s="10">
        <f t="shared" ca="1" si="23"/>
        <v>0.94580881586197152</v>
      </c>
      <c r="BT5" s="11">
        <f t="shared" ca="1" si="24"/>
        <v>3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0.41011749734868674</v>
      </c>
      <c r="CA5" s="11">
        <f t="shared" ca="1" si="26"/>
        <v>25</v>
      </c>
      <c r="CB5" s="4"/>
      <c r="CC5" s="4">
        <v>5</v>
      </c>
      <c r="CD5" s="4">
        <v>4</v>
      </c>
      <c r="CE5" s="4">
        <v>2</v>
      </c>
      <c r="CG5" s="10">
        <f t="shared" ca="1" si="27"/>
        <v>0.22044284428026795</v>
      </c>
      <c r="CH5" s="11">
        <f t="shared" ca="1" si="28"/>
        <v>81</v>
      </c>
      <c r="CI5" s="4"/>
      <c r="CJ5" s="4">
        <v>5</v>
      </c>
      <c r="CK5" s="4">
        <v>0</v>
      </c>
      <c r="CL5" s="4">
        <v>4</v>
      </c>
      <c r="CN5" s="10">
        <f t="shared" ca="1" si="29"/>
        <v>4.4424603195563295E-2</v>
      </c>
      <c r="CO5" s="11">
        <f t="shared" ca="1" si="30"/>
        <v>79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605</v>
      </c>
      <c r="Z6" s="4" t="s">
        <v>50</v>
      </c>
      <c r="AA6" s="4">
        <f t="shared" ca="1" si="2"/>
        <v>326</v>
      </c>
      <c r="AB6" s="4" t="s">
        <v>2</v>
      </c>
      <c r="AC6" s="4">
        <f t="shared" ca="1" si="3"/>
        <v>279</v>
      </c>
      <c r="AE6" s="4">
        <f t="shared" ca="1" si="4"/>
        <v>0</v>
      </c>
      <c r="AF6" s="4">
        <f t="shared" ca="1" si="5"/>
        <v>6</v>
      </c>
      <c r="AG6" s="4" t="s">
        <v>3</v>
      </c>
      <c r="AH6" s="4">
        <f t="shared" ca="1" si="6"/>
        <v>0</v>
      </c>
      <c r="AI6" s="4">
        <f t="shared" ca="1" si="7"/>
        <v>5</v>
      </c>
      <c r="AJ6" s="4" t="s">
        <v>1</v>
      </c>
      <c r="AK6" s="4">
        <f t="shared" ca="1" si="8"/>
        <v>0</v>
      </c>
      <c r="AL6" s="4">
        <f t="shared" ca="1" si="9"/>
        <v>3</v>
      </c>
      <c r="AM6" s="4" t="s">
        <v>3</v>
      </c>
      <c r="AN6" s="4">
        <f t="shared" ca="1" si="10"/>
        <v>2</v>
      </c>
      <c r="AO6" s="4">
        <f t="shared" ca="1" si="11"/>
        <v>6</v>
      </c>
      <c r="AP6" s="4" t="s">
        <v>2</v>
      </c>
      <c r="AQ6" s="4">
        <f t="shared" ca="1" si="12"/>
        <v>0</v>
      </c>
      <c r="AR6" s="4">
        <f t="shared" ca="1" si="13"/>
        <v>2</v>
      </c>
      <c r="AS6" s="4" t="s">
        <v>3</v>
      </c>
      <c r="AT6" s="4">
        <f t="shared" ca="1" si="14"/>
        <v>7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3</v>
      </c>
      <c r="BF6" s="7"/>
      <c r="BH6" s="4">
        <v>6</v>
      </c>
      <c r="BI6" s="8">
        <f t="shared" ca="1" si="20"/>
        <v>0</v>
      </c>
      <c r="BJ6" s="8">
        <f t="shared" ca="1" si="0"/>
        <v>2</v>
      </c>
      <c r="BK6" s="9"/>
      <c r="BM6" s="4">
        <v>6</v>
      </c>
      <c r="BN6" s="8">
        <f t="shared" ca="1" si="21"/>
        <v>5</v>
      </c>
      <c r="BO6" s="8">
        <f t="shared" ca="1" si="22"/>
        <v>6</v>
      </c>
      <c r="BP6" s="9"/>
      <c r="BQ6" s="9"/>
      <c r="BR6" s="7"/>
      <c r="BS6" s="10">
        <f t="shared" ca="1" si="23"/>
        <v>0.60267406221214181</v>
      </c>
      <c r="BT6" s="11">
        <f t="shared" ca="1" si="24"/>
        <v>7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0.76308354023493952</v>
      </c>
      <c r="CA6" s="11">
        <f t="shared" ca="1" si="26"/>
        <v>13</v>
      </c>
      <c r="CB6" s="4"/>
      <c r="CC6" s="4">
        <v>6</v>
      </c>
      <c r="CD6" s="4">
        <v>4</v>
      </c>
      <c r="CE6" s="4">
        <v>3</v>
      </c>
      <c r="CG6" s="10">
        <f t="shared" ca="1" si="27"/>
        <v>0.98475053747989494</v>
      </c>
      <c r="CH6" s="11">
        <f t="shared" ca="1" si="28"/>
        <v>3</v>
      </c>
      <c r="CI6" s="4"/>
      <c r="CJ6" s="4">
        <v>6</v>
      </c>
      <c r="CK6" s="4">
        <v>0</v>
      </c>
      <c r="CL6" s="4">
        <v>5</v>
      </c>
      <c r="CN6" s="10">
        <f t="shared" ca="1" si="29"/>
        <v>0.47472304355355832</v>
      </c>
      <c r="CO6" s="11">
        <f t="shared" ca="1" si="30"/>
        <v>42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8</v>
      </c>
      <c r="F7" s="64" t="str">
        <f ca="1">IF(AND(G7=0,H7=0),"",".")</f>
        <v>.</v>
      </c>
      <c r="G7" s="64">
        <f ca="1">$BI1</f>
        <v>4</v>
      </c>
      <c r="H7" s="64">
        <f ca="1">$BN1</f>
        <v>8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7</v>
      </c>
      <c r="P7" s="64" t="str">
        <f ca="1">IF(AND(Q7=0,R7=0),"",".")</f>
        <v>.</v>
      </c>
      <c r="Q7" s="64">
        <f ca="1">$BI2</f>
        <v>6</v>
      </c>
      <c r="R7" s="64">
        <f ca="1">$BN2</f>
        <v>9</v>
      </c>
      <c r="S7" s="33"/>
      <c r="T7" s="28"/>
      <c r="X7" s="2" t="s">
        <v>18</v>
      </c>
      <c r="Y7" s="4">
        <f t="shared" ca="1" si="1"/>
        <v>834</v>
      </c>
      <c r="Z7" s="4" t="s">
        <v>50</v>
      </c>
      <c r="AA7" s="4">
        <f t="shared" ca="1" si="2"/>
        <v>127</v>
      </c>
      <c r="AB7" s="4" t="s">
        <v>2</v>
      </c>
      <c r="AC7" s="4">
        <f t="shared" ca="1" si="3"/>
        <v>707</v>
      </c>
      <c r="AE7" s="4">
        <f t="shared" ca="1" si="4"/>
        <v>0</v>
      </c>
      <c r="AF7" s="4">
        <f t="shared" ca="1" si="5"/>
        <v>8</v>
      </c>
      <c r="AG7" s="4" t="s">
        <v>3</v>
      </c>
      <c r="AH7" s="4">
        <f t="shared" ca="1" si="6"/>
        <v>3</v>
      </c>
      <c r="AI7" s="4">
        <f t="shared" ca="1" si="7"/>
        <v>4</v>
      </c>
      <c r="AJ7" s="4" t="s">
        <v>1</v>
      </c>
      <c r="AK7" s="4">
        <f t="shared" ca="1" si="8"/>
        <v>0</v>
      </c>
      <c r="AL7" s="4">
        <f t="shared" ca="1" si="9"/>
        <v>1</v>
      </c>
      <c r="AM7" s="4" t="s">
        <v>3</v>
      </c>
      <c r="AN7" s="4">
        <f t="shared" ca="1" si="10"/>
        <v>2</v>
      </c>
      <c r="AO7" s="4">
        <f t="shared" ca="1" si="11"/>
        <v>7</v>
      </c>
      <c r="AP7" s="4" t="s">
        <v>19</v>
      </c>
      <c r="AQ7" s="4">
        <f t="shared" ca="1" si="12"/>
        <v>0</v>
      </c>
      <c r="AR7" s="4">
        <f t="shared" ca="1" si="13"/>
        <v>7</v>
      </c>
      <c r="AS7" s="4" t="s">
        <v>3</v>
      </c>
      <c r="AT7" s="4">
        <f t="shared" ca="1" si="14"/>
        <v>0</v>
      </c>
      <c r="AU7" s="4">
        <f t="shared" ca="1" si="15"/>
        <v>7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8</v>
      </c>
      <c r="BE7" s="6">
        <f t="shared" ca="1" si="19"/>
        <v>1</v>
      </c>
      <c r="BF7" s="7"/>
      <c r="BH7" s="4">
        <v>7</v>
      </c>
      <c r="BI7" s="8">
        <f t="shared" ca="1" si="20"/>
        <v>3</v>
      </c>
      <c r="BJ7" s="8">
        <f t="shared" ca="1" si="0"/>
        <v>2</v>
      </c>
      <c r="BK7" s="9"/>
      <c r="BM7" s="4">
        <v>7</v>
      </c>
      <c r="BN7" s="8">
        <f t="shared" ca="1" si="21"/>
        <v>4</v>
      </c>
      <c r="BO7" s="8">
        <f t="shared" ca="1" si="22"/>
        <v>7</v>
      </c>
      <c r="BP7" s="9"/>
      <c r="BQ7" s="9"/>
      <c r="BR7" s="7"/>
      <c r="BS7" s="10">
        <f t="shared" ca="1" si="23"/>
        <v>0.70278001130681511</v>
      </c>
      <c r="BT7" s="11">
        <f t="shared" ca="1" si="24"/>
        <v>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0.47347326050954164</v>
      </c>
      <c r="CA7" s="11">
        <f t="shared" ca="1" si="26"/>
        <v>22</v>
      </c>
      <c r="CB7" s="4"/>
      <c r="CC7" s="4">
        <v>7</v>
      </c>
      <c r="CD7" s="4">
        <v>5</v>
      </c>
      <c r="CE7" s="4">
        <v>1</v>
      </c>
      <c r="CG7" s="10">
        <f t="shared" ca="1" si="27"/>
        <v>0.71354282498224364</v>
      </c>
      <c r="CH7" s="11">
        <f t="shared" ca="1" si="28"/>
        <v>33</v>
      </c>
      <c r="CI7" s="4"/>
      <c r="CJ7" s="4">
        <v>7</v>
      </c>
      <c r="CK7" s="4">
        <v>0</v>
      </c>
      <c r="CL7" s="4">
        <v>6</v>
      </c>
      <c r="CN7" s="10">
        <f t="shared" ca="1" si="29"/>
        <v>0.5874425159245622</v>
      </c>
      <c r="CO7" s="11">
        <f t="shared" ca="1" si="30"/>
        <v>34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7</v>
      </c>
      <c r="F8" s="64" t="str">
        <f ca="1">IF(AND(G8=0,H8=0),"",".")</f>
        <v>.</v>
      </c>
      <c r="G8" s="64">
        <f ca="1">$BJ1</f>
        <v>6</v>
      </c>
      <c r="H8" s="64">
        <f ca="1">$BO1</f>
        <v>8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3</v>
      </c>
      <c r="P8" s="64" t="str">
        <f ca="1">IF(AND(Q8=0,R8=0),"",".")</f>
        <v>.</v>
      </c>
      <c r="Q8" s="64">
        <f ca="1">$BJ2</f>
        <v>8</v>
      </c>
      <c r="R8" s="64">
        <f ca="1">$BO2</f>
        <v>4</v>
      </c>
      <c r="S8" s="33"/>
      <c r="T8" s="28"/>
      <c r="X8" s="2" t="s">
        <v>20</v>
      </c>
      <c r="Y8" s="4">
        <f t="shared" ca="1" si="1"/>
        <v>493</v>
      </c>
      <c r="Z8" s="4" t="s">
        <v>50</v>
      </c>
      <c r="AA8" s="4">
        <f t="shared" ca="1" si="2"/>
        <v>257</v>
      </c>
      <c r="AB8" s="4" t="s">
        <v>2</v>
      </c>
      <c r="AC8" s="4">
        <f t="shared" ca="1" si="3"/>
        <v>236</v>
      </c>
      <c r="AE8" s="4">
        <f t="shared" ca="1" si="4"/>
        <v>0</v>
      </c>
      <c r="AF8" s="4">
        <f t="shared" ca="1" si="5"/>
        <v>4</v>
      </c>
      <c r="AG8" s="4" t="s">
        <v>14</v>
      </c>
      <c r="AH8" s="4">
        <f t="shared" ca="1" si="6"/>
        <v>9</v>
      </c>
      <c r="AI8" s="4">
        <f t="shared" ca="1" si="7"/>
        <v>3</v>
      </c>
      <c r="AJ8" s="4" t="s">
        <v>13</v>
      </c>
      <c r="AK8" s="4">
        <f t="shared" ca="1" si="8"/>
        <v>0</v>
      </c>
      <c r="AL8" s="4">
        <f t="shared" ca="1" si="9"/>
        <v>2</v>
      </c>
      <c r="AM8" s="4" t="s">
        <v>3</v>
      </c>
      <c r="AN8" s="4">
        <f t="shared" ca="1" si="10"/>
        <v>5</v>
      </c>
      <c r="AO8" s="4">
        <f t="shared" ca="1" si="11"/>
        <v>7</v>
      </c>
      <c r="AP8" s="4" t="s">
        <v>2</v>
      </c>
      <c r="AQ8" s="4">
        <f t="shared" ca="1" si="12"/>
        <v>0</v>
      </c>
      <c r="AR8" s="4">
        <f t="shared" ca="1" si="13"/>
        <v>2</v>
      </c>
      <c r="AS8" s="4" t="s">
        <v>3</v>
      </c>
      <c r="AT8" s="4">
        <f t="shared" ca="1" si="14"/>
        <v>3</v>
      </c>
      <c r="AU8" s="4">
        <f t="shared" ca="1" si="15"/>
        <v>6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4</v>
      </c>
      <c r="BE8" s="6">
        <f t="shared" ca="1" si="19"/>
        <v>2</v>
      </c>
      <c r="BF8" s="7"/>
      <c r="BH8" s="4">
        <v>8</v>
      </c>
      <c r="BI8" s="8">
        <f t="shared" ca="1" si="20"/>
        <v>9</v>
      </c>
      <c r="BJ8" s="8">
        <f t="shared" ca="1" si="0"/>
        <v>5</v>
      </c>
      <c r="BK8" s="9"/>
      <c r="BM8" s="4">
        <v>8</v>
      </c>
      <c r="BN8" s="8">
        <f t="shared" ca="1" si="21"/>
        <v>3</v>
      </c>
      <c r="BO8" s="8">
        <f t="shared" ca="1" si="22"/>
        <v>7</v>
      </c>
      <c r="BP8" s="9"/>
      <c r="BQ8" s="9"/>
      <c r="BR8" s="7"/>
      <c r="BS8" s="10">
        <f t="shared" ca="1" si="23"/>
        <v>2.0611303545697846E-2</v>
      </c>
      <c r="BT8" s="11">
        <f t="shared" ca="1" si="24"/>
        <v>17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0.84394669355752405</v>
      </c>
      <c r="CA8" s="11">
        <f t="shared" ca="1" si="26"/>
        <v>5</v>
      </c>
      <c r="CB8" s="4"/>
      <c r="CC8" s="4">
        <v>8</v>
      </c>
      <c r="CD8" s="4">
        <v>5</v>
      </c>
      <c r="CE8" s="4">
        <v>2</v>
      </c>
      <c r="CG8" s="10">
        <f t="shared" ca="1" si="27"/>
        <v>7.6900666817593444E-2</v>
      </c>
      <c r="CH8" s="11">
        <f t="shared" ca="1" si="28"/>
        <v>96</v>
      </c>
      <c r="CI8" s="4"/>
      <c r="CJ8" s="4">
        <v>8</v>
      </c>
      <c r="CK8" s="4">
        <v>0</v>
      </c>
      <c r="CL8" s="4">
        <v>7</v>
      </c>
      <c r="CN8" s="10">
        <f t="shared" ca="1" si="29"/>
        <v>0.76849682737685276</v>
      </c>
      <c r="CO8" s="11">
        <f t="shared" ca="1" si="30"/>
        <v>25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0</v>
      </c>
      <c r="F9" s="64" t="str">
        <f>$AS1</f>
        <v>.</v>
      </c>
      <c r="G9" s="64">
        <f ca="1">$AT1</f>
        <v>8</v>
      </c>
      <c r="H9" s="64">
        <f ca="1">$AU1</f>
        <v>0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3</v>
      </c>
      <c r="P9" s="64" t="str">
        <f>$AS2</f>
        <v>.</v>
      </c>
      <c r="Q9" s="64">
        <f ca="1">$AT2</f>
        <v>8</v>
      </c>
      <c r="R9" s="64">
        <f ca="1">$AU2</f>
        <v>5</v>
      </c>
      <c r="S9" s="33"/>
      <c r="T9" s="39"/>
      <c r="X9" s="2" t="s">
        <v>21</v>
      </c>
      <c r="Y9" s="4">
        <f t="shared" ca="1" si="1"/>
        <v>895</v>
      </c>
      <c r="Z9" s="4" t="s">
        <v>50</v>
      </c>
      <c r="AA9" s="4">
        <f t="shared" ca="1" si="2"/>
        <v>361</v>
      </c>
      <c r="AB9" s="4" t="s">
        <v>2</v>
      </c>
      <c r="AC9" s="4">
        <f t="shared" ca="1" si="3"/>
        <v>534</v>
      </c>
      <c r="AE9" s="4">
        <f t="shared" ca="1" si="4"/>
        <v>0</v>
      </c>
      <c r="AF9" s="4">
        <f t="shared" ca="1" si="5"/>
        <v>8</v>
      </c>
      <c r="AG9" s="4" t="s">
        <v>3</v>
      </c>
      <c r="AH9" s="4">
        <f t="shared" ca="1" si="6"/>
        <v>9</v>
      </c>
      <c r="AI9" s="4">
        <f t="shared" ca="1" si="7"/>
        <v>5</v>
      </c>
      <c r="AJ9" s="4" t="s">
        <v>1</v>
      </c>
      <c r="AK9" s="4">
        <f t="shared" ca="1" si="8"/>
        <v>0</v>
      </c>
      <c r="AL9" s="4">
        <f t="shared" ca="1" si="9"/>
        <v>3</v>
      </c>
      <c r="AM9" s="4" t="s">
        <v>3</v>
      </c>
      <c r="AN9" s="4">
        <f t="shared" ca="1" si="10"/>
        <v>6</v>
      </c>
      <c r="AO9" s="4">
        <f t="shared" ca="1" si="11"/>
        <v>1</v>
      </c>
      <c r="AP9" s="4" t="s">
        <v>19</v>
      </c>
      <c r="AQ9" s="4">
        <f t="shared" ca="1" si="12"/>
        <v>0</v>
      </c>
      <c r="AR9" s="4">
        <f t="shared" ca="1" si="13"/>
        <v>5</v>
      </c>
      <c r="AS9" s="4" t="s">
        <v>3</v>
      </c>
      <c r="AT9" s="4">
        <f t="shared" ca="1" si="14"/>
        <v>3</v>
      </c>
      <c r="AU9" s="4">
        <f t="shared" ca="1" si="15"/>
        <v>4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8</v>
      </c>
      <c r="BE9" s="6">
        <f t="shared" ca="1" si="19"/>
        <v>3</v>
      </c>
      <c r="BF9" s="7"/>
      <c r="BH9" s="4">
        <v>9</v>
      </c>
      <c r="BI9" s="8">
        <f t="shared" ca="1" si="20"/>
        <v>9</v>
      </c>
      <c r="BJ9" s="8">
        <f t="shared" ca="1" si="0"/>
        <v>6</v>
      </c>
      <c r="BK9" s="9"/>
      <c r="BM9" s="4">
        <v>9</v>
      </c>
      <c r="BN9" s="8">
        <f t="shared" ca="1" si="21"/>
        <v>5</v>
      </c>
      <c r="BO9" s="8">
        <f t="shared" ca="1" si="22"/>
        <v>1</v>
      </c>
      <c r="BP9" s="9"/>
      <c r="BQ9" s="9"/>
      <c r="BR9" s="7"/>
      <c r="BS9" s="10">
        <f t="shared" ca="1" si="23"/>
        <v>0.40467062806242704</v>
      </c>
      <c r="BT9" s="11">
        <f t="shared" ca="1" si="24"/>
        <v>11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0.43029401716070392</v>
      </c>
      <c r="CA9" s="11">
        <f t="shared" ca="1" si="26"/>
        <v>24</v>
      </c>
      <c r="CB9" s="4"/>
      <c r="CC9" s="4">
        <v>9</v>
      </c>
      <c r="CD9" s="4">
        <v>5</v>
      </c>
      <c r="CE9" s="4">
        <v>3</v>
      </c>
      <c r="CG9" s="10">
        <f t="shared" ca="1" si="27"/>
        <v>6.8546909158899272E-2</v>
      </c>
      <c r="CH9" s="11">
        <f t="shared" ca="1" si="28"/>
        <v>97</v>
      </c>
      <c r="CI9" s="4"/>
      <c r="CJ9" s="4">
        <v>9</v>
      </c>
      <c r="CK9" s="4">
        <v>0</v>
      </c>
      <c r="CL9" s="4">
        <v>8</v>
      </c>
      <c r="CN9" s="10">
        <f t="shared" ca="1" si="29"/>
        <v>0.55116242411765393</v>
      </c>
      <c r="CO9" s="11">
        <f t="shared" ca="1" si="30"/>
        <v>37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741</v>
      </c>
      <c r="Z10" s="4" t="s">
        <v>50</v>
      </c>
      <c r="AA10" s="4">
        <f t="shared" ca="1" si="2"/>
        <v>484</v>
      </c>
      <c r="AB10" s="4" t="s">
        <v>2</v>
      </c>
      <c r="AC10" s="4">
        <f t="shared" ca="1" si="3"/>
        <v>257</v>
      </c>
      <c r="AE10" s="4">
        <f t="shared" ca="1" si="4"/>
        <v>0</v>
      </c>
      <c r="AF10" s="4">
        <f t="shared" ca="1" si="5"/>
        <v>7</v>
      </c>
      <c r="AG10" s="4" t="s">
        <v>14</v>
      </c>
      <c r="AH10" s="4">
        <f t="shared" ca="1" si="6"/>
        <v>4</v>
      </c>
      <c r="AI10" s="4">
        <f t="shared" ca="1" si="7"/>
        <v>1</v>
      </c>
      <c r="AJ10" s="4" t="s">
        <v>13</v>
      </c>
      <c r="AK10" s="4">
        <f t="shared" ca="1" si="8"/>
        <v>0</v>
      </c>
      <c r="AL10" s="4">
        <f t="shared" ca="1" si="9"/>
        <v>4</v>
      </c>
      <c r="AM10" s="4" t="s">
        <v>14</v>
      </c>
      <c r="AN10" s="4">
        <f t="shared" ca="1" si="10"/>
        <v>8</v>
      </c>
      <c r="AO10" s="4">
        <f t="shared" ca="1" si="11"/>
        <v>4</v>
      </c>
      <c r="AP10" s="4" t="s">
        <v>19</v>
      </c>
      <c r="AQ10" s="4">
        <f t="shared" ca="1" si="12"/>
        <v>0</v>
      </c>
      <c r="AR10" s="4">
        <f t="shared" ca="1" si="13"/>
        <v>2</v>
      </c>
      <c r="AS10" s="4" t="s">
        <v>3</v>
      </c>
      <c r="AT10" s="4">
        <f t="shared" ca="1" si="14"/>
        <v>5</v>
      </c>
      <c r="AU10" s="4">
        <f t="shared" ca="1" si="15"/>
        <v>7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4</v>
      </c>
      <c r="BF10" s="7"/>
      <c r="BH10" s="4">
        <v>10</v>
      </c>
      <c r="BI10" s="8">
        <f t="shared" ca="1" si="20"/>
        <v>4</v>
      </c>
      <c r="BJ10" s="8">
        <f t="shared" ca="1" si="0"/>
        <v>8</v>
      </c>
      <c r="BK10" s="9"/>
      <c r="BM10" s="4">
        <v>10</v>
      </c>
      <c r="BN10" s="8">
        <f t="shared" ca="1" si="21"/>
        <v>1</v>
      </c>
      <c r="BO10" s="8">
        <f t="shared" ca="1" si="22"/>
        <v>4</v>
      </c>
      <c r="BP10" s="9"/>
      <c r="BQ10" s="9"/>
      <c r="BR10" s="7"/>
      <c r="BS10" s="10">
        <f t="shared" ca="1" si="23"/>
        <v>0.98225540251499843</v>
      </c>
      <c r="BT10" s="11">
        <f t="shared" ca="1" si="24"/>
        <v>1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0.58752307724669972</v>
      </c>
      <c r="CA10" s="11">
        <f t="shared" ca="1" si="26"/>
        <v>19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0.54275189006804836</v>
      </c>
      <c r="CH10" s="11">
        <f t="shared" ca="1" si="28"/>
        <v>49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0.93971366328289041</v>
      </c>
      <c r="CO10" s="11">
        <f t="shared" ca="1" si="30"/>
        <v>4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657</v>
      </c>
      <c r="Z11" s="4" t="s">
        <v>50</v>
      </c>
      <c r="AA11" s="4">
        <f t="shared" ca="1" si="2"/>
        <v>145</v>
      </c>
      <c r="AB11" s="4" t="s">
        <v>2</v>
      </c>
      <c r="AC11" s="4">
        <f t="shared" ca="1" si="3"/>
        <v>512</v>
      </c>
      <c r="AE11" s="4">
        <f t="shared" ca="1" si="4"/>
        <v>0</v>
      </c>
      <c r="AF11" s="4">
        <f t="shared" ca="1" si="5"/>
        <v>6</v>
      </c>
      <c r="AG11" s="4" t="s">
        <v>3</v>
      </c>
      <c r="AH11" s="4">
        <f t="shared" ca="1" si="6"/>
        <v>5</v>
      </c>
      <c r="AI11" s="4">
        <f t="shared" ca="1" si="7"/>
        <v>7</v>
      </c>
      <c r="AJ11" s="4" t="s">
        <v>1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4</v>
      </c>
      <c r="AO11" s="4">
        <f t="shared" ca="1" si="11"/>
        <v>5</v>
      </c>
      <c r="AP11" s="4" t="s">
        <v>19</v>
      </c>
      <c r="AQ11" s="4">
        <f t="shared" ca="1" si="12"/>
        <v>0</v>
      </c>
      <c r="AR11" s="4">
        <f t="shared" ca="1" si="13"/>
        <v>5</v>
      </c>
      <c r="AS11" s="4" t="s">
        <v>3</v>
      </c>
      <c r="AT11" s="4">
        <f t="shared" ca="1" si="14"/>
        <v>1</v>
      </c>
      <c r="AU11" s="4">
        <f t="shared" ca="1" si="15"/>
        <v>2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6</v>
      </c>
      <c r="BE11" s="6">
        <f t="shared" ca="1" si="19"/>
        <v>1</v>
      </c>
      <c r="BF11" s="7"/>
      <c r="BH11" s="4">
        <v>11</v>
      </c>
      <c r="BI11" s="8">
        <f t="shared" ca="1" si="20"/>
        <v>5</v>
      </c>
      <c r="BJ11" s="8">
        <f t="shared" ca="1" si="0"/>
        <v>4</v>
      </c>
      <c r="BK11" s="9"/>
      <c r="BM11" s="4">
        <v>11</v>
      </c>
      <c r="BN11" s="8">
        <f t="shared" ca="1" si="21"/>
        <v>7</v>
      </c>
      <c r="BO11" s="8">
        <f t="shared" ca="1" si="22"/>
        <v>5</v>
      </c>
      <c r="BP11" s="9"/>
      <c r="BQ11" s="9"/>
      <c r="BR11" s="7"/>
      <c r="BS11" s="10">
        <f t="shared" ca="1" si="23"/>
        <v>0.50117084712049209</v>
      </c>
      <c r="BT11" s="11">
        <f t="shared" ca="1" si="24"/>
        <v>9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0.77758749917977099</v>
      </c>
      <c r="CA11" s="11">
        <f t="shared" ca="1" si="26"/>
        <v>11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0.49530739220964637</v>
      </c>
      <c r="CH11" s="11">
        <f t="shared" ca="1" si="28"/>
        <v>55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0.24783956984697819</v>
      </c>
      <c r="CO11" s="11">
        <f t="shared" ca="1" si="30"/>
        <v>59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5" t="str">
        <f ca="1">$Y3/100&amp;$Z3&amp;$AA3/100&amp;$AB3</f>
        <v>9.93－8.74＝</v>
      </c>
      <c r="D12" s="66"/>
      <c r="E12" s="66"/>
      <c r="F12" s="66"/>
      <c r="G12" s="76">
        <f ca="1">$AC3/100</f>
        <v>1.19</v>
      </c>
      <c r="H12" s="77"/>
      <c r="I12" s="21"/>
      <c r="J12" s="22"/>
      <c r="K12" s="20"/>
      <c r="L12" s="13"/>
      <c r="M12" s="65" t="str">
        <f ca="1">$Y4/100&amp;$Z4&amp;$AA4/100&amp;$AB4</f>
        <v>9.56－6.26＝</v>
      </c>
      <c r="N12" s="66"/>
      <c r="O12" s="66"/>
      <c r="P12" s="66"/>
      <c r="Q12" s="76">
        <f ca="1">$AC4/100</f>
        <v>3.3</v>
      </c>
      <c r="R12" s="77"/>
      <c r="S12" s="21"/>
      <c r="T12" s="23"/>
      <c r="X12" s="2" t="s">
        <v>24</v>
      </c>
      <c r="Y12" s="4">
        <f t="shared" ca="1" si="1"/>
        <v>903</v>
      </c>
      <c r="Z12" s="4" t="s">
        <v>50</v>
      </c>
      <c r="AA12" s="4">
        <f t="shared" ca="1" si="2"/>
        <v>599</v>
      </c>
      <c r="AB12" s="4" t="s">
        <v>2</v>
      </c>
      <c r="AC12" s="4">
        <f t="shared" ca="1" si="3"/>
        <v>304</v>
      </c>
      <c r="AE12" s="4">
        <f t="shared" ca="1" si="4"/>
        <v>0</v>
      </c>
      <c r="AF12" s="4">
        <f t="shared" ca="1" si="5"/>
        <v>9</v>
      </c>
      <c r="AG12" s="4" t="s">
        <v>3</v>
      </c>
      <c r="AH12" s="4">
        <f t="shared" ca="1" si="6"/>
        <v>0</v>
      </c>
      <c r="AI12" s="4">
        <f t="shared" ca="1" si="7"/>
        <v>3</v>
      </c>
      <c r="AJ12" s="4" t="s">
        <v>1</v>
      </c>
      <c r="AK12" s="4">
        <f t="shared" ca="1" si="8"/>
        <v>0</v>
      </c>
      <c r="AL12" s="4">
        <f t="shared" ca="1" si="9"/>
        <v>5</v>
      </c>
      <c r="AM12" s="4" t="s">
        <v>3</v>
      </c>
      <c r="AN12" s="4">
        <f t="shared" ca="1" si="10"/>
        <v>9</v>
      </c>
      <c r="AO12" s="4">
        <f t="shared" ca="1" si="11"/>
        <v>9</v>
      </c>
      <c r="AP12" s="4" t="s">
        <v>19</v>
      </c>
      <c r="AQ12" s="4">
        <f t="shared" ca="1" si="12"/>
        <v>0</v>
      </c>
      <c r="AR12" s="4">
        <f t="shared" ca="1" si="13"/>
        <v>3</v>
      </c>
      <c r="AS12" s="4" t="s">
        <v>3</v>
      </c>
      <c r="AT12" s="4">
        <f t="shared" ca="1" si="14"/>
        <v>0</v>
      </c>
      <c r="AU12" s="4">
        <f t="shared" ca="1" si="15"/>
        <v>4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5</v>
      </c>
      <c r="BF12" s="7"/>
      <c r="BH12" s="4">
        <v>12</v>
      </c>
      <c r="BI12" s="8">
        <f t="shared" ca="1" si="20"/>
        <v>0</v>
      </c>
      <c r="BJ12" s="8">
        <f t="shared" ca="1" si="0"/>
        <v>9</v>
      </c>
      <c r="BK12" s="9"/>
      <c r="BM12" s="4">
        <v>12</v>
      </c>
      <c r="BN12" s="8">
        <f t="shared" ca="1" si="21"/>
        <v>3</v>
      </c>
      <c r="BO12" s="8">
        <f t="shared" ca="1" si="22"/>
        <v>9</v>
      </c>
      <c r="BP12" s="9"/>
      <c r="BQ12" s="9"/>
      <c r="BR12" s="7"/>
      <c r="BS12" s="10">
        <f t="shared" ca="1" si="23"/>
        <v>0.62083006431547405</v>
      </c>
      <c r="BT12" s="11">
        <f t="shared" ca="1" si="24"/>
        <v>6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9.9148382299550031E-2</v>
      </c>
      <c r="CA12" s="11">
        <f t="shared" ca="1" si="26"/>
        <v>33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0.94421462778220866</v>
      </c>
      <c r="CH12" s="11">
        <f t="shared" ca="1" si="28"/>
        <v>10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0.67678167596958771</v>
      </c>
      <c r="CO12" s="11">
        <f t="shared" ca="1" si="30"/>
        <v>27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6.4490571308402522E-2</v>
      </c>
      <c r="BT13" s="11">
        <f t="shared" ca="1" si="24"/>
        <v>16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0.90179952208169911</v>
      </c>
      <c r="CA13" s="11">
        <f t="shared" ca="1" si="26"/>
        <v>3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0.48990437859763325</v>
      </c>
      <c r="CH13" s="11">
        <f t="shared" ca="1" si="28"/>
        <v>56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0.25754560776841062</v>
      </c>
      <c r="CO13" s="11">
        <f t="shared" ca="1" si="30"/>
        <v>58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9</v>
      </c>
      <c r="F14" s="64" t="str">
        <f ca="1">IF(AND(G14=0,H14=0),"",".")</f>
        <v>.</v>
      </c>
      <c r="G14" s="64">
        <f ca="1">$BI3</f>
        <v>9</v>
      </c>
      <c r="H14" s="64">
        <f ca="1">$BN3</f>
        <v>3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9</v>
      </c>
      <c r="P14" s="64" t="str">
        <f ca="1">IF(AND(Q14=0,R14=0),"",".")</f>
        <v>.</v>
      </c>
      <c r="Q14" s="64">
        <f ca="1">$BI4</f>
        <v>5</v>
      </c>
      <c r="R14" s="64">
        <f ca="1">$BN4</f>
        <v>6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0.41399426874374567</v>
      </c>
      <c r="BT14" s="11">
        <f t="shared" ca="1" si="24"/>
        <v>10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0.61306273609817652</v>
      </c>
      <c r="CA14" s="11">
        <f t="shared" ca="1" si="26"/>
        <v>17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0.73769365480664884</v>
      </c>
      <c r="CH14" s="11">
        <f t="shared" ca="1" si="28"/>
        <v>26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0.79148926483220516</v>
      </c>
      <c r="CO14" s="11">
        <f t="shared" ca="1" si="30"/>
        <v>20</v>
      </c>
      <c r="CP14" s="4"/>
      <c r="CQ14" s="4">
        <v>14</v>
      </c>
      <c r="CR14" s="4">
        <v>2</v>
      </c>
      <c r="CS14" s="4">
        <v>5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8</v>
      </c>
      <c r="F15" s="64" t="str">
        <f ca="1">IF(AND(G15=0,H15=0),"",".")</f>
        <v>.</v>
      </c>
      <c r="G15" s="64">
        <f ca="1">$BJ3</f>
        <v>7</v>
      </c>
      <c r="H15" s="64">
        <f ca="1">$BO3</f>
        <v>4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6</v>
      </c>
      <c r="P15" s="64" t="str">
        <f ca="1">IF(AND(Q15=0,R15=0),"",".")</f>
        <v>.</v>
      </c>
      <c r="Q15" s="64">
        <f ca="1">$BJ4</f>
        <v>2</v>
      </c>
      <c r="R15" s="64">
        <f ca="1">$BO4</f>
        <v>6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0.31625388575085178</v>
      </c>
      <c r="BT15" s="11">
        <f t="shared" ca="1" si="24"/>
        <v>12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0.77239367072206844</v>
      </c>
      <c r="CA15" s="11">
        <f t="shared" ca="1" si="26"/>
        <v>12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0.37375257147868968</v>
      </c>
      <c r="CH15" s="11">
        <f t="shared" ca="1" si="28"/>
        <v>64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0.21783422825401078</v>
      </c>
      <c r="CO15" s="11">
        <f t="shared" ca="1" si="30"/>
        <v>63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1</v>
      </c>
      <c r="F16" s="64" t="str">
        <f>$AS3</f>
        <v>.</v>
      </c>
      <c r="G16" s="64">
        <f ca="1">$AT3</f>
        <v>1</v>
      </c>
      <c r="H16" s="64">
        <f ca="1">$AU3</f>
        <v>9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3</v>
      </c>
      <c r="P16" s="64" t="str">
        <f>$AS4</f>
        <v>.</v>
      </c>
      <c r="Q16" s="64">
        <f ca="1">$AT4</f>
        <v>3</v>
      </c>
      <c r="R16" s="64">
        <f ca="1">$AU4</f>
        <v>0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0.1774960501141104</v>
      </c>
      <c r="BT16" s="11">
        <f t="shared" ca="1" si="24"/>
        <v>13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0.64287286905609742</v>
      </c>
      <c r="CA16" s="11">
        <f t="shared" ca="1" si="26"/>
        <v>16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0.50662242547414627</v>
      </c>
      <c r="CH16" s="11">
        <f t="shared" ca="1" si="28"/>
        <v>54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0.2155830491007994</v>
      </c>
      <c r="CO16" s="11">
        <f t="shared" ca="1" si="30"/>
        <v>65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0.94814775806152463</v>
      </c>
      <c r="BT17" s="11">
        <f t="shared" ca="1" si="24"/>
        <v>2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0.29379879042414125</v>
      </c>
      <c r="CA17" s="11">
        <f t="shared" ca="1" si="26"/>
        <v>27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0.541633873831601</v>
      </c>
      <c r="CH17" s="11">
        <f t="shared" ca="1" si="28"/>
        <v>50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0.11408481934083714</v>
      </c>
      <c r="CO17" s="11">
        <f t="shared" ca="1" si="30"/>
        <v>77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1.4591155648534415E-2</v>
      </c>
      <c r="BT18" s="11">
        <f t="shared" ca="1" si="24"/>
        <v>18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0.99746270540798188</v>
      </c>
      <c r="CA18" s="11">
        <f t="shared" ca="1" si="26"/>
        <v>1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0.35310959276731224</v>
      </c>
      <c r="CH18" s="11">
        <f t="shared" ca="1" si="28"/>
        <v>65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0.19551170932761919</v>
      </c>
      <c r="CO18" s="11">
        <f t="shared" ca="1" si="30"/>
        <v>67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5" t="str">
        <f ca="1">$Y5/100&amp;$Z5&amp;$AA5/100&amp;$AB5</f>
        <v>8.89－4.07＝</v>
      </c>
      <c r="D19" s="66"/>
      <c r="E19" s="66"/>
      <c r="F19" s="66"/>
      <c r="G19" s="76">
        <f ca="1">$AC5/100</f>
        <v>4.82</v>
      </c>
      <c r="H19" s="77"/>
      <c r="I19" s="21"/>
      <c r="J19" s="22"/>
      <c r="K19" s="20"/>
      <c r="L19" s="13"/>
      <c r="M19" s="65" t="str">
        <f ca="1">$Y6/100&amp;$Z6&amp;$AA6/100&amp;$AB6</f>
        <v>6.05－3.26＝</v>
      </c>
      <c r="N19" s="66"/>
      <c r="O19" s="66"/>
      <c r="P19" s="66"/>
      <c r="Q19" s="76">
        <f ca="1">$AC6/100</f>
        <v>2.79</v>
      </c>
      <c r="R19" s="77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0.74574515004094777</v>
      </c>
      <c r="CA19" s="11">
        <f t="shared" ca="1" si="26"/>
        <v>14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0.66851859090373933</v>
      </c>
      <c r="CH19" s="11">
        <f t="shared" ca="1" si="28"/>
        <v>37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0.40853024815484673</v>
      </c>
      <c r="CO19" s="11">
        <f t="shared" ca="1" si="30"/>
        <v>47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0.14341136660112574</v>
      </c>
      <c r="CA20" s="11">
        <f t="shared" ca="1" si="26"/>
        <v>31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0.540070324048325</v>
      </c>
      <c r="CH20" s="11">
        <f t="shared" ca="1" si="28"/>
        <v>51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0.22612337071080579</v>
      </c>
      <c r="CO20" s="11">
        <f t="shared" ca="1" si="30"/>
        <v>62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8</v>
      </c>
      <c r="F21" s="64" t="str">
        <f ca="1">IF(AND(G21=0,H21=0),"",".")</f>
        <v>.</v>
      </c>
      <c r="G21" s="64">
        <f ca="1">$BI5</f>
        <v>8</v>
      </c>
      <c r="H21" s="64">
        <f ca="1">$BN5</f>
        <v>9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6</v>
      </c>
      <c r="P21" s="64" t="str">
        <f ca="1">IF(AND(Q21=0,R21=0),"",".")</f>
        <v>.</v>
      </c>
      <c r="Q21" s="64">
        <f ca="1">$BI6</f>
        <v>0</v>
      </c>
      <c r="R21" s="64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0.67470059570504926</v>
      </c>
      <c r="CA21" s="11">
        <f t="shared" ca="1" si="26"/>
        <v>15</v>
      </c>
      <c r="CB21" s="4"/>
      <c r="CC21" s="4">
        <v>21</v>
      </c>
      <c r="CD21" s="4">
        <v>7</v>
      </c>
      <c r="CE21" s="4">
        <v>6</v>
      </c>
      <c r="CG21" s="10">
        <f t="shared" ca="1" si="27"/>
        <v>0.13346750246457473</v>
      </c>
      <c r="CH21" s="11">
        <f t="shared" ca="1" si="28"/>
        <v>87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0.86717590195882543</v>
      </c>
      <c r="CO21" s="11">
        <f t="shared" ca="1" si="30"/>
        <v>11</v>
      </c>
      <c r="CP21" s="4"/>
      <c r="CQ21" s="4">
        <v>21</v>
      </c>
      <c r="CR21" s="4">
        <v>3</v>
      </c>
      <c r="CS21" s="4">
        <v>3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4</v>
      </c>
      <c r="F22" s="64" t="str">
        <f ca="1">IF(AND(G22=0,H22=0),"",".")</f>
        <v>.</v>
      </c>
      <c r="G22" s="64">
        <f ca="1">$BJ5</f>
        <v>0</v>
      </c>
      <c r="H22" s="64">
        <f ca="1">$BO5</f>
        <v>7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3</v>
      </c>
      <c r="P22" s="64" t="str">
        <f ca="1">IF(AND(Q22=0,R22=0),"",".")</f>
        <v>.</v>
      </c>
      <c r="Q22" s="64">
        <f ca="1">$BJ6</f>
        <v>2</v>
      </c>
      <c r="R22" s="64">
        <f ca="1">$BO6</f>
        <v>6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0.4337381327299662</v>
      </c>
      <c r="CA22" s="11">
        <f t="shared" ca="1" si="26"/>
        <v>23</v>
      </c>
      <c r="CB22" s="4"/>
      <c r="CC22" s="4">
        <v>22</v>
      </c>
      <c r="CD22" s="4">
        <v>8</v>
      </c>
      <c r="CE22" s="4">
        <v>1</v>
      </c>
      <c r="CG22" s="10">
        <f t="shared" ca="1" si="27"/>
        <v>0.28034933588317268</v>
      </c>
      <c r="CH22" s="11">
        <f t="shared" ca="1" si="28"/>
        <v>74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0.97087508539394729</v>
      </c>
      <c r="CO22" s="11">
        <f t="shared" ca="1" si="30"/>
        <v>2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4</v>
      </c>
      <c r="F23" s="64" t="str">
        <f>$AS5</f>
        <v>.</v>
      </c>
      <c r="G23" s="64">
        <f ca="1">$AT5</f>
        <v>8</v>
      </c>
      <c r="H23" s="64">
        <f ca="1">$AU5</f>
        <v>2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2</v>
      </c>
      <c r="P23" s="64" t="str">
        <f>$AS6</f>
        <v>.</v>
      </c>
      <c r="Q23" s="64">
        <f ca="1">$AT6</f>
        <v>7</v>
      </c>
      <c r="R23" s="64">
        <f ca="1">$AU6</f>
        <v>9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0.85165742168561931</v>
      </c>
      <c r="CA23" s="11">
        <f t="shared" ca="1" si="26"/>
        <v>4</v>
      </c>
      <c r="CB23" s="4"/>
      <c r="CC23" s="4">
        <v>23</v>
      </c>
      <c r="CD23" s="4">
        <v>8</v>
      </c>
      <c r="CE23" s="4">
        <v>2</v>
      </c>
      <c r="CG23" s="10">
        <f t="shared" ca="1" si="27"/>
        <v>0.11434999116592925</v>
      </c>
      <c r="CH23" s="11">
        <f t="shared" ca="1" si="28"/>
        <v>90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0.90060621677519348</v>
      </c>
      <c r="CO23" s="11">
        <f t="shared" ca="1" si="30"/>
        <v>7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0.7983923335763129</v>
      </c>
      <c r="CA24" s="11">
        <f t="shared" ca="1" si="26"/>
        <v>10</v>
      </c>
      <c r="CB24" s="4"/>
      <c r="CC24" s="4">
        <v>24</v>
      </c>
      <c r="CD24" s="4">
        <v>8</v>
      </c>
      <c r="CE24" s="4">
        <v>3</v>
      </c>
      <c r="CG24" s="10">
        <f t="shared" ca="1" si="27"/>
        <v>0.31003815258200718</v>
      </c>
      <c r="CH24" s="11">
        <f t="shared" ca="1" si="28"/>
        <v>70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0.8883948280472701</v>
      </c>
      <c r="CO24" s="11">
        <f t="shared" ca="1" si="30"/>
        <v>9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0.84225349227394841</v>
      </c>
      <c r="CA25" s="11">
        <f t="shared" ca="1" si="26"/>
        <v>6</v>
      </c>
      <c r="CB25" s="4"/>
      <c r="CC25" s="4">
        <v>25</v>
      </c>
      <c r="CD25" s="4">
        <v>8</v>
      </c>
      <c r="CE25" s="4">
        <v>4</v>
      </c>
      <c r="CG25" s="10">
        <f t="shared" ca="1" si="27"/>
        <v>0.56288424928188241</v>
      </c>
      <c r="CH25" s="11">
        <f t="shared" ca="1" si="28"/>
        <v>44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0.59894693276780731</v>
      </c>
      <c r="CO25" s="11">
        <f t="shared" ca="1" si="30"/>
        <v>33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5" t="str">
        <f ca="1">$Y7/100&amp;$Z7&amp;$AA7/100&amp;$AB7</f>
        <v>8.34－1.27＝</v>
      </c>
      <c r="D26" s="66"/>
      <c r="E26" s="66"/>
      <c r="F26" s="66"/>
      <c r="G26" s="76">
        <f ca="1">$AC7/100</f>
        <v>7.07</v>
      </c>
      <c r="H26" s="77"/>
      <c r="I26" s="21"/>
      <c r="J26" s="22"/>
      <c r="K26" s="20"/>
      <c r="L26" s="13"/>
      <c r="M26" s="65" t="str">
        <f ca="1">$Y8/100&amp;$Z8&amp;$AA8/100&amp;$AB8</f>
        <v>4.93－2.57＝</v>
      </c>
      <c r="N26" s="66"/>
      <c r="O26" s="66"/>
      <c r="P26" s="66"/>
      <c r="Q26" s="76">
        <f ca="1">$AC8/100</f>
        <v>2.36</v>
      </c>
      <c r="R26" s="77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0.1642477453016612</v>
      </c>
      <c r="CA26" s="11">
        <f t="shared" ca="1" si="26"/>
        <v>30</v>
      </c>
      <c r="CB26" s="4"/>
      <c r="CC26" s="4">
        <v>26</v>
      </c>
      <c r="CD26" s="4">
        <v>8</v>
      </c>
      <c r="CE26" s="4">
        <v>5</v>
      </c>
      <c r="CG26" s="10">
        <f t="shared" ca="1" si="27"/>
        <v>0.94957411058894237</v>
      </c>
      <c r="CH26" s="11">
        <f t="shared" ca="1" si="28"/>
        <v>8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0.91863009448905975</v>
      </c>
      <c r="CO26" s="11">
        <f t="shared" ca="1" si="30"/>
        <v>6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0.10078065521316504</v>
      </c>
      <c r="CA27" s="11">
        <f t="shared" ca="1" si="26"/>
        <v>32</v>
      </c>
      <c r="CB27" s="4"/>
      <c r="CC27" s="4">
        <v>27</v>
      </c>
      <c r="CD27" s="4">
        <v>8</v>
      </c>
      <c r="CE27" s="4">
        <v>6</v>
      </c>
      <c r="CG27" s="10">
        <f t="shared" ca="1" si="27"/>
        <v>0.11223056694081945</v>
      </c>
      <c r="CH27" s="11">
        <f t="shared" ca="1" si="28"/>
        <v>92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0.10175685603954776</v>
      </c>
      <c r="CO27" s="11">
        <f t="shared" ca="1" si="30"/>
        <v>78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8</v>
      </c>
      <c r="F28" s="64" t="str">
        <f ca="1">IF(AND(G28=0,H28=0),"",".")</f>
        <v>.</v>
      </c>
      <c r="G28" s="64">
        <f ca="1">$BI7</f>
        <v>3</v>
      </c>
      <c r="H28" s="64">
        <f ca="1">$BN7</f>
        <v>4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4</v>
      </c>
      <c r="P28" s="64" t="str">
        <f ca="1">IF(AND(Q28=0,R28=0),"",".")</f>
        <v>.</v>
      </c>
      <c r="Q28" s="64">
        <f ca="1">$BI8</f>
        <v>9</v>
      </c>
      <c r="R28" s="64">
        <f ca="1">$BN8</f>
        <v>3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0.49545114390831568</v>
      </c>
      <c r="CA28" s="11">
        <f t="shared" ca="1" si="26"/>
        <v>21</v>
      </c>
      <c r="CB28" s="4"/>
      <c r="CC28" s="4">
        <v>28</v>
      </c>
      <c r="CD28" s="4">
        <v>8</v>
      </c>
      <c r="CE28" s="4">
        <v>7</v>
      </c>
      <c r="CG28" s="10">
        <f t="shared" ca="1" si="27"/>
        <v>0.70175544972032899</v>
      </c>
      <c r="CH28" s="11">
        <f t="shared" ca="1" si="28"/>
        <v>34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0.84101800776008584</v>
      </c>
      <c r="CO28" s="11">
        <f t="shared" ca="1" si="30"/>
        <v>14</v>
      </c>
      <c r="CP28" s="4"/>
      <c r="CQ28" s="4">
        <v>28</v>
      </c>
      <c r="CR28" s="4">
        <v>4</v>
      </c>
      <c r="CS28" s="4">
        <v>1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1</v>
      </c>
      <c r="F29" s="64" t="str">
        <f ca="1">IF(AND(G29=0,H29=0),"",".")</f>
        <v>.</v>
      </c>
      <c r="G29" s="64">
        <f ca="1">$BJ7</f>
        <v>2</v>
      </c>
      <c r="H29" s="64">
        <f ca="1">$BO7</f>
        <v>7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2</v>
      </c>
      <c r="P29" s="64" t="str">
        <f ca="1">IF(AND(Q29=0,R29=0),"",".")</f>
        <v>.</v>
      </c>
      <c r="Q29" s="64">
        <f ca="1">$BJ8</f>
        <v>5</v>
      </c>
      <c r="R29" s="64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0.22790953576090567</v>
      </c>
      <c r="CA29" s="11">
        <f t="shared" ca="1" si="26"/>
        <v>29</v>
      </c>
      <c r="CB29" s="4"/>
      <c r="CC29" s="4">
        <v>29</v>
      </c>
      <c r="CD29" s="4">
        <v>9</v>
      </c>
      <c r="CE29" s="4">
        <v>1</v>
      </c>
      <c r="CG29" s="10">
        <f t="shared" ca="1" si="27"/>
        <v>0.26527188958232739</v>
      </c>
      <c r="CH29" s="11">
        <f t="shared" ca="1" si="28"/>
        <v>77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0.82065198595458055</v>
      </c>
      <c r="CO29" s="11">
        <f t="shared" ca="1" si="30"/>
        <v>17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7</v>
      </c>
      <c r="F30" s="64" t="str">
        <f>$AS7</f>
        <v>.</v>
      </c>
      <c r="G30" s="64">
        <f ca="1">$AT7</f>
        <v>0</v>
      </c>
      <c r="H30" s="64">
        <f ca="1">$AU7</f>
        <v>7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2</v>
      </c>
      <c r="P30" s="64" t="str">
        <f>$AS8</f>
        <v>.</v>
      </c>
      <c r="Q30" s="64">
        <f ca="1">$AT8</f>
        <v>3</v>
      </c>
      <c r="R30" s="64">
        <f ca="1">$AU8</f>
        <v>6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0.8093358044478598</v>
      </c>
      <c r="CA30" s="11">
        <f t="shared" ca="1" si="26"/>
        <v>9</v>
      </c>
      <c r="CB30" s="4"/>
      <c r="CC30" s="4">
        <v>30</v>
      </c>
      <c r="CD30" s="4">
        <v>9</v>
      </c>
      <c r="CE30" s="4">
        <v>2</v>
      </c>
      <c r="CG30" s="10">
        <f t="shared" ca="1" si="27"/>
        <v>0.46975230001529122</v>
      </c>
      <c r="CH30" s="11">
        <f t="shared" ca="1" si="28"/>
        <v>57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0.54305706935113462</v>
      </c>
      <c r="CO30" s="11">
        <f t="shared" ca="1" si="30"/>
        <v>38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0.82157870770036201</v>
      </c>
      <c r="CA31" s="11">
        <f t="shared" ca="1" si="26"/>
        <v>8</v>
      </c>
      <c r="CB31" s="4"/>
      <c r="CC31" s="4">
        <v>31</v>
      </c>
      <c r="CD31" s="4">
        <v>9</v>
      </c>
      <c r="CE31" s="4">
        <v>3</v>
      </c>
      <c r="CG31" s="10">
        <f t="shared" ca="1" si="27"/>
        <v>0.71976262051748885</v>
      </c>
      <c r="CH31" s="11">
        <f t="shared" ca="1" si="28"/>
        <v>32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0.85171384897957603</v>
      </c>
      <c r="CO31" s="11">
        <f t="shared" ca="1" si="30"/>
        <v>13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79" t="str">
        <f>A1</f>
        <v>小数 ひき算 小数第二位 (1.111)－(1.111) ミックス ８問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8">
        <f>S1</f>
        <v>1</v>
      </c>
      <c r="T32" s="78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0.34031738491209951</v>
      </c>
      <c r="CA32" s="11">
        <f t="shared" ca="1" si="26"/>
        <v>26</v>
      </c>
      <c r="CB32" s="4"/>
      <c r="CC32" s="4">
        <v>32</v>
      </c>
      <c r="CD32" s="4">
        <v>9</v>
      </c>
      <c r="CE32" s="4">
        <v>4</v>
      </c>
      <c r="CG32" s="10">
        <f t="shared" ca="1" si="27"/>
        <v>0.21792924677592251</v>
      </c>
      <c r="CH32" s="11">
        <f t="shared" ca="1" si="28"/>
        <v>82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0.2471947941663809</v>
      </c>
      <c r="CO32" s="11">
        <f t="shared" ca="1" si="30"/>
        <v>60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69" t="str">
        <f t="shared" ref="A33" si="31">A2</f>
        <v>　　月  　 　日</v>
      </c>
      <c r="B33" s="70"/>
      <c r="C33" s="70"/>
      <c r="D33" s="70"/>
      <c r="E33" s="71"/>
      <c r="F33" s="72" t="str">
        <f>F2</f>
        <v>名前</v>
      </c>
      <c r="G33" s="72"/>
      <c r="H33" s="72"/>
      <c r="I33" s="73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5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0.96554907483162156</v>
      </c>
      <c r="CA33" s="11">
        <f t="shared" ca="1" si="26"/>
        <v>2</v>
      </c>
      <c r="CB33" s="4"/>
      <c r="CC33" s="4">
        <v>33</v>
      </c>
      <c r="CD33" s="4">
        <v>9</v>
      </c>
      <c r="CE33" s="4">
        <v>5</v>
      </c>
      <c r="CG33" s="10">
        <f t="shared" ca="1" si="27"/>
        <v>0.787522774797629</v>
      </c>
      <c r="CH33" s="11">
        <f t="shared" ca="1" si="28"/>
        <v>22</v>
      </c>
      <c r="CI33" s="4"/>
      <c r="CJ33" s="4">
        <v>33</v>
      </c>
      <c r="CK33" s="4">
        <v>3</v>
      </c>
      <c r="CL33" s="4">
        <v>2</v>
      </c>
      <c r="CN33" s="10">
        <f t="shared" ca="1" si="29"/>
        <v>3.432752061814881E-2</v>
      </c>
      <c r="CO33" s="11">
        <f t="shared" ca="1" si="30"/>
        <v>80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0.82547865163594669</v>
      </c>
      <c r="CA34" s="11">
        <f t="shared" ca="1" si="26"/>
        <v>7</v>
      </c>
      <c r="CB34" s="4"/>
      <c r="CC34" s="4">
        <v>34</v>
      </c>
      <c r="CD34" s="4">
        <v>9</v>
      </c>
      <c r="CE34" s="4">
        <v>6</v>
      </c>
      <c r="CG34" s="10">
        <f t="shared" ca="1" si="27"/>
        <v>0.30850115520841448</v>
      </c>
      <c r="CH34" s="11">
        <f t="shared" ca="1" si="28"/>
        <v>71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0.8342403594191582</v>
      </c>
      <c r="CO34" s="11">
        <f t="shared" ca="1" si="30"/>
        <v>15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7.5377705198710343E-2</v>
      </c>
      <c r="CA35" s="11">
        <f t="shared" ca="1" si="26"/>
        <v>35</v>
      </c>
      <c r="CB35" s="4"/>
      <c r="CC35" s="4">
        <v>35</v>
      </c>
      <c r="CD35" s="4">
        <v>9</v>
      </c>
      <c r="CE35" s="4">
        <v>7</v>
      </c>
      <c r="CG35" s="10">
        <f t="shared" ca="1" si="27"/>
        <v>0.4354785162947058</v>
      </c>
      <c r="CH35" s="11">
        <f t="shared" ca="1" si="28"/>
        <v>62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0.46672925311543012</v>
      </c>
      <c r="CO35" s="11">
        <f t="shared" ca="1" si="30"/>
        <v>43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2"/>
      <c r="B36" s="53"/>
      <c r="C36" s="65" t="str">
        <f t="shared" ref="C36" ca="1" si="32">C5</f>
        <v>8.48－7.68＝</v>
      </c>
      <c r="D36" s="66"/>
      <c r="E36" s="66"/>
      <c r="F36" s="66"/>
      <c r="G36" s="67">
        <f ca="1">G5</f>
        <v>0.8</v>
      </c>
      <c r="H36" s="68"/>
      <c r="I36" s="54"/>
      <c r="J36" s="55"/>
      <c r="K36" s="25"/>
      <c r="L36" s="25"/>
      <c r="M36" s="65" t="str">
        <f t="shared" ref="M36" ca="1" si="33">M5</f>
        <v>7.69－3.84＝</v>
      </c>
      <c r="N36" s="66"/>
      <c r="O36" s="66"/>
      <c r="P36" s="66"/>
      <c r="Q36" s="67">
        <f ca="1">Q5</f>
        <v>3.85</v>
      </c>
      <c r="R36" s="68"/>
      <c r="S36" s="54"/>
      <c r="T36" s="28"/>
      <c r="Y36" s="4" t="s">
        <v>40</v>
      </c>
      <c r="Z36" s="4" t="str">
        <f ca="1">IF(AND($AA36=0,$AB36=0),"OKA",IF(AB36=0,"OKB","NO"))</f>
        <v>OKB</v>
      </c>
      <c r="AA36" s="56">
        <f ca="1">AT1</f>
        <v>8</v>
      </c>
      <c r="AB36" s="56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0.54124299382399055</v>
      </c>
      <c r="CA36" s="11">
        <f t="shared" ca="1" si="26"/>
        <v>20</v>
      </c>
      <c r="CB36" s="4"/>
      <c r="CC36" s="4">
        <v>36</v>
      </c>
      <c r="CD36" s="4">
        <v>9</v>
      </c>
      <c r="CE36" s="4">
        <v>8</v>
      </c>
      <c r="CG36" s="10">
        <f t="shared" ca="1" si="27"/>
        <v>0.12055316814845729</v>
      </c>
      <c r="CH36" s="11">
        <f t="shared" ca="1" si="28"/>
        <v>89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0.64501034967208004</v>
      </c>
      <c r="CO36" s="11">
        <f t="shared" ca="1" si="30"/>
        <v>29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8</v>
      </c>
      <c r="AB37" s="56">
        <f t="shared" ca="1" si="35"/>
        <v>5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0.86417876182347864</v>
      </c>
      <c r="CH37" s="11">
        <f t="shared" ca="1" si="28"/>
        <v>15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0.89570440746705993</v>
      </c>
      <c r="CO37" s="11">
        <f t="shared" ca="1" si="30"/>
        <v>8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8</v>
      </c>
      <c r="F38" s="31" t="str">
        <f t="shared" ca="1" si="36"/>
        <v>.</v>
      </c>
      <c r="G38" s="32">
        <f t="shared" ca="1" si="36"/>
        <v>4</v>
      </c>
      <c r="H38" s="32">
        <f t="shared" ca="1" si="36"/>
        <v>8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6</v>
      </c>
      <c r="R38" s="32">
        <f t="shared" ca="1" si="37"/>
        <v>9</v>
      </c>
      <c r="S38" s="33"/>
      <c r="T38" s="28"/>
      <c r="Y38" s="4" t="s">
        <v>41</v>
      </c>
      <c r="Z38" s="4" t="str">
        <f t="shared" ca="1" si="34"/>
        <v>NO</v>
      </c>
      <c r="AA38" s="56">
        <f t="shared" ref="AA38" ca="1" si="38">AT3</f>
        <v>1</v>
      </c>
      <c r="AB38" s="56">
        <f t="shared" ref="AB38" ca="1" si="39">AU3</f>
        <v>9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0.46959801497067166</v>
      </c>
      <c r="CH38" s="11">
        <f t="shared" ca="1" si="28"/>
        <v>58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0.8141577147194361</v>
      </c>
      <c r="CO38" s="11">
        <f t="shared" ca="1" si="30"/>
        <v>18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7</v>
      </c>
      <c r="F39" s="36" t="str">
        <f t="shared" ca="1" si="36"/>
        <v>.</v>
      </c>
      <c r="G39" s="37">
        <f t="shared" ca="1" si="36"/>
        <v>6</v>
      </c>
      <c r="H39" s="37">
        <f t="shared" ca="1" si="36"/>
        <v>8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3</v>
      </c>
      <c r="P39" s="36" t="str">
        <f t="shared" ca="1" si="40"/>
        <v>.</v>
      </c>
      <c r="Q39" s="37">
        <f t="shared" ca="1" si="40"/>
        <v>8</v>
      </c>
      <c r="R39" s="37">
        <f t="shared" ca="1" si="40"/>
        <v>4</v>
      </c>
      <c r="S39" s="33"/>
      <c r="T39" s="28"/>
      <c r="V39" s="57"/>
      <c r="Y39" s="4" t="s">
        <v>27</v>
      </c>
      <c r="Z39" s="4" t="str">
        <f t="shared" ca="1" si="34"/>
        <v>OKB</v>
      </c>
      <c r="AA39" s="56">
        <f t="shared" ca="1" si="35"/>
        <v>3</v>
      </c>
      <c r="AB39" s="56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0.62958983767834398</v>
      </c>
      <c r="CH39" s="11">
        <f t="shared" ca="1" si="28"/>
        <v>41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0.53904752648394327</v>
      </c>
      <c r="CO39" s="11">
        <f t="shared" ca="1" si="30"/>
        <v>39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0</v>
      </c>
      <c r="F40" s="60" t="str">
        <f t="shared" si="36"/>
        <v>.</v>
      </c>
      <c r="G40" s="61">
        <f t="shared" ca="1" si="36"/>
        <v>8</v>
      </c>
      <c r="H40" s="62">
        <f t="shared" ca="1" si="36"/>
        <v>0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40"/>
        <v>3</v>
      </c>
      <c r="P40" s="60" t="str">
        <f t="shared" si="40"/>
        <v>.</v>
      </c>
      <c r="Q40" s="61">
        <f t="shared" ca="1" si="40"/>
        <v>8</v>
      </c>
      <c r="R40" s="62">
        <f t="shared" ca="1" si="40"/>
        <v>5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8</v>
      </c>
      <c r="AB40" s="56">
        <f t="shared" ca="1" si="35"/>
        <v>2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0.18501786903574047</v>
      </c>
      <c r="CH40" s="11">
        <f t="shared" ca="1" si="28"/>
        <v>84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0.28440221803198151</v>
      </c>
      <c r="CO40" s="11">
        <f t="shared" ca="1" si="30"/>
        <v>57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7</v>
      </c>
      <c r="AB41" s="56">
        <f t="shared" ca="1" si="35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0.54872600800267735</v>
      </c>
      <c r="CH41" s="11">
        <f t="shared" ca="1" si="28"/>
        <v>48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0.16485461104403598</v>
      </c>
      <c r="CO41" s="11">
        <f t="shared" ca="1" si="30"/>
        <v>72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0</v>
      </c>
      <c r="AB42" s="56">
        <f t="shared" ca="1" si="35"/>
        <v>7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0.12498534998008071</v>
      </c>
      <c r="CH42" s="11">
        <f t="shared" ca="1" si="28"/>
        <v>88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0.19422428852071227</v>
      </c>
      <c r="CO42" s="11">
        <f t="shared" ca="1" si="30"/>
        <v>68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5" t="str">
        <f t="shared" ref="C43" ca="1" si="41">C12</f>
        <v>9.93－8.74＝</v>
      </c>
      <c r="D43" s="66"/>
      <c r="E43" s="66"/>
      <c r="F43" s="66"/>
      <c r="G43" s="67">
        <f ca="1">G12</f>
        <v>1.19</v>
      </c>
      <c r="H43" s="68"/>
      <c r="I43" s="54"/>
      <c r="J43" s="28"/>
      <c r="K43" s="24"/>
      <c r="L43" s="25"/>
      <c r="M43" s="65" t="str">
        <f t="shared" ref="M43" ca="1" si="42">M12</f>
        <v>9.56－6.26＝</v>
      </c>
      <c r="N43" s="66"/>
      <c r="O43" s="66"/>
      <c r="P43" s="66"/>
      <c r="Q43" s="67">
        <f ca="1">Q12</f>
        <v>3.3</v>
      </c>
      <c r="R43" s="68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3</v>
      </c>
      <c r="AB43" s="56">
        <f t="shared" ca="1" si="35"/>
        <v>6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0.7634508103727391</v>
      </c>
      <c r="CH43" s="11">
        <f t="shared" ca="1" si="28"/>
        <v>23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0.78458910051894992</v>
      </c>
      <c r="CO43" s="11">
        <f t="shared" ca="1" si="30"/>
        <v>21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3</v>
      </c>
      <c r="AB44" s="56">
        <f t="shared" ca="1" si="35"/>
        <v>4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0.29522328780432194</v>
      </c>
      <c r="CH44" s="11">
        <f t="shared" ca="1" si="28"/>
        <v>72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0.1612573464414695</v>
      </c>
      <c r="CO44" s="11">
        <f t="shared" ca="1" si="30"/>
        <v>73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9</v>
      </c>
      <c r="F45" s="31" t="str">
        <f t="shared" ca="1" si="43"/>
        <v>.</v>
      </c>
      <c r="G45" s="32">
        <f t="shared" ca="1" si="43"/>
        <v>9</v>
      </c>
      <c r="H45" s="32">
        <f t="shared" ca="1" si="43"/>
        <v>3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9</v>
      </c>
      <c r="P45" s="31" t="str">
        <f t="shared" ca="1" si="44"/>
        <v>.</v>
      </c>
      <c r="Q45" s="32">
        <f t="shared" ca="1" si="44"/>
        <v>5</v>
      </c>
      <c r="R45" s="32">
        <f t="shared" ca="1" si="44"/>
        <v>6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5</v>
      </c>
      <c r="AB45" s="56">
        <f t="shared" ca="1" si="35"/>
        <v>7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0.43771590687753892</v>
      </c>
      <c r="CH45" s="11">
        <f t="shared" ca="1" si="28"/>
        <v>61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0.64636453294171137</v>
      </c>
      <c r="CO45" s="11">
        <f t="shared" ca="1" si="30"/>
        <v>28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8</v>
      </c>
      <c r="F46" s="36" t="str">
        <f t="shared" ca="1" si="45"/>
        <v>.</v>
      </c>
      <c r="G46" s="37">
        <f t="shared" ca="1" si="45"/>
        <v>7</v>
      </c>
      <c r="H46" s="37">
        <f t="shared" ca="1" si="45"/>
        <v>4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6</v>
      </c>
      <c r="P46" s="36" t="str">
        <f t="shared" ca="1" si="46"/>
        <v>.</v>
      </c>
      <c r="Q46" s="37">
        <f t="shared" ca="1" si="46"/>
        <v>2</v>
      </c>
      <c r="R46" s="37">
        <f t="shared" ca="1" si="46"/>
        <v>6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1</v>
      </c>
      <c r="AB46" s="56">
        <f t="shared" ca="1" si="35"/>
        <v>2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0.75874076139359203</v>
      </c>
      <c r="CH46" s="11">
        <f t="shared" ca="1" si="28"/>
        <v>25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0.39484295580709994</v>
      </c>
      <c r="CO46" s="11">
        <f t="shared" ca="1" si="30"/>
        <v>49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5"/>
        <v>1</v>
      </c>
      <c r="F47" s="60" t="str">
        <f t="shared" si="45"/>
        <v>.</v>
      </c>
      <c r="G47" s="61">
        <f t="shared" ca="1" si="45"/>
        <v>1</v>
      </c>
      <c r="H47" s="62">
        <f t="shared" ca="1" si="45"/>
        <v>9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6"/>
        <v>3</v>
      </c>
      <c r="P47" s="60" t="str">
        <f t="shared" si="46"/>
        <v>.</v>
      </c>
      <c r="Q47" s="61">
        <f t="shared" ca="1" si="46"/>
        <v>3</v>
      </c>
      <c r="R47" s="62">
        <f t="shared" ca="1" si="46"/>
        <v>0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0</v>
      </c>
      <c r="AB47" s="56">
        <f t="shared" ca="1" si="35"/>
        <v>4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0.56096345406100179</v>
      </c>
      <c r="CH47" s="11">
        <f t="shared" ca="1" si="28"/>
        <v>45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0.77483801842880973</v>
      </c>
      <c r="CO47" s="11">
        <f t="shared" ca="1" si="30"/>
        <v>23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0.46755287703222081</v>
      </c>
      <c r="CH48" s="11">
        <f t="shared" ca="1" si="28"/>
        <v>59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0.99193220935317661</v>
      </c>
      <c r="CO48" s="11">
        <f t="shared" ca="1" si="30"/>
        <v>1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0.98446642702088771</v>
      </c>
      <c r="CH49" s="11">
        <f t="shared" ca="1" si="28"/>
        <v>4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0.50618161293229003</v>
      </c>
      <c r="CO49" s="11">
        <f t="shared" ca="1" si="30"/>
        <v>40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5" t="str">
        <f t="shared" ref="C50" ca="1" si="47">C19</f>
        <v>8.89－4.07＝</v>
      </c>
      <c r="D50" s="66"/>
      <c r="E50" s="66"/>
      <c r="F50" s="66"/>
      <c r="G50" s="67">
        <f ca="1">G19</f>
        <v>4.82</v>
      </c>
      <c r="H50" s="68"/>
      <c r="I50" s="54"/>
      <c r="J50" s="28"/>
      <c r="K50" s="24"/>
      <c r="L50" s="25"/>
      <c r="M50" s="65" t="str">
        <f t="shared" ref="M50" ca="1" si="48">M19</f>
        <v>6.05－3.26＝</v>
      </c>
      <c r="N50" s="66"/>
      <c r="O50" s="66"/>
      <c r="P50" s="66"/>
      <c r="Q50" s="67">
        <f ca="1">Q19</f>
        <v>2.79</v>
      </c>
      <c r="R50" s="68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0.66974232448658755</v>
      </c>
      <c r="CH50" s="11">
        <f t="shared" ca="1" si="28"/>
        <v>36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0.3490849731464174</v>
      </c>
      <c r="CO50" s="11">
        <f t="shared" ca="1" si="30"/>
        <v>52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0.52941720390851199</v>
      </c>
      <c r="CH51" s="11">
        <f t="shared" ca="1" si="28"/>
        <v>52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0.42980233721145189</v>
      </c>
      <c r="CO51" s="11">
        <f t="shared" ca="1" si="30"/>
        <v>46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8</v>
      </c>
      <c r="F52" s="31" t="str">
        <f t="shared" ca="1" si="49"/>
        <v>.</v>
      </c>
      <c r="G52" s="32">
        <f t="shared" ca="1" si="49"/>
        <v>8</v>
      </c>
      <c r="H52" s="32">
        <f t="shared" ca="1" si="49"/>
        <v>9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6</v>
      </c>
      <c r="P52" s="31" t="str">
        <f t="shared" ca="1" si="50"/>
        <v>.</v>
      </c>
      <c r="Q52" s="32">
        <f t="shared" ca="1" si="50"/>
        <v>0</v>
      </c>
      <c r="R52" s="32">
        <f t="shared" ca="1" si="50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0.67255877836286582</v>
      </c>
      <c r="CH52" s="11">
        <f t="shared" ca="1" si="28"/>
        <v>35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0.32310062368483861</v>
      </c>
      <c r="CO52" s="11">
        <f t="shared" ca="1" si="30"/>
        <v>54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4</v>
      </c>
      <c r="F53" s="36" t="str">
        <f t="shared" ca="1" si="51"/>
        <v>.</v>
      </c>
      <c r="G53" s="37">
        <f t="shared" ca="1" si="51"/>
        <v>0</v>
      </c>
      <c r="H53" s="37">
        <f t="shared" ca="1" si="51"/>
        <v>7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3</v>
      </c>
      <c r="P53" s="36" t="str">
        <f t="shared" ca="1" si="52"/>
        <v>.</v>
      </c>
      <c r="Q53" s="37">
        <f t="shared" ca="1" si="52"/>
        <v>2</v>
      </c>
      <c r="R53" s="37">
        <f t="shared" ca="1" si="52"/>
        <v>6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0.81071780284288264</v>
      </c>
      <c r="CH53" s="11">
        <f t="shared" ca="1" si="28"/>
        <v>21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0.76942294225723895</v>
      </c>
      <c r="CO53" s="11">
        <f t="shared" ca="1" si="30"/>
        <v>24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51"/>
        <v>4</v>
      </c>
      <c r="F54" s="60" t="str">
        <f t="shared" si="51"/>
        <v>.</v>
      </c>
      <c r="G54" s="61">
        <f t="shared" ca="1" si="51"/>
        <v>8</v>
      </c>
      <c r="H54" s="62">
        <f t="shared" ca="1" si="51"/>
        <v>2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2"/>
        <v>2</v>
      </c>
      <c r="P54" s="60" t="str">
        <f t="shared" si="52"/>
        <v>.</v>
      </c>
      <c r="Q54" s="61">
        <f t="shared" ca="1" si="52"/>
        <v>7</v>
      </c>
      <c r="R54" s="62">
        <f t="shared" ca="1" si="52"/>
        <v>9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0.13534873836147976</v>
      </c>
      <c r="CH54" s="11">
        <f t="shared" ca="1" si="28"/>
        <v>86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0.87539473589924066</v>
      </c>
      <c r="CO54" s="11">
        <f t="shared" ca="1" si="30"/>
        <v>10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0.29278765439724441</v>
      </c>
      <c r="CH55" s="11">
        <f t="shared" ca="1" si="28"/>
        <v>73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0.21770673960524056</v>
      </c>
      <c r="CO55" s="11">
        <f t="shared" ca="1" si="30"/>
        <v>64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0.63879854944863512</v>
      </c>
      <c r="CH56" s="11">
        <f t="shared" ca="1" si="28"/>
        <v>39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0.3907391436029457</v>
      </c>
      <c r="CO56" s="11">
        <f t="shared" ca="1" si="30"/>
        <v>50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5" t="str">
        <f t="shared" ref="C57" ca="1" si="53">C26</f>
        <v>8.34－1.27＝</v>
      </c>
      <c r="D57" s="66"/>
      <c r="E57" s="66"/>
      <c r="F57" s="66"/>
      <c r="G57" s="67">
        <f ca="1">G26</f>
        <v>7.07</v>
      </c>
      <c r="H57" s="68"/>
      <c r="I57" s="54"/>
      <c r="J57" s="28"/>
      <c r="K57" s="24"/>
      <c r="L57" s="25"/>
      <c r="M57" s="65" t="str">
        <f t="shared" ref="M57" ca="1" si="54">M26</f>
        <v>4.93－2.57＝</v>
      </c>
      <c r="N57" s="66"/>
      <c r="O57" s="66"/>
      <c r="P57" s="66"/>
      <c r="Q57" s="67">
        <f ca="1">Q26</f>
        <v>2.36</v>
      </c>
      <c r="R57" s="68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0.97846008784156291</v>
      </c>
      <c r="CH57" s="11">
        <f t="shared" ca="1" si="28"/>
        <v>5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0.63297722013185842</v>
      </c>
      <c r="CO57" s="11">
        <f t="shared" ca="1" si="30"/>
        <v>30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0.63400691807639109</v>
      </c>
      <c r="CH58" s="11">
        <f t="shared" ca="1" si="28"/>
        <v>40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0.63259006415905172</v>
      </c>
      <c r="CO58" s="11">
        <f t="shared" ca="1" si="30"/>
        <v>31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8</v>
      </c>
      <c r="F59" s="31" t="str">
        <f t="shared" ca="1" si="55"/>
        <v>.</v>
      </c>
      <c r="G59" s="32">
        <f t="shared" ca="1" si="55"/>
        <v>3</v>
      </c>
      <c r="H59" s="32">
        <f t="shared" ca="1" si="55"/>
        <v>4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4</v>
      </c>
      <c r="P59" s="31" t="str">
        <f t="shared" ca="1" si="56"/>
        <v>.</v>
      </c>
      <c r="Q59" s="32">
        <f t="shared" ca="1" si="56"/>
        <v>9</v>
      </c>
      <c r="R59" s="32">
        <f t="shared" ca="1" si="56"/>
        <v>3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0.89988411491850762</v>
      </c>
      <c r="CH59" s="11">
        <f t="shared" ca="1" si="28"/>
        <v>12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0.96885513779434163</v>
      </c>
      <c r="CO59" s="11">
        <f t="shared" ca="1" si="30"/>
        <v>3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1</v>
      </c>
      <c r="F60" s="36" t="str">
        <f t="shared" ca="1" si="57"/>
        <v>.</v>
      </c>
      <c r="G60" s="37">
        <f t="shared" ca="1" si="57"/>
        <v>2</v>
      </c>
      <c r="H60" s="37">
        <f t="shared" ca="1" si="57"/>
        <v>7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2</v>
      </c>
      <c r="P60" s="36" t="str">
        <f t="shared" ca="1" si="58"/>
        <v>.</v>
      </c>
      <c r="Q60" s="37">
        <f t="shared" ca="1" si="58"/>
        <v>5</v>
      </c>
      <c r="R60" s="37">
        <f t="shared" ca="1" si="58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0.23980467392304006</v>
      </c>
      <c r="CH60" s="11">
        <f t="shared" ca="1" si="28"/>
        <v>79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0.24659693517283421</v>
      </c>
      <c r="CO60" s="11">
        <f t="shared" ca="1" si="30"/>
        <v>61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7"/>
        <v>7</v>
      </c>
      <c r="F61" s="60" t="str">
        <f t="shared" si="57"/>
        <v>.</v>
      </c>
      <c r="G61" s="61">
        <f t="shared" ca="1" si="57"/>
        <v>0</v>
      </c>
      <c r="H61" s="62">
        <f t="shared" ca="1" si="57"/>
        <v>7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8"/>
        <v>2</v>
      </c>
      <c r="P61" s="60" t="str">
        <f t="shared" si="58"/>
        <v>.</v>
      </c>
      <c r="Q61" s="61">
        <f t="shared" ca="1" si="58"/>
        <v>3</v>
      </c>
      <c r="R61" s="62">
        <f t="shared" ca="1" si="58"/>
        <v>6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0.72815409881448123</v>
      </c>
      <c r="CH61" s="11">
        <f t="shared" ca="1" si="28"/>
        <v>30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0.20416680491247952</v>
      </c>
      <c r="CO61" s="11">
        <f t="shared" ca="1" si="30"/>
        <v>66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0.34010072360299259</v>
      </c>
      <c r="CH62" s="11">
        <f t="shared" ca="1" si="28"/>
        <v>67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0.13007868697297242</v>
      </c>
      <c r="CO62" s="11">
        <f t="shared" ca="1" si="30"/>
        <v>75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0.73739416068163799</v>
      </c>
      <c r="CH63" s="11">
        <f t="shared" ca="1" si="28"/>
        <v>27</v>
      </c>
      <c r="CJ63" s="4">
        <v>63</v>
      </c>
      <c r="CK63" s="4">
        <v>6</v>
      </c>
      <c r="CL63" s="4">
        <v>2</v>
      </c>
      <c r="CN63" s="10">
        <f t="shared" ca="1" si="29"/>
        <v>0.56496864699733229</v>
      </c>
      <c r="CO63" s="11">
        <f t="shared" ca="1" si="30"/>
        <v>36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0.22181484304753774</v>
      </c>
      <c r="CH64" s="11">
        <f t="shared" ca="1" si="28"/>
        <v>80</v>
      </c>
      <c r="CJ64" s="4">
        <v>64</v>
      </c>
      <c r="CK64" s="4">
        <v>6</v>
      </c>
      <c r="CL64" s="4">
        <v>3</v>
      </c>
      <c r="CN64" s="10">
        <f t="shared" ca="1" si="29"/>
        <v>0.8642483741617385</v>
      </c>
      <c r="CO64" s="11">
        <f t="shared" ca="1" si="30"/>
        <v>12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9.3104724786222115E-2</v>
      </c>
      <c r="CH65" s="11">
        <f t="shared" ca="1" si="28"/>
        <v>94</v>
      </c>
      <c r="CJ65" s="4">
        <v>65</v>
      </c>
      <c r="CK65" s="4">
        <v>6</v>
      </c>
      <c r="CL65" s="4">
        <v>4</v>
      </c>
      <c r="CN65" s="10">
        <f t="shared" ca="1" si="29"/>
        <v>0.44154032986958136</v>
      </c>
      <c r="CO65" s="11">
        <f t="shared" ca="1" si="30"/>
        <v>45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9">RAND()</f>
        <v>0.86897480264461679</v>
      </c>
      <c r="CH66" s="11">
        <f t="shared" ref="CH66:CH100" ca="1" si="60">RANK(CG66,$CG$1:$CG$100,)</f>
        <v>13</v>
      </c>
      <c r="CJ66" s="4">
        <v>66</v>
      </c>
      <c r="CK66" s="4">
        <v>6</v>
      </c>
      <c r="CL66" s="4">
        <v>5</v>
      </c>
      <c r="CN66" s="10">
        <f t="shared" ref="CN66:CN81" ca="1" si="61">RAND()</f>
        <v>0.18915753024345849</v>
      </c>
      <c r="CO66" s="11">
        <f t="shared" ref="CO66:CO81" ca="1" si="62">RANK(CN66,$CN$1:$CN$100,)</f>
        <v>69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9"/>
        <v>8.5917073315009418E-3</v>
      </c>
      <c r="CH67" s="11">
        <f t="shared" ca="1" si="60"/>
        <v>99</v>
      </c>
      <c r="CJ67" s="4">
        <v>67</v>
      </c>
      <c r="CK67" s="4">
        <v>6</v>
      </c>
      <c r="CL67" s="4">
        <v>6</v>
      </c>
      <c r="CN67" s="10">
        <f t="shared" ca="1" si="61"/>
        <v>0.4035538780292397</v>
      </c>
      <c r="CO67" s="11">
        <f t="shared" ca="1" si="62"/>
        <v>48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9"/>
        <v>0.32382252987311766</v>
      </c>
      <c r="CH68" s="11">
        <f t="shared" ca="1" si="60"/>
        <v>68</v>
      </c>
      <c r="CJ68" s="4">
        <v>68</v>
      </c>
      <c r="CK68" s="4">
        <v>6</v>
      </c>
      <c r="CL68" s="4">
        <v>7</v>
      </c>
      <c r="CN68" s="10">
        <f t="shared" ca="1" si="61"/>
        <v>0.46134280540638906</v>
      </c>
      <c r="CO68" s="11">
        <f t="shared" ca="1" si="62"/>
        <v>44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9"/>
        <v>0.6225223049748182</v>
      </c>
      <c r="CH69" s="11">
        <f t="shared" ca="1" si="60"/>
        <v>42</v>
      </c>
      <c r="CJ69" s="4">
        <v>69</v>
      </c>
      <c r="CK69" s="4">
        <v>6</v>
      </c>
      <c r="CL69" s="4">
        <v>8</v>
      </c>
      <c r="CN69" s="10">
        <f t="shared" ca="1" si="61"/>
        <v>0.82629754357175667</v>
      </c>
      <c r="CO69" s="11">
        <f t="shared" ca="1" si="62"/>
        <v>16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9"/>
        <v>0.86389948143038198</v>
      </c>
      <c r="CH70" s="11">
        <f t="shared" ca="1" si="60"/>
        <v>16</v>
      </c>
      <c r="CJ70" s="4">
        <v>70</v>
      </c>
      <c r="CK70" s="4">
        <v>6</v>
      </c>
      <c r="CL70" s="4">
        <v>9</v>
      </c>
      <c r="CN70" s="10">
        <f t="shared" ca="1" si="61"/>
        <v>0.30352213955867446</v>
      </c>
      <c r="CO70" s="11">
        <f t="shared" ca="1" si="62"/>
        <v>56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9"/>
        <v>0.45043552746590654</v>
      </c>
      <c r="CH71" s="11">
        <f t="shared" ca="1" si="60"/>
        <v>60</v>
      </c>
      <c r="CJ71" s="4">
        <v>71</v>
      </c>
      <c r="CK71" s="4">
        <v>7</v>
      </c>
      <c r="CL71" s="4">
        <v>0</v>
      </c>
      <c r="CN71" s="10">
        <f t="shared" ca="1" si="61"/>
        <v>0.61921641395913973</v>
      </c>
      <c r="CO71" s="11">
        <f t="shared" ca="1" si="62"/>
        <v>32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9"/>
        <v>0.7245861486868207</v>
      </c>
      <c r="CH72" s="11">
        <f t="shared" ca="1" si="60"/>
        <v>31</v>
      </c>
      <c r="CJ72" s="4">
        <v>72</v>
      </c>
      <c r="CK72" s="4">
        <v>7</v>
      </c>
      <c r="CL72" s="4">
        <v>1</v>
      </c>
      <c r="CN72" s="10">
        <f t="shared" ca="1" si="61"/>
        <v>2.8054359969342801E-4</v>
      </c>
      <c r="CO72" s="11">
        <f t="shared" ca="1" si="62"/>
        <v>81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9"/>
        <v>0.8465083131581056</v>
      </c>
      <c r="CH73" s="11">
        <f t="shared" ca="1" si="60"/>
        <v>18</v>
      </c>
      <c r="CJ73" s="4">
        <v>73</v>
      </c>
      <c r="CK73" s="4">
        <v>7</v>
      </c>
      <c r="CL73" s="4">
        <v>2</v>
      </c>
      <c r="CN73" s="10">
        <f t="shared" ca="1" si="61"/>
        <v>0.33412616239492321</v>
      </c>
      <c r="CO73" s="11">
        <f t="shared" ca="1" si="62"/>
        <v>53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9"/>
        <v>8.1584627827598233E-2</v>
      </c>
      <c r="CH74" s="11">
        <f t="shared" ca="1" si="60"/>
        <v>95</v>
      </c>
      <c r="CJ74" s="4">
        <v>74</v>
      </c>
      <c r="CK74" s="4">
        <v>7</v>
      </c>
      <c r="CL74" s="4">
        <v>3</v>
      </c>
      <c r="CN74" s="10">
        <f t="shared" ca="1" si="61"/>
        <v>0.79682428906992298</v>
      </c>
      <c r="CO74" s="11">
        <f t="shared" ca="1" si="62"/>
        <v>19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9"/>
        <v>0.59777510719581128</v>
      </c>
      <c r="CH75" s="11">
        <f t="shared" ca="1" si="60"/>
        <v>43</v>
      </c>
      <c r="CJ75" s="4">
        <v>75</v>
      </c>
      <c r="CK75" s="4">
        <v>7</v>
      </c>
      <c r="CL75" s="4">
        <v>4</v>
      </c>
      <c r="CN75" s="10">
        <f t="shared" ca="1" si="61"/>
        <v>0.9389824686128736</v>
      </c>
      <c r="CO75" s="11">
        <f t="shared" ca="1" si="62"/>
        <v>5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9"/>
        <v>0.99888388406164652</v>
      </c>
      <c r="CH76" s="11">
        <f t="shared" ca="1" si="60"/>
        <v>1</v>
      </c>
      <c r="CJ76" s="4">
        <v>76</v>
      </c>
      <c r="CK76" s="4">
        <v>7</v>
      </c>
      <c r="CL76" s="4">
        <v>5</v>
      </c>
      <c r="CN76" s="10">
        <f t="shared" ca="1" si="61"/>
        <v>0.30889913951806147</v>
      </c>
      <c r="CO76" s="11">
        <f t="shared" ca="1" si="62"/>
        <v>55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9"/>
        <v>0.98684304040025128</v>
      </c>
      <c r="CH77" s="11">
        <f t="shared" ca="1" si="60"/>
        <v>2</v>
      </c>
      <c r="CJ77" s="4">
        <v>77</v>
      </c>
      <c r="CK77" s="4">
        <v>7</v>
      </c>
      <c r="CL77" s="4">
        <v>6</v>
      </c>
      <c r="CN77" s="10">
        <f t="shared" ca="1" si="61"/>
        <v>0.15607689724124374</v>
      </c>
      <c r="CO77" s="11">
        <f t="shared" ca="1" si="62"/>
        <v>74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9"/>
        <v>0.7287701856644937</v>
      </c>
      <c r="CH78" s="11">
        <f t="shared" ca="1" si="60"/>
        <v>29</v>
      </c>
      <c r="CJ78" s="4">
        <v>78</v>
      </c>
      <c r="CK78" s="4">
        <v>7</v>
      </c>
      <c r="CL78" s="4">
        <v>7</v>
      </c>
      <c r="CN78" s="10">
        <f t="shared" ca="1" si="61"/>
        <v>0.18514579572745682</v>
      </c>
      <c r="CO78" s="11">
        <f t="shared" ca="1" si="62"/>
        <v>70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9"/>
        <v>0.1396839612175812</v>
      </c>
      <c r="CH79" s="11">
        <f t="shared" ca="1" si="60"/>
        <v>85</v>
      </c>
      <c r="CJ79" s="4">
        <v>79</v>
      </c>
      <c r="CK79" s="4">
        <v>7</v>
      </c>
      <c r="CL79" s="4">
        <v>8</v>
      </c>
      <c r="CN79" s="10">
        <f t="shared" ca="1" si="61"/>
        <v>0.48149053289169708</v>
      </c>
      <c r="CO79" s="11">
        <f t="shared" ca="1" si="62"/>
        <v>41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9"/>
        <v>0.39964468815894882</v>
      </c>
      <c r="CH80" s="11">
        <f t="shared" ca="1" si="60"/>
        <v>63</v>
      </c>
      <c r="CJ80" s="4">
        <v>80</v>
      </c>
      <c r="CK80" s="4">
        <v>7</v>
      </c>
      <c r="CL80" s="4">
        <v>9</v>
      </c>
      <c r="CN80" s="10">
        <f t="shared" ca="1" si="61"/>
        <v>0.58007979361174744</v>
      </c>
      <c r="CO80" s="11">
        <f t="shared" ca="1" si="62"/>
        <v>35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9"/>
        <v>0.75961844053004202</v>
      </c>
      <c r="CH81" s="11">
        <f t="shared" ca="1" si="60"/>
        <v>24</v>
      </c>
      <c r="CJ81" s="4">
        <v>81</v>
      </c>
      <c r="CK81" s="4">
        <v>8</v>
      </c>
      <c r="CL81" s="4">
        <v>0</v>
      </c>
      <c r="CN81" s="10">
        <f t="shared" ca="1" si="61"/>
        <v>0.72491359852939452</v>
      </c>
      <c r="CO81" s="11">
        <f t="shared" ca="1" si="62"/>
        <v>26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9"/>
        <v>0.55335639538820869</v>
      </c>
      <c r="CH82" s="11">
        <f t="shared" ca="1" si="60"/>
        <v>46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9"/>
        <v>0.73534616613337034</v>
      </c>
      <c r="CH83" s="11">
        <f t="shared" ca="1" si="60"/>
        <v>28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9"/>
        <v>0.27423210596821457</v>
      </c>
      <c r="CH84" s="11">
        <f t="shared" ca="1" si="60"/>
        <v>76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9"/>
        <v>0.96749829906154006</v>
      </c>
      <c r="CH85" s="11">
        <f t="shared" ca="1" si="60"/>
        <v>6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9"/>
        <v>0.86429042501568332</v>
      </c>
      <c r="CH86" s="11">
        <f t="shared" ca="1" si="60"/>
        <v>14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9"/>
        <v>0.20425386499320031</v>
      </c>
      <c r="CH87" s="11">
        <f t="shared" ca="1" si="60"/>
        <v>83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9"/>
        <v>0.85872082474121836</v>
      </c>
      <c r="CH88" s="11">
        <f t="shared" ca="1" si="60"/>
        <v>17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9"/>
        <v>0.11354694635831952</v>
      </c>
      <c r="CH89" s="11">
        <f t="shared" ca="1" si="60"/>
        <v>91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9"/>
        <v>0.94375496474015141</v>
      </c>
      <c r="CH90" s="11">
        <f t="shared" ca="1" si="60"/>
        <v>11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59"/>
        <v>0.27679006262633998</v>
      </c>
      <c r="CH91" s="11">
        <f t="shared" ca="1" si="60"/>
        <v>75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59"/>
        <v>0.83869502911769989</v>
      </c>
      <c r="CH92" s="11">
        <f t="shared" ca="1" si="60"/>
        <v>19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59"/>
        <v>0.34983677378538669</v>
      </c>
      <c r="CH93" s="11">
        <f t="shared" ca="1" si="60"/>
        <v>66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59"/>
        <v>0.25733627301033912</v>
      </c>
      <c r="CH94" s="11">
        <f t="shared" ca="1" si="60"/>
        <v>78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59"/>
        <v>0.66352578117391459</v>
      </c>
      <c r="CH95" s="11">
        <f t="shared" ca="1" si="60"/>
        <v>38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>
        <f t="shared" ca="1" si="59"/>
        <v>0.11073108405953169</v>
      </c>
      <c r="CH96" s="11">
        <f t="shared" ca="1" si="60"/>
        <v>93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>
        <f t="shared" ca="1" si="59"/>
        <v>0.96417277638527676</v>
      </c>
      <c r="CH97" s="11">
        <f t="shared" ca="1" si="60"/>
        <v>7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>
        <f t="shared" ca="1" si="59"/>
        <v>0.81825919055840279</v>
      </c>
      <c r="CH98" s="11">
        <f t="shared" ca="1" si="60"/>
        <v>20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>
        <f t="shared" ca="1" si="59"/>
        <v>6.9695879821047857E-3</v>
      </c>
      <c r="CH99" s="11">
        <f t="shared" ca="1" si="60"/>
        <v>100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9"/>
        <v>0.94628971798588757</v>
      </c>
      <c r="CH100" s="11">
        <f t="shared" ca="1" si="60"/>
        <v>9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BFcM1TjPYPxcEmuzdyXZbe4cwvgHWRUWG7JSer6M6FcqSvoxlVJ7aPVLgpD7hYvY+RCIX5vDW10kOVOLC+Kx2w==" saltValue="TuKgmfkoLdz8hd+jfLH00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37" priority="194">
      <formula>$AF15="NO"</formula>
    </cfRule>
  </conditionalFormatting>
  <conditionalFormatting sqref="S7">
    <cfRule type="expression" dxfId="136" priority="181">
      <formula>S7=0</formula>
    </cfRule>
  </conditionalFormatting>
  <conditionalFormatting sqref="S8">
    <cfRule type="expression" dxfId="135" priority="180">
      <formula>S8=0</formula>
    </cfRule>
  </conditionalFormatting>
  <conditionalFormatting sqref="S14">
    <cfRule type="expression" dxfId="134" priority="165">
      <formula>S14=0</formula>
    </cfRule>
  </conditionalFormatting>
  <conditionalFormatting sqref="S15">
    <cfRule type="expression" dxfId="133" priority="164">
      <formula>S15=0</formula>
    </cfRule>
  </conditionalFormatting>
  <conditionalFormatting sqref="S21">
    <cfRule type="expression" dxfId="132" priority="149">
      <formula>S21=0</formula>
    </cfRule>
  </conditionalFormatting>
  <conditionalFormatting sqref="S22">
    <cfRule type="expression" dxfId="131" priority="148">
      <formula>S22=0</formula>
    </cfRule>
  </conditionalFormatting>
  <conditionalFormatting sqref="S28">
    <cfRule type="expression" dxfId="130" priority="133">
      <formula>S28=0</formula>
    </cfRule>
  </conditionalFormatting>
  <conditionalFormatting sqref="S29">
    <cfRule type="expression" dxfId="129" priority="132">
      <formula>S29=0</formula>
    </cfRule>
  </conditionalFormatting>
  <conditionalFormatting sqref="D38">
    <cfRule type="expression" dxfId="128" priority="129">
      <formula>D38=0</formula>
    </cfRule>
  </conditionalFormatting>
  <conditionalFormatting sqref="D39">
    <cfRule type="expression" dxfId="127" priority="128">
      <formula>D39=0</formula>
    </cfRule>
  </conditionalFormatting>
  <conditionalFormatting sqref="D40">
    <cfRule type="expression" dxfId="126" priority="127">
      <formula>D40=0</formula>
    </cfRule>
  </conditionalFormatting>
  <conditionalFormatting sqref="C39">
    <cfRule type="expression" dxfId="125" priority="126">
      <formula>C39=""</formula>
    </cfRule>
  </conditionalFormatting>
  <conditionalFormatting sqref="H38:I38">
    <cfRule type="expression" dxfId="124" priority="125">
      <formula>H38=0</formula>
    </cfRule>
  </conditionalFormatting>
  <conditionalFormatting sqref="H39:I39">
    <cfRule type="expression" dxfId="123" priority="124">
      <formula>H39=0</formula>
    </cfRule>
  </conditionalFormatting>
  <conditionalFormatting sqref="G38">
    <cfRule type="expression" dxfId="122" priority="123">
      <formula>AND(G38=0,H38=0)</formula>
    </cfRule>
  </conditionalFormatting>
  <conditionalFormatting sqref="G39">
    <cfRule type="expression" dxfId="121" priority="122">
      <formula>AND(G39=0,H39=0)</formula>
    </cfRule>
  </conditionalFormatting>
  <conditionalFormatting sqref="N38">
    <cfRule type="expression" dxfId="120" priority="121">
      <formula>N38=0</formula>
    </cfRule>
  </conditionalFormatting>
  <conditionalFormatting sqref="N39">
    <cfRule type="expression" dxfId="119" priority="120">
      <formula>N39=0</formula>
    </cfRule>
  </conditionalFormatting>
  <conditionalFormatting sqref="N40">
    <cfRule type="expression" dxfId="118" priority="119">
      <formula>N40=0</formula>
    </cfRule>
  </conditionalFormatting>
  <conditionalFormatting sqref="M39">
    <cfRule type="expression" dxfId="117" priority="118">
      <formula>M39=""</formula>
    </cfRule>
  </conditionalFormatting>
  <conditionalFormatting sqref="R38:S38">
    <cfRule type="expression" dxfId="116" priority="117">
      <formula>R38=0</formula>
    </cfRule>
  </conditionalFormatting>
  <conditionalFormatting sqref="R39:S39">
    <cfRule type="expression" dxfId="115" priority="116">
      <formula>R39=0</formula>
    </cfRule>
  </conditionalFormatting>
  <conditionalFormatting sqref="Q38">
    <cfRule type="expression" dxfId="114" priority="115">
      <formula>AND(Q38=0,R38=0)</formula>
    </cfRule>
  </conditionalFormatting>
  <conditionalFormatting sqref="Q39">
    <cfRule type="expression" dxfId="113" priority="114">
      <formula>AND(Q39=0,R39=0)</formula>
    </cfRule>
  </conditionalFormatting>
  <conditionalFormatting sqref="D45">
    <cfRule type="expression" dxfId="112" priority="113">
      <formula>D45=0</formula>
    </cfRule>
  </conditionalFormatting>
  <conditionalFormatting sqref="D46">
    <cfRule type="expression" dxfId="111" priority="112">
      <formula>D46=0</formula>
    </cfRule>
  </conditionalFormatting>
  <conditionalFormatting sqref="D47">
    <cfRule type="expression" dxfId="110" priority="111">
      <formula>D47=0</formula>
    </cfRule>
  </conditionalFormatting>
  <conditionalFormatting sqref="C46">
    <cfRule type="expression" dxfId="109" priority="110">
      <formula>C46=""</formula>
    </cfRule>
  </conditionalFormatting>
  <conditionalFormatting sqref="H45:I45">
    <cfRule type="expression" dxfId="108" priority="109">
      <formula>H45=0</formula>
    </cfRule>
  </conditionalFormatting>
  <conditionalFormatting sqref="H46:I46">
    <cfRule type="expression" dxfId="107" priority="108">
      <formula>H46=0</formula>
    </cfRule>
  </conditionalFormatting>
  <conditionalFormatting sqref="G45">
    <cfRule type="expression" dxfId="106" priority="107">
      <formula>AND(G45=0,H45=0)</formula>
    </cfRule>
  </conditionalFormatting>
  <conditionalFormatting sqref="G46">
    <cfRule type="expression" dxfId="105" priority="106">
      <formula>AND(G46=0,H46=0)</formula>
    </cfRule>
  </conditionalFormatting>
  <conditionalFormatting sqref="N45">
    <cfRule type="expression" dxfId="104" priority="105">
      <formula>N45=0</formula>
    </cfRule>
  </conditionalFormatting>
  <conditionalFormatting sqref="N46">
    <cfRule type="expression" dxfId="103" priority="104">
      <formula>N46=0</formula>
    </cfRule>
  </conditionalFormatting>
  <conditionalFormatting sqref="N47">
    <cfRule type="expression" dxfId="102" priority="103">
      <formula>N47=0</formula>
    </cfRule>
  </conditionalFormatting>
  <conditionalFormatting sqref="M46">
    <cfRule type="expression" dxfId="101" priority="102">
      <formula>M46=""</formula>
    </cfRule>
  </conditionalFormatting>
  <conditionalFormatting sqref="R45:S45">
    <cfRule type="expression" dxfId="100" priority="101">
      <formula>R45=0</formula>
    </cfRule>
  </conditionalFormatting>
  <conditionalFormatting sqref="R46:S46">
    <cfRule type="expression" dxfId="99" priority="100">
      <formula>R46=0</formula>
    </cfRule>
  </conditionalFormatting>
  <conditionalFormatting sqref="Q45">
    <cfRule type="expression" dxfId="98" priority="99">
      <formula>AND(Q45=0,R45=0)</formula>
    </cfRule>
  </conditionalFormatting>
  <conditionalFormatting sqref="Q46">
    <cfRule type="expression" dxfId="97" priority="98">
      <formula>AND(Q46=0,R46=0)</formula>
    </cfRule>
  </conditionalFormatting>
  <conditionalFormatting sqref="D52">
    <cfRule type="expression" dxfId="96" priority="97">
      <formula>D52=0</formula>
    </cfRule>
  </conditionalFormatting>
  <conditionalFormatting sqref="D53">
    <cfRule type="expression" dxfId="95" priority="96">
      <formula>D53=0</formula>
    </cfRule>
  </conditionalFormatting>
  <conditionalFormatting sqref="D54">
    <cfRule type="expression" dxfId="94" priority="95">
      <formula>D54=0</formula>
    </cfRule>
  </conditionalFormatting>
  <conditionalFormatting sqref="C53">
    <cfRule type="expression" dxfId="93" priority="94">
      <formula>C53=""</formula>
    </cfRule>
  </conditionalFormatting>
  <conditionalFormatting sqref="H52:I52">
    <cfRule type="expression" dxfId="92" priority="93">
      <formula>H52=0</formula>
    </cfRule>
  </conditionalFormatting>
  <conditionalFormatting sqref="H53:I53">
    <cfRule type="expression" dxfId="91" priority="92">
      <formula>H53=0</formula>
    </cfRule>
  </conditionalFormatting>
  <conditionalFormatting sqref="G52">
    <cfRule type="expression" dxfId="90" priority="91">
      <formula>AND(G52=0,H52=0)</formula>
    </cfRule>
  </conditionalFormatting>
  <conditionalFormatting sqref="G53">
    <cfRule type="expression" dxfId="89" priority="90">
      <formula>AND(G53=0,H53=0)</formula>
    </cfRule>
  </conditionalFormatting>
  <conditionalFormatting sqref="N52">
    <cfRule type="expression" dxfId="88" priority="89">
      <formula>N52=0</formula>
    </cfRule>
  </conditionalFormatting>
  <conditionalFormatting sqref="N53">
    <cfRule type="expression" dxfId="87" priority="88">
      <formula>N53=0</formula>
    </cfRule>
  </conditionalFormatting>
  <conditionalFormatting sqref="N54">
    <cfRule type="expression" dxfId="86" priority="87">
      <formula>N54=0</formula>
    </cfRule>
  </conditionalFormatting>
  <conditionalFormatting sqref="M53">
    <cfRule type="expression" dxfId="85" priority="86">
      <formula>M53=""</formula>
    </cfRule>
  </conditionalFormatting>
  <conditionalFormatting sqref="R52:S52">
    <cfRule type="expression" dxfId="84" priority="85">
      <formula>R52=0</formula>
    </cfRule>
  </conditionalFormatting>
  <conditionalFormatting sqref="R53:S53">
    <cfRule type="expression" dxfId="83" priority="84">
      <formula>R53=0</formula>
    </cfRule>
  </conditionalFormatting>
  <conditionalFormatting sqref="Q52">
    <cfRule type="expression" dxfId="82" priority="83">
      <formula>AND(Q52=0,R52=0)</formula>
    </cfRule>
  </conditionalFormatting>
  <conditionalFormatting sqref="Q53">
    <cfRule type="expression" dxfId="81" priority="82">
      <formula>AND(Q53=0,R53=0)</formula>
    </cfRule>
  </conditionalFormatting>
  <conditionalFormatting sqref="D59">
    <cfRule type="expression" dxfId="80" priority="81">
      <formula>D59=0</formula>
    </cfRule>
  </conditionalFormatting>
  <conditionalFormatting sqref="D60">
    <cfRule type="expression" dxfId="79" priority="80">
      <formula>D60=0</formula>
    </cfRule>
  </conditionalFormatting>
  <conditionalFormatting sqref="D61">
    <cfRule type="expression" dxfId="78" priority="79">
      <formula>D61=0</formula>
    </cfRule>
  </conditionalFormatting>
  <conditionalFormatting sqref="C60">
    <cfRule type="expression" dxfId="77" priority="78">
      <formula>C60=""</formula>
    </cfRule>
  </conditionalFormatting>
  <conditionalFormatting sqref="H59:I59">
    <cfRule type="expression" dxfId="76" priority="77">
      <formula>H59=0</formula>
    </cfRule>
  </conditionalFormatting>
  <conditionalFormatting sqref="H60:I60">
    <cfRule type="expression" dxfId="75" priority="76">
      <formula>H60=0</formula>
    </cfRule>
  </conditionalFormatting>
  <conditionalFormatting sqref="G59">
    <cfRule type="expression" dxfId="74" priority="75">
      <formula>AND(G59=0,H59=0)</formula>
    </cfRule>
  </conditionalFormatting>
  <conditionalFormatting sqref="G60">
    <cfRule type="expression" dxfId="73" priority="74">
      <formula>AND(G60=0,H60=0)</formula>
    </cfRule>
  </conditionalFormatting>
  <conditionalFormatting sqref="N59">
    <cfRule type="expression" dxfId="72" priority="73">
      <formula>N59=0</formula>
    </cfRule>
  </conditionalFormatting>
  <conditionalFormatting sqref="N60">
    <cfRule type="expression" dxfId="71" priority="72">
      <formula>N60=0</formula>
    </cfRule>
  </conditionalFormatting>
  <conditionalFormatting sqref="N61">
    <cfRule type="expression" dxfId="70" priority="71">
      <formula>N61=0</formula>
    </cfRule>
  </conditionalFormatting>
  <conditionalFormatting sqref="M60">
    <cfRule type="expression" dxfId="69" priority="70">
      <formula>M60=""</formula>
    </cfRule>
  </conditionalFormatting>
  <conditionalFormatting sqref="R59:S59">
    <cfRule type="expression" dxfId="68" priority="69">
      <formula>R59=0</formula>
    </cfRule>
  </conditionalFormatting>
  <conditionalFormatting sqref="R60:S60">
    <cfRule type="expression" dxfId="67" priority="68">
      <formula>R60=0</formula>
    </cfRule>
  </conditionalFormatting>
  <conditionalFormatting sqref="Q59">
    <cfRule type="expression" dxfId="66" priority="67">
      <formula>AND(Q59=0,R59=0)</formula>
    </cfRule>
  </conditionalFormatting>
  <conditionalFormatting sqref="Q60">
    <cfRule type="expression" dxfId="65" priority="66">
      <formula>AND(Q60=0,R60=0)</formula>
    </cfRule>
  </conditionalFormatting>
  <conditionalFormatting sqref="AC1:AC12">
    <cfRule type="cellIs" dxfId="64" priority="65" operator="lessThan">
      <formula>0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⑦(1.111)－(1.111)ミックス</vt:lpstr>
      <vt:lpstr>NO</vt:lpstr>
      <vt:lpstr>OKA</vt:lpstr>
      <vt:lpstr>OKB</vt:lpstr>
      <vt:lpstr>ONA</vt:lpstr>
      <vt:lpstr>'⑦(1.111)－(1.111)ミックス'!Print_Area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2024-03-27T14:41:47Z</dcterms:modified>
</cp:coreProperties>
</file>