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C\"/>
    </mc:Choice>
  </mc:AlternateContent>
  <workbookProtection workbookAlgorithmName="SHA-512" workbookHashValue="aAggPNgp2cOp2FjVvCMWEjHrXpivRHtu0hx3qfPC3Ol4mRKJLRQ08h7EqvcgVj97oP9rPuwX6kgM5YazsW3arQ==" workbookSaltValue="teoQGq6f1fskR+wad5xWRQ==" workbookSpinCount="100000" lockStructure="1"/>
  <bookViews>
    <workbookView xWindow="0" yWindow="0" windowWidth="14025" windowHeight="6165"/>
  </bookViews>
  <sheets>
    <sheet name="①(0.111)くり下がりなし" sheetId="1" r:id="rId1"/>
    <sheet name="②(1.11)－(0.11)くり下がりなし" sheetId="2" r:id="rId2"/>
    <sheet name="③(1.11)－(0.11)くり下がり" sheetId="3" r:id="rId3"/>
    <sheet name="④(1.11)－(0.11)ミックス" sheetId="4" r:id="rId4"/>
    <sheet name="⑤(1.11)－(1.11)くり下がりなし" sheetId="5" r:id="rId5"/>
    <sheet name="⑥(1.11)－(1.11)くり下がり" sheetId="6" r:id="rId6"/>
    <sheet name="⑦(1.111)－(1.111)ミックス" sheetId="7" r:id="rId7"/>
    <sheet name="⑧(1.11)－(1.11)連続くり下がり" sheetId="8" r:id="rId8"/>
    <sheet name="⑨(1)－(1.11)くり下がり" sheetId="9" r:id="rId9"/>
    <sheet name="⑩(11.11)－(1.11)ミックス" sheetId="10" r:id="rId10"/>
    <sheet name="⑪(11.11)－(1.11) 差整数" sheetId="11" r:id="rId11"/>
    <sheet name="⑫オールミックス" sheetId="12" r:id="rId12"/>
  </sheets>
  <definedNames>
    <definedName name="go" localSheetId="0">INDIRECT('①(0.111)くり下がりなし'!$Z$40)</definedName>
    <definedName name="go" localSheetId="1">INDIRECT('②(1.11)－(0.11)くり下がりなし'!$Z$40)</definedName>
    <definedName name="go" localSheetId="2">INDIRECT('③(1.11)－(0.11)くり下がり'!$Z$40)</definedName>
    <definedName name="go" localSheetId="3">INDIRECT('④(1.11)－(0.11)ミックス'!$Z$40)</definedName>
    <definedName name="go" localSheetId="4">INDIRECT('⑤(1.11)－(1.11)くり下がりなし'!$Z$40)</definedName>
    <definedName name="go" localSheetId="5">INDIRECT('⑥(1.11)－(1.11)くり下がり'!$Z$40)</definedName>
    <definedName name="go" localSheetId="6">INDIRECT('⑦(1.111)－(1.111)ミックス'!$Z$40)</definedName>
    <definedName name="go" localSheetId="7">INDIRECT('⑧(1.11)－(1.11)連続くり下がり'!$Z$40)</definedName>
    <definedName name="go" localSheetId="8">INDIRECT('⑨(1)－(1.11)くり下がり'!$Z$40)</definedName>
    <definedName name="go" localSheetId="9">INDIRECT('⑩(11.11)－(1.11)ミックス'!$Z$40)</definedName>
    <definedName name="go" localSheetId="10">INDIRECT('⑪(11.11)－(1.11) 差整数'!$Z$40)</definedName>
    <definedName name="go" localSheetId="11">INDIRECT(⑫オールミックス!$AG$40)</definedName>
    <definedName name="hati" localSheetId="0">INDIRECT('①(0.111)くり下がりなし'!$Z$43)</definedName>
    <definedName name="hati" localSheetId="1">INDIRECT('②(1.11)－(0.11)くり下がりなし'!$Z$43)</definedName>
    <definedName name="hati" localSheetId="2">INDIRECT('③(1.11)－(0.11)くり下がり'!$Z$43)</definedName>
    <definedName name="hati" localSheetId="3">INDIRECT('④(1.11)－(0.11)ミックス'!$Z$43)</definedName>
    <definedName name="hati" localSheetId="4">INDIRECT('⑤(1.11)－(1.11)くり下がりなし'!$Z$43)</definedName>
    <definedName name="hati" localSheetId="5">INDIRECT('⑥(1.11)－(1.11)くり下がり'!$Z$43)</definedName>
    <definedName name="hati" localSheetId="6">INDIRECT('⑦(1.111)－(1.111)ミックス'!$Z$43)</definedName>
    <definedName name="hati" localSheetId="7">INDIRECT('⑧(1.11)－(1.11)連続くり下がり'!$Z$43)</definedName>
    <definedName name="hati" localSheetId="8">INDIRECT('⑨(1)－(1.11)くり下がり'!$Z$43)</definedName>
    <definedName name="hati" localSheetId="9">INDIRECT('⑩(11.11)－(1.11)ミックス'!$Z$43)</definedName>
    <definedName name="hati" localSheetId="10">INDIRECT('⑪(11.11)－(1.11) 差整数'!$Z$43)</definedName>
    <definedName name="hati" localSheetId="11">INDIRECT(⑫オールミックス!$AG$43)</definedName>
    <definedName name="iti" localSheetId="0">INDIRECT('①(0.111)くり下がりなし'!$Z$36)</definedName>
    <definedName name="iti" localSheetId="1">INDIRECT('②(1.11)－(0.11)くり下がりなし'!$Z$36)</definedName>
    <definedName name="iti" localSheetId="2">INDIRECT('③(1.11)－(0.11)くり下がり'!$Z$36)</definedName>
    <definedName name="iti" localSheetId="3">INDIRECT('④(1.11)－(0.11)ミックス'!$Z$36)</definedName>
    <definedName name="iti" localSheetId="4">INDIRECT('⑤(1.11)－(1.11)くり下がりなし'!$Z$36)</definedName>
    <definedName name="iti" localSheetId="5">INDIRECT('⑥(1.11)－(1.11)くり下がり'!$Z$36)</definedName>
    <definedName name="iti" localSheetId="6">INDIRECT('⑦(1.111)－(1.111)ミックス'!$Z$36)</definedName>
    <definedName name="iti" localSheetId="7">INDIRECT('⑧(1.11)－(1.11)連続くり下がり'!$Z$36)</definedName>
    <definedName name="iti" localSheetId="8">INDIRECT('⑨(1)－(1.11)くり下がり'!$Z$36)</definedName>
    <definedName name="iti" localSheetId="9">INDIRECT('⑩(11.11)－(1.11)ミックス'!$Z$36)</definedName>
    <definedName name="iti" localSheetId="10">INDIRECT('⑪(11.11)－(1.11) 差整数'!$Z$36)</definedName>
    <definedName name="iti" localSheetId="11">INDIRECT(⑫オールミックス!$AG$36)</definedName>
    <definedName name="nana" localSheetId="0">INDIRECT('①(0.111)くり下がりなし'!$Z$42)</definedName>
    <definedName name="nana" localSheetId="1">INDIRECT('②(1.11)－(0.11)くり下がりなし'!$Z$42)</definedName>
    <definedName name="nana" localSheetId="2">INDIRECT('③(1.11)－(0.11)くり下がり'!$Z$42)</definedName>
    <definedName name="nana" localSheetId="3">INDIRECT('④(1.11)－(0.11)ミックス'!$Z$42)</definedName>
    <definedName name="nana" localSheetId="4">INDIRECT('⑤(1.11)－(1.11)くり下がりなし'!$Z$42)</definedName>
    <definedName name="nana" localSheetId="5">INDIRECT('⑥(1.11)－(1.11)くり下がり'!$Z$42)</definedName>
    <definedName name="nana" localSheetId="6">INDIRECT('⑦(1.111)－(1.111)ミックス'!$Z$42)</definedName>
    <definedName name="nana" localSheetId="7">INDIRECT('⑧(1.11)－(1.11)連続くり下がり'!$Z$42)</definedName>
    <definedName name="nana" localSheetId="8">INDIRECT('⑨(1)－(1.11)くり下がり'!$Z$42)</definedName>
    <definedName name="nana" localSheetId="9">INDIRECT('⑩(11.11)－(1.11)ミックス'!$Z$42)</definedName>
    <definedName name="nana" localSheetId="10">INDIRECT('⑪(11.11)－(1.11) 差整数'!$Z$42)</definedName>
    <definedName name="nana" localSheetId="11">INDIRECT(⑫オールミックス!$AG$42)</definedName>
    <definedName name="ni" localSheetId="0">INDIRECT('①(0.111)くり下がりなし'!$Z$37)</definedName>
    <definedName name="ni" localSheetId="1">INDIRECT('②(1.11)－(0.11)くり下がりなし'!$Z$37)</definedName>
    <definedName name="ni" localSheetId="2">INDIRECT('③(1.11)－(0.11)くり下がり'!$Z$37)</definedName>
    <definedName name="ni" localSheetId="3">INDIRECT('④(1.11)－(0.11)ミックス'!$Z$37)</definedName>
    <definedName name="ni" localSheetId="4">INDIRECT('⑤(1.11)－(1.11)くり下がりなし'!$Z$37)</definedName>
    <definedName name="ni" localSheetId="5">INDIRECT('⑥(1.11)－(1.11)くり下がり'!$Z$37)</definedName>
    <definedName name="ni" localSheetId="6">INDIRECT('⑦(1.111)－(1.111)ミックス'!$Z$37)</definedName>
    <definedName name="ni" localSheetId="7">INDIRECT('⑧(1.11)－(1.11)連続くり下がり'!$Z$37)</definedName>
    <definedName name="ni" localSheetId="8">INDIRECT('⑨(1)－(1.11)くり下がり'!$Z$37)</definedName>
    <definedName name="ni" localSheetId="9">INDIRECT('⑩(11.11)－(1.11)ミックス'!$Z$37)</definedName>
    <definedName name="ni" localSheetId="10">INDIRECT('⑪(11.11)－(1.11) 差整数'!$Z$37)</definedName>
    <definedName name="ni" localSheetId="11">INDIRECT(⑫オールミックス!$AG$37)</definedName>
    <definedName name="NO" localSheetId="1">'②(1.11)－(0.11)くり下がりなし'!$V$38</definedName>
    <definedName name="NO" localSheetId="2">'③(1.11)－(0.11)くり下がり'!$V$38</definedName>
    <definedName name="NO" localSheetId="3">'④(1.11)－(0.11)ミックス'!$V$38</definedName>
    <definedName name="NO" localSheetId="4">'⑤(1.11)－(1.11)くり下がりなし'!$V$38</definedName>
    <definedName name="NO" localSheetId="5">'⑥(1.11)－(1.11)くり下がり'!$V$38</definedName>
    <definedName name="NO" localSheetId="6">'⑦(1.111)－(1.111)ミックス'!$V$38</definedName>
    <definedName name="NO" localSheetId="7">'⑧(1.11)－(1.11)連続くり下がり'!$V$38</definedName>
    <definedName name="NO" localSheetId="8">'⑨(1)－(1.11)くり下がり'!$V$38</definedName>
    <definedName name="NO" localSheetId="9">'⑩(11.11)－(1.11)ミックス'!$V$38</definedName>
    <definedName name="NO" localSheetId="10">'⑪(11.11)－(1.11) 差整数'!$V$38</definedName>
    <definedName name="NO" localSheetId="11">⑫オールミックス!$V$38</definedName>
    <definedName name="NO">'①(0.111)くり下がりなし'!$V$38</definedName>
    <definedName name="OKA" localSheetId="1">'②(1.11)－(0.11)くり下がりなし'!$V$39</definedName>
    <definedName name="OKA" localSheetId="2">'③(1.11)－(0.11)くり下がり'!$V$39</definedName>
    <definedName name="OKA" localSheetId="3">'④(1.11)－(0.11)ミックス'!$V$39</definedName>
    <definedName name="OKA" localSheetId="4">'⑤(1.11)－(1.11)くり下がりなし'!$V$39</definedName>
    <definedName name="OKA" localSheetId="5">'⑥(1.11)－(1.11)くり下がり'!$V$39</definedName>
    <definedName name="OKA" localSheetId="6">'⑦(1.111)－(1.111)ミックス'!$V$39</definedName>
    <definedName name="OKA" localSheetId="7">'⑧(1.11)－(1.11)連続くり下がり'!$V$39</definedName>
    <definedName name="OKA" localSheetId="8">'⑨(1)－(1.11)くり下がり'!$V$39</definedName>
    <definedName name="OKA" localSheetId="9">'⑩(11.11)－(1.11)ミックス'!$V$39</definedName>
    <definedName name="OKA" localSheetId="10">'⑪(11.11)－(1.11) 差整数'!$V$39</definedName>
    <definedName name="OKA" localSheetId="11">⑫オールミックス!$V$39</definedName>
    <definedName name="OKA">'①(0.111)くり下がりなし'!$V$39</definedName>
    <definedName name="OKB" localSheetId="1">'②(1.11)－(0.11)くり下がりなし'!$V$40</definedName>
    <definedName name="OKB" localSheetId="2">'③(1.11)－(0.11)くり下がり'!$V$40</definedName>
    <definedName name="OKB" localSheetId="3">'④(1.11)－(0.11)ミックス'!$V$40</definedName>
    <definedName name="OKB" localSheetId="4">'⑤(1.11)－(1.11)くり下がりなし'!$V$40</definedName>
    <definedName name="OKB" localSheetId="5">'⑥(1.11)－(1.11)くり下がり'!$V$40</definedName>
    <definedName name="OKB" localSheetId="6">'⑦(1.111)－(1.111)ミックス'!$V$40</definedName>
    <definedName name="OKB" localSheetId="7">'⑧(1.11)－(1.11)連続くり下がり'!$V$40</definedName>
    <definedName name="OKB" localSheetId="8">'⑨(1)－(1.11)くり下がり'!$V$40</definedName>
    <definedName name="OKB" localSheetId="9">'⑩(11.11)－(1.11)ミックス'!$V$40</definedName>
    <definedName name="OKB" localSheetId="10">'⑪(11.11)－(1.11) 差整数'!$V$40</definedName>
    <definedName name="OKB" localSheetId="11">⑫オールミックス!$V$40</definedName>
    <definedName name="OKB">'①(0.111)くり下がりなし'!$V$40</definedName>
    <definedName name="ONA" localSheetId="1">'②(1.11)－(0.11)くり下がりなし'!$V$39</definedName>
    <definedName name="ONA" localSheetId="2">'③(1.11)－(0.11)くり下がり'!$V$39</definedName>
    <definedName name="ONA" localSheetId="3">'④(1.11)－(0.11)ミックス'!$V$39</definedName>
    <definedName name="ONA" localSheetId="4">'⑤(1.11)－(1.11)くり下がりなし'!$V$39</definedName>
    <definedName name="ONA" localSheetId="5">'⑥(1.11)－(1.11)くり下がり'!$V$39</definedName>
    <definedName name="ONA" localSheetId="6">'⑦(1.111)－(1.111)ミックス'!$V$39</definedName>
    <definedName name="ONA" localSheetId="7">'⑧(1.11)－(1.11)連続くり下がり'!$V$39</definedName>
    <definedName name="ONA" localSheetId="8">'⑨(1)－(1.11)くり下がり'!$V$39</definedName>
    <definedName name="ONA" localSheetId="9">'⑩(11.11)－(1.11)ミックス'!$V$39</definedName>
    <definedName name="ONA" localSheetId="10">'⑪(11.11)－(1.11) 差整数'!$V$39</definedName>
    <definedName name="ONA" localSheetId="11">⑫オールミックス!$V$39</definedName>
    <definedName name="ONA">'①(0.111)くり下がりなし'!$V$39</definedName>
    <definedName name="_xlnm.Print_Area" localSheetId="0">'①(0.111)くり下がりなし'!$A$1:$T$62</definedName>
    <definedName name="_xlnm.Print_Area" localSheetId="1">'②(1.11)－(0.11)くり下がりなし'!$A$1:$T$62</definedName>
    <definedName name="_xlnm.Print_Area" localSheetId="2">'③(1.11)－(0.11)くり下がり'!$A$1:$T$62</definedName>
    <definedName name="_xlnm.Print_Area" localSheetId="3">'④(1.11)－(0.11)ミックス'!$A$1:$T$62</definedName>
    <definedName name="_xlnm.Print_Area" localSheetId="4">'⑤(1.11)－(1.11)くり下がりなし'!$A$1:$T$62</definedName>
    <definedName name="_xlnm.Print_Area" localSheetId="5">'⑥(1.11)－(1.11)くり下がり'!$A$1:$T$62</definedName>
    <definedName name="_xlnm.Print_Area" localSheetId="6">'⑦(1.111)－(1.111)ミックス'!$A$1:$T$62</definedName>
    <definedName name="_xlnm.Print_Area" localSheetId="7">'⑧(1.11)－(1.11)連続くり下がり'!$A$1:$T$62</definedName>
    <definedName name="_xlnm.Print_Area" localSheetId="8">'⑨(1)－(1.11)くり下がり'!$A$1:$T$62</definedName>
    <definedName name="_xlnm.Print_Area" localSheetId="9">'⑩(11.11)－(1.11)ミックス'!$A$1:$T$62</definedName>
    <definedName name="_xlnm.Print_Area" localSheetId="10">'⑪(11.11)－(1.11) 差整数'!$A$1:$T$62</definedName>
    <definedName name="_xlnm.Print_Area" localSheetId="11">⑫オールミックス!$A$1:$T$62</definedName>
    <definedName name="roku" localSheetId="0">INDIRECT('①(0.111)くり下がりなし'!$Z$41)</definedName>
    <definedName name="roku" localSheetId="1">INDIRECT('②(1.11)－(0.11)くり下がりなし'!$Z$41)</definedName>
    <definedName name="roku" localSheetId="2">INDIRECT('③(1.11)－(0.11)くり下がり'!$Z$41)</definedName>
    <definedName name="roku" localSheetId="3">INDIRECT('④(1.11)－(0.11)ミックス'!$Z$41)</definedName>
    <definedName name="roku" localSheetId="4">INDIRECT('⑤(1.11)－(1.11)くり下がりなし'!$Z$41)</definedName>
    <definedName name="roku" localSheetId="5">INDIRECT('⑥(1.11)－(1.11)くり下がり'!$Z$41)</definedName>
    <definedName name="roku" localSheetId="6">INDIRECT('⑦(1.111)－(1.111)ミックス'!$Z$41)</definedName>
    <definedName name="roku" localSheetId="7">INDIRECT('⑧(1.11)－(1.11)連続くり下がり'!$Z$41)</definedName>
    <definedName name="roku" localSheetId="8">INDIRECT('⑨(1)－(1.11)くり下がり'!$Z$41)</definedName>
    <definedName name="roku" localSheetId="9">INDIRECT('⑩(11.11)－(1.11)ミックス'!$Z$41)</definedName>
    <definedName name="roku" localSheetId="10">INDIRECT('⑪(11.11)－(1.11) 差整数'!$Z$41)</definedName>
    <definedName name="roku" localSheetId="11">INDIRECT(⑫オールミックス!$AG$41)</definedName>
    <definedName name="san" localSheetId="0">INDIRECT('①(0.111)くり下がりなし'!$Z$38)</definedName>
    <definedName name="san" localSheetId="1">INDIRECT('②(1.11)－(0.11)くり下がりなし'!$Z$38)</definedName>
    <definedName name="san" localSheetId="2">INDIRECT('③(1.11)－(0.11)くり下がり'!$Z$38)</definedName>
    <definedName name="san" localSheetId="3">INDIRECT('④(1.11)－(0.11)ミックス'!$Z$38)</definedName>
    <definedName name="san" localSheetId="4">INDIRECT('⑤(1.11)－(1.11)くり下がりなし'!$Z$38)</definedName>
    <definedName name="san" localSheetId="5">INDIRECT('⑥(1.11)－(1.11)くり下がり'!$Z$38)</definedName>
    <definedName name="san" localSheetId="6">INDIRECT('⑦(1.111)－(1.111)ミックス'!$Z$38)</definedName>
    <definedName name="san" localSheetId="7">INDIRECT('⑧(1.11)－(1.11)連続くり下がり'!$Z$38)</definedName>
    <definedName name="san" localSheetId="8">INDIRECT('⑨(1)－(1.11)くり下がり'!$Z$38)</definedName>
    <definedName name="san" localSheetId="9">INDIRECT('⑩(11.11)－(1.11)ミックス'!$Z$38)</definedName>
    <definedName name="san" localSheetId="10">INDIRECT('⑪(11.11)－(1.11) 差整数'!$Z$38)</definedName>
    <definedName name="san" localSheetId="11">INDIRECT(⑫オールミックス!$AG$38)</definedName>
    <definedName name="si" localSheetId="0">INDIRECT('①(0.111)くり下がりなし'!$Z$39)</definedName>
    <definedName name="si" localSheetId="1">INDIRECT('②(1.11)－(0.11)くり下がりなし'!$Z$39)</definedName>
    <definedName name="si" localSheetId="2">INDIRECT('③(1.11)－(0.11)くり下がり'!$Z$39)</definedName>
    <definedName name="si" localSheetId="3">INDIRECT('④(1.11)－(0.11)ミックス'!$Z$39)</definedName>
    <definedName name="si" localSheetId="4">INDIRECT('⑤(1.11)－(1.11)くり下がりなし'!$Z$39)</definedName>
    <definedName name="si" localSheetId="5">INDIRECT('⑥(1.11)－(1.11)くり下がり'!$Z$39)</definedName>
    <definedName name="si" localSheetId="6">INDIRECT('⑦(1.111)－(1.111)ミックス'!$Z$39)</definedName>
    <definedName name="si" localSheetId="7">INDIRECT('⑧(1.11)－(1.11)連続くり下がり'!$Z$39)</definedName>
    <definedName name="si" localSheetId="8">INDIRECT('⑨(1)－(1.11)くり下がり'!$Z$39)</definedName>
    <definedName name="si" localSheetId="9">INDIRECT('⑩(11.11)－(1.11)ミックス'!$Z$39)</definedName>
    <definedName name="si" localSheetId="10">INDIRECT('⑪(11.11)－(1.11) 差整数'!$Z$39)</definedName>
    <definedName name="si" localSheetId="11">INDIRECT(⑫オールミックス!$AG$39)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H200" i="12" l="1"/>
  <c r="DA200" i="12"/>
  <c r="CT200" i="12"/>
  <c r="DH199" i="12"/>
  <c r="DA199" i="12"/>
  <c r="CT199" i="12"/>
  <c r="DH198" i="12"/>
  <c r="DA198" i="12"/>
  <c r="CT198" i="12"/>
  <c r="DH197" i="12"/>
  <c r="DA197" i="12"/>
  <c r="CT197" i="12"/>
  <c r="DH196" i="12"/>
  <c r="DA196" i="12"/>
  <c r="CT196" i="12"/>
  <c r="DH195" i="12"/>
  <c r="DA195" i="12"/>
  <c r="CT195" i="12"/>
  <c r="DH194" i="12"/>
  <c r="DA194" i="12"/>
  <c r="CT194" i="12"/>
  <c r="DH193" i="12"/>
  <c r="DA193" i="12"/>
  <c r="CT193" i="12"/>
  <c r="DH192" i="12"/>
  <c r="DA192" i="12"/>
  <c r="CT192" i="12"/>
  <c r="DH191" i="12"/>
  <c r="DA191" i="12"/>
  <c r="CT191" i="12"/>
  <c r="DH190" i="12"/>
  <c r="DA190" i="12"/>
  <c r="CT190" i="12"/>
  <c r="DH189" i="12"/>
  <c r="DA189" i="12"/>
  <c r="CT189" i="12"/>
  <c r="DH188" i="12"/>
  <c r="DA188" i="12"/>
  <c r="CT188" i="12"/>
  <c r="DH187" i="12"/>
  <c r="DA187" i="12"/>
  <c r="CT187" i="12"/>
  <c r="DH186" i="12"/>
  <c r="DA186" i="12"/>
  <c r="CT186" i="12"/>
  <c r="DH185" i="12"/>
  <c r="DA185" i="12"/>
  <c r="CT185" i="12"/>
  <c r="DH184" i="12"/>
  <c r="DA184" i="12"/>
  <c r="CT184" i="12"/>
  <c r="DH183" i="12"/>
  <c r="DA183" i="12"/>
  <c r="CT183" i="12"/>
  <c r="DH182" i="12"/>
  <c r="DA182" i="12"/>
  <c r="CT182" i="12"/>
  <c r="DH181" i="12"/>
  <c r="DA181" i="12"/>
  <c r="CT181" i="12"/>
  <c r="DH180" i="12"/>
  <c r="DA180" i="12"/>
  <c r="CT180" i="12"/>
  <c r="DH179" i="12"/>
  <c r="DA179" i="12"/>
  <c r="CT179" i="12"/>
  <c r="DH178" i="12"/>
  <c r="DA178" i="12"/>
  <c r="CT178" i="12"/>
  <c r="DH177" i="12"/>
  <c r="DA177" i="12"/>
  <c r="CT177" i="12"/>
  <c r="DH176" i="12"/>
  <c r="DA176" i="12"/>
  <c r="CT176" i="12"/>
  <c r="DH175" i="12"/>
  <c r="DA175" i="12"/>
  <c r="CT175" i="12"/>
  <c r="DH174" i="12"/>
  <c r="DA174" i="12"/>
  <c r="CT174" i="12"/>
  <c r="DH173" i="12"/>
  <c r="DA173" i="12"/>
  <c r="CT173" i="12"/>
  <c r="DH172" i="12"/>
  <c r="DA172" i="12"/>
  <c r="CT172" i="12"/>
  <c r="DH171" i="12"/>
  <c r="DA171" i="12"/>
  <c r="CT171" i="12"/>
  <c r="DH170" i="12"/>
  <c r="DA170" i="12"/>
  <c r="CT170" i="12"/>
  <c r="DH169" i="12"/>
  <c r="DA169" i="12"/>
  <c r="CT169" i="12"/>
  <c r="DH168" i="12"/>
  <c r="DA168" i="12"/>
  <c r="CT168" i="12"/>
  <c r="DH167" i="12"/>
  <c r="DA167" i="12"/>
  <c r="CT167" i="12"/>
  <c r="DH166" i="12"/>
  <c r="DA166" i="12"/>
  <c r="CT166" i="12"/>
  <c r="DH165" i="12"/>
  <c r="DA165" i="12"/>
  <c r="CT165" i="12"/>
  <c r="DH164" i="12"/>
  <c r="DA164" i="12"/>
  <c r="CT164" i="12"/>
  <c r="DH163" i="12"/>
  <c r="DA163" i="12"/>
  <c r="CT163" i="12"/>
  <c r="DH162" i="12"/>
  <c r="DA162" i="12"/>
  <c r="CT162" i="12"/>
  <c r="DH161" i="12"/>
  <c r="DA161" i="12"/>
  <c r="CT161" i="12"/>
  <c r="DH160" i="12"/>
  <c r="DA160" i="12"/>
  <c r="CT160" i="12"/>
  <c r="DH159" i="12"/>
  <c r="DA159" i="12"/>
  <c r="CT159" i="12"/>
  <c r="DH158" i="12"/>
  <c r="DA158" i="12"/>
  <c r="CT158" i="12"/>
  <c r="DH157" i="12"/>
  <c r="DA157" i="12"/>
  <c r="CT157" i="12"/>
  <c r="DH156" i="12"/>
  <c r="DA156" i="12"/>
  <c r="CT156" i="12"/>
  <c r="DH155" i="12"/>
  <c r="DA155" i="12"/>
  <c r="CT155" i="12"/>
  <c r="DH154" i="12"/>
  <c r="DA154" i="12"/>
  <c r="CT154" i="12"/>
  <c r="DH153" i="12"/>
  <c r="DA153" i="12"/>
  <c r="CT153" i="12"/>
  <c r="DH152" i="12"/>
  <c r="DA152" i="12"/>
  <c r="CT152" i="12"/>
  <c r="DH151" i="12"/>
  <c r="DA151" i="12"/>
  <c r="CT151" i="12"/>
  <c r="DH150" i="12"/>
  <c r="DA150" i="12"/>
  <c r="CT150" i="12"/>
  <c r="DH149" i="12"/>
  <c r="DA149" i="12"/>
  <c r="CT149" i="12"/>
  <c r="DH148" i="12"/>
  <c r="DA148" i="12"/>
  <c r="CT148" i="12"/>
  <c r="DH147" i="12"/>
  <c r="DA147" i="12"/>
  <c r="CT147" i="12"/>
  <c r="DH146" i="12"/>
  <c r="DA146" i="12"/>
  <c r="CT146" i="12"/>
  <c r="DH145" i="12"/>
  <c r="DA145" i="12"/>
  <c r="CT145" i="12"/>
  <c r="DH144" i="12"/>
  <c r="DA144" i="12"/>
  <c r="CT144" i="12"/>
  <c r="DH143" i="12"/>
  <c r="DA143" i="12"/>
  <c r="CT143" i="12"/>
  <c r="DH142" i="12"/>
  <c r="DA142" i="12"/>
  <c r="CT142" i="12"/>
  <c r="DH141" i="12"/>
  <c r="DA141" i="12"/>
  <c r="CT141" i="12"/>
  <c r="DH140" i="12"/>
  <c r="DA140" i="12"/>
  <c r="CT140" i="12"/>
  <c r="DH139" i="12"/>
  <c r="DA139" i="12"/>
  <c r="CT139" i="12"/>
  <c r="DH138" i="12"/>
  <c r="DA138" i="12"/>
  <c r="CT138" i="12"/>
  <c r="DH137" i="12"/>
  <c r="DA137" i="12"/>
  <c r="CT137" i="12"/>
  <c r="DH136" i="12"/>
  <c r="DA136" i="12"/>
  <c r="CT136" i="12"/>
  <c r="DH135" i="12"/>
  <c r="DA135" i="12"/>
  <c r="CT135" i="12"/>
  <c r="DH134" i="12"/>
  <c r="DA134" i="12"/>
  <c r="CT134" i="12"/>
  <c r="DH133" i="12"/>
  <c r="DA133" i="12"/>
  <c r="CT133" i="12"/>
  <c r="DH132" i="12"/>
  <c r="DA132" i="12"/>
  <c r="CT132" i="12"/>
  <c r="DH131" i="12"/>
  <c r="DA131" i="12"/>
  <c r="CT131" i="12"/>
  <c r="DH130" i="12"/>
  <c r="DA130" i="12"/>
  <c r="CT130" i="12"/>
  <c r="DH129" i="12"/>
  <c r="DA129" i="12"/>
  <c r="CT129" i="12"/>
  <c r="DH128" i="12"/>
  <c r="DA128" i="12"/>
  <c r="CT128" i="12"/>
  <c r="DH127" i="12"/>
  <c r="DA127" i="12"/>
  <c r="CT127" i="12"/>
  <c r="DH126" i="12"/>
  <c r="DA126" i="12"/>
  <c r="CT126" i="12"/>
  <c r="DH125" i="12"/>
  <c r="DA125" i="12"/>
  <c r="CT125" i="12"/>
  <c r="DH124" i="12"/>
  <c r="DA124" i="12"/>
  <c r="CT124" i="12"/>
  <c r="DH123" i="12"/>
  <c r="DA123" i="12"/>
  <c r="CT123" i="12"/>
  <c r="DH122" i="12"/>
  <c r="DA122" i="12"/>
  <c r="CT122" i="12"/>
  <c r="DH121" i="12"/>
  <c r="DA121" i="12"/>
  <c r="CT121" i="12"/>
  <c r="DH120" i="12"/>
  <c r="DA120" i="12"/>
  <c r="CT120" i="12"/>
  <c r="DH119" i="12"/>
  <c r="DA119" i="12"/>
  <c r="CT119" i="12"/>
  <c r="DH118" i="12"/>
  <c r="DA118" i="12"/>
  <c r="CT118" i="12"/>
  <c r="DH117" i="12"/>
  <c r="DA117" i="12"/>
  <c r="CT117" i="12"/>
  <c r="DH116" i="12"/>
  <c r="DA116" i="12"/>
  <c r="CT116" i="12"/>
  <c r="DH115" i="12"/>
  <c r="DA115" i="12"/>
  <c r="CT115" i="12"/>
  <c r="DH114" i="12"/>
  <c r="DA114" i="12"/>
  <c r="CT114" i="12"/>
  <c r="DH113" i="12"/>
  <c r="DA113" i="12"/>
  <c r="CT113" i="12"/>
  <c r="DH112" i="12"/>
  <c r="DA112" i="12"/>
  <c r="CT112" i="12"/>
  <c r="DH111" i="12"/>
  <c r="DA111" i="12"/>
  <c r="CT111" i="12"/>
  <c r="DH110" i="12"/>
  <c r="DA110" i="12"/>
  <c r="CT110" i="12"/>
  <c r="DH109" i="12"/>
  <c r="DA109" i="12"/>
  <c r="CT109" i="12"/>
  <c r="DH108" i="12"/>
  <c r="DA108" i="12"/>
  <c r="CT108" i="12"/>
  <c r="DH107" i="12"/>
  <c r="DA107" i="12"/>
  <c r="CT107" i="12"/>
  <c r="DH106" i="12"/>
  <c r="DA106" i="12"/>
  <c r="CT106" i="12"/>
  <c r="DH105" i="12"/>
  <c r="DA105" i="12"/>
  <c r="CT105" i="12"/>
  <c r="DH104" i="12"/>
  <c r="DA104" i="12"/>
  <c r="CT104" i="12"/>
  <c r="DH103" i="12"/>
  <c r="DA103" i="12"/>
  <c r="CT103" i="12"/>
  <c r="DH102" i="12"/>
  <c r="DA102" i="12"/>
  <c r="CT102" i="12"/>
  <c r="DH101" i="12"/>
  <c r="DA101" i="12"/>
  <c r="CT101" i="12"/>
  <c r="DH100" i="12"/>
  <c r="DA100" i="12"/>
  <c r="CT100" i="12"/>
  <c r="DH99" i="12"/>
  <c r="DA99" i="12"/>
  <c r="CT99" i="12"/>
  <c r="DH98" i="12"/>
  <c r="DA98" i="12"/>
  <c r="CT98" i="12"/>
  <c r="DH97" i="12"/>
  <c r="DA97" i="12"/>
  <c r="CT97" i="12"/>
  <c r="DH96" i="12"/>
  <c r="DA96" i="12"/>
  <c r="CT96" i="12"/>
  <c r="DH95" i="12"/>
  <c r="DA95" i="12"/>
  <c r="CT95" i="12"/>
  <c r="DH94" i="12"/>
  <c r="DA94" i="12"/>
  <c r="CT94" i="12"/>
  <c r="DH93" i="12"/>
  <c r="DA93" i="12"/>
  <c r="CT93" i="12"/>
  <c r="DH92" i="12"/>
  <c r="DA92" i="12"/>
  <c r="CT92" i="12"/>
  <c r="DH91" i="12"/>
  <c r="DA91" i="12"/>
  <c r="CT91" i="12"/>
  <c r="DH90" i="12"/>
  <c r="DA90" i="12"/>
  <c r="CT90" i="12"/>
  <c r="DH89" i="12"/>
  <c r="DA89" i="12"/>
  <c r="CT89" i="12"/>
  <c r="DH88" i="12"/>
  <c r="DA88" i="12"/>
  <c r="CT88" i="12"/>
  <c r="DH87" i="12"/>
  <c r="DA87" i="12"/>
  <c r="CT87" i="12"/>
  <c r="DH86" i="12"/>
  <c r="DA86" i="12"/>
  <c r="CT86" i="12"/>
  <c r="DH85" i="12"/>
  <c r="DA85" i="12"/>
  <c r="CT85" i="12"/>
  <c r="DH84" i="12"/>
  <c r="DA84" i="12"/>
  <c r="CT84" i="12"/>
  <c r="DH83" i="12"/>
  <c r="DA83" i="12"/>
  <c r="CT83" i="12"/>
  <c r="DH82" i="12"/>
  <c r="DA82" i="12"/>
  <c r="CT82" i="12"/>
  <c r="DH81" i="12"/>
  <c r="DA81" i="12"/>
  <c r="CT81" i="12"/>
  <c r="DH80" i="12"/>
  <c r="DA80" i="12"/>
  <c r="CT80" i="12"/>
  <c r="DH79" i="12"/>
  <c r="DA79" i="12"/>
  <c r="CT79" i="12"/>
  <c r="DH78" i="12"/>
  <c r="DA78" i="12"/>
  <c r="CT78" i="12"/>
  <c r="DH77" i="12"/>
  <c r="DA77" i="12"/>
  <c r="CT77" i="12"/>
  <c r="DH76" i="12"/>
  <c r="DA76" i="12"/>
  <c r="CT76" i="12"/>
  <c r="DH75" i="12"/>
  <c r="DA75" i="12"/>
  <c r="CT75" i="12"/>
  <c r="DH74" i="12"/>
  <c r="DA74" i="12"/>
  <c r="CT74" i="12"/>
  <c r="DH73" i="12"/>
  <c r="DA73" i="12"/>
  <c r="CT73" i="12"/>
  <c r="DH72" i="12"/>
  <c r="DA72" i="12"/>
  <c r="CT72" i="12"/>
  <c r="DH71" i="12"/>
  <c r="DA71" i="12"/>
  <c r="CT71" i="12"/>
  <c r="DH70" i="12"/>
  <c r="DA70" i="12"/>
  <c r="CT70" i="12"/>
  <c r="DH69" i="12"/>
  <c r="DA69" i="12"/>
  <c r="CT69" i="12"/>
  <c r="DH68" i="12"/>
  <c r="DA68" i="12"/>
  <c r="CT68" i="12"/>
  <c r="DH67" i="12"/>
  <c r="DA67" i="12"/>
  <c r="CT67" i="12"/>
  <c r="DH66" i="12"/>
  <c r="DA66" i="12"/>
  <c r="CT66" i="12"/>
  <c r="DH65" i="12"/>
  <c r="DA65" i="12"/>
  <c r="CT65" i="12"/>
  <c r="DH64" i="12"/>
  <c r="DA64" i="12"/>
  <c r="CT64" i="12"/>
  <c r="DH63" i="12"/>
  <c r="DA63" i="12"/>
  <c r="CT63" i="12"/>
  <c r="DH62" i="12"/>
  <c r="DA62" i="12"/>
  <c r="CT62" i="12"/>
  <c r="DH61" i="12"/>
  <c r="DA61" i="12"/>
  <c r="CT61" i="12"/>
  <c r="P61" i="12"/>
  <c r="DH60" i="12"/>
  <c r="DA60" i="12"/>
  <c r="CT60" i="12"/>
  <c r="DH59" i="12"/>
  <c r="DA59" i="12"/>
  <c r="CT59" i="12"/>
  <c r="DH58" i="12"/>
  <c r="DA58" i="12"/>
  <c r="CT58" i="12"/>
  <c r="DH57" i="12"/>
  <c r="DA57" i="12"/>
  <c r="CT57" i="12"/>
  <c r="DH56" i="12"/>
  <c r="DA56" i="12"/>
  <c r="CT56" i="12"/>
  <c r="M56" i="12"/>
  <c r="C56" i="12"/>
  <c r="DH55" i="12"/>
  <c r="DA55" i="12"/>
  <c r="CT55" i="12"/>
  <c r="DH54" i="12"/>
  <c r="DA54" i="12"/>
  <c r="CT54" i="12"/>
  <c r="P54" i="12"/>
  <c r="DH53" i="12"/>
  <c r="DA53" i="12"/>
  <c r="CT53" i="12"/>
  <c r="DH52" i="12"/>
  <c r="DA52" i="12"/>
  <c r="CT52" i="12"/>
  <c r="DH51" i="12"/>
  <c r="DA51" i="12"/>
  <c r="CT51" i="12"/>
  <c r="DH50" i="12"/>
  <c r="DA50" i="12"/>
  <c r="CT50" i="12"/>
  <c r="DH49" i="12"/>
  <c r="DA49" i="12"/>
  <c r="CT49" i="12"/>
  <c r="M49" i="12"/>
  <c r="C49" i="12"/>
  <c r="DH48" i="12"/>
  <c r="DI48" i="12" s="1"/>
  <c r="DA48" i="12"/>
  <c r="CT48" i="12"/>
  <c r="DH47" i="12"/>
  <c r="DA47" i="12"/>
  <c r="CT47" i="12"/>
  <c r="P47" i="12"/>
  <c r="DH46" i="12"/>
  <c r="DA46" i="12"/>
  <c r="CT46" i="12"/>
  <c r="DH45" i="12"/>
  <c r="DA45" i="12"/>
  <c r="CT45" i="12"/>
  <c r="DH44" i="12"/>
  <c r="DA44" i="12"/>
  <c r="CT44" i="12"/>
  <c r="DH43" i="12"/>
  <c r="DA43" i="12"/>
  <c r="CT43" i="12"/>
  <c r="DH42" i="12"/>
  <c r="DA42" i="12"/>
  <c r="CT42" i="12"/>
  <c r="M42" i="12"/>
  <c r="C42" i="12"/>
  <c r="DH41" i="12"/>
  <c r="DA41" i="12"/>
  <c r="CT41" i="12"/>
  <c r="DH40" i="12"/>
  <c r="DA40" i="12"/>
  <c r="CT40" i="12"/>
  <c r="DH39" i="12"/>
  <c r="DA39" i="12"/>
  <c r="CT39" i="12"/>
  <c r="DH38" i="12"/>
  <c r="DI38" i="12" s="1"/>
  <c r="DA38" i="12"/>
  <c r="CT38" i="12"/>
  <c r="DH37" i="12"/>
  <c r="DA37" i="12"/>
  <c r="CT37" i="12"/>
  <c r="DH36" i="12"/>
  <c r="DA36" i="12"/>
  <c r="CT36" i="12"/>
  <c r="DH35" i="12"/>
  <c r="DA35" i="12"/>
  <c r="CT35" i="12"/>
  <c r="M35" i="12"/>
  <c r="C35" i="12"/>
  <c r="DH34" i="12"/>
  <c r="DA34" i="12"/>
  <c r="CT34" i="12"/>
  <c r="DH33" i="12"/>
  <c r="DA33" i="12"/>
  <c r="CT33" i="12"/>
  <c r="F33" i="12"/>
  <c r="A33" i="12"/>
  <c r="DH32" i="12"/>
  <c r="DA32" i="12"/>
  <c r="CT32" i="12"/>
  <c r="CM32" i="12"/>
  <c r="S32" i="12"/>
  <c r="A32" i="12"/>
  <c r="DH31" i="12"/>
  <c r="DA31" i="12"/>
  <c r="CT31" i="12"/>
  <c r="CM31" i="12"/>
  <c r="DH30" i="12"/>
  <c r="DA30" i="12"/>
  <c r="CT30" i="12"/>
  <c r="CM30" i="12"/>
  <c r="P30" i="12"/>
  <c r="F30" i="12"/>
  <c r="F61" i="12" s="1"/>
  <c r="DH29" i="12"/>
  <c r="DA29" i="12"/>
  <c r="CT29" i="12"/>
  <c r="CM29" i="12"/>
  <c r="DH28" i="12"/>
  <c r="DA28" i="12"/>
  <c r="CT28" i="12"/>
  <c r="CM28" i="12"/>
  <c r="DH27" i="12"/>
  <c r="DA27" i="12"/>
  <c r="CT27" i="12"/>
  <c r="CM27" i="12"/>
  <c r="DH26" i="12"/>
  <c r="DA26" i="12"/>
  <c r="CT26" i="12"/>
  <c r="CM26" i="12"/>
  <c r="DH25" i="12"/>
  <c r="DA25" i="12"/>
  <c r="CT25" i="12"/>
  <c r="CM25" i="12"/>
  <c r="DH24" i="12"/>
  <c r="DA24" i="12"/>
  <c r="CT24" i="12"/>
  <c r="CM24" i="12"/>
  <c r="DH23" i="12"/>
  <c r="DA23" i="12"/>
  <c r="CT23" i="12"/>
  <c r="CM23" i="12"/>
  <c r="P23" i="12"/>
  <c r="F23" i="12"/>
  <c r="F54" i="12" s="1"/>
  <c r="DH22" i="12"/>
  <c r="DA22" i="12"/>
  <c r="CT22" i="12"/>
  <c r="CM22" i="12"/>
  <c r="DH21" i="12"/>
  <c r="DA21" i="12"/>
  <c r="CT21" i="12"/>
  <c r="CM21" i="12"/>
  <c r="DH20" i="12"/>
  <c r="DA20" i="12"/>
  <c r="CT20" i="12"/>
  <c r="CM20" i="12"/>
  <c r="DH19" i="12"/>
  <c r="DA19" i="12"/>
  <c r="CT19" i="12"/>
  <c r="CM19" i="12"/>
  <c r="DH18" i="12"/>
  <c r="DA18" i="12"/>
  <c r="CT18" i="12"/>
  <c r="CM18" i="12"/>
  <c r="DH17" i="12"/>
  <c r="DA17" i="12"/>
  <c r="CT17" i="12"/>
  <c r="CM17" i="12"/>
  <c r="DH16" i="12"/>
  <c r="DA16" i="12"/>
  <c r="CT16" i="12"/>
  <c r="CM16" i="12"/>
  <c r="P16" i="12"/>
  <c r="F16" i="12"/>
  <c r="F47" i="12" s="1"/>
  <c r="DH15" i="12"/>
  <c r="DA15" i="12"/>
  <c r="CT15" i="12"/>
  <c r="CM15" i="12"/>
  <c r="DH14" i="12"/>
  <c r="DA14" i="12"/>
  <c r="CT14" i="12"/>
  <c r="CM14" i="12"/>
  <c r="DH13" i="12"/>
  <c r="DA13" i="12"/>
  <c r="CT13" i="12"/>
  <c r="CM13" i="12"/>
  <c r="DH12" i="12"/>
  <c r="DA12" i="12"/>
  <c r="CT12" i="12"/>
  <c r="CM12" i="12"/>
  <c r="DH11" i="12"/>
  <c r="DA11" i="12"/>
  <c r="CT11" i="12"/>
  <c r="CM11" i="12"/>
  <c r="DH10" i="12"/>
  <c r="DA10" i="12"/>
  <c r="CT10" i="12"/>
  <c r="CM10" i="12"/>
  <c r="DH9" i="12"/>
  <c r="DA9" i="12"/>
  <c r="CT9" i="12"/>
  <c r="CM9" i="12"/>
  <c r="P9" i="12"/>
  <c r="P40" i="12" s="1"/>
  <c r="F9" i="12"/>
  <c r="F40" i="12" s="1"/>
  <c r="DH8" i="12"/>
  <c r="DA8" i="12"/>
  <c r="CT8" i="12"/>
  <c r="CM8" i="12"/>
  <c r="DH7" i="12"/>
  <c r="DA7" i="12"/>
  <c r="CT7" i="12"/>
  <c r="CM7" i="12"/>
  <c r="DH6" i="12"/>
  <c r="DA6" i="12"/>
  <c r="CT6" i="12"/>
  <c r="CM6" i="12"/>
  <c r="DH5" i="12"/>
  <c r="DA5" i="12"/>
  <c r="CT5" i="12"/>
  <c r="CM5" i="12"/>
  <c r="DH4" i="12"/>
  <c r="DA4" i="12"/>
  <c r="CT4" i="12"/>
  <c r="CM4" i="12"/>
  <c r="DH3" i="12"/>
  <c r="DA3" i="12"/>
  <c r="CT3" i="12"/>
  <c r="CU3" i="12" s="1"/>
  <c r="CM3" i="12"/>
  <c r="DH2" i="12"/>
  <c r="DA2" i="12"/>
  <c r="CT2" i="12"/>
  <c r="CM2" i="12"/>
  <c r="DH1" i="12"/>
  <c r="DA1" i="12"/>
  <c r="CT1" i="12"/>
  <c r="CM1" i="12"/>
  <c r="BZ100" i="11"/>
  <c r="BZ99" i="11"/>
  <c r="BZ98" i="11"/>
  <c r="BZ97" i="11"/>
  <c r="BZ96" i="11"/>
  <c r="BZ95" i="11"/>
  <c r="BZ94" i="11"/>
  <c r="BZ93" i="11"/>
  <c r="BZ92" i="11"/>
  <c r="BZ91" i="11"/>
  <c r="BZ90" i="11"/>
  <c r="BZ89" i="11"/>
  <c r="BZ88" i="11"/>
  <c r="BZ87" i="11"/>
  <c r="BZ86" i="11"/>
  <c r="BZ85" i="11"/>
  <c r="BZ84" i="11"/>
  <c r="BZ83" i="11"/>
  <c r="BZ82" i="11"/>
  <c r="BZ81" i="11"/>
  <c r="BZ80" i="11"/>
  <c r="BZ79" i="11"/>
  <c r="BZ78" i="11"/>
  <c r="BZ77" i="11"/>
  <c r="BZ76" i="11"/>
  <c r="BZ75" i="11"/>
  <c r="BZ74" i="11"/>
  <c r="BZ73" i="11"/>
  <c r="BZ72" i="11"/>
  <c r="BZ71" i="11"/>
  <c r="BZ70" i="11"/>
  <c r="BZ69" i="11"/>
  <c r="BZ68" i="11"/>
  <c r="BZ67" i="11"/>
  <c r="BZ66" i="11"/>
  <c r="BZ65" i="11"/>
  <c r="BZ64" i="11"/>
  <c r="BZ63" i="11"/>
  <c r="BZ62" i="11"/>
  <c r="BZ61" i="11"/>
  <c r="P61" i="11"/>
  <c r="BZ60" i="11"/>
  <c r="BZ59" i="11"/>
  <c r="BZ58" i="11"/>
  <c r="BZ57" i="11"/>
  <c r="BZ56" i="11"/>
  <c r="M56" i="11"/>
  <c r="C56" i="11"/>
  <c r="BZ55" i="11"/>
  <c r="BZ54" i="11"/>
  <c r="BZ53" i="11"/>
  <c r="BZ52" i="11"/>
  <c r="BZ51" i="11"/>
  <c r="BZ50" i="11"/>
  <c r="BZ49" i="11"/>
  <c r="M49" i="11"/>
  <c r="C49" i="11"/>
  <c r="BZ48" i="11"/>
  <c r="BZ47" i="11"/>
  <c r="BZ46" i="11"/>
  <c r="BZ45" i="11"/>
  <c r="BZ44" i="11"/>
  <c r="BZ43" i="11"/>
  <c r="BZ42" i="11"/>
  <c r="M42" i="11"/>
  <c r="C42" i="11"/>
  <c r="BZ41" i="11"/>
  <c r="BZ40" i="11"/>
  <c r="BZ39" i="11"/>
  <c r="BZ38" i="11"/>
  <c r="BZ37" i="11"/>
  <c r="BZ36" i="11"/>
  <c r="BZ35" i="11"/>
  <c r="M35" i="11"/>
  <c r="C35" i="11"/>
  <c r="BZ34" i="11"/>
  <c r="BZ33" i="11"/>
  <c r="F33" i="11"/>
  <c r="A33" i="11"/>
  <c r="BZ32" i="11"/>
  <c r="S32" i="11"/>
  <c r="A32" i="11"/>
  <c r="BZ31" i="11"/>
  <c r="BZ30" i="11"/>
  <c r="P30" i="11"/>
  <c r="F30" i="11"/>
  <c r="F61" i="11" s="1"/>
  <c r="BZ29" i="11"/>
  <c r="BZ28" i="11"/>
  <c r="BZ27" i="11"/>
  <c r="BZ26" i="11"/>
  <c r="BZ25" i="11"/>
  <c r="BZ24" i="11"/>
  <c r="BZ23" i="11"/>
  <c r="P23" i="11"/>
  <c r="P54" i="11" s="1"/>
  <c r="F23" i="11"/>
  <c r="F54" i="11" s="1"/>
  <c r="BZ22" i="11"/>
  <c r="BZ21" i="11"/>
  <c r="BZ20" i="11"/>
  <c r="BZ19" i="11"/>
  <c r="CN18" i="11"/>
  <c r="CG18" i="11"/>
  <c r="BZ18" i="11"/>
  <c r="BS18" i="11"/>
  <c r="CN17" i="11"/>
  <c r="CG17" i="11"/>
  <c r="BZ17" i="11"/>
  <c r="BS17" i="11"/>
  <c r="CN16" i="11"/>
  <c r="CG16" i="11"/>
  <c r="BZ16" i="11"/>
  <c r="BS16" i="11"/>
  <c r="P16" i="11"/>
  <c r="P47" i="11" s="1"/>
  <c r="F16" i="11"/>
  <c r="F47" i="11" s="1"/>
  <c r="CN15" i="11"/>
  <c r="CG15" i="11"/>
  <c r="BZ15" i="11"/>
  <c r="BS15" i="11"/>
  <c r="CN14" i="11"/>
  <c r="CG14" i="11"/>
  <c r="BZ14" i="11"/>
  <c r="BS14" i="11"/>
  <c r="CN13" i="11"/>
  <c r="CG13" i="11"/>
  <c r="BZ13" i="11"/>
  <c r="BS13" i="11"/>
  <c r="CN12" i="11"/>
  <c r="CG12" i="11"/>
  <c r="BZ12" i="11"/>
  <c r="BS12" i="11"/>
  <c r="CN11" i="11"/>
  <c r="CG11" i="11"/>
  <c r="BZ11" i="11"/>
  <c r="BS11" i="11"/>
  <c r="CN10" i="11"/>
  <c r="CG10" i="11"/>
  <c r="BZ10" i="11"/>
  <c r="BS10" i="11"/>
  <c r="CN9" i="11"/>
  <c r="CG9" i="11"/>
  <c r="BZ9" i="11"/>
  <c r="BS9" i="11"/>
  <c r="P9" i="11"/>
  <c r="P40" i="11" s="1"/>
  <c r="F9" i="11"/>
  <c r="F40" i="11" s="1"/>
  <c r="CN8" i="11"/>
  <c r="CG8" i="11"/>
  <c r="BZ8" i="11"/>
  <c r="BS8" i="11"/>
  <c r="CN7" i="11"/>
  <c r="CG7" i="11"/>
  <c r="BZ7" i="11"/>
  <c r="BS7" i="11"/>
  <c r="CN6" i="11"/>
  <c r="CG6" i="11"/>
  <c r="BZ6" i="11"/>
  <c r="BS6" i="11"/>
  <c r="CN5" i="11"/>
  <c r="CG5" i="11"/>
  <c r="BZ5" i="11"/>
  <c r="BS5" i="11"/>
  <c r="CN4" i="11"/>
  <c r="CG4" i="11"/>
  <c r="BZ4" i="11"/>
  <c r="BS4" i="11"/>
  <c r="CN3" i="11"/>
  <c r="CG3" i="11"/>
  <c r="BZ3" i="11"/>
  <c r="BS3" i="11"/>
  <c r="CN2" i="11"/>
  <c r="CG2" i="11"/>
  <c r="BZ2" i="11"/>
  <c r="BS2" i="11"/>
  <c r="CN1" i="11"/>
  <c r="CO1" i="11" s="1"/>
  <c r="BN1" i="11" s="1"/>
  <c r="CG1" i="11"/>
  <c r="BZ1" i="11"/>
  <c r="BS1" i="11"/>
  <c r="CG100" i="10"/>
  <c r="BZ100" i="10"/>
  <c r="CG99" i="10"/>
  <c r="BZ99" i="10"/>
  <c r="CG98" i="10"/>
  <c r="BZ98" i="10"/>
  <c r="CG97" i="10"/>
  <c r="BZ97" i="10"/>
  <c r="CG96" i="10"/>
  <c r="BZ96" i="10"/>
  <c r="CG95" i="10"/>
  <c r="BZ95" i="10"/>
  <c r="CG94" i="10"/>
  <c r="BZ94" i="10"/>
  <c r="CG93" i="10"/>
  <c r="BZ93" i="10"/>
  <c r="CG92" i="10"/>
  <c r="BZ92" i="10"/>
  <c r="CG91" i="10"/>
  <c r="BZ91" i="10"/>
  <c r="CG90" i="10"/>
  <c r="BZ90" i="10"/>
  <c r="CG89" i="10"/>
  <c r="BZ89" i="10"/>
  <c r="CG88" i="10"/>
  <c r="BZ88" i="10"/>
  <c r="CG87" i="10"/>
  <c r="BZ87" i="10"/>
  <c r="CG86" i="10"/>
  <c r="BZ86" i="10"/>
  <c r="CG85" i="10"/>
  <c r="BZ85" i="10"/>
  <c r="CG84" i="10"/>
  <c r="BZ84" i="10"/>
  <c r="CG83" i="10"/>
  <c r="BZ83" i="10"/>
  <c r="CG82" i="10"/>
  <c r="BZ82" i="10"/>
  <c r="CN81" i="10"/>
  <c r="CG81" i="10"/>
  <c r="BZ81" i="10"/>
  <c r="CN80" i="10"/>
  <c r="CG80" i="10"/>
  <c r="BZ80" i="10"/>
  <c r="CN79" i="10"/>
  <c r="CG79" i="10"/>
  <c r="BZ79" i="10"/>
  <c r="CN78" i="10"/>
  <c r="CG78" i="10"/>
  <c r="BZ78" i="10"/>
  <c r="CN77" i="10"/>
  <c r="CG77" i="10"/>
  <c r="BZ77" i="10"/>
  <c r="CN76" i="10"/>
  <c r="CG76" i="10"/>
  <c r="BZ76" i="10"/>
  <c r="CN75" i="10"/>
  <c r="CG75" i="10"/>
  <c r="BZ75" i="10"/>
  <c r="CN74" i="10"/>
  <c r="CG74" i="10"/>
  <c r="BZ74" i="10"/>
  <c r="CN73" i="10"/>
  <c r="CG73" i="10"/>
  <c r="BZ73" i="10"/>
  <c r="CN72" i="10"/>
  <c r="CG72" i="10"/>
  <c r="BZ72" i="10"/>
  <c r="CN71" i="10"/>
  <c r="CG71" i="10"/>
  <c r="BZ71" i="10"/>
  <c r="CN70" i="10"/>
  <c r="CG70" i="10"/>
  <c r="BZ70" i="10"/>
  <c r="CN69" i="10"/>
  <c r="CG69" i="10"/>
  <c r="BZ69" i="10"/>
  <c r="CN68" i="10"/>
  <c r="CG68" i="10"/>
  <c r="BZ68" i="10"/>
  <c r="CN67" i="10"/>
  <c r="CG67" i="10"/>
  <c r="BZ67" i="10"/>
  <c r="CN66" i="10"/>
  <c r="CG66" i="10"/>
  <c r="BZ66" i="10"/>
  <c r="CN65" i="10"/>
  <c r="CG65" i="10"/>
  <c r="BZ65" i="10"/>
  <c r="CN64" i="10"/>
  <c r="CG64" i="10"/>
  <c r="BZ64" i="10"/>
  <c r="CN63" i="10"/>
  <c r="CG63" i="10"/>
  <c r="BZ63" i="10"/>
  <c r="CN62" i="10"/>
  <c r="CG62" i="10"/>
  <c r="BZ62" i="10"/>
  <c r="CN61" i="10"/>
  <c r="CG61" i="10"/>
  <c r="BZ61" i="10"/>
  <c r="CN60" i="10"/>
  <c r="CG60" i="10"/>
  <c r="BZ60" i="10"/>
  <c r="CN59" i="10"/>
  <c r="CG59" i="10"/>
  <c r="BZ59" i="10"/>
  <c r="CN58" i="10"/>
  <c r="CG58" i="10"/>
  <c r="BZ58" i="10"/>
  <c r="CN57" i="10"/>
  <c r="CG57" i="10"/>
  <c r="BZ57" i="10"/>
  <c r="CN56" i="10"/>
  <c r="CG56" i="10"/>
  <c r="BZ56" i="10"/>
  <c r="M56" i="10"/>
  <c r="C56" i="10"/>
  <c r="CN55" i="10"/>
  <c r="CG55" i="10"/>
  <c r="BZ55" i="10"/>
  <c r="CN54" i="10"/>
  <c r="CG54" i="10"/>
  <c r="BZ54" i="10"/>
  <c r="CN53" i="10"/>
  <c r="CG53" i="10"/>
  <c r="BZ53" i="10"/>
  <c r="CN52" i="10"/>
  <c r="CG52" i="10"/>
  <c r="BZ52" i="10"/>
  <c r="CN51" i="10"/>
  <c r="CG51" i="10"/>
  <c r="BZ51" i="10"/>
  <c r="CN50" i="10"/>
  <c r="CG50" i="10"/>
  <c r="BZ50" i="10"/>
  <c r="CN49" i="10"/>
  <c r="CG49" i="10"/>
  <c r="BZ49" i="10"/>
  <c r="M49" i="10"/>
  <c r="C49" i="10"/>
  <c r="CN48" i="10"/>
  <c r="CG48" i="10"/>
  <c r="BZ48" i="10"/>
  <c r="CN47" i="10"/>
  <c r="CG47" i="10"/>
  <c r="BZ47" i="10"/>
  <c r="CN46" i="10"/>
  <c r="CG46" i="10"/>
  <c r="BZ46" i="10"/>
  <c r="CN45" i="10"/>
  <c r="CG45" i="10"/>
  <c r="BZ45" i="10"/>
  <c r="CN44" i="10"/>
  <c r="CG44" i="10"/>
  <c r="BZ44" i="10"/>
  <c r="CN43" i="10"/>
  <c r="CG43" i="10"/>
  <c r="BZ43" i="10"/>
  <c r="CN42" i="10"/>
  <c r="CG42" i="10"/>
  <c r="BZ42" i="10"/>
  <c r="M42" i="10"/>
  <c r="C42" i="10"/>
  <c r="CN41" i="10"/>
  <c r="CG41" i="10"/>
  <c r="BZ41" i="10"/>
  <c r="CN40" i="10"/>
  <c r="CG40" i="10"/>
  <c r="BZ40" i="10"/>
  <c r="CN39" i="10"/>
  <c r="CG39" i="10"/>
  <c r="BZ39" i="10"/>
  <c r="CN38" i="10"/>
  <c r="CG38" i="10"/>
  <c r="BZ38" i="10"/>
  <c r="CN37" i="10"/>
  <c r="CG37" i="10"/>
  <c r="BZ37" i="10"/>
  <c r="CN36" i="10"/>
  <c r="CG36" i="10"/>
  <c r="BZ36" i="10"/>
  <c r="CN35" i="10"/>
  <c r="CG35" i="10"/>
  <c r="BZ35" i="10"/>
  <c r="M35" i="10"/>
  <c r="C35" i="10"/>
  <c r="CN34" i="10"/>
  <c r="CG34" i="10"/>
  <c r="BZ34" i="10"/>
  <c r="CN33" i="10"/>
  <c r="CG33" i="10"/>
  <c r="BZ33" i="10"/>
  <c r="F33" i="10"/>
  <c r="A33" i="10"/>
  <c r="CN32" i="10"/>
  <c r="CG32" i="10"/>
  <c r="BZ32" i="10"/>
  <c r="S32" i="10"/>
  <c r="A32" i="10"/>
  <c r="CN31" i="10"/>
  <c r="CG31" i="10"/>
  <c r="BZ31" i="10"/>
  <c r="CN30" i="10"/>
  <c r="CG30" i="10"/>
  <c r="BZ30" i="10"/>
  <c r="P30" i="10"/>
  <c r="P61" i="10" s="1"/>
  <c r="F30" i="10"/>
  <c r="F61" i="10" s="1"/>
  <c r="CN29" i="10"/>
  <c r="CG29" i="10"/>
  <c r="BZ29" i="10"/>
  <c r="CN28" i="10"/>
  <c r="CG28" i="10"/>
  <c r="BZ28" i="10"/>
  <c r="CN27" i="10"/>
  <c r="CG27" i="10"/>
  <c r="BZ27" i="10"/>
  <c r="CN26" i="10"/>
  <c r="CG26" i="10"/>
  <c r="BZ26" i="10"/>
  <c r="CN25" i="10"/>
  <c r="CG25" i="10"/>
  <c r="BZ25" i="10"/>
  <c r="CN24" i="10"/>
  <c r="CG24" i="10"/>
  <c r="BZ24" i="10"/>
  <c r="CN23" i="10"/>
  <c r="CG23" i="10"/>
  <c r="BZ23" i="10"/>
  <c r="P23" i="10"/>
  <c r="P54" i="10" s="1"/>
  <c r="F23" i="10"/>
  <c r="F54" i="10" s="1"/>
  <c r="CN22" i="10"/>
  <c r="CG22" i="10"/>
  <c r="BZ22" i="10"/>
  <c r="CN21" i="10"/>
  <c r="CG21" i="10"/>
  <c r="BZ21" i="10"/>
  <c r="CN20" i="10"/>
  <c r="CG20" i="10"/>
  <c r="BZ20" i="10"/>
  <c r="CN19" i="10"/>
  <c r="CG19" i="10"/>
  <c r="BZ19" i="10"/>
  <c r="CN18" i="10"/>
  <c r="CG18" i="10"/>
  <c r="BZ18" i="10"/>
  <c r="BS18" i="10"/>
  <c r="CN17" i="10"/>
  <c r="CG17" i="10"/>
  <c r="BZ17" i="10"/>
  <c r="BS17" i="10"/>
  <c r="CN16" i="10"/>
  <c r="CG16" i="10"/>
  <c r="BZ16" i="10"/>
  <c r="BS16" i="10"/>
  <c r="P16" i="10"/>
  <c r="P47" i="10" s="1"/>
  <c r="F16" i="10"/>
  <c r="F47" i="10" s="1"/>
  <c r="CN15" i="10"/>
  <c r="CG15" i="10"/>
  <c r="BZ15" i="10"/>
  <c r="BS15" i="10"/>
  <c r="CN14" i="10"/>
  <c r="CG14" i="10"/>
  <c r="BZ14" i="10"/>
  <c r="BS14" i="10"/>
  <c r="CN13" i="10"/>
  <c r="CG13" i="10"/>
  <c r="BZ13" i="10"/>
  <c r="BS13" i="10"/>
  <c r="CN12" i="10"/>
  <c r="CG12" i="10"/>
  <c r="BZ12" i="10"/>
  <c r="BS12" i="10"/>
  <c r="CN11" i="10"/>
  <c r="CG11" i="10"/>
  <c r="BZ11" i="10"/>
  <c r="BS11" i="10"/>
  <c r="CN10" i="10"/>
  <c r="CG10" i="10"/>
  <c r="BZ10" i="10"/>
  <c r="BS10" i="10"/>
  <c r="CN9" i="10"/>
  <c r="CG9" i="10"/>
  <c r="BZ9" i="10"/>
  <c r="BS9" i="10"/>
  <c r="P9" i="10"/>
  <c r="P40" i="10" s="1"/>
  <c r="F9" i="10"/>
  <c r="F40" i="10" s="1"/>
  <c r="CN8" i="10"/>
  <c r="CG8" i="10"/>
  <c r="BZ8" i="10"/>
  <c r="BS8" i="10"/>
  <c r="CN7" i="10"/>
  <c r="CG7" i="10"/>
  <c r="BZ7" i="10"/>
  <c r="BS7" i="10"/>
  <c r="CN6" i="10"/>
  <c r="CG6" i="10"/>
  <c r="BZ6" i="10"/>
  <c r="BS6" i="10"/>
  <c r="CN5" i="10"/>
  <c r="CG5" i="10"/>
  <c r="BZ5" i="10"/>
  <c r="BS5" i="10"/>
  <c r="CN4" i="10"/>
  <c r="CG4" i="10"/>
  <c r="BZ4" i="10"/>
  <c r="BS4" i="10"/>
  <c r="CN3" i="10"/>
  <c r="CG3" i="10"/>
  <c r="BZ3" i="10"/>
  <c r="BS3" i="10"/>
  <c r="CN2" i="10"/>
  <c r="CG2" i="10"/>
  <c r="BZ2" i="10"/>
  <c r="BS2" i="10"/>
  <c r="CN1" i="10"/>
  <c r="CG1" i="10"/>
  <c r="BZ1" i="10"/>
  <c r="BS1" i="10"/>
  <c r="P61" i="9"/>
  <c r="F61" i="9"/>
  <c r="M56" i="9"/>
  <c r="C56" i="9"/>
  <c r="M49" i="9"/>
  <c r="C49" i="9"/>
  <c r="M42" i="9"/>
  <c r="C42" i="9"/>
  <c r="BZ36" i="9"/>
  <c r="BZ35" i="9"/>
  <c r="M35" i="9"/>
  <c r="C35" i="9"/>
  <c r="BZ34" i="9"/>
  <c r="BZ33" i="9"/>
  <c r="F33" i="9"/>
  <c r="A33" i="9"/>
  <c r="BZ32" i="9"/>
  <c r="S32" i="9"/>
  <c r="A32" i="9"/>
  <c r="BZ31" i="9"/>
  <c r="BZ30" i="9"/>
  <c r="P30" i="9"/>
  <c r="F30" i="9"/>
  <c r="BZ29" i="9"/>
  <c r="BZ28" i="9"/>
  <c r="BZ27" i="9"/>
  <c r="BZ26" i="9"/>
  <c r="BZ25" i="9"/>
  <c r="BZ24" i="9"/>
  <c r="BZ23" i="9"/>
  <c r="P23" i="9"/>
  <c r="P54" i="9" s="1"/>
  <c r="F23" i="9"/>
  <c r="F54" i="9" s="1"/>
  <c r="BZ22" i="9"/>
  <c r="BZ21" i="9"/>
  <c r="BZ20" i="9"/>
  <c r="BZ19" i="9"/>
  <c r="CN18" i="9"/>
  <c r="CG18" i="9"/>
  <c r="BZ18" i="9"/>
  <c r="BS18" i="9"/>
  <c r="CN17" i="9"/>
  <c r="CG17" i="9"/>
  <c r="BZ17" i="9"/>
  <c r="BS17" i="9"/>
  <c r="CN16" i="9"/>
  <c r="CG16" i="9"/>
  <c r="BZ16" i="9"/>
  <c r="BS16" i="9"/>
  <c r="P16" i="9"/>
  <c r="P47" i="9" s="1"/>
  <c r="F16" i="9"/>
  <c r="F47" i="9" s="1"/>
  <c r="CN15" i="9"/>
  <c r="CG15" i="9"/>
  <c r="BZ15" i="9"/>
  <c r="BS15" i="9"/>
  <c r="CN14" i="9"/>
  <c r="CG14" i="9"/>
  <c r="BZ14" i="9"/>
  <c r="BS14" i="9"/>
  <c r="CN13" i="9"/>
  <c r="CG13" i="9"/>
  <c r="BZ13" i="9"/>
  <c r="BS13" i="9"/>
  <c r="CN12" i="9"/>
  <c r="CG12" i="9"/>
  <c r="BZ12" i="9"/>
  <c r="BS12" i="9"/>
  <c r="CN11" i="9"/>
  <c r="CG11" i="9"/>
  <c r="BZ11" i="9"/>
  <c r="BS11" i="9"/>
  <c r="CN10" i="9"/>
  <c r="CG10" i="9"/>
  <c r="BZ10" i="9"/>
  <c r="BS10" i="9"/>
  <c r="CN9" i="9"/>
  <c r="CG9" i="9"/>
  <c r="BZ9" i="9"/>
  <c r="BS9" i="9"/>
  <c r="P9" i="9"/>
  <c r="P40" i="9" s="1"/>
  <c r="F9" i="9"/>
  <c r="F40" i="9" s="1"/>
  <c r="CN8" i="9"/>
  <c r="CG8" i="9"/>
  <c r="BZ8" i="9"/>
  <c r="BS8" i="9"/>
  <c r="CN7" i="9"/>
  <c r="CG7" i="9"/>
  <c r="BZ7" i="9"/>
  <c r="BS7" i="9"/>
  <c r="CN6" i="9"/>
  <c r="CG6" i="9"/>
  <c r="BZ6" i="9"/>
  <c r="BS6" i="9"/>
  <c r="CN5" i="9"/>
  <c r="CG5" i="9"/>
  <c r="BZ5" i="9"/>
  <c r="BS5" i="9"/>
  <c r="CN4" i="9"/>
  <c r="CG4" i="9"/>
  <c r="BZ4" i="9"/>
  <c r="BS4" i="9"/>
  <c r="CN3" i="9"/>
  <c r="CG3" i="9"/>
  <c r="BZ3" i="9"/>
  <c r="BS3" i="9"/>
  <c r="CN2" i="9"/>
  <c r="CG2" i="9"/>
  <c r="BZ2" i="9"/>
  <c r="BS2" i="9"/>
  <c r="CN1" i="9"/>
  <c r="CG1" i="9"/>
  <c r="BZ1" i="9"/>
  <c r="BS1" i="9"/>
  <c r="BT7" i="9" s="1"/>
  <c r="P61" i="8"/>
  <c r="F61" i="8"/>
  <c r="M56" i="8"/>
  <c r="C56" i="8"/>
  <c r="M49" i="8"/>
  <c r="C49" i="8"/>
  <c r="M42" i="8"/>
  <c r="C42" i="8"/>
  <c r="CN37" i="8"/>
  <c r="CN36" i="8"/>
  <c r="BZ36" i="8"/>
  <c r="CN35" i="8"/>
  <c r="BZ35" i="8"/>
  <c r="M35" i="8"/>
  <c r="C35" i="8"/>
  <c r="CN34" i="8"/>
  <c r="BZ34" i="8"/>
  <c r="CN33" i="8"/>
  <c r="BZ33" i="8"/>
  <c r="F33" i="8"/>
  <c r="A33" i="8"/>
  <c r="CN32" i="8"/>
  <c r="BZ32" i="8"/>
  <c r="S32" i="8"/>
  <c r="A32" i="8"/>
  <c r="CN31" i="8"/>
  <c r="BZ31" i="8"/>
  <c r="CN30" i="8"/>
  <c r="BZ30" i="8"/>
  <c r="P30" i="8"/>
  <c r="F30" i="8"/>
  <c r="CN29" i="8"/>
  <c r="BZ29" i="8"/>
  <c r="CN28" i="8"/>
  <c r="BZ28" i="8"/>
  <c r="CN27" i="8"/>
  <c r="BZ27" i="8"/>
  <c r="CN26" i="8"/>
  <c r="BZ26" i="8"/>
  <c r="CN25" i="8"/>
  <c r="BZ25" i="8"/>
  <c r="CN24" i="8"/>
  <c r="BZ24" i="8"/>
  <c r="CN23" i="8"/>
  <c r="BZ23" i="8"/>
  <c r="P23" i="8"/>
  <c r="P54" i="8" s="1"/>
  <c r="F23" i="8"/>
  <c r="F54" i="8" s="1"/>
  <c r="CN22" i="8"/>
  <c r="BZ22" i="8"/>
  <c r="CN21" i="8"/>
  <c r="BZ21" i="8"/>
  <c r="CN20" i="8"/>
  <c r="CG20" i="8"/>
  <c r="BZ20" i="8"/>
  <c r="CN19" i="8"/>
  <c r="CG19" i="8"/>
  <c r="BZ19" i="8"/>
  <c r="CN18" i="8"/>
  <c r="CG18" i="8"/>
  <c r="BZ18" i="8"/>
  <c r="BS18" i="8"/>
  <c r="CN17" i="8"/>
  <c r="CG17" i="8"/>
  <c r="BZ17" i="8"/>
  <c r="BS17" i="8"/>
  <c r="CN16" i="8"/>
  <c r="CG16" i="8"/>
  <c r="BZ16" i="8"/>
  <c r="BS16" i="8"/>
  <c r="P16" i="8"/>
  <c r="P47" i="8" s="1"/>
  <c r="F16" i="8"/>
  <c r="F47" i="8" s="1"/>
  <c r="CN15" i="8"/>
  <c r="CG15" i="8"/>
  <c r="BZ15" i="8"/>
  <c r="BS15" i="8"/>
  <c r="CN14" i="8"/>
  <c r="CG14" i="8"/>
  <c r="BZ14" i="8"/>
  <c r="BS14" i="8"/>
  <c r="CN13" i="8"/>
  <c r="CG13" i="8"/>
  <c r="BZ13" i="8"/>
  <c r="BS13" i="8"/>
  <c r="CN12" i="8"/>
  <c r="CG12" i="8"/>
  <c r="BZ12" i="8"/>
  <c r="BS12" i="8"/>
  <c r="CN11" i="8"/>
  <c r="CG11" i="8"/>
  <c r="BZ11" i="8"/>
  <c r="BS11" i="8"/>
  <c r="CN10" i="8"/>
  <c r="CG10" i="8"/>
  <c r="BZ10" i="8"/>
  <c r="BS10" i="8"/>
  <c r="CN9" i="8"/>
  <c r="CG9" i="8"/>
  <c r="BZ9" i="8"/>
  <c r="BS9" i="8"/>
  <c r="P9" i="8"/>
  <c r="P40" i="8" s="1"/>
  <c r="F9" i="8"/>
  <c r="F40" i="8" s="1"/>
  <c r="CN8" i="8"/>
  <c r="CG8" i="8"/>
  <c r="BZ8" i="8"/>
  <c r="BS8" i="8"/>
  <c r="CN7" i="8"/>
  <c r="CG7" i="8"/>
  <c r="BZ7" i="8"/>
  <c r="BS7" i="8"/>
  <c r="CN6" i="8"/>
  <c r="CG6" i="8"/>
  <c r="BZ6" i="8"/>
  <c r="BS6" i="8"/>
  <c r="CN5" i="8"/>
  <c r="CG5" i="8"/>
  <c r="BZ5" i="8"/>
  <c r="BS5" i="8"/>
  <c r="CN4" i="8"/>
  <c r="CG4" i="8"/>
  <c r="BZ4" i="8"/>
  <c r="BS4" i="8"/>
  <c r="CN3" i="8"/>
  <c r="CG3" i="8"/>
  <c r="BZ3" i="8"/>
  <c r="BS3" i="8"/>
  <c r="CN2" i="8"/>
  <c r="CG2" i="8"/>
  <c r="BZ2" i="8"/>
  <c r="BS2" i="8"/>
  <c r="CN1" i="8"/>
  <c r="CG1" i="8"/>
  <c r="BZ1" i="8"/>
  <c r="BS1" i="8"/>
  <c r="DB180" i="12" l="1"/>
  <c r="CU21" i="12"/>
  <c r="CH3" i="11"/>
  <c r="DI116" i="12"/>
  <c r="DI3" i="12"/>
  <c r="DI6" i="12"/>
  <c r="CU11" i="12"/>
  <c r="BX11" i="12" s="1"/>
  <c r="BS11" i="12" s="1"/>
  <c r="AM11" i="12" s="1"/>
  <c r="DI77" i="12"/>
  <c r="DI63" i="12"/>
  <c r="CO2" i="11"/>
  <c r="CN4" i="12"/>
  <c r="BN4" i="12" s="1"/>
  <c r="BY3" i="12"/>
  <c r="BX3" i="12"/>
  <c r="BS3" i="12" s="1"/>
  <c r="CH3" i="12"/>
  <c r="CI3" i="12"/>
  <c r="CO5" i="11"/>
  <c r="BO5" i="11" s="1"/>
  <c r="CU45" i="12"/>
  <c r="CU99" i="12"/>
  <c r="DB106" i="12"/>
  <c r="CU138" i="12"/>
  <c r="DI195" i="12"/>
  <c r="CA79" i="11"/>
  <c r="CA1" i="11"/>
  <c r="BD1" i="11" s="1"/>
  <c r="CN22" i="12"/>
  <c r="CN21" i="12"/>
  <c r="CN3" i="12"/>
  <c r="CN32" i="12"/>
  <c r="CN15" i="12"/>
  <c r="CN14" i="12"/>
  <c r="DB1" i="12"/>
  <c r="DB2" i="12"/>
  <c r="DI4" i="12"/>
  <c r="CU6" i="12"/>
  <c r="CN8" i="12"/>
  <c r="DI8" i="12"/>
  <c r="CN9" i="12"/>
  <c r="CN10" i="12"/>
  <c r="DI10" i="12"/>
  <c r="CU13" i="12"/>
  <c r="DB16" i="12"/>
  <c r="DI20" i="12"/>
  <c r="CN24" i="12"/>
  <c r="CU26" i="12"/>
  <c r="DI28" i="12"/>
  <c r="CU38" i="12"/>
  <c r="DI40" i="12"/>
  <c r="DB44" i="12"/>
  <c r="DI53" i="12"/>
  <c r="DI60" i="12"/>
  <c r="DI61" i="12"/>
  <c r="DI67" i="12"/>
  <c r="CU69" i="12"/>
  <c r="DB80" i="12"/>
  <c r="CU83" i="12"/>
  <c r="CU89" i="12"/>
  <c r="DB90" i="12"/>
  <c r="DI101" i="12"/>
  <c r="DB104" i="12"/>
  <c r="DB110" i="12"/>
  <c r="CU159" i="12"/>
  <c r="DB160" i="12"/>
  <c r="CN5" i="12"/>
  <c r="CN6" i="12"/>
  <c r="DB7" i="12"/>
  <c r="DB8" i="12"/>
  <c r="DB10" i="12"/>
  <c r="CU49" i="12"/>
  <c r="CU54" i="12"/>
  <c r="CU57" i="12"/>
  <c r="DB58" i="12"/>
  <c r="DB62" i="12"/>
  <c r="DI83" i="12"/>
  <c r="DB96" i="12"/>
  <c r="CU137" i="12"/>
  <c r="DI199" i="12"/>
  <c r="CN2" i="12"/>
  <c r="CU4" i="12"/>
  <c r="CN7" i="12"/>
  <c r="CU8" i="12"/>
  <c r="DI11" i="12"/>
  <c r="DB18" i="12"/>
  <c r="CU22" i="12"/>
  <c r="CU23" i="12"/>
  <c r="CN28" i="12"/>
  <c r="DB31" i="12"/>
  <c r="DI33" i="12"/>
  <c r="DB37" i="12"/>
  <c r="CU39" i="12"/>
  <c r="CU41" i="12"/>
  <c r="DI42" i="12"/>
  <c r="DB46" i="12"/>
  <c r="CU47" i="12"/>
  <c r="DI54" i="12"/>
  <c r="DB64" i="12"/>
  <c r="CU67" i="12"/>
  <c r="CU73" i="12"/>
  <c r="DB74" i="12"/>
  <c r="DI85" i="12"/>
  <c r="DB88" i="12"/>
  <c r="DB94" i="12"/>
  <c r="DI95" i="12"/>
  <c r="CU107" i="12"/>
  <c r="DI109" i="12"/>
  <c r="DI115" i="12"/>
  <c r="DB119" i="12"/>
  <c r="CU149" i="12"/>
  <c r="DB150" i="12"/>
  <c r="CU153" i="12"/>
  <c r="DB158" i="12"/>
  <c r="DI181" i="12"/>
  <c r="CO3" i="11"/>
  <c r="CO7" i="11"/>
  <c r="BO7" i="11" s="1"/>
  <c r="DB170" i="12"/>
  <c r="DB162" i="12"/>
  <c r="DB154" i="12"/>
  <c r="DB139" i="12"/>
  <c r="DB131" i="12"/>
  <c r="DB123" i="12"/>
  <c r="DB188" i="12"/>
  <c r="DB172" i="12"/>
  <c r="DB156" i="12"/>
  <c r="DB146" i="12"/>
  <c r="DB133" i="12"/>
  <c r="DB117" i="12"/>
  <c r="DB108" i="12"/>
  <c r="DB100" i="12"/>
  <c r="DB92" i="12"/>
  <c r="DB84" i="12"/>
  <c r="DB76" i="12"/>
  <c r="DB68" i="12"/>
  <c r="DB42" i="12"/>
  <c r="DB40" i="12"/>
  <c r="DB38" i="12"/>
  <c r="DB36" i="12"/>
  <c r="DB196" i="12"/>
  <c r="DB164" i="12"/>
  <c r="DB114" i="12"/>
  <c r="DB141" i="12"/>
  <c r="DB112" i="12"/>
  <c r="DB33" i="12"/>
  <c r="DB29" i="12"/>
  <c r="DB28" i="12"/>
  <c r="DB3" i="12"/>
  <c r="DB32" i="12"/>
  <c r="DB15" i="12"/>
  <c r="DB143" i="12"/>
  <c r="DB102" i="12"/>
  <c r="DB86" i="12"/>
  <c r="DB70" i="12"/>
  <c r="DB55" i="12"/>
  <c r="DB47" i="12"/>
  <c r="DB45" i="12"/>
  <c r="DB41" i="12"/>
  <c r="DB39" i="12"/>
  <c r="DB22" i="12"/>
  <c r="DB21" i="12"/>
  <c r="DB125" i="12"/>
  <c r="DB43" i="12"/>
  <c r="DB14" i="12"/>
  <c r="CI6" i="12"/>
  <c r="CH6" i="12"/>
  <c r="CN27" i="12"/>
  <c r="CN29" i="12"/>
  <c r="CU36" i="12"/>
  <c r="CU42" i="12"/>
  <c r="CU75" i="12"/>
  <c r="CU85" i="12"/>
  <c r="CU105" i="12"/>
  <c r="DI140" i="12"/>
  <c r="DB190" i="12"/>
  <c r="DB198" i="12"/>
  <c r="CN1" i="12"/>
  <c r="DI7" i="12"/>
  <c r="DI5" i="12"/>
  <c r="DI1" i="12"/>
  <c r="DI34" i="12"/>
  <c r="DI12" i="12"/>
  <c r="DI2" i="12"/>
  <c r="DI27" i="12"/>
  <c r="DI24" i="12"/>
  <c r="DB5" i="12"/>
  <c r="CU10" i="12"/>
  <c r="BY11" i="12"/>
  <c r="CO12" i="11"/>
  <c r="BO12" i="11" s="1"/>
  <c r="AO12" i="11" s="1"/>
  <c r="CH4" i="11"/>
  <c r="BJ4" i="11" s="1"/>
  <c r="CH5" i="11"/>
  <c r="BI5" i="11" s="1"/>
  <c r="CU7" i="12"/>
  <c r="CU5" i="12"/>
  <c r="CU1" i="12"/>
  <c r="CU48" i="12"/>
  <c r="CU30" i="12"/>
  <c r="CU17" i="12"/>
  <c r="CU2" i="12"/>
  <c r="CU136" i="12"/>
  <c r="CU115" i="12"/>
  <c r="CU35" i="12"/>
  <c r="CU20" i="12"/>
  <c r="BO4" i="12"/>
  <c r="BJ4" i="12" s="1"/>
  <c r="DB4" i="12"/>
  <c r="DB6" i="12"/>
  <c r="DB9" i="12"/>
  <c r="CN11" i="12"/>
  <c r="CN12" i="12"/>
  <c r="DI17" i="12"/>
  <c r="DB19" i="12"/>
  <c r="CU25" i="12"/>
  <c r="DI29" i="12"/>
  <c r="DI30" i="12"/>
  <c r="DI35" i="12"/>
  <c r="DI36" i="12"/>
  <c r="CU40" i="12"/>
  <c r="CU52" i="12"/>
  <c r="CU53" i="12"/>
  <c r="DI69" i="12"/>
  <c r="DB72" i="12"/>
  <c r="DB78" i="12"/>
  <c r="DI79" i="12"/>
  <c r="CU91" i="12"/>
  <c r="DI93" i="12"/>
  <c r="DI99" i="12"/>
  <c r="CU101" i="12"/>
  <c r="DB126" i="12"/>
  <c r="DB127" i="12"/>
  <c r="CU130" i="12"/>
  <c r="CU169" i="12"/>
  <c r="DB174" i="12"/>
  <c r="CU177" i="12"/>
  <c r="DB178" i="12"/>
  <c r="DI179" i="12"/>
  <c r="DB13" i="12"/>
  <c r="CN16" i="12"/>
  <c r="CN18" i="12"/>
  <c r="CN19" i="12"/>
  <c r="DB23" i="12"/>
  <c r="DB25" i="12"/>
  <c r="CU28" i="12"/>
  <c r="CN31" i="12"/>
  <c r="CU33" i="12"/>
  <c r="DB49" i="12"/>
  <c r="CU51" i="12"/>
  <c r="DB57" i="12"/>
  <c r="CU66" i="12"/>
  <c r="CU68" i="12"/>
  <c r="DB71" i="12"/>
  <c r="DB73" i="12"/>
  <c r="DI78" i="12"/>
  <c r="CU82" i="12"/>
  <c r="CU84" i="12"/>
  <c r="DB87" i="12"/>
  <c r="DB89" i="12"/>
  <c r="DI92" i="12"/>
  <c r="DI94" i="12"/>
  <c r="CU98" i="12"/>
  <c r="CU100" i="12"/>
  <c r="DB103" i="12"/>
  <c r="DB105" i="12"/>
  <c r="DI108" i="12"/>
  <c r="DI110" i="12"/>
  <c r="CU114" i="12"/>
  <c r="CU116" i="12"/>
  <c r="CU123" i="12"/>
  <c r="DI126" i="12"/>
  <c r="DI133" i="12"/>
  <c r="DB137" i="12"/>
  <c r="DB144" i="12"/>
  <c r="CU147" i="12"/>
  <c r="DB148" i="12"/>
  <c r="DB157" i="12"/>
  <c r="DB159" i="12"/>
  <c r="DI178" i="12"/>
  <c r="DI180" i="12"/>
  <c r="CU200" i="12"/>
  <c r="CA42" i="10"/>
  <c r="CA2" i="10"/>
  <c r="BD2" i="10" s="1"/>
  <c r="CA7" i="10"/>
  <c r="BT2" i="11"/>
  <c r="AZ2" i="11" s="1"/>
  <c r="BT4" i="11"/>
  <c r="AZ4" i="11" s="1"/>
  <c r="BT5" i="11"/>
  <c r="AY5" i="11" s="1"/>
  <c r="CU173" i="12"/>
  <c r="CU165" i="12"/>
  <c r="CU157" i="12"/>
  <c r="CU161" i="12"/>
  <c r="CU142" i="12"/>
  <c r="CU134" i="12"/>
  <c r="CU126" i="12"/>
  <c r="CU118" i="12"/>
  <c r="CU199" i="12"/>
  <c r="CU183" i="12"/>
  <c r="CU167" i="12"/>
  <c r="CU145" i="12"/>
  <c r="CU144" i="12"/>
  <c r="CU128" i="12"/>
  <c r="CU111" i="12"/>
  <c r="CU103" i="12"/>
  <c r="CU95" i="12"/>
  <c r="CU87" i="12"/>
  <c r="CU79" i="12"/>
  <c r="CU71" i="12"/>
  <c r="CU63" i="12"/>
  <c r="CU46" i="12"/>
  <c r="CU44" i="12"/>
  <c r="CU175" i="12"/>
  <c r="DI167" i="12"/>
  <c r="DI159" i="12"/>
  <c r="DI155" i="12"/>
  <c r="DI147" i="12"/>
  <c r="DI145" i="12"/>
  <c r="DI136" i="12"/>
  <c r="DI128" i="12"/>
  <c r="DI120" i="12"/>
  <c r="DI193" i="12"/>
  <c r="DI177" i="12"/>
  <c r="DI161" i="12"/>
  <c r="DI138" i="12"/>
  <c r="DI122" i="12"/>
  <c r="DI113" i="12"/>
  <c r="DI105" i="12"/>
  <c r="DI97" i="12"/>
  <c r="DI89" i="12"/>
  <c r="DI81" i="12"/>
  <c r="DI73" i="12"/>
  <c r="DI65" i="12"/>
  <c r="DI57" i="12"/>
  <c r="DI50" i="12"/>
  <c r="DI46" i="12"/>
  <c r="DI44" i="12"/>
  <c r="DI185" i="12"/>
  <c r="DI153" i="12"/>
  <c r="DI151" i="12"/>
  <c r="DI111" i="12"/>
  <c r="CU12" i="12"/>
  <c r="CN13" i="12"/>
  <c r="DI14" i="12"/>
  <c r="DI15" i="12"/>
  <c r="DI16" i="12"/>
  <c r="DB17" i="12"/>
  <c r="DI18" i="12"/>
  <c r="DI19" i="12"/>
  <c r="DB20" i="12"/>
  <c r="CN23" i="12"/>
  <c r="CU24" i="12"/>
  <c r="CN25" i="12"/>
  <c r="CN26" i="12"/>
  <c r="CU27" i="12"/>
  <c r="DB30" i="12"/>
  <c r="DI31" i="12"/>
  <c r="DI32" i="12"/>
  <c r="CU34" i="12"/>
  <c r="DB35" i="12"/>
  <c r="CU37" i="12"/>
  <c r="DI43" i="12"/>
  <c r="DB48" i="12"/>
  <c r="CU50" i="12"/>
  <c r="DB51" i="12"/>
  <c r="CU56" i="12"/>
  <c r="CU59" i="12"/>
  <c r="CU60" i="12"/>
  <c r="CU61" i="12"/>
  <c r="CU65" i="12"/>
  <c r="DB66" i="12"/>
  <c r="DI71" i="12"/>
  <c r="DI75" i="12"/>
  <c r="CU77" i="12"/>
  <c r="CU81" i="12"/>
  <c r="DB82" i="12"/>
  <c r="DI87" i="12"/>
  <c r="DI91" i="12"/>
  <c r="CU93" i="12"/>
  <c r="CU97" i="12"/>
  <c r="DB98" i="12"/>
  <c r="DI103" i="12"/>
  <c r="DI107" i="12"/>
  <c r="CU109" i="12"/>
  <c r="CU113" i="12"/>
  <c r="CU121" i="12"/>
  <c r="CU122" i="12"/>
  <c r="DI124" i="12"/>
  <c r="DI131" i="12"/>
  <c r="DI132" i="12"/>
  <c r="DB135" i="12"/>
  <c r="DB142" i="12"/>
  <c r="CU151" i="12"/>
  <c r="DI163" i="12"/>
  <c r="DB166" i="12"/>
  <c r="DI169" i="12"/>
  <c r="CU171" i="12"/>
  <c r="CU185" i="12"/>
  <c r="DI187" i="12"/>
  <c r="CU189" i="12"/>
  <c r="CU191" i="12"/>
  <c r="DB192" i="12"/>
  <c r="DB26" i="12"/>
  <c r="CU29" i="12"/>
  <c r="DI37" i="12"/>
  <c r="DB52" i="12"/>
  <c r="DI62" i="12"/>
  <c r="DI76" i="12"/>
  <c r="CA2" i="11"/>
  <c r="BE2" i="11" s="1"/>
  <c r="CA3" i="11"/>
  <c r="CA6" i="11"/>
  <c r="BE6" i="11" s="1"/>
  <c r="CA7" i="11"/>
  <c r="CU9" i="12"/>
  <c r="DI9" i="12"/>
  <c r="DB11" i="12"/>
  <c r="DB12" i="12"/>
  <c r="DI13" i="12"/>
  <c r="CU14" i="12"/>
  <c r="CU15" i="12"/>
  <c r="CU16" i="12"/>
  <c r="CN17" i="12"/>
  <c r="CU18" i="12"/>
  <c r="CU19" i="12"/>
  <c r="CN20" i="12"/>
  <c r="DI21" i="12"/>
  <c r="DI22" i="12"/>
  <c r="DI23" i="12"/>
  <c r="DB24" i="12"/>
  <c r="DI25" i="12"/>
  <c r="DI26" i="12"/>
  <c r="DB27" i="12"/>
  <c r="CN30" i="12"/>
  <c r="CU31" i="12"/>
  <c r="CU32" i="12"/>
  <c r="DB34" i="12"/>
  <c r="DI39" i="12"/>
  <c r="DI41" i="12"/>
  <c r="CU43" i="12"/>
  <c r="DI45" i="12"/>
  <c r="DI47" i="12"/>
  <c r="DB50" i="12"/>
  <c r="DI55" i="12"/>
  <c r="DB56" i="12"/>
  <c r="CU58" i="12"/>
  <c r="DB59" i="12"/>
  <c r="DB63" i="12"/>
  <c r="DB65" i="12"/>
  <c r="DI68" i="12"/>
  <c r="DI70" i="12"/>
  <c r="CU74" i="12"/>
  <c r="CU76" i="12"/>
  <c r="DB79" i="12"/>
  <c r="DB81" i="12"/>
  <c r="DI84" i="12"/>
  <c r="DI86" i="12"/>
  <c r="CU90" i="12"/>
  <c r="CU92" i="12"/>
  <c r="DB95" i="12"/>
  <c r="DB97" i="12"/>
  <c r="DI100" i="12"/>
  <c r="DI102" i="12"/>
  <c r="CU106" i="12"/>
  <c r="CU108" i="12"/>
  <c r="DB111" i="12"/>
  <c r="DB113" i="12"/>
  <c r="DI117" i="12"/>
  <c r="CU120" i="12"/>
  <c r="DB121" i="12"/>
  <c r="DB128" i="12"/>
  <c r="DI130" i="12"/>
  <c r="CU132" i="12"/>
  <c r="CU139" i="12"/>
  <c r="DI142" i="12"/>
  <c r="CU168" i="12"/>
  <c r="CU170" i="12"/>
  <c r="DB189" i="12"/>
  <c r="DB191" i="12"/>
  <c r="CU55" i="12"/>
  <c r="CU62" i="12"/>
  <c r="DI64" i="12"/>
  <c r="DB67" i="12"/>
  <c r="CU70" i="12"/>
  <c r="DI72" i="12"/>
  <c r="DB75" i="12"/>
  <c r="CU78" i="12"/>
  <c r="DI80" i="12"/>
  <c r="DB83" i="12"/>
  <c r="CU86" i="12"/>
  <c r="DI88" i="12"/>
  <c r="DB91" i="12"/>
  <c r="CU94" i="12"/>
  <c r="DI96" i="12"/>
  <c r="DB99" i="12"/>
  <c r="CU102" i="12"/>
  <c r="DI104" i="12"/>
  <c r="DB107" i="12"/>
  <c r="CU110" i="12"/>
  <c r="DI112" i="12"/>
  <c r="DB115" i="12"/>
  <c r="DB118" i="12"/>
  <c r="DB120" i="12"/>
  <c r="DI123" i="12"/>
  <c r="DI125" i="12"/>
  <c r="CU129" i="12"/>
  <c r="CU131" i="12"/>
  <c r="DB134" i="12"/>
  <c r="DB136" i="12"/>
  <c r="DI139" i="12"/>
  <c r="DI141" i="12"/>
  <c r="CU146" i="12"/>
  <c r="DB147" i="12"/>
  <c r="CU155" i="12"/>
  <c r="DI165" i="12"/>
  <c r="DI171" i="12"/>
  <c r="DB176" i="12"/>
  <c r="DB182" i="12"/>
  <c r="DI183" i="12"/>
  <c r="CU187" i="12"/>
  <c r="CU193" i="12"/>
  <c r="DB194" i="12"/>
  <c r="DI197" i="12"/>
  <c r="DI49" i="12"/>
  <c r="DI51" i="12"/>
  <c r="DI52" i="12"/>
  <c r="DB53" i="12"/>
  <c r="DB54" i="12"/>
  <c r="DI56" i="12"/>
  <c r="DI58" i="12"/>
  <c r="DI59" i="12"/>
  <c r="DB60" i="12"/>
  <c r="DB61" i="12"/>
  <c r="CU64" i="12"/>
  <c r="DI66" i="12"/>
  <c r="DB69" i="12"/>
  <c r="CU72" i="12"/>
  <c r="DI74" i="12"/>
  <c r="DB77" i="12"/>
  <c r="CU80" i="12"/>
  <c r="DI82" i="12"/>
  <c r="DB85" i="12"/>
  <c r="CU88" i="12"/>
  <c r="DI90" i="12"/>
  <c r="DB93" i="12"/>
  <c r="CU96" i="12"/>
  <c r="DI98" i="12"/>
  <c r="DB101" i="12"/>
  <c r="CU104" i="12"/>
  <c r="DI106" i="12"/>
  <c r="DB109" i="12"/>
  <c r="CU112" i="12"/>
  <c r="DI114" i="12"/>
  <c r="DI118" i="12"/>
  <c r="CU124" i="12"/>
  <c r="DB129" i="12"/>
  <c r="DI134" i="12"/>
  <c r="CU140" i="12"/>
  <c r="CU150" i="12"/>
  <c r="CU152" i="12"/>
  <c r="CU154" i="12"/>
  <c r="DI162" i="12"/>
  <c r="DI164" i="12"/>
  <c r="DB173" i="12"/>
  <c r="DB175" i="12"/>
  <c r="CU184" i="12"/>
  <c r="CU186" i="12"/>
  <c r="DI194" i="12"/>
  <c r="DI196" i="12"/>
  <c r="CU117" i="12"/>
  <c r="DI119" i="12"/>
  <c r="DB122" i="12"/>
  <c r="CU125" i="12"/>
  <c r="DI127" i="12"/>
  <c r="DB130" i="12"/>
  <c r="CU133" i="12"/>
  <c r="DI135" i="12"/>
  <c r="DB138" i="12"/>
  <c r="CU141" i="12"/>
  <c r="DI143" i="12"/>
  <c r="DI144" i="12"/>
  <c r="DB149" i="12"/>
  <c r="DB151" i="12"/>
  <c r="DB152" i="12"/>
  <c r="DI157" i="12"/>
  <c r="CU163" i="12"/>
  <c r="DB168" i="12"/>
  <c r="DI173" i="12"/>
  <c r="DI175" i="12"/>
  <c r="CU179" i="12"/>
  <c r="CU181" i="12"/>
  <c r="DB184" i="12"/>
  <c r="DB186" i="12"/>
  <c r="DI189" i="12"/>
  <c r="DI191" i="12"/>
  <c r="CU195" i="12"/>
  <c r="CU197" i="12"/>
  <c r="DB200" i="12"/>
  <c r="DB116" i="12"/>
  <c r="CU119" i="12"/>
  <c r="DI121" i="12"/>
  <c r="DB124" i="12"/>
  <c r="CU127" i="12"/>
  <c r="DI129" i="12"/>
  <c r="DB132" i="12"/>
  <c r="CU135" i="12"/>
  <c r="DI137" i="12"/>
  <c r="DB140" i="12"/>
  <c r="CU143" i="12"/>
  <c r="DI146" i="12"/>
  <c r="DI148" i="12"/>
  <c r="DI149" i="12"/>
  <c r="DI152" i="12"/>
  <c r="DI154" i="12"/>
  <c r="DI156" i="12"/>
  <c r="CU160" i="12"/>
  <c r="CU162" i="12"/>
  <c r="DB165" i="12"/>
  <c r="DB167" i="12"/>
  <c r="DI170" i="12"/>
  <c r="DI172" i="12"/>
  <c r="CU176" i="12"/>
  <c r="CU178" i="12"/>
  <c r="DB181" i="12"/>
  <c r="DB183" i="12"/>
  <c r="DI186" i="12"/>
  <c r="DI188" i="12"/>
  <c r="CU192" i="12"/>
  <c r="CU194" i="12"/>
  <c r="DB197" i="12"/>
  <c r="DB199" i="12"/>
  <c r="DB145" i="12"/>
  <c r="CU148" i="12"/>
  <c r="DI150" i="12"/>
  <c r="DB153" i="12"/>
  <c r="CU156" i="12"/>
  <c r="DI158" i="12"/>
  <c r="DB161" i="12"/>
  <c r="CU164" i="12"/>
  <c r="DI166" i="12"/>
  <c r="DB169" i="12"/>
  <c r="CU172" i="12"/>
  <c r="DI174" i="12"/>
  <c r="DB177" i="12"/>
  <c r="CU180" i="12"/>
  <c r="DI182" i="12"/>
  <c r="DB185" i="12"/>
  <c r="CU188" i="12"/>
  <c r="DI190" i="12"/>
  <c r="DB193" i="12"/>
  <c r="CU196" i="12"/>
  <c r="DI198" i="12"/>
  <c r="DB155" i="12"/>
  <c r="CU158" i="12"/>
  <c r="DI160" i="12"/>
  <c r="DB163" i="12"/>
  <c r="CU166" i="12"/>
  <c r="DI168" i="12"/>
  <c r="DB171" i="12"/>
  <c r="CU174" i="12"/>
  <c r="DI176" i="12"/>
  <c r="DB179" i="12"/>
  <c r="CU182" i="12"/>
  <c r="DI184" i="12"/>
  <c r="DB187" i="12"/>
  <c r="CU190" i="12"/>
  <c r="DI192" i="12"/>
  <c r="DB195" i="12"/>
  <c r="CU198" i="12"/>
  <c r="DI200" i="12"/>
  <c r="BO3" i="11"/>
  <c r="BN3" i="11"/>
  <c r="E7" i="11"/>
  <c r="E38" i="11" s="1"/>
  <c r="AF1" i="11"/>
  <c r="AY2" i="11"/>
  <c r="AY4" i="11"/>
  <c r="H7" i="11"/>
  <c r="H38" i="11" s="1"/>
  <c r="AI1" i="11"/>
  <c r="BN5" i="11"/>
  <c r="BE3" i="11"/>
  <c r="BD3" i="11"/>
  <c r="BD6" i="11"/>
  <c r="BE7" i="11"/>
  <c r="BD7" i="11"/>
  <c r="BO2" i="11"/>
  <c r="BN2" i="11"/>
  <c r="BN7" i="11"/>
  <c r="BN12" i="11"/>
  <c r="AI12" i="11" s="1"/>
  <c r="BI3" i="11"/>
  <c r="BJ3" i="11"/>
  <c r="BI4" i="11"/>
  <c r="BJ5" i="11"/>
  <c r="BT3" i="11"/>
  <c r="CA5" i="11"/>
  <c r="CA10" i="11"/>
  <c r="CO18" i="11"/>
  <c r="CA28" i="11"/>
  <c r="CO2" i="9"/>
  <c r="BO2" i="9" s="1"/>
  <c r="CH27" i="10"/>
  <c r="CH3" i="10"/>
  <c r="BJ3" i="10" s="1"/>
  <c r="CH4" i="10"/>
  <c r="BJ4" i="10" s="1"/>
  <c r="BT18" i="11"/>
  <c r="BT17" i="11"/>
  <c r="BT16" i="11"/>
  <c r="BT14" i="11"/>
  <c r="BT13" i="11"/>
  <c r="BT12" i="11"/>
  <c r="BT15" i="11"/>
  <c r="CH18" i="11"/>
  <c r="CH17" i="11"/>
  <c r="CH16" i="11"/>
  <c r="CH14" i="11"/>
  <c r="CH13" i="11"/>
  <c r="CH12" i="11"/>
  <c r="CH2" i="11"/>
  <c r="CA4" i="11"/>
  <c r="CO4" i="11"/>
  <c r="CH6" i="11"/>
  <c r="BT7" i="11"/>
  <c r="CO8" i="11"/>
  <c r="CA9" i="11"/>
  <c r="CH10" i="11"/>
  <c r="CA13" i="11"/>
  <c r="CA21" i="11"/>
  <c r="CA31" i="11"/>
  <c r="CA57" i="11"/>
  <c r="CA60" i="11"/>
  <c r="CA90" i="11"/>
  <c r="BE1" i="11"/>
  <c r="BO1" i="11"/>
  <c r="CH7" i="11"/>
  <c r="BT9" i="11"/>
  <c r="CO13" i="11"/>
  <c r="CO8" i="10"/>
  <c r="BN8" i="10" s="1"/>
  <c r="CO2" i="10"/>
  <c r="BO2" i="10" s="1"/>
  <c r="CO5" i="10"/>
  <c r="CO6" i="10"/>
  <c r="BN6" i="10" s="1"/>
  <c r="BT1" i="11"/>
  <c r="CH1" i="11"/>
  <c r="BT6" i="11"/>
  <c r="CA8" i="11"/>
  <c r="CH9" i="11"/>
  <c r="BT10" i="11"/>
  <c r="CA11" i="11"/>
  <c r="CH15" i="11"/>
  <c r="CA26" i="11"/>
  <c r="CA43" i="11"/>
  <c r="CA83" i="11"/>
  <c r="BT8" i="11"/>
  <c r="CH2" i="8"/>
  <c r="BJ2" i="8" s="1"/>
  <c r="Q8" i="8" s="1"/>
  <c r="CA28" i="9"/>
  <c r="BT3" i="10"/>
  <c r="AZ3" i="10" s="1"/>
  <c r="BT4" i="10"/>
  <c r="AY4" i="10" s="1"/>
  <c r="CA97" i="11"/>
  <c r="CA89" i="11"/>
  <c r="CA81" i="11"/>
  <c r="CA73" i="11"/>
  <c r="CA65" i="11"/>
  <c r="CA45" i="11"/>
  <c r="CA40" i="11"/>
  <c r="CA27" i="11"/>
  <c r="CA25" i="11"/>
  <c r="CA23" i="11"/>
  <c r="CA22" i="11"/>
  <c r="CA19" i="11"/>
  <c r="CA15" i="11"/>
  <c r="CA42" i="11"/>
  <c r="CA38" i="11"/>
  <c r="CA36" i="11"/>
  <c r="CA71" i="11"/>
  <c r="CA17" i="11"/>
  <c r="CA95" i="11"/>
  <c r="CA63" i="11"/>
  <c r="CA46" i="11"/>
  <c r="CA44" i="11"/>
  <c r="CA87" i="11"/>
  <c r="CA18" i="11"/>
  <c r="CA16" i="11"/>
  <c r="CA14" i="11"/>
  <c r="CO15" i="11"/>
  <c r="CO17" i="11"/>
  <c r="CO14" i="11"/>
  <c r="CO6" i="11"/>
  <c r="CH8" i="11"/>
  <c r="CO9" i="11"/>
  <c r="CO10" i="11"/>
  <c r="CA12" i="11"/>
  <c r="CO16" i="11"/>
  <c r="CA20" i="11"/>
  <c r="CA24" i="11"/>
  <c r="CA39" i="11"/>
  <c r="CA50" i="11"/>
  <c r="CA69" i="11"/>
  <c r="CH11" i="11"/>
  <c r="CA37" i="11"/>
  <c r="CA47" i="11"/>
  <c r="CA58" i="11"/>
  <c r="CA66" i="11"/>
  <c r="CA77" i="11"/>
  <c r="CA91" i="11"/>
  <c r="CA98" i="11"/>
  <c r="CO11" i="11"/>
  <c r="CA33" i="11"/>
  <c r="CA41" i="11"/>
  <c r="CA48" i="11"/>
  <c r="CA54" i="11"/>
  <c r="CA67" i="11"/>
  <c r="CA74" i="11"/>
  <c r="CA85" i="11"/>
  <c r="CA99" i="11"/>
  <c r="BT11" i="11"/>
  <c r="CA32" i="11"/>
  <c r="CA53" i="11"/>
  <c r="CA61" i="11"/>
  <c r="CA75" i="11"/>
  <c r="CA82" i="11"/>
  <c r="CA93" i="11"/>
  <c r="CA29" i="11"/>
  <c r="CA35" i="11"/>
  <c r="CA51" i="11"/>
  <c r="CA59" i="11"/>
  <c r="CA64" i="11"/>
  <c r="CA72" i="11"/>
  <c r="CA80" i="11"/>
  <c r="CA88" i="11"/>
  <c r="CA96" i="11"/>
  <c r="CA34" i="11"/>
  <c r="CA52" i="11"/>
  <c r="CA56" i="11"/>
  <c r="CA62" i="11"/>
  <c r="CA70" i="11"/>
  <c r="CA78" i="11"/>
  <c r="CA86" i="11"/>
  <c r="CA94" i="11"/>
  <c r="CA30" i="11"/>
  <c r="CA49" i="11"/>
  <c r="CA55" i="11"/>
  <c r="CA68" i="11"/>
  <c r="CA76" i="11"/>
  <c r="CA84" i="11"/>
  <c r="CA92" i="11"/>
  <c r="CA100" i="11"/>
  <c r="BN5" i="10"/>
  <c r="BO5" i="10"/>
  <c r="AZ4" i="10"/>
  <c r="BE2" i="10"/>
  <c r="BD7" i="10"/>
  <c r="BE7" i="10"/>
  <c r="BO6" i="10"/>
  <c r="BI4" i="10"/>
  <c r="CA25" i="9"/>
  <c r="BT18" i="10"/>
  <c r="BT17" i="10"/>
  <c r="BT16" i="10"/>
  <c r="BT13" i="10"/>
  <c r="BT12" i="10"/>
  <c r="BT9" i="10"/>
  <c r="BT8" i="10"/>
  <c r="CA37" i="10"/>
  <c r="CH61" i="10"/>
  <c r="CH65" i="10"/>
  <c r="CH69" i="10"/>
  <c r="CH73" i="10"/>
  <c r="CH77" i="10"/>
  <c r="CH81" i="10"/>
  <c r="CA87" i="10"/>
  <c r="CA93" i="10"/>
  <c r="CA95" i="10"/>
  <c r="CH16" i="9"/>
  <c r="BT1" i="10"/>
  <c r="CH1" i="10"/>
  <c r="CA3" i="10"/>
  <c r="CO3" i="10"/>
  <c r="CH6" i="10"/>
  <c r="BT10" i="10"/>
  <c r="CA12" i="10"/>
  <c r="CA13" i="10"/>
  <c r="BT15" i="10"/>
  <c r="CO16" i="10"/>
  <c r="CO17" i="10"/>
  <c r="CO18" i="10"/>
  <c r="CO21" i="10"/>
  <c r="CH25" i="10"/>
  <c r="CA36" i="10"/>
  <c r="CH72" i="10"/>
  <c r="CH70" i="10"/>
  <c r="CH68" i="10"/>
  <c r="CH66" i="10"/>
  <c r="CH64" i="10"/>
  <c r="CH62" i="10"/>
  <c r="CH59" i="10"/>
  <c r="CH56" i="10"/>
  <c r="CH52" i="10"/>
  <c r="CH51" i="10"/>
  <c r="CH42" i="10"/>
  <c r="CH40" i="10"/>
  <c r="CH38" i="10"/>
  <c r="CH36" i="10"/>
  <c r="CH58" i="10"/>
  <c r="CH55" i="10"/>
  <c r="CH44" i="10"/>
  <c r="CH24" i="10"/>
  <c r="CH21" i="10"/>
  <c r="CH20" i="10"/>
  <c r="CH18" i="10"/>
  <c r="CH17" i="10"/>
  <c r="CH16" i="10"/>
  <c r="CH13" i="10"/>
  <c r="CH12" i="10"/>
  <c r="CH9" i="10"/>
  <c r="CH46" i="10"/>
  <c r="BT2" i="10"/>
  <c r="CA5" i="10"/>
  <c r="CA6" i="10"/>
  <c r="CO7" i="10"/>
  <c r="CA9" i="10"/>
  <c r="BT11" i="10"/>
  <c r="CH19" i="10"/>
  <c r="CA24" i="10"/>
  <c r="CA45" i="10"/>
  <c r="CO62" i="10"/>
  <c r="CO66" i="10"/>
  <c r="CA72" i="10"/>
  <c r="CA76" i="10"/>
  <c r="CA80" i="10"/>
  <c r="CA83" i="10"/>
  <c r="CA91" i="10"/>
  <c r="CA99" i="10"/>
  <c r="CA73" i="10"/>
  <c r="CA71" i="10"/>
  <c r="CA69" i="10"/>
  <c r="CA67" i="10"/>
  <c r="CA65" i="10"/>
  <c r="CA63" i="10"/>
  <c r="CA61" i="10"/>
  <c r="CA60" i="10"/>
  <c r="CA57" i="10"/>
  <c r="CA54" i="10"/>
  <c r="CA46" i="10"/>
  <c r="CA44" i="10"/>
  <c r="CA50" i="10"/>
  <c r="CA38" i="10"/>
  <c r="CA23" i="10"/>
  <c r="CA22" i="10"/>
  <c r="CA19" i="10"/>
  <c r="CA15" i="10"/>
  <c r="CA14" i="10"/>
  <c r="CA10" i="10"/>
  <c r="CA26" i="10"/>
  <c r="CA11" i="10"/>
  <c r="CA53" i="10"/>
  <c r="CA40" i="10"/>
  <c r="CO71" i="10"/>
  <c r="CO69" i="10"/>
  <c r="CO67" i="10"/>
  <c r="CO65" i="10"/>
  <c r="CO63" i="10"/>
  <c r="CO61" i="10"/>
  <c r="CO60" i="10"/>
  <c r="CO53" i="10"/>
  <c r="CO57" i="10"/>
  <c r="CO46" i="10"/>
  <c r="CO44" i="10"/>
  <c r="CO54" i="10"/>
  <c r="CO42" i="10"/>
  <c r="CO36" i="10"/>
  <c r="CO23" i="10"/>
  <c r="CO22" i="10"/>
  <c r="CO19" i="10"/>
  <c r="CO15" i="10"/>
  <c r="CO14" i="10"/>
  <c r="CO10" i="10"/>
  <c r="CO38" i="10"/>
  <c r="CO11" i="10"/>
  <c r="BT5" i="10"/>
  <c r="CH5" i="10"/>
  <c r="BT6" i="10"/>
  <c r="BT7" i="10"/>
  <c r="CH7" i="10"/>
  <c r="CA8" i="10"/>
  <c r="BT14" i="10"/>
  <c r="CA20" i="10"/>
  <c r="CH22" i="10"/>
  <c r="CH23" i="10"/>
  <c r="CO24" i="10"/>
  <c r="CO26" i="10"/>
  <c r="CA29" i="10"/>
  <c r="CO39" i="10"/>
  <c r="CO40" i="10"/>
  <c r="CO47" i="10"/>
  <c r="CO49" i="10"/>
  <c r="CH2" i="10"/>
  <c r="CA4" i="10"/>
  <c r="CH14" i="10"/>
  <c r="CO20" i="10"/>
  <c r="CH57" i="10"/>
  <c r="CA64" i="10"/>
  <c r="CA68" i="10"/>
  <c r="CO70" i="10"/>
  <c r="CO74" i="10"/>
  <c r="CO78" i="10"/>
  <c r="CA85" i="10"/>
  <c r="CA89" i="10"/>
  <c r="CA97" i="10"/>
  <c r="BT17" i="9"/>
  <c r="CA10" i="9"/>
  <c r="BD10" i="9" s="1"/>
  <c r="AF10" i="9" s="1"/>
  <c r="CA1" i="10"/>
  <c r="CO1" i="10"/>
  <c r="CO4" i="10"/>
  <c r="CH8" i="10"/>
  <c r="CO9" i="10"/>
  <c r="CH10" i="10"/>
  <c r="CH11" i="10"/>
  <c r="CO12" i="10"/>
  <c r="CO13" i="10"/>
  <c r="CH15" i="10"/>
  <c r="CA16" i="10"/>
  <c r="CA17" i="10"/>
  <c r="CA18" i="10"/>
  <c r="CA21" i="10"/>
  <c r="CH28" i="10"/>
  <c r="CA31" i="10"/>
  <c r="CO33" i="10"/>
  <c r="CO35" i="10"/>
  <c r="CO25" i="10"/>
  <c r="CO27" i="10"/>
  <c r="CO28" i="10"/>
  <c r="CH29" i="10"/>
  <c r="CA30" i="10"/>
  <c r="CH31" i="10"/>
  <c r="CA32" i="10"/>
  <c r="CA34" i="10"/>
  <c r="CH37" i="10"/>
  <c r="CA41" i="10"/>
  <c r="CA43" i="10"/>
  <c r="CH45" i="10"/>
  <c r="CA48" i="10"/>
  <c r="CO50" i="10"/>
  <c r="CA25" i="10"/>
  <c r="CA27" i="10"/>
  <c r="CA28" i="10"/>
  <c r="CO29" i="10"/>
  <c r="CH30" i="10"/>
  <c r="CO31" i="10"/>
  <c r="CH32" i="10"/>
  <c r="CA33" i="10"/>
  <c r="CH34" i="10"/>
  <c r="CA35" i="10"/>
  <c r="CO37" i="10"/>
  <c r="CA39" i="10"/>
  <c r="CH41" i="10"/>
  <c r="CH43" i="10"/>
  <c r="CO45" i="10"/>
  <c r="CA47" i="10"/>
  <c r="CH48" i="10"/>
  <c r="CA49" i="10"/>
  <c r="CA51" i="10"/>
  <c r="CA59" i="10"/>
  <c r="CH26" i="10"/>
  <c r="CO30" i="10"/>
  <c r="CO32" i="10"/>
  <c r="CH33" i="10"/>
  <c r="CO34" i="10"/>
  <c r="CH35" i="10"/>
  <c r="CH39" i="10"/>
  <c r="CO41" i="10"/>
  <c r="CO43" i="10"/>
  <c r="CH47" i="10"/>
  <c r="CO48" i="10"/>
  <c r="CH49" i="10"/>
  <c r="CA52" i="10"/>
  <c r="CA56" i="10"/>
  <c r="CH50" i="10"/>
  <c r="CH53" i="10"/>
  <c r="CO55" i="10"/>
  <c r="CO73" i="10"/>
  <c r="CA75" i="10"/>
  <c r="CH76" i="10"/>
  <c r="CO77" i="10"/>
  <c r="CA79" i="10"/>
  <c r="CH80" i="10"/>
  <c r="CO81" i="10"/>
  <c r="CH83" i="10"/>
  <c r="CH85" i="10"/>
  <c r="CH87" i="10"/>
  <c r="CH89" i="10"/>
  <c r="CH91" i="10"/>
  <c r="CH93" i="10"/>
  <c r="CH95" i="10"/>
  <c r="CH97" i="10"/>
  <c r="CH99" i="10"/>
  <c r="CA55" i="10"/>
  <c r="CO58" i="10"/>
  <c r="CH60" i="10"/>
  <c r="CA62" i="10"/>
  <c r="CH63" i="10"/>
  <c r="CO64" i="10"/>
  <c r="CA66" i="10"/>
  <c r="CH67" i="10"/>
  <c r="CO68" i="10"/>
  <c r="CA70" i="10"/>
  <c r="CH71" i="10"/>
  <c r="CO72" i="10"/>
  <c r="CA74" i="10"/>
  <c r="CH75" i="10"/>
  <c r="CO76" i="10"/>
  <c r="CA78" i="10"/>
  <c r="CH79" i="10"/>
  <c r="CO80" i="10"/>
  <c r="CA82" i="10"/>
  <c r="CA84" i="10"/>
  <c r="CA86" i="10"/>
  <c r="CA88" i="10"/>
  <c r="CA90" i="10"/>
  <c r="CA92" i="10"/>
  <c r="CA94" i="10"/>
  <c r="CA96" i="10"/>
  <c r="CA98" i="10"/>
  <c r="CA100" i="10"/>
  <c r="CO51" i="10"/>
  <c r="CO52" i="10"/>
  <c r="CH54" i="10"/>
  <c r="CO56" i="10"/>
  <c r="CA58" i="10"/>
  <c r="CO59" i="10"/>
  <c r="CH74" i="10"/>
  <c r="CO75" i="10"/>
  <c r="CA77" i="10"/>
  <c r="CH78" i="10"/>
  <c r="CO79" i="10"/>
  <c r="CA81" i="10"/>
  <c r="CH82" i="10"/>
  <c r="CH84" i="10"/>
  <c r="CH86" i="10"/>
  <c r="CH88" i="10"/>
  <c r="CH90" i="10"/>
  <c r="CH92" i="10"/>
  <c r="CH94" i="10"/>
  <c r="CH96" i="10"/>
  <c r="CH98" i="10"/>
  <c r="CH100" i="10"/>
  <c r="BN2" i="9"/>
  <c r="CO3" i="9"/>
  <c r="BT5" i="9"/>
  <c r="CA14" i="8"/>
  <c r="CA5" i="9"/>
  <c r="CH6" i="9"/>
  <c r="CH7" i="9"/>
  <c r="BT9" i="9"/>
  <c r="CO10" i="9"/>
  <c r="CO11" i="9"/>
  <c r="CA27" i="9"/>
  <c r="CO18" i="9"/>
  <c r="CO17" i="9"/>
  <c r="CO16" i="9"/>
  <c r="CO13" i="9"/>
  <c r="CO12" i="9"/>
  <c r="CH2" i="9"/>
  <c r="CH10" i="9"/>
  <c r="CH8" i="9"/>
  <c r="CH3" i="9"/>
  <c r="CH4" i="9"/>
  <c r="CO5" i="9"/>
  <c r="CO6" i="9"/>
  <c r="AZ7" i="9"/>
  <c r="AY7" i="9"/>
  <c r="CA35" i="9"/>
  <c r="CA34" i="9"/>
  <c r="CA30" i="9"/>
  <c r="CA29" i="9"/>
  <c r="CA26" i="9"/>
  <c r="CA24" i="9"/>
  <c r="CA21" i="9"/>
  <c r="CA20" i="9"/>
  <c r="CA18" i="9"/>
  <c r="CA17" i="9"/>
  <c r="CA16" i="9"/>
  <c r="CA13" i="9"/>
  <c r="CA12" i="9"/>
  <c r="CA19" i="9"/>
  <c r="CA36" i="9"/>
  <c r="CO1" i="9"/>
  <c r="BT2" i="9"/>
  <c r="BT18" i="9"/>
  <c r="BT14" i="9"/>
  <c r="BT12" i="9"/>
  <c r="BT8" i="9"/>
  <c r="BT16" i="9"/>
  <c r="BT10" i="9"/>
  <c r="BT4" i="9"/>
  <c r="CO4" i="9"/>
  <c r="CA6" i="9"/>
  <c r="CO8" i="9"/>
  <c r="CH9" i="9"/>
  <c r="CH12" i="9"/>
  <c r="CA1" i="9"/>
  <c r="BT3" i="9"/>
  <c r="CA4" i="9"/>
  <c r="CH1" i="9"/>
  <c r="CA2" i="9"/>
  <c r="CA3" i="9"/>
  <c r="CH5" i="9"/>
  <c r="BT6" i="9"/>
  <c r="CO7" i="9"/>
  <c r="CA8" i="9"/>
  <c r="CH14" i="9"/>
  <c r="CA15" i="9"/>
  <c r="CA22" i="9"/>
  <c r="CO9" i="9"/>
  <c r="BT11" i="9"/>
  <c r="CO14" i="9"/>
  <c r="BT11" i="8"/>
  <c r="AY11" i="8" s="1"/>
  <c r="CA9" i="9"/>
  <c r="CA11" i="9"/>
  <c r="CH13" i="9"/>
  <c r="CA14" i="9"/>
  <c r="CH15" i="9"/>
  <c r="CH17" i="9"/>
  <c r="CA32" i="9"/>
  <c r="CA7" i="9"/>
  <c r="CA33" i="9"/>
  <c r="BT2" i="8"/>
  <c r="AZ2" i="8" s="1"/>
  <c r="AK2" i="8" s="1"/>
  <c r="BT1" i="9"/>
  <c r="CH11" i="9"/>
  <c r="BT13" i="9"/>
  <c r="BT15" i="9"/>
  <c r="CO15" i="9"/>
  <c r="CH18" i="9"/>
  <c r="CA23" i="9"/>
  <c r="CA31" i="9"/>
  <c r="CO24" i="8"/>
  <c r="CO18" i="8"/>
  <c r="CO5" i="8"/>
  <c r="CO16" i="8"/>
  <c r="CO26" i="8"/>
  <c r="CO7" i="8"/>
  <c r="CH3" i="8"/>
  <c r="CH10" i="8"/>
  <c r="CO23" i="8"/>
  <c r="CO27" i="8"/>
  <c r="CA36" i="8"/>
  <c r="CA7" i="8"/>
  <c r="CA5" i="8"/>
  <c r="CA9" i="8"/>
  <c r="CO1" i="8"/>
  <c r="CH5" i="8"/>
  <c r="CO13" i="8"/>
  <c r="BT16" i="8"/>
  <c r="BT3" i="8"/>
  <c r="CH6" i="8"/>
  <c r="CA11" i="8"/>
  <c r="CA15" i="8"/>
  <c r="CA16" i="8"/>
  <c r="CA20" i="8"/>
  <c r="CA21" i="8"/>
  <c r="CA22" i="8"/>
  <c r="CA28" i="8"/>
  <c r="CA30" i="8"/>
  <c r="CO31" i="8"/>
  <c r="CA32" i="8"/>
  <c r="CA33" i="8"/>
  <c r="CO3" i="8"/>
  <c r="CA4" i="8"/>
  <c r="CH8" i="8"/>
  <c r="BT10" i="8"/>
  <c r="CO12" i="8"/>
  <c r="CH14" i="8"/>
  <c r="BT15" i="8"/>
  <c r="CO20" i="8"/>
  <c r="CA1" i="8"/>
  <c r="CO2" i="8"/>
  <c r="CH4" i="8"/>
  <c r="BT5" i="8"/>
  <c r="CH7" i="8"/>
  <c r="CO9" i="8"/>
  <c r="BT13" i="8"/>
  <c r="CH1" i="8"/>
  <c r="BI2" i="8"/>
  <c r="CA2" i="8"/>
  <c r="CA3" i="8"/>
  <c r="CO4" i="8"/>
  <c r="BT6" i="8"/>
  <c r="BT7" i="8"/>
  <c r="BT8" i="8"/>
  <c r="CA12" i="8"/>
  <c r="CA13" i="8"/>
  <c r="BT14" i="8"/>
  <c r="CH15" i="8"/>
  <c r="CH17" i="8"/>
  <c r="CA18" i="8"/>
  <c r="CA25" i="8"/>
  <c r="BT4" i="8"/>
  <c r="CO17" i="8"/>
  <c r="CO30" i="8"/>
  <c r="CA6" i="8"/>
  <c r="CO8" i="8"/>
  <c r="CH9" i="8"/>
  <c r="CA10" i="8"/>
  <c r="CH11" i="8"/>
  <c r="BT12" i="8"/>
  <c r="BT17" i="8"/>
  <c r="CH19" i="8"/>
  <c r="CA34" i="8"/>
  <c r="CA35" i="8"/>
  <c r="CO37" i="8"/>
  <c r="CO6" i="8"/>
  <c r="CO10" i="8"/>
  <c r="CH12" i="8"/>
  <c r="CA19" i="8"/>
  <c r="CO25" i="8"/>
  <c r="CA29" i="8"/>
  <c r="CO33" i="8"/>
  <c r="BT1" i="8"/>
  <c r="CA8" i="8"/>
  <c r="BT9" i="8"/>
  <c r="CO11" i="8"/>
  <c r="CH13" i="8"/>
  <c r="CO14" i="8"/>
  <c r="CO15" i="8"/>
  <c r="CA17" i="8"/>
  <c r="CA27" i="8"/>
  <c r="CO34" i="8"/>
  <c r="CH16" i="8"/>
  <c r="CH18" i="8"/>
  <c r="CH20" i="8"/>
  <c r="CO21" i="8"/>
  <c r="CO22" i="8"/>
  <c r="CA24" i="8"/>
  <c r="CA26" i="8"/>
  <c r="CO28" i="8"/>
  <c r="CO32" i="8"/>
  <c r="CO36" i="8"/>
  <c r="BT18" i="8"/>
  <c r="CO19" i="8"/>
  <c r="CA23" i="8"/>
  <c r="CO29" i="8"/>
  <c r="CA31" i="8"/>
  <c r="CO35" i="8"/>
  <c r="AZ5" i="11" l="1"/>
  <c r="BO11" i="12"/>
  <c r="BJ11" i="12" s="1"/>
  <c r="BN11" i="12"/>
  <c r="AR4" i="12"/>
  <c r="BY10" i="12"/>
  <c r="BX10" i="12"/>
  <c r="BS10" i="12" s="1"/>
  <c r="AM10" i="12" s="1"/>
  <c r="CI2" i="12"/>
  <c r="CH2" i="12"/>
  <c r="CI5" i="12"/>
  <c r="CH5" i="12"/>
  <c r="BO7" i="12"/>
  <c r="BJ7" i="12" s="1"/>
  <c r="BN7" i="12"/>
  <c r="CC10" i="12"/>
  <c r="AO10" i="12" s="1"/>
  <c r="CD10" i="12"/>
  <c r="AU10" i="12" s="1"/>
  <c r="BO5" i="12"/>
  <c r="BJ5" i="12" s="1"/>
  <c r="BN5" i="12"/>
  <c r="CH10" i="12"/>
  <c r="AP10" i="12" s="1"/>
  <c r="CI10" i="12"/>
  <c r="AV10" i="12" s="1"/>
  <c r="BO8" i="12"/>
  <c r="BJ8" i="12" s="1"/>
  <c r="BN8" i="12"/>
  <c r="CC1" i="12"/>
  <c r="CD1" i="12"/>
  <c r="BN3" i="12"/>
  <c r="BO3" i="12"/>
  <c r="BJ3" i="12" s="1"/>
  <c r="H15" i="12"/>
  <c r="H46" i="12" s="1"/>
  <c r="AV3" i="12"/>
  <c r="BY9" i="12"/>
  <c r="BX9" i="12"/>
  <c r="BS9" i="12" s="1"/>
  <c r="AM9" i="12" s="1"/>
  <c r="BI3" i="10"/>
  <c r="G14" i="10" s="1"/>
  <c r="BD2" i="11"/>
  <c r="BN2" i="10"/>
  <c r="AY3" i="10"/>
  <c r="CD12" i="12"/>
  <c r="AU12" i="12" s="1"/>
  <c r="CC12" i="12"/>
  <c r="AO12" i="12" s="1"/>
  <c r="CD9" i="12"/>
  <c r="AU9" i="12" s="1"/>
  <c r="CC9" i="12"/>
  <c r="AO9" i="12" s="1"/>
  <c r="BY2" i="12"/>
  <c r="BX2" i="12"/>
  <c r="BS2" i="12" s="1"/>
  <c r="BY1" i="12"/>
  <c r="BX1" i="12"/>
  <c r="BS1" i="12" s="1"/>
  <c r="CD5" i="12"/>
  <c r="CC5" i="12"/>
  <c r="CH12" i="12"/>
  <c r="AP12" i="12" s="1"/>
  <c r="CI12" i="12"/>
  <c r="AV12" i="12" s="1"/>
  <c r="CI7" i="12"/>
  <c r="CH7" i="12"/>
  <c r="R21" i="12"/>
  <c r="R52" i="12" s="1"/>
  <c r="AP6" i="12"/>
  <c r="BX4" i="12"/>
  <c r="BS4" i="12" s="1"/>
  <c r="BY4" i="12"/>
  <c r="CC8" i="12"/>
  <c r="CD8" i="12"/>
  <c r="BN10" i="12"/>
  <c r="BO10" i="12"/>
  <c r="BJ10" i="12" s="1"/>
  <c r="BX6" i="12"/>
  <c r="BS6" i="12" s="1"/>
  <c r="BY6" i="12"/>
  <c r="H14" i="12"/>
  <c r="H45" i="12" s="1"/>
  <c r="AP3" i="12"/>
  <c r="CD11" i="12"/>
  <c r="AU11" i="12" s="1"/>
  <c r="CC11" i="12"/>
  <c r="AO11" i="12" s="1"/>
  <c r="CC6" i="12"/>
  <c r="CD6" i="12"/>
  <c r="BY5" i="12"/>
  <c r="BX5" i="12"/>
  <c r="BS5" i="12" s="1"/>
  <c r="BO1" i="12"/>
  <c r="BJ1" i="12" s="1"/>
  <c r="BN1" i="12"/>
  <c r="R22" i="12"/>
  <c r="R53" i="12" s="1"/>
  <c r="AV6" i="12"/>
  <c r="CI11" i="12"/>
  <c r="AV11" i="12" s="1"/>
  <c r="CH11" i="12"/>
  <c r="AP11" i="12" s="1"/>
  <c r="BO2" i="12"/>
  <c r="BJ2" i="12" s="1"/>
  <c r="BN2" i="12"/>
  <c r="CD7" i="12"/>
  <c r="CC7" i="12"/>
  <c r="BO9" i="12"/>
  <c r="BJ9" i="12" s="1"/>
  <c r="BN9" i="12"/>
  <c r="CH4" i="12"/>
  <c r="CI4" i="12"/>
  <c r="E14" i="12"/>
  <c r="E45" i="12" s="1"/>
  <c r="AM3" i="12"/>
  <c r="CI9" i="12"/>
  <c r="AV9" i="12" s="1"/>
  <c r="CH9" i="12"/>
  <c r="AP9" i="12" s="1"/>
  <c r="BX12" i="12"/>
  <c r="BS12" i="12" s="1"/>
  <c r="AM12" i="12" s="1"/>
  <c r="BY12" i="12"/>
  <c r="BN12" i="12"/>
  <c r="BO12" i="12"/>
  <c r="BJ12" i="12" s="1"/>
  <c r="CD4" i="12"/>
  <c r="CC4" i="12"/>
  <c r="BY7" i="12"/>
  <c r="BX7" i="12"/>
  <c r="BS7" i="12" s="1"/>
  <c r="CI1" i="12"/>
  <c r="CH1" i="12"/>
  <c r="CD3" i="12"/>
  <c r="CC3" i="12"/>
  <c r="BY8" i="12"/>
  <c r="BX8" i="12"/>
  <c r="BS8" i="12" s="1"/>
  <c r="BO6" i="12"/>
  <c r="BJ6" i="12" s="1"/>
  <c r="BN6" i="12"/>
  <c r="CH8" i="12"/>
  <c r="CI8" i="12"/>
  <c r="CC2" i="12"/>
  <c r="CD2" i="12"/>
  <c r="BJ9" i="11"/>
  <c r="AN9" i="11" s="1"/>
  <c r="BI9" i="11"/>
  <c r="AH9" i="11" s="1"/>
  <c r="BI12" i="11"/>
  <c r="AH12" i="11" s="1"/>
  <c r="BJ12" i="11"/>
  <c r="AN12" i="11" s="1"/>
  <c r="BD5" i="11"/>
  <c r="Y5" i="11" s="1"/>
  <c r="BE5" i="11"/>
  <c r="AA5" i="11" s="1"/>
  <c r="Q14" i="11"/>
  <c r="AH4" i="11"/>
  <c r="R7" i="11"/>
  <c r="R38" i="11" s="1"/>
  <c r="AI2" i="11"/>
  <c r="O22" i="11"/>
  <c r="O53" i="11" s="1"/>
  <c r="AL6" i="11"/>
  <c r="N14" i="11"/>
  <c r="N45" i="11" s="1"/>
  <c r="AE4" i="11"/>
  <c r="AN2" i="8"/>
  <c r="BO9" i="11"/>
  <c r="AO9" i="11" s="1"/>
  <c r="BN9" i="11"/>
  <c r="AI9" i="11" s="1"/>
  <c r="AZ8" i="11"/>
  <c r="AY8" i="11"/>
  <c r="BD8" i="11"/>
  <c r="BE8" i="11"/>
  <c r="E8" i="11"/>
  <c r="E39" i="11" s="1"/>
  <c r="AL1" i="11"/>
  <c r="BE9" i="11"/>
  <c r="AL9" i="11" s="1"/>
  <c r="BD9" i="11"/>
  <c r="AF9" i="11" s="1"/>
  <c r="BO4" i="11"/>
  <c r="BN4" i="11"/>
  <c r="AY3" i="11"/>
  <c r="AZ3" i="11"/>
  <c r="Q15" i="11"/>
  <c r="AN4" i="11"/>
  <c r="AO2" i="11"/>
  <c r="R8" i="11"/>
  <c r="R39" i="11" s="1"/>
  <c r="O21" i="11"/>
  <c r="O52" i="11" s="1"/>
  <c r="AF6" i="11"/>
  <c r="O8" i="11"/>
  <c r="O39" i="11" s="1"/>
  <c r="AL2" i="11"/>
  <c r="M15" i="11"/>
  <c r="M46" i="11" s="1"/>
  <c r="N15" i="11"/>
  <c r="N46" i="11" s="1"/>
  <c r="AK4" i="11"/>
  <c r="BN10" i="11"/>
  <c r="AI10" i="11" s="1"/>
  <c r="BO10" i="11"/>
  <c r="AO10" i="11" s="1"/>
  <c r="H8" i="11"/>
  <c r="H39" i="11" s="1"/>
  <c r="AO1" i="11"/>
  <c r="BJ6" i="11"/>
  <c r="BI6" i="11"/>
  <c r="O7" i="11"/>
  <c r="O38" i="11" s="1"/>
  <c r="AF2" i="11"/>
  <c r="AZ11" i="8"/>
  <c r="AK11" i="8" s="1"/>
  <c r="BO8" i="10"/>
  <c r="AO8" i="10" s="1"/>
  <c r="BJ8" i="11"/>
  <c r="BI8" i="11"/>
  <c r="BE11" i="11"/>
  <c r="AL11" i="11" s="1"/>
  <c r="BD11" i="11"/>
  <c r="AF11" i="11" s="1"/>
  <c r="AZ6" i="11"/>
  <c r="AY6" i="11"/>
  <c r="AZ9" i="11"/>
  <c r="AY9" i="11"/>
  <c r="BN8" i="11"/>
  <c r="BO8" i="11"/>
  <c r="BD4" i="11"/>
  <c r="BE4" i="11"/>
  <c r="G21" i="11"/>
  <c r="AH5" i="11"/>
  <c r="G15" i="11"/>
  <c r="AN3" i="11"/>
  <c r="H29" i="11"/>
  <c r="H60" i="11" s="1"/>
  <c r="AO7" i="11"/>
  <c r="E28" i="11"/>
  <c r="E59" i="11" s="1"/>
  <c r="AF7" i="11"/>
  <c r="E14" i="11"/>
  <c r="E45" i="11" s="1"/>
  <c r="AF3" i="11"/>
  <c r="H22" i="11"/>
  <c r="H53" i="11" s="1"/>
  <c r="AO5" i="11"/>
  <c r="D21" i="11"/>
  <c r="D52" i="11" s="1"/>
  <c r="AE5" i="11"/>
  <c r="AK2" i="11"/>
  <c r="N8" i="11"/>
  <c r="N39" i="11" s="1"/>
  <c r="M8" i="11"/>
  <c r="M39" i="11" s="1"/>
  <c r="H14" i="11"/>
  <c r="H45" i="11" s="1"/>
  <c r="AI3" i="11"/>
  <c r="BO11" i="11"/>
  <c r="AO11" i="11" s="1"/>
  <c r="BN11" i="11"/>
  <c r="AI11" i="11" s="1"/>
  <c r="BJ11" i="11"/>
  <c r="AN11" i="11" s="1"/>
  <c r="BI11" i="11"/>
  <c r="AH11" i="11" s="1"/>
  <c r="AZ1" i="11"/>
  <c r="AY1" i="11"/>
  <c r="BJ10" i="11"/>
  <c r="AN10" i="11" s="1"/>
  <c r="BI10" i="11"/>
  <c r="AH10" i="11" s="1"/>
  <c r="AZ11" i="11"/>
  <c r="AY11" i="11"/>
  <c r="BD12" i="11"/>
  <c r="AF12" i="11" s="1"/>
  <c r="BE12" i="11"/>
  <c r="AL12" i="11" s="1"/>
  <c r="BN6" i="11"/>
  <c r="BO6" i="11"/>
  <c r="AZ10" i="11"/>
  <c r="AY10" i="11"/>
  <c r="BJ1" i="11"/>
  <c r="BI1" i="11"/>
  <c r="BJ7" i="11"/>
  <c r="BI7" i="11"/>
  <c r="AZ7" i="11"/>
  <c r="AY7" i="11"/>
  <c r="BI2" i="11"/>
  <c r="BJ2" i="11"/>
  <c r="AA2" i="11" s="1"/>
  <c r="AY12" i="11"/>
  <c r="AZ12" i="11"/>
  <c r="BD10" i="11"/>
  <c r="AF10" i="11" s="1"/>
  <c r="BE10" i="11"/>
  <c r="AL10" i="11" s="1"/>
  <c r="G22" i="11"/>
  <c r="AN5" i="11"/>
  <c r="G14" i="11"/>
  <c r="AH3" i="11"/>
  <c r="H28" i="11"/>
  <c r="H59" i="11" s="1"/>
  <c r="AI7" i="11"/>
  <c r="E29" i="11"/>
  <c r="E60" i="11" s="1"/>
  <c r="AL7" i="11"/>
  <c r="E15" i="11"/>
  <c r="E46" i="11" s="1"/>
  <c r="AL3" i="11"/>
  <c r="H21" i="11"/>
  <c r="H52" i="11" s="1"/>
  <c r="AI5" i="11"/>
  <c r="D22" i="11"/>
  <c r="D53" i="11" s="1"/>
  <c r="C22" i="11"/>
  <c r="C53" i="11" s="1"/>
  <c r="AK5" i="11"/>
  <c r="N7" i="11"/>
  <c r="N38" i="11" s="1"/>
  <c r="AE2" i="11"/>
  <c r="Y2" i="11"/>
  <c r="H15" i="11"/>
  <c r="H46" i="11" s="1"/>
  <c r="AO3" i="11"/>
  <c r="BJ8" i="10"/>
  <c r="BI8" i="10"/>
  <c r="AY7" i="10"/>
  <c r="AZ7" i="10"/>
  <c r="BJ6" i="10"/>
  <c r="BI6" i="10"/>
  <c r="AZ8" i="10"/>
  <c r="AY8" i="10"/>
  <c r="Q14" i="10"/>
  <c r="AH4" i="10"/>
  <c r="R22" i="10"/>
  <c r="R53" i="10" s="1"/>
  <c r="AO6" i="10"/>
  <c r="E29" i="10"/>
  <c r="E60" i="10" s="1"/>
  <c r="AL7" i="10"/>
  <c r="R7" i="10"/>
  <c r="R38" i="10" s="1"/>
  <c r="AI2" i="10"/>
  <c r="D14" i="10"/>
  <c r="D45" i="10" s="1"/>
  <c r="AE3" i="10"/>
  <c r="BI11" i="10"/>
  <c r="AH11" i="10" s="1"/>
  <c r="BJ11" i="10"/>
  <c r="AN11" i="10" s="1"/>
  <c r="BN4" i="10"/>
  <c r="BO4" i="10"/>
  <c r="AA4" i="10" s="1"/>
  <c r="BD4" i="10"/>
  <c r="BE4" i="10"/>
  <c r="AZ6" i="10"/>
  <c r="AY6" i="10"/>
  <c r="AY11" i="10"/>
  <c r="AZ11" i="10"/>
  <c r="BE5" i="10"/>
  <c r="BD5" i="10"/>
  <c r="BJ12" i="10"/>
  <c r="AN12" i="10" s="1"/>
  <c r="BI12" i="10"/>
  <c r="AH12" i="10" s="1"/>
  <c r="BN3" i="10"/>
  <c r="BO3" i="10"/>
  <c r="AZ9" i="10"/>
  <c r="AY9" i="10"/>
  <c r="Q15" i="10"/>
  <c r="AN4" i="10"/>
  <c r="R21" i="10"/>
  <c r="R52" i="10" s="1"/>
  <c r="AI6" i="10"/>
  <c r="E28" i="10"/>
  <c r="E59" i="10" s="1"/>
  <c r="AF7" i="10"/>
  <c r="AO2" i="10"/>
  <c r="R8" i="10"/>
  <c r="R39" i="10" s="1"/>
  <c r="D15" i="10"/>
  <c r="D46" i="10" s="1"/>
  <c r="C15" i="10"/>
  <c r="C46" i="10" s="1"/>
  <c r="AK3" i="10"/>
  <c r="BO12" i="10"/>
  <c r="AO12" i="10" s="1"/>
  <c r="BN12" i="10"/>
  <c r="AI12" i="10" s="1"/>
  <c r="BO11" i="10"/>
  <c r="AO11" i="10" s="1"/>
  <c r="BN11" i="10"/>
  <c r="AI11" i="10" s="1"/>
  <c r="BJ9" i="10"/>
  <c r="AN9" i="10" s="1"/>
  <c r="BI9" i="10"/>
  <c r="AH9" i="10" s="1"/>
  <c r="AY1" i="10"/>
  <c r="AZ1" i="10"/>
  <c r="BJ10" i="10"/>
  <c r="AN10" i="10" s="1"/>
  <c r="BI10" i="10"/>
  <c r="AH10" i="10" s="1"/>
  <c r="BO1" i="10"/>
  <c r="BN1" i="10"/>
  <c r="BI2" i="10"/>
  <c r="BJ2" i="10"/>
  <c r="BD8" i="10"/>
  <c r="BE8" i="10"/>
  <c r="BI5" i="10"/>
  <c r="BJ5" i="10"/>
  <c r="BO10" i="10"/>
  <c r="AO10" i="10" s="1"/>
  <c r="BN10" i="10"/>
  <c r="AI10" i="10" s="1"/>
  <c r="BE10" i="10"/>
  <c r="AL10" i="10" s="1"/>
  <c r="BD10" i="10"/>
  <c r="AF10" i="10" s="1"/>
  <c r="BD9" i="10"/>
  <c r="AF9" i="10" s="1"/>
  <c r="BE9" i="10"/>
  <c r="AL9" i="10" s="1"/>
  <c r="AY2" i="10"/>
  <c r="AZ2" i="10"/>
  <c r="BE12" i="10"/>
  <c r="AL12" i="10" s="1"/>
  <c r="BD12" i="10"/>
  <c r="AF12" i="10" s="1"/>
  <c r="BD3" i="10"/>
  <c r="BE3" i="10"/>
  <c r="AZ12" i="10"/>
  <c r="AY12" i="10"/>
  <c r="O7" i="10"/>
  <c r="O38" i="10" s="1"/>
  <c r="AF2" i="10"/>
  <c r="N14" i="10"/>
  <c r="N45" i="10" s="1"/>
  <c r="AE4" i="10"/>
  <c r="H22" i="10"/>
  <c r="H53" i="10" s="1"/>
  <c r="AO5" i="10"/>
  <c r="BE11" i="10"/>
  <c r="AL11" i="10" s="1"/>
  <c r="BD11" i="10"/>
  <c r="AF11" i="10" s="1"/>
  <c r="BE6" i="10"/>
  <c r="BD6" i="10"/>
  <c r="BE10" i="9"/>
  <c r="AL10" i="9" s="1"/>
  <c r="BN9" i="10"/>
  <c r="AI9" i="10" s="1"/>
  <c r="BO9" i="10"/>
  <c r="AO9" i="10" s="1"/>
  <c r="BE1" i="10"/>
  <c r="BD1" i="10"/>
  <c r="BI7" i="10"/>
  <c r="BJ7" i="10"/>
  <c r="AY5" i="10"/>
  <c r="AZ5" i="10"/>
  <c r="BN7" i="10"/>
  <c r="BO7" i="10"/>
  <c r="AZ10" i="10"/>
  <c r="AY10" i="10"/>
  <c r="BI1" i="10"/>
  <c r="BJ1" i="10"/>
  <c r="G15" i="10"/>
  <c r="AN3" i="10"/>
  <c r="R28" i="10"/>
  <c r="R59" i="10" s="1"/>
  <c r="AI8" i="10"/>
  <c r="O8" i="10"/>
  <c r="O39" i="10" s="1"/>
  <c r="AL2" i="10"/>
  <c r="N15" i="10"/>
  <c r="N46" i="10" s="1"/>
  <c r="M15" i="10"/>
  <c r="M46" i="10" s="1"/>
  <c r="AK4" i="10"/>
  <c r="H21" i="10"/>
  <c r="H52" i="10" s="1"/>
  <c r="AI5" i="10"/>
  <c r="AZ1" i="9"/>
  <c r="AY1" i="9"/>
  <c r="AY6" i="9"/>
  <c r="AZ6" i="9"/>
  <c r="BJ1" i="9"/>
  <c r="BI1" i="9"/>
  <c r="BJ12" i="9"/>
  <c r="AN12" i="9" s="1"/>
  <c r="BI12" i="9"/>
  <c r="AH12" i="9" s="1"/>
  <c r="BN4" i="9"/>
  <c r="BO4" i="9"/>
  <c r="AY8" i="9"/>
  <c r="AZ8" i="9"/>
  <c r="AZ2" i="9"/>
  <c r="AY2" i="9"/>
  <c r="BD12" i="9"/>
  <c r="AF12" i="9" s="1"/>
  <c r="BE12" i="9"/>
  <c r="AL12" i="9" s="1"/>
  <c r="BO5" i="9"/>
  <c r="BN5" i="9"/>
  <c r="BI10" i="9"/>
  <c r="AH10" i="9" s="1"/>
  <c r="BJ10" i="9"/>
  <c r="AN10" i="9" s="1"/>
  <c r="BN11" i="9"/>
  <c r="AI11" i="9" s="1"/>
  <c r="BO11" i="9"/>
  <c r="AO11" i="9" s="1"/>
  <c r="BJ7" i="9"/>
  <c r="BI7" i="9"/>
  <c r="AZ5" i="9"/>
  <c r="AY5" i="9"/>
  <c r="BD11" i="9"/>
  <c r="AF11" i="9" s="1"/>
  <c r="BE11" i="9"/>
  <c r="AL11" i="9" s="1"/>
  <c r="AZ11" i="9"/>
  <c r="AY11" i="9"/>
  <c r="BJ5" i="9"/>
  <c r="BI5" i="9"/>
  <c r="BE4" i="9"/>
  <c r="BD4" i="9"/>
  <c r="BI9" i="9"/>
  <c r="AH9" i="9" s="1"/>
  <c r="BJ9" i="9"/>
  <c r="AN9" i="9" s="1"/>
  <c r="AY4" i="9"/>
  <c r="AZ4" i="9"/>
  <c r="AZ12" i="9"/>
  <c r="AY12" i="9"/>
  <c r="BO1" i="9"/>
  <c r="BN1" i="9"/>
  <c r="D28" i="9"/>
  <c r="D59" i="9" s="1"/>
  <c r="AE7" i="9"/>
  <c r="BI4" i="9"/>
  <c r="BJ4" i="9"/>
  <c r="BJ2" i="9"/>
  <c r="BI2" i="9"/>
  <c r="BO10" i="9"/>
  <c r="AO10" i="9" s="1"/>
  <c r="BN10" i="9"/>
  <c r="AI10" i="9" s="1"/>
  <c r="BI6" i="9"/>
  <c r="BJ6" i="9"/>
  <c r="BO3" i="9"/>
  <c r="BN3" i="9"/>
  <c r="AY2" i="8"/>
  <c r="M8" i="8" s="1"/>
  <c r="M39" i="8" s="1"/>
  <c r="BE9" i="9"/>
  <c r="AL9" i="9" s="1"/>
  <c r="BD9" i="9"/>
  <c r="AF9" i="9" s="1"/>
  <c r="BO9" i="9"/>
  <c r="AO9" i="9" s="1"/>
  <c r="BN9" i="9"/>
  <c r="AI9" i="9" s="1"/>
  <c r="BD8" i="9"/>
  <c r="BE8" i="9"/>
  <c r="BE3" i="9"/>
  <c r="BD3" i="9"/>
  <c r="AZ3" i="9"/>
  <c r="AY3" i="9"/>
  <c r="BO8" i="9"/>
  <c r="BN8" i="9"/>
  <c r="AY10" i="9"/>
  <c r="AZ10" i="9"/>
  <c r="D29" i="9"/>
  <c r="D60" i="9" s="1"/>
  <c r="C29" i="9"/>
  <c r="C60" i="9" s="1"/>
  <c r="AK7" i="9"/>
  <c r="BJ3" i="9"/>
  <c r="BI3" i="9"/>
  <c r="BN12" i="9"/>
  <c r="AI12" i="9" s="1"/>
  <c r="BO12" i="9"/>
  <c r="AO12" i="9" s="1"/>
  <c r="BE5" i="9"/>
  <c r="BD5" i="9"/>
  <c r="R8" i="9"/>
  <c r="R39" i="9" s="1"/>
  <c r="AO2" i="9"/>
  <c r="BJ11" i="9"/>
  <c r="AN11" i="9" s="1"/>
  <c r="BI11" i="9"/>
  <c r="AH11" i="9" s="1"/>
  <c r="BE7" i="9"/>
  <c r="BD7" i="9"/>
  <c r="BO7" i="9"/>
  <c r="BN7" i="9"/>
  <c r="BD2" i="9"/>
  <c r="BE2" i="9"/>
  <c r="BE1" i="9"/>
  <c r="BD1" i="9"/>
  <c r="BD6" i="9"/>
  <c r="BE6" i="9"/>
  <c r="BN6" i="9"/>
  <c r="BO6" i="9"/>
  <c r="BI8" i="9"/>
  <c r="BJ8" i="9"/>
  <c r="AZ9" i="9"/>
  <c r="AY9" i="9"/>
  <c r="R7" i="9"/>
  <c r="R38" i="9" s="1"/>
  <c r="AI2" i="9"/>
  <c r="AZ1" i="8"/>
  <c r="AY1" i="8"/>
  <c r="BJ9" i="8"/>
  <c r="AN9" i="8" s="1"/>
  <c r="BI9" i="8"/>
  <c r="AH9" i="8" s="1"/>
  <c r="BE12" i="8"/>
  <c r="AL12" i="8" s="1"/>
  <c r="BD12" i="8"/>
  <c r="AF12" i="8" s="1"/>
  <c r="BN4" i="8"/>
  <c r="BO4" i="8"/>
  <c r="BJ1" i="8"/>
  <c r="BI1" i="8"/>
  <c r="AZ5" i="8"/>
  <c r="AY5" i="8"/>
  <c r="AZ10" i="8"/>
  <c r="AY10" i="8"/>
  <c r="AZ3" i="8"/>
  <c r="AY3" i="8"/>
  <c r="AE2" i="8"/>
  <c r="BD5" i="8"/>
  <c r="BE5" i="8"/>
  <c r="BO11" i="8"/>
  <c r="AO11" i="8" s="1"/>
  <c r="BN11" i="8"/>
  <c r="AI11" i="8" s="1"/>
  <c r="BJ12" i="8"/>
  <c r="AN12" i="8" s="1"/>
  <c r="BI12" i="8"/>
  <c r="AH12" i="8" s="1"/>
  <c r="AZ12" i="8"/>
  <c r="AY12" i="8"/>
  <c r="BO8" i="8"/>
  <c r="BN8" i="8"/>
  <c r="AZ4" i="8"/>
  <c r="AY4" i="8"/>
  <c r="AY8" i="8"/>
  <c r="AZ8" i="8"/>
  <c r="BE3" i="8"/>
  <c r="BD3" i="8"/>
  <c r="BJ4" i="8"/>
  <c r="BI4" i="8"/>
  <c r="BJ8" i="8"/>
  <c r="BI8" i="8"/>
  <c r="BD7" i="8"/>
  <c r="BE7" i="8"/>
  <c r="BJ10" i="8"/>
  <c r="AN10" i="8" s="1"/>
  <c r="BI10" i="8"/>
  <c r="AH10" i="8" s="1"/>
  <c r="AZ9" i="8"/>
  <c r="AY9" i="8"/>
  <c r="BO10" i="8"/>
  <c r="AO10" i="8" s="1"/>
  <c r="BN10" i="8"/>
  <c r="AI10" i="8" s="1"/>
  <c r="BI11" i="8"/>
  <c r="AH11" i="8" s="1"/>
  <c r="BJ11" i="8"/>
  <c r="AN11" i="8" s="1"/>
  <c r="BE6" i="8"/>
  <c r="BD6" i="8"/>
  <c r="AZ7" i="8"/>
  <c r="AY7" i="8"/>
  <c r="BD2" i="8"/>
  <c r="BE2" i="8"/>
  <c r="BN9" i="8"/>
  <c r="AI9" i="8" s="1"/>
  <c r="BO9" i="8"/>
  <c r="AO9" i="8" s="1"/>
  <c r="BN2" i="8"/>
  <c r="BO2" i="8"/>
  <c r="BE4" i="8"/>
  <c r="BD4" i="8"/>
  <c r="BE11" i="8"/>
  <c r="AL11" i="8" s="1"/>
  <c r="BD11" i="8"/>
  <c r="AF11" i="8" s="1"/>
  <c r="BO1" i="8"/>
  <c r="BN1" i="8"/>
  <c r="BI3" i="8"/>
  <c r="BJ3" i="8"/>
  <c r="BN5" i="8"/>
  <c r="BO5" i="8"/>
  <c r="AE11" i="8"/>
  <c r="BE8" i="8"/>
  <c r="BD8" i="8"/>
  <c r="BO6" i="8"/>
  <c r="BN6" i="8"/>
  <c r="BE10" i="8"/>
  <c r="AL10" i="8" s="1"/>
  <c r="BD10" i="8"/>
  <c r="AF10" i="8" s="1"/>
  <c r="AZ6" i="8"/>
  <c r="AY6" i="8"/>
  <c r="AH2" i="8"/>
  <c r="Q7" i="8"/>
  <c r="BJ7" i="8"/>
  <c r="BI7" i="8"/>
  <c r="BE1" i="8"/>
  <c r="BD1" i="8"/>
  <c r="BO12" i="8"/>
  <c r="AO12" i="8" s="1"/>
  <c r="BN12" i="8"/>
  <c r="AI12" i="8" s="1"/>
  <c r="BO3" i="8"/>
  <c r="BN3" i="8"/>
  <c r="Q39" i="8"/>
  <c r="BJ6" i="8"/>
  <c r="BI6" i="8"/>
  <c r="BJ5" i="8"/>
  <c r="BI5" i="8"/>
  <c r="BD9" i="8"/>
  <c r="AF9" i="8" s="1"/>
  <c r="BE9" i="8"/>
  <c r="AL9" i="8" s="1"/>
  <c r="BN7" i="8"/>
  <c r="BO7" i="8"/>
  <c r="BT4" i="12" l="1"/>
  <c r="BI4" i="12" s="1"/>
  <c r="O15" i="12"/>
  <c r="O46" i="12" s="1"/>
  <c r="AS4" i="12"/>
  <c r="AR6" i="12"/>
  <c r="AH6" i="12"/>
  <c r="BT6" i="12"/>
  <c r="R14" i="12"/>
  <c r="R45" i="12" s="1"/>
  <c r="AP4" i="12"/>
  <c r="G22" i="12"/>
  <c r="AU5" i="12"/>
  <c r="R29" i="12"/>
  <c r="R60" i="12" s="1"/>
  <c r="AV8" i="12"/>
  <c r="O28" i="12"/>
  <c r="O59" i="12" s="1"/>
  <c r="AM8" i="12"/>
  <c r="H7" i="12"/>
  <c r="H38" i="12" s="1"/>
  <c r="AP1" i="12"/>
  <c r="AO4" i="12"/>
  <c r="Q14" i="12"/>
  <c r="E21" i="12"/>
  <c r="E52" i="12" s="1"/>
  <c r="AM5" i="12"/>
  <c r="Q29" i="12"/>
  <c r="AU8" i="12"/>
  <c r="AM1" i="12"/>
  <c r="E7" i="12"/>
  <c r="E38" i="12" s="1"/>
  <c r="BT3" i="12"/>
  <c r="AH3" i="12" s="1"/>
  <c r="AR3" i="12"/>
  <c r="AP2" i="12"/>
  <c r="R7" i="12"/>
  <c r="R38" i="12" s="1"/>
  <c r="Q7" i="12"/>
  <c r="AO2" i="12"/>
  <c r="G15" i="12"/>
  <c r="AU3" i="12"/>
  <c r="Q21" i="12"/>
  <c r="AO6" i="12"/>
  <c r="H29" i="12"/>
  <c r="H60" i="12" s="1"/>
  <c r="AV7" i="12"/>
  <c r="AH3" i="10"/>
  <c r="R28" i="12"/>
  <c r="R59" i="12" s="1"/>
  <c r="AP8" i="12"/>
  <c r="AV1" i="12"/>
  <c r="H8" i="12"/>
  <c r="H39" i="12" s="1"/>
  <c r="AU4" i="12"/>
  <c r="Q15" i="12"/>
  <c r="BT9" i="12"/>
  <c r="AS9" i="12" s="1"/>
  <c r="AR9" i="12"/>
  <c r="AR2" i="12"/>
  <c r="BT2" i="12"/>
  <c r="AH2" i="12" s="1"/>
  <c r="O21" i="12"/>
  <c r="O52" i="12" s="1"/>
  <c r="AM6" i="12"/>
  <c r="Q28" i="12"/>
  <c r="AO8" i="12"/>
  <c r="BI3" i="12"/>
  <c r="C15" i="12" s="1"/>
  <c r="C46" i="12" s="1"/>
  <c r="AR8" i="12"/>
  <c r="BT8" i="12"/>
  <c r="AR5" i="12"/>
  <c r="BT5" i="12"/>
  <c r="AH5" i="12" s="1"/>
  <c r="AH7" i="12"/>
  <c r="BT7" i="12"/>
  <c r="AR7" i="12"/>
  <c r="R8" i="12"/>
  <c r="R39" i="12" s="1"/>
  <c r="AV2" i="12"/>
  <c r="G29" i="12"/>
  <c r="AU7" i="12"/>
  <c r="AR1" i="12"/>
  <c r="BT1" i="12"/>
  <c r="AH1" i="12" s="1"/>
  <c r="O14" i="12"/>
  <c r="O45" i="12" s="1"/>
  <c r="AM4" i="12"/>
  <c r="G7" i="12"/>
  <c r="AO1" i="12"/>
  <c r="AV5" i="12"/>
  <c r="H22" i="12"/>
  <c r="H53" i="12" s="1"/>
  <c r="R29" i="10"/>
  <c r="R60" i="10" s="1"/>
  <c r="Q8" i="12"/>
  <c r="AU2" i="12"/>
  <c r="BI6" i="12"/>
  <c r="G14" i="12"/>
  <c r="AO3" i="12"/>
  <c r="E28" i="12"/>
  <c r="E59" i="12" s="1"/>
  <c r="AM7" i="12"/>
  <c r="BT12" i="12"/>
  <c r="AS12" i="12" s="1"/>
  <c r="AR12" i="12"/>
  <c r="R15" i="12"/>
  <c r="R46" i="12" s="1"/>
  <c r="AV4" i="12"/>
  <c r="G28" i="12"/>
  <c r="AO7" i="12"/>
  <c r="BI1" i="12"/>
  <c r="AU6" i="12"/>
  <c r="Q22" i="12"/>
  <c r="AR10" i="12"/>
  <c r="BT10" i="12"/>
  <c r="AS10" i="12" s="1"/>
  <c r="AP7" i="12"/>
  <c r="H28" i="12"/>
  <c r="H59" i="12" s="1"/>
  <c r="G21" i="12"/>
  <c r="AO5" i="12"/>
  <c r="O7" i="12"/>
  <c r="O38" i="12" s="1"/>
  <c r="AM2" i="12"/>
  <c r="AU1" i="12"/>
  <c r="G8" i="12"/>
  <c r="H21" i="12"/>
  <c r="H52" i="12" s="1"/>
  <c r="AP5" i="12"/>
  <c r="BT11" i="12"/>
  <c r="AS11" i="12" s="1"/>
  <c r="AR11" i="12"/>
  <c r="G45" i="11"/>
  <c r="F14" i="11"/>
  <c r="F45" i="11" s="1"/>
  <c r="AH2" i="11"/>
  <c r="Q7" i="11"/>
  <c r="AA10" i="11"/>
  <c r="AK10" i="11"/>
  <c r="O15" i="11"/>
  <c r="O46" i="11" s="1"/>
  <c r="AL4" i="11"/>
  <c r="Y9" i="11"/>
  <c r="AE9" i="11"/>
  <c r="R14" i="11"/>
  <c r="R45" i="11" s="1"/>
  <c r="AI4" i="11"/>
  <c r="AA12" i="11"/>
  <c r="AK12" i="11"/>
  <c r="D28" i="11"/>
  <c r="D59" i="11" s="1"/>
  <c r="Y7" i="11"/>
  <c r="AE7" i="11"/>
  <c r="AH1" i="11"/>
  <c r="G7" i="11"/>
  <c r="R22" i="11"/>
  <c r="R53" i="11" s="1"/>
  <c r="AO6" i="11"/>
  <c r="Y11" i="11"/>
  <c r="AE11" i="11"/>
  <c r="Y1" i="11"/>
  <c r="AE1" i="11"/>
  <c r="D7" i="11"/>
  <c r="D38" i="11" s="1"/>
  <c r="G46" i="11"/>
  <c r="F15" i="11"/>
  <c r="F46" i="11" s="1"/>
  <c r="O14" i="11"/>
  <c r="O45" i="11" s="1"/>
  <c r="AF4" i="11"/>
  <c r="AK9" i="11"/>
  <c r="AA9" i="11"/>
  <c r="Q22" i="11"/>
  <c r="AN6" i="11"/>
  <c r="Q46" i="11"/>
  <c r="R15" i="11"/>
  <c r="R46" i="11" s="1"/>
  <c r="AO4" i="11"/>
  <c r="N29" i="11"/>
  <c r="N60" i="11" s="1"/>
  <c r="AA8" i="11"/>
  <c r="M29" i="11"/>
  <c r="M60" i="11" s="1"/>
  <c r="AK8" i="11"/>
  <c r="Q45" i="11"/>
  <c r="P14" i="11"/>
  <c r="P45" i="11" s="1"/>
  <c r="AC2" i="11"/>
  <c r="M5" i="11"/>
  <c r="M36" i="11" s="1"/>
  <c r="G29" i="11"/>
  <c r="AN7" i="11"/>
  <c r="Q21" i="11"/>
  <c r="AH6" i="11"/>
  <c r="N28" i="11"/>
  <c r="N59" i="11" s="1"/>
  <c r="Y8" i="11"/>
  <c r="AE8" i="11"/>
  <c r="G53" i="11"/>
  <c r="F22" i="11"/>
  <c r="F53" i="11" s="1"/>
  <c r="AE12" i="11"/>
  <c r="Y12" i="11"/>
  <c r="AC12" i="11" s="1"/>
  <c r="D29" i="11"/>
  <c r="D60" i="11" s="1"/>
  <c r="AK7" i="11"/>
  <c r="C29" i="11"/>
  <c r="C60" i="11" s="1"/>
  <c r="AA7" i="11"/>
  <c r="G8" i="11"/>
  <c r="AN1" i="11"/>
  <c r="R21" i="11"/>
  <c r="R52" i="11" s="1"/>
  <c r="AI6" i="11"/>
  <c r="AA11" i="11"/>
  <c r="AK11" i="11"/>
  <c r="D8" i="11"/>
  <c r="D39" i="11" s="1"/>
  <c r="C8" i="11"/>
  <c r="C39" i="11" s="1"/>
  <c r="AA1" i="11"/>
  <c r="AK1" i="11"/>
  <c r="C19" i="11"/>
  <c r="C50" i="11" s="1"/>
  <c r="AC5" i="11"/>
  <c r="R29" i="11"/>
  <c r="R60" i="11" s="1"/>
  <c r="AO8" i="11"/>
  <c r="N21" i="11"/>
  <c r="N52" i="11" s="1"/>
  <c r="AE6" i="11"/>
  <c r="Y6" i="11"/>
  <c r="Q28" i="11"/>
  <c r="AH8" i="11"/>
  <c r="C15" i="11"/>
  <c r="C46" i="11" s="1"/>
  <c r="D15" i="11"/>
  <c r="D46" i="11" s="1"/>
  <c r="AK3" i="11"/>
  <c r="AA3" i="11"/>
  <c r="O29" i="11"/>
  <c r="O60" i="11" s="1"/>
  <c r="AL8" i="11"/>
  <c r="Y4" i="11"/>
  <c r="E22" i="11"/>
  <c r="E53" i="11" s="1"/>
  <c r="AL5" i="11"/>
  <c r="Q8" i="11"/>
  <c r="AN2" i="11"/>
  <c r="G28" i="11"/>
  <c r="AH7" i="11"/>
  <c r="Y10" i="11"/>
  <c r="AE10" i="11"/>
  <c r="G52" i="11"/>
  <c r="F21" i="11"/>
  <c r="F52" i="11" s="1"/>
  <c r="R28" i="11"/>
  <c r="R59" i="11" s="1"/>
  <c r="AI8" i="11"/>
  <c r="M22" i="11"/>
  <c r="M53" i="11" s="1"/>
  <c r="N22" i="11"/>
  <c r="N53" i="11" s="1"/>
  <c r="AK6" i="11"/>
  <c r="AA6" i="11"/>
  <c r="Q29" i="11"/>
  <c r="AN8" i="11"/>
  <c r="AA4" i="11"/>
  <c r="D14" i="11"/>
  <c r="D45" i="11" s="1"/>
  <c r="AE3" i="11"/>
  <c r="Y3" i="11"/>
  <c r="O28" i="11"/>
  <c r="O59" i="11" s="1"/>
  <c r="AF8" i="11"/>
  <c r="E21" i="11"/>
  <c r="E52" i="11" s="1"/>
  <c r="AF5" i="11"/>
  <c r="E8" i="10"/>
  <c r="E39" i="10" s="1"/>
  <c r="AL1" i="10"/>
  <c r="O28" i="10"/>
  <c r="O59" i="10" s="1"/>
  <c r="AF8" i="10"/>
  <c r="AE11" i="10"/>
  <c r="Y11" i="10"/>
  <c r="AF4" i="10"/>
  <c r="O14" i="10"/>
  <c r="O45" i="10" s="1"/>
  <c r="D29" i="10"/>
  <c r="D60" i="10" s="1"/>
  <c r="C29" i="10"/>
  <c r="C60" i="10" s="1"/>
  <c r="AK7" i="10"/>
  <c r="AA7" i="10"/>
  <c r="G8" i="10"/>
  <c r="AN1" i="10"/>
  <c r="H29" i="10"/>
  <c r="H60" i="10" s="1"/>
  <c r="AO7" i="10"/>
  <c r="AN7" i="10"/>
  <c r="G29" i="10"/>
  <c r="O22" i="10"/>
  <c r="O53" i="10" s="1"/>
  <c r="AL6" i="10"/>
  <c r="E15" i="10"/>
  <c r="E46" i="10" s="1"/>
  <c r="AL3" i="10"/>
  <c r="AK2" i="10"/>
  <c r="N8" i="10"/>
  <c r="N39" i="10" s="1"/>
  <c r="M8" i="10"/>
  <c r="M39" i="10" s="1"/>
  <c r="AA2" i="10"/>
  <c r="G22" i="10"/>
  <c r="AN5" i="10"/>
  <c r="Q8" i="10"/>
  <c r="AN2" i="10"/>
  <c r="H15" i="10"/>
  <c r="H46" i="10" s="1"/>
  <c r="AO3" i="10"/>
  <c r="E21" i="10"/>
  <c r="E52" i="10" s="1"/>
  <c r="AF5" i="10"/>
  <c r="N21" i="10"/>
  <c r="N52" i="10" s="1"/>
  <c r="Y6" i="10"/>
  <c r="AE6" i="10"/>
  <c r="R15" i="10"/>
  <c r="R46" i="10" s="1"/>
  <c r="AO4" i="10"/>
  <c r="N29" i="10"/>
  <c r="N60" i="10" s="1"/>
  <c r="M29" i="10"/>
  <c r="M60" i="10" s="1"/>
  <c r="AK8" i="10"/>
  <c r="AA8" i="10"/>
  <c r="D28" i="10"/>
  <c r="D59" i="10" s="1"/>
  <c r="AE7" i="10"/>
  <c r="Y7" i="10"/>
  <c r="G46" i="10"/>
  <c r="AF6" i="10"/>
  <c r="O21" i="10"/>
  <c r="O52" i="10" s="1"/>
  <c r="AO1" i="10"/>
  <c r="H8" i="10"/>
  <c r="H39" i="10" s="1"/>
  <c r="AE1" i="10"/>
  <c r="Y1" i="10"/>
  <c r="D7" i="10"/>
  <c r="D38" i="10" s="1"/>
  <c r="AK9" i="10"/>
  <c r="AA9" i="10"/>
  <c r="N28" i="10"/>
  <c r="N59" i="10" s="1"/>
  <c r="Y8" i="10"/>
  <c r="AE8" i="10"/>
  <c r="AA7" i="9"/>
  <c r="G7" i="10"/>
  <c r="AH1" i="10"/>
  <c r="H28" i="10"/>
  <c r="H59" i="10" s="1"/>
  <c r="AI7" i="10"/>
  <c r="G28" i="10"/>
  <c r="AH7" i="10"/>
  <c r="G45" i="10"/>
  <c r="E14" i="10"/>
  <c r="E45" i="10" s="1"/>
  <c r="AF3" i="10"/>
  <c r="N7" i="10"/>
  <c r="N38" i="10" s="1"/>
  <c r="AE2" i="10"/>
  <c r="Y2" i="10"/>
  <c r="G21" i="10"/>
  <c r="AH5" i="10"/>
  <c r="Q7" i="10"/>
  <c r="AH2" i="10"/>
  <c r="Q46" i="10"/>
  <c r="P15" i="10"/>
  <c r="P46" i="10" s="1"/>
  <c r="H14" i="10"/>
  <c r="H45" i="10" s="1"/>
  <c r="AI3" i="10"/>
  <c r="E22" i="10"/>
  <c r="E53" i="10" s="1"/>
  <c r="AL5" i="10"/>
  <c r="N22" i="10"/>
  <c r="N53" i="10" s="1"/>
  <c r="M22" i="10"/>
  <c r="M53" i="10" s="1"/>
  <c r="AK6" i="10"/>
  <c r="AA6" i="10"/>
  <c r="R14" i="10"/>
  <c r="R45" i="10" s="1"/>
  <c r="AI4" i="10"/>
  <c r="Y3" i="10"/>
  <c r="Q21" i="10"/>
  <c r="AH6" i="10"/>
  <c r="Q28" i="10"/>
  <c r="AH8" i="10"/>
  <c r="AA10" i="10"/>
  <c r="AK10" i="10"/>
  <c r="D21" i="10"/>
  <c r="D52" i="10" s="1"/>
  <c r="AE5" i="10"/>
  <c r="Y5" i="10"/>
  <c r="AK12" i="10"/>
  <c r="AA12" i="10"/>
  <c r="Y10" i="10"/>
  <c r="AE10" i="10"/>
  <c r="D22" i="10"/>
  <c r="D53" i="10" s="1"/>
  <c r="C22" i="10"/>
  <c r="C53" i="10" s="1"/>
  <c r="AK5" i="10"/>
  <c r="AA5" i="10"/>
  <c r="E7" i="10"/>
  <c r="E38" i="10" s="1"/>
  <c r="AF1" i="10"/>
  <c r="Y4" i="10"/>
  <c r="Y12" i="10"/>
  <c r="AE12" i="10"/>
  <c r="O29" i="10"/>
  <c r="O60" i="10" s="1"/>
  <c r="AL8" i="10"/>
  <c r="H7" i="10"/>
  <c r="H38" i="10" s="1"/>
  <c r="AI1" i="10"/>
  <c r="C8" i="10"/>
  <c r="C39" i="10" s="1"/>
  <c r="AA1" i="10"/>
  <c r="D8" i="10"/>
  <c r="D39" i="10" s="1"/>
  <c r="AK1" i="10"/>
  <c r="AA3" i="10"/>
  <c r="Y9" i="10"/>
  <c r="AE9" i="10"/>
  <c r="AK11" i="10"/>
  <c r="AA11" i="10"/>
  <c r="AL4" i="10"/>
  <c r="O15" i="10"/>
  <c r="O46" i="10" s="1"/>
  <c r="Q45" i="10"/>
  <c r="AN6" i="10"/>
  <c r="Q22" i="10"/>
  <c r="Q29" i="10"/>
  <c r="AN8" i="10"/>
  <c r="Y9" i="9"/>
  <c r="AE9" i="9"/>
  <c r="R22" i="9"/>
  <c r="R53" i="9" s="1"/>
  <c r="AO6" i="9"/>
  <c r="AF1" i="9"/>
  <c r="E7" i="9"/>
  <c r="E38" i="9" s="1"/>
  <c r="H28" i="9"/>
  <c r="H59" i="9" s="1"/>
  <c r="AI7" i="9"/>
  <c r="E21" i="9"/>
  <c r="E52" i="9" s="1"/>
  <c r="AF5" i="9"/>
  <c r="G14" i="9"/>
  <c r="AH3" i="9"/>
  <c r="R28" i="9"/>
  <c r="R59" i="9" s="1"/>
  <c r="AI8" i="9"/>
  <c r="E14" i="9"/>
  <c r="E45" i="9" s="1"/>
  <c r="AF3" i="9"/>
  <c r="Q21" i="9"/>
  <c r="AH6" i="9"/>
  <c r="AN2" i="9"/>
  <c r="Q8" i="9"/>
  <c r="Y7" i="9"/>
  <c r="AE12" i="9"/>
  <c r="Y12" i="9"/>
  <c r="G21" i="9"/>
  <c r="AH5" i="9"/>
  <c r="G28" i="9"/>
  <c r="AH7" i="9"/>
  <c r="M29" i="9"/>
  <c r="M60" i="9" s="1"/>
  <c r="AK8" i="9"/>
  <c r="AA8" i="9"/>
  <c r="N29" i="9"/>
  <c r="N60" i="9" s="1"/>
  <c r="N22" i="9"/>
  <c r="N53" i="9" s="1"/>
  <c r="M22" i="9"/>
  <c r="M53" i="9" s="1"/>
  <c r="AA6" i="9"/>
  <c r="AK6" i="9"/>
  <c r="R21" i="9"/>
  <c r="R52" i="9" s="1"/>
  <c r="AI6" i="9"/>
  <c r="E8" i="9"/>
  <c r="E39" i="9" s="1"/>
  <c r="AL1" i="9"/>
  <c r="H29" i="9"/>
  <c r="H60" i="9" s="1"/>
  <c r="AO7" i="9"/>
  <c r="E22" i="9"/>
  <c r="E53" i="9" s="1"/>
  <c r="AL5" i="9"/>
  <c r="G15" i="9"/>
  <c r="AN3" i="9"/>
  <c r="R29" i="9"/>
  <c r="R60" i="9" s="1"/>
  <c r="AO8" i="9"/>
  <c r="N28" i="9"/>
  <c r="N59" i="9" s="1"/>
  <c r="AE8" i="9"/>
  <c r="Y8" i="9"/>
  <c r="Q29" i="9"/>
  <c r="AN8" i="9"/>
  <c r="O22" i="9"/>
  <c r="O53" i="9" s="1"/>
  <c r="AL6" i="9"/>
  <c r="O8" i="9"/>
  <c r="O39" i="9" s="1"/>
  <c r="AL2" i="9"/>
  <c r="E28" i="9"/>
  <c r="E59" i="9" s="1"/>
  <c r="AF7" i="9"/>
  <c r="AK10" i="9"/>
  <c r="AA10" i="9"/>
  <c r="D14" i="9"/>
  <c r="D45" i="9" s="1"/>
  <c r="Y3" i="9"/>
  <c r="AE3" i="9"/>
  <c r="O29" i="9"/>
  <c r="O60" i="9" s="1"/>
  <c r="AL8" i="9"/>
  <c r="H15" i="9"/>
  <c r="H46" i="9" s="1"/>
  <c r="AO3" i="9"/>
  <c r="Q14" i="9"/>
  <c r="AH4" i="9"/>
  <c r="H7" i="9"/>
  <c r="H38" i="9" s="1"/>
  <c r="AI1" i="9"/>
  <c r="M15" i="9"/>
  <c r="M46" i="9" s="1"/>
  <c r="AK4" i="9"/>
  <c r="AA4" i="9"/>
  <c r="N15" i="9"/>
  <c r="N46" i="9" s="1"/>
  <c r="O14" i="9"/>
  <c r="O45" i="9" s="1"/>
  <c r="AF4" i="9"/>
  <c r="Y11" i="9"/>
  <c r="AE11" i="9"/>
  <c r="D21" i="9"/>
  <c r="D52" i="9" s="1"/>
  <c r="Y5" i="9"/>
  <c r="AE5" i="9"/>
  <c r="H21" i="9"/>
  <c r="H52" i="9" s="1"/>
  <c r="AI5" i="9"/>
  <c r="Y2" i="9"/>
  <c r="N7" i="9"/>
  <c r="N38" i="9" s="1"/>
  <c r="AE2" i="9"/>
  <c r="R15" i="9"/>
  <c r="R46" i="9" s="1"/>
  <c r="AO4" i="9"/>
  <c r="AH1" i="9"/>
  <c r="G7" i="9"/>
  <c r="Y1" i="9"/>
  <c r="AE1" i="9"/>
  <c r="D7" i="9"/>
  <c r="D38" i="9" s="1"/>
  <c r="N7" i="8"/>
  <c r="N38" i="8" s="1"/>
  <c r="AK9" i="9"/>
  <c r="AA9" i="9"/>
  <c r="E15" i="9"/>
  <c r="E46" i="9" s="1"/>
  <c r="AL3" i="9"/>
  <c r="H14" i="9"/>
  <c r="H45" i="9" s="1"/>
  <c r="AI3" i="9"/>
  <c r="Q15" i="9"/>
  <c r="AN4" i="9"/>
  <c r="AA12" i="9"/>
  <c r="AK12" i="9"/>
  <c r="G22" i="9"/>
  <c r="AN5" i="9"/>
  <c r="G29" i="9"/>
  <c r="AN7" i="9"/>
  <c r="AE6" i="9"/>
  <c r="N21" i="9"/>
  <c r="N52" i="9" s="1"/>
  <c r="Y6" i="9"/>
  <c r="N8" i="8"/>
  <c r="N39" i="8" s="1"/>
  <c r="Q28" i="9"/>
  <c r="AH8" i="9"/>
  <c r="O21" i="9"/>
  <c r="O52" i="9" s="1"/>
  <c r="AF6" i="9"/>
  <c r="O7" i="9"/>
  <c r="O38" i="9" s="1"/>
  <c r="AF2" i="9"/>
  <c r="E29" i="9"/>
  <c r="E60" i="9" s="1"/>
  <c r="AL7" i="9"/>
  <c r="AE10" i="9"/>
  <c r="Y10" i="9"/>
  <c r="C15" i="9"/>
  <c r="C46" i="9" s="1"/>
  <c r="D15" i="9"/>
  <c r="D46" i="9" s="1"/>
  <c r="AA3" i="9"/>
  <c r="AK3" i="9"/>
  <c r="AF8" i="9"/>
  <c r="O28" i="9"/>
  <c r="O59" i="9" s="1"/>
  <c r="Q22" i="9"/>
  <c r="AN6" i="9"/>
  <c r="Q7" i="9"/>
  <c r="AH2" i="9"/>
  <c r="H8" i="9"/>
  <c r="H39" i="9" s="1"/>
  <c r="AO1" i="9"/>
  <c r="N14" i="9"/>
  <c r="N45" i="9" s="1"/>
  <c r="AE4" i="9"/>
  <c r="Y4" i="9"/>
  <c r="O15" i="9"/>
  <c r="O46" i="9" s="1"/>
  <c r="AL4" i="9"/>
  <c r="AA11" i="9"/>
  <c r="AK11" i="9"/>
  <c r="D22" i="9"/>
  <c r="D53" i="9" s="1"/>
  <c r="AK5" i="9"/>
  <c r="AA5" i="9"/>
  <c r="C22" i="9"/>
  <c r="C53" i="9" s="1"/>
  <c r="AO5" i="9"/>
  <c r="H22" i="9"/>
  <c r="H53" i="9" s="1"/>
  <c r="N8" i="9"/>
  <c r="N39" i="9" s="1"/>
  <c r="AA2" i="9"/>
  <c r="M8" i="9"/>
  <c r="M39" i="9" s="1"/>
  <c r="AK2" i="9"/>
  <c r="R14" i="9"/>
  <c r="R45" i="9" s="1"/>
  <c r="AI4" i="9"/>
  <c r="G8" i="9"/>
  <c r="AN1" i="9"/>
  <c r="AK1" i="9"/>
  <c r="C8" i="9"/>
  <c r="C39" i="9" s="1"/>
  <c r="D8" i="9"/>
  <c r="D39" i="9" s="1"/>
  <c r="AA1" i="9"/>
  <c r="Q21" i="8"/>
  <c r="AH6" i="8"/>
  <c r="H14" i="8"/>
  <c r="H45" i="8" s="1"/>
  <c r="AI3" i="8"/>
  <c r="E7" i="8"/>
  <c r="E38" i="8" s="1"/>
  <c r="AF1" i="8"/>
  <c r="Q38" i="8"/>
  <c r="O28" i="8"/>
  <c r="O59" i="8" s="1"/>
  <c r="AF8" i="8"/>
  <c r="H22" i="8"/>
  <c r="H53" i="8" s="1"/>
  <c r="AO5" i="8"/>
  <c r="H7" i="8"/>
  <c r="H38" i="8" s="1"/>
  <c r="AI1" i="8"/>
  <c r="AF4" i="8"/>
  <c r="O14" i="8"/>
  <c r="O45" i="8" s="1"/>
  <c r="D28" i="8"/>
  <c r="D59" i="8" s="1"/>
  <c r="Y7" i="8"/>
  <c r="AE7" i="8"/>
  <c r="Y9" i="8"/>
  <c r="AE9" i="8"/>
  <c r="N28" i="8"/>
  <c r="N59" i="8" s="1"/>
  <c r="AE8" i="8"/>
  <c r="Y8" i="8"/>
  <c r="R29" i="8"/>
  <c r="R60" i="8" s="1"/>
  <c r="AO8" i="8"/>
  <c r="E21" i="8"/>
  <c r="E52" i="8" s="1"/>
  <c r="AF5" i="8"/>
  <c r="D14" i="8"/>
  <c r="D45" i="8" s="1"/>
  <c r="Y3" i="8"/>
  <c r="AE3" i="8"/>
  <c r="Y5" i="8"/>
  <c r="D21" i="8"/>
  <c r="D52" i="8" s="1"/>
  <c r="AE5" i="8"/>
  <c r="R15" i="8"/>
  <c r="R46" i="8" s="1"/>
  <c r="AO4" i="8"/>
  <c r="Q22" i="8"/>
  <c r="AN6" i="8"/>
  <c r="H15" i="8"/>
  <c r="H46" i="8" s="1"/>
  <c r="AO3" i="8"/>
  <c r="E8" i="8"/>
  <c r="E39" i="8" s="1"/>
  <c r="AL1" i="8"/>
  <c r="O29" i="8"/>
  <c r="O60" i="8" s="1"/>
  <c r="AL8" i="8"/>
  <c r="H21" i="8"/>
  <c r="H52" i="8" s="1"/>
  <c r="AI5" i="8"/>
  <c r="AL4" i="8"/>
  <c r="O15" i="8"/>
  <c r="O46" i="8" s="1"/>
  <c r="C29" i="8"/>
  <c r="C60" i="8" s="1"/>
  <c r="AA7" i="8"/>
  <c r="AK7" i="8"/>
  <c r="D29" i="8"/>
  <c r="D60" i="8" s="1"/>
  <c r="AA9" i="8"/>
  <c r="AK9" i="8"/>
  <c r="Q28" i="8"/>
  <c r="AH8" i="8"/>
  <c r="E14" i="8"/>
  <c r="E45" i="8" s="1"/>
  <c r="AF3" i="8"/>
  <c r="N14" i="8"/>
  <c r="N45" i="8" s="1"/>
  <c r="AE4" i="8"/>
  <c r="Y4" i="8"/>
  <c r="Y12" i="8"/>
  <c r="AE12" i="8"/>
  <c r="AA3" i="8"/>
  <c r="D15" i="8"/>
  <c r="D46" i="8" s="1"/>
  <c r="C15" i="8"/>
  <c r="C46" i="8" s="1"/>
  <c r="AK3" i="8"/>
  <c r="C22" i="8"/>
  <c r="C53" i="8" s="1"/>
  <c r="AA5" i="8"/>
  <c r="D22" i="8"/>
  <c r="D53" i="8" s="1"/>
  <c r="AK5" i="8"/>
  <c r="R14" i="8"/>
  <c r="R45" i="8" s="1"/>
  <c r="AI4" i="8"/>
  <c r="H29" i="8"/>
  <c r="H60" i="8" s="1"/>
  <c r="AO7" i="8"/>
  <c r="G21" i="8"/>
  <c r="AH5" i="8"/>
  <c r="AH7" i="8"/>
  <c r="G28" i="8"/>
  <c r="N21" i="8"/>
  <c r="N52" i="8" s="1"/>
  <c r="Y6" i="8"/>
  <c r="AE6" i="8"/>
  <c r="R21" i="8"/>
  <c r="R52" i="8" s="1"/>
  <c r="AI6" i="8"/>
  <c r="Y11" i="8"/>
  <c r="G15" i="8"/>
  <c r="AN3" i="8"/>
  <c r="R8" i="8"/>
  <c r="AO2" i="8"/>
  <c r="AL2" i="8"/>
  <c r="O8" i="8"/>
  <c r="O39" i="8" s="1"/>
  <c r="AA2" i="8"/>
  <c r="O21" i="8"/>
  <c r="O52" i="8" s="1"/>
  <c r="AF6" i="8"/>
  <c r="AA11" i="8"/>
  <c r="E29" i="8"/>
  <c r="E60" i="8" s="1"/>
  <c r="AL7" i="8"/>
  <c r="Q29" i="8"/>
  <c r="AN8" i="8"/>
  <c r="E15" i="8"/>
  <c r="E46" i="8" s="1"/>
  <c r="AL3" i="8"/>
  <c r="N15" i="8"/>
  <c r="N46" i="8" s="1"/>
  <c r="M15" i="8"/>
  <c r="M46" i="8" s="1"/>
  <c r="AK4" i="8"/>
  <c r="AA4" i="8"/>
  <c r="AK12" i="8"/>
  <c r="AA12" i="8"/>
  <c r="Y10" i="8"/>
  <c r="AE10" i="8"/>
  <c r="G7" i="8"/>
  <c r="AH1" i="8"/>
  <c r="Y1" i="8"/>
  <c r="D7" i="8"/>
  <c r="D38" i="8" s="1"/>
  <c r="AE1" i="8"/>
  <c r="Q15" i="8"/>
  <c r="AN4" i="8"/>
  <c r="H8" i="8"/>
  <c r="H39" i="8" s="1"/>
  <c r="AO1" i="8"/>
  <c r="H28" i="8"/>
  <c r="H59" i="8" s="1"/>
  <c r="AI7" i="8"/>
  <c r="AN5" i="8"/>
  <c r="G22" i="8"/>
  <c r="AN7" i="8"/>
  <c r="G29" i="8"/>
  <c r="N22" i="8"/>
  <c r="N53" i="8" s="1"/>
  <c r="M22" i="8"/>
  <c r="M53" i="8" s="1"/>
  <c r="AA6" i="8"/>
  <c r="AK6" i="8"/>
  <c r="R22" i="8"/>
  <c r="R53" i="8" s="1"/>
  <c r="AO6" i="8"/>
  <c r="G14" i="8"/>
  <c r="AH3" i="8"/>
  <c r="R7" i="8"/>
  <c r="R38" i="8" s="1"/>
  <c r="AI2" i="8"/>
  <c r="O7" i="8"/>
  <c r="O38" i="8" s="1"/>
  <c r="AF2" i="8"/>
  <c r="O22" i="8"/>
  <c r="O53" i="8" s="1"/>
  <c r="AL6" i="8"/>
  <c r="E28" i="8"/>
  <c r="E59" i="8" s="1"/>
  <c r="AF7" i="8"/>
  <c r="Q14" i="8"/>
  <c r="AH4" i="8"/>
  <c r="N29" i="8"/>
  <c r="N60" i="8" s="1"/>
  <c r="M29" i="8"/>
  <c r="M60" i="8" s="1"/>
  <c r="AA8" i="8"/>
  <c r="AK8" i="8"/>
  <c r="R28" i="8"/>
  <c r="R59" i="8" s="1"/>
  <c r="AI8" i="8"/>
  <c r="AL5" i="8"/>
  <c r="E22" i="8"/>
  <c r="E53" i="8" s="1"/>
  <c r="Y2" i="8"/>
  <c r="AA10" i="8"/>
  <c r="AK10" i="8"/>
  <c r="G8" i="8"/>
  <c r="AN1" i="8"/>
  <c r="C8" i="8"/>
  <c r="C39" i="8" s="1"/>
  <c r="AK1" i="8"/>
  <c r="D8" i="8"/>
  <c r="D39" i="8" s="1"/>
  <c r="AA1" i="8"/>
  <c r="AL4" i="12" l="1"/>
  <c r="M15" i="12"/>
  <c r="M46" i="12" s="1"/>
  <c r="N14" i="12"/>
  <c r="N45" i="12" s="1"/>
  <c r="N15" i="12"/>
  <c r="N46" i="12" s="1"/>
  <c r="AF4" i="12"/>
  <c r="P15" i="11"/>
  <c r="P46" i="11" s="1"/>
  <c r="BI10" i="12"/>
  <c r="AL10" i="12" s="1"/>
  <c r="AH10" i="12"/>
  <c r="BI2" i="12"/>
  <c r="AC10" i="11"/>
  <c r="AH4" i="12"/>
  <c r="D7" i="12"/>
  <c r="D38" i="12" s="1"/>
  <c r="AF1" i="12"/>
  <c r="AL1" i="12"/>
  <c r="N21" i="12"/>
  <c r="N52" i="12" s="1"/>
  <c r="AL6" i="12"/>
  <c r="AF6" i="12"/>
  <c r="G60" i="12"/>
  <c r="F29" i="12"/>
  <c r="F60" i="12" s="1"/>
  <c r="O29" i="12"/>
  <c r="O60" i="12" s="1"/>
  <c r="AS8" i="12"/>
  <c r="AL2" i="12"/>
  <c r="AF2" i="12"/>
  <c r="N7" i="12"/>
  <c r="N38" i="12" s="1"/>
  <c r="AF10" i="12"/>
  <c r="AJ10" i="12" s="1"/>
  <c r="P14" i="10"/>
  <c r="P45" i="10" s="1"/>
  <c r="BI12" i="12"/>
  <c r="AH8" i="12"/>
  <c r="N8" i="12"/>
  <c r="N39" i="12" s="1"/>
  <c r="P15" i="12"/>
  <c r="P46" i="12" s="1"/>
  <c r="Q46" i="12"/>
  <c r="G46" i="12"/>
  <c r="F15" i="12"/>
  <c r="F46" i="12" s="1"/>
  <c r="Q60" i="12"/>
  <c r="P29" i="12"/>
  <c r="P60" i="12" s="1"/>
  <c r="BI9" i="12"/>
  <c r="AH11" i="12"/>
  <c r="Q53" i="12"/>
  <c r="P22" i="12"/>
  <c r="P53" i="12" s="1"/>
  <c r="G59" i="12"/>
  <c r="F28" i="12"/>
  <c r="F59" i="12" s="1"/>
  <c r="Q39" i="12"/>
  <c r="P8" i="12"/>
  <c r="P39" i="12" s="1"/>
  <c r="E8" i="12"/>
  <c r="E39" i="12" s="1"/>
  <c r="AS1" i="12"/>
  <c r="D8" i="12"/>
  <c r="D39" i="12" s="1"/>
  <c r="BI11" i="12"/>
  <c r="AS7" i="12"/>
  <c r="E29" i="12"/>
  <c r="E60" i="12" s="1"/>
  <c r="E22" i="12"/>
  <c r="E53" i="12" s="1"/>
  <c r="AS5" i="12"/>
  <c r="Q59" i="12"/>
  <c r="P28" i="12"/>
  <c r="P59" i="12" s="1"/>
  <c r="AS2" i="12"/>
  <c r="O8" i="12"/>
  <c r="O39" i="12" s="1"/>
  <c r="BI7" i="12"/>
  <c r="P14" i="12"/>
  <c r="P45" i="12" s="1"/>
  <c r="Q45" i="12"/>
  <c r="M22" i="12"/>
  <c r="M53" i="12" s="1"/>
  <c r="M12" i="12"/>
  <c r="M43" i="12" s="1"/>
  <c r="AJ4" i="12"/>
  <c r="G52" i="12"/>
  <c r="F21" i="12"/>
  <c r="F52" i="12" s="1"/>
  <c r="AF3" i="12"/>
  <c r="AL3" i="12"/>
  <c r="D14" i="12"/>
  <c r="D45" i="12" s="1"/>
  <c r="BI8" i="12"/>
  <c r="D15" i="12"/>
  <c r="D46" i="12" s="1"/>
  <c r="AC11" i="9"/>
  <c r="AC12" i="10"/>
  <c r="AR12" i="10" s="1"/>
  <c r="G39" i="12"/>
  <c r="F8" i="12"/>
  <c r="F39" i="12" s="1"/>
  <c r="AH12" i="12"/>
  <c r="G45" i="12"/>
  <c r="F14" i="12"/>
  <c r="F45" i="12" s="1"/>
  <c r="G38" i="12"/>
  <c r="F7" i="12"/>
  <c r="F38" i="12" s="1"/>
  <c r="C8" i="12"/>
  <c r="C39" i="12" s="1"/>
  <c r="M8" i="12"/>
  <c r="M39" i="12" s="1"/>
  <c r="AH9" i="12"/>
  <c r="Q52" i="12"/>
  <c r="P21" i="12"/>
  <c r="P52" i="12" s="1"/>
  <c r="Q38" i="12"/>
  <c r="P7" i="12"/>
  <c r="P38" i="12" s="1"/>
  <c r="BI5" i="12"/>
  <c r="AS3" i="12"/>
  <c r="E15" i="12"/>
  <c r="E46" i="12" s="1"/>
  <c r="G53" i="12"/>
  <c r="F22" i="12"/>
  <c r="F53" i="12" s="1"/>
  <c r="O22" i="12"/>
  <c r="O53" i="12" s="1"/>
  <c r="AS6" i="12"/>
  <c r="N22" i="12"/>
  <c r="N53" i="12" s="1"/>
  <c r="G59" i="11"/>
  <c r="F28" i="11"/>
  <c r="F59" i="11" s="1"/>
  <c r="M26" i="11"/>
  <c r="M57" i="11" s="1"/>
  <c r="AC8" i="11"/>
  <c r="C26" i="11"/>
  <c r="C57" i="11" s="1"/>
  <c r="AC7" i="11"/>
  <c r="Q38" i="11"/>
  <c r="P7" i="11"/>
  <c r="P38" i="11" s="1"/>
  <c r="AC9" i="10"/>
  <c r="AU9" i="10" s="1"/>
  <c r="AB44" i="10" s="1"/>
  <c r="M12" i="11"/>
  <c r="M43" i="11" s="1"/>
  <c r="AC4" i="11"/>
  <c r="Q59" i="11"/>
  <c r="P28" i="11"/>
  <c r="P59" i="11" s="1"/>
  <c r="F29" i="11"/>
  <c r="F60" i="11" s="1"/>
  <c r="G60" i="11"/>
  <c r="F7" i="11"/>
  <c r="F38" i="11" s="1"/>
  <c r="G38" i="11"/>
  <c r="AT10" i="11"/>
  <c r="AA45" i="11" s="1"/>
  <c r="Z45" i="11" s="1"/>
  <c r="AR10" i="11"/>
  <c r="AQ10" i="11"/>
  <c r="AU10" i="11"/>
  <c r="AB45" i="11" s="1"/>
  <c r="Q39" i="11"/>
  <c r="P8" i="11"/>
  <c r="P39" i="11" s="1"/>
  <c r="M19" i="11"/>
  <c r="M50" i="11" s="1"/>
  <c r="AC6" i="11"/>
  <c r="G39" i="11"/>
  <c r="F8" i="11"/>
  <c r="F39" i="11" s="1"/>
  <c r="AC11" i="11"/>
  <c r="P29" i="11"/>
  <c r="P60" i="11" s="1"/>
  <c r="Q60" i="11"/>
  <c r="C5" i="11"/>
  <c r="C36" i="11" s="1"/>
  <c r="AC1" i="11"/>
  <c r="F15" i="10"/>
  <c r="F46" i="10" s="1"/>
  <c r="C12" i="11"/>
  <c r="C43" i="11" s="1"/>
  <c r="AC3" i="11"/>
  <c r="G19" i="11"/>
  <c r="G50" i="11" s="1"/>
  <c r="AT5" i="11"/>
  <c r="AR5" i="11"/>
  <c r="E23" i="11" s="1"/>
  <c r="E54" i="11" s="1"/>
  <c r="AU5" i="11"/>
  <c r="AQ5" i="11"/>
  <c r="D23" i="11" s="1"/>
  <c r="D54" i="11" s="1"/>
  <c r="AT12" i="11"/>
  <c r="AA47" i="11" s="1"/>
  <c r="AQ12" i="11"/>
  <c r="AR12" i="11"/>
  <c r="AU12" i="11"/>
  <c r="AB47" i="11" s="1"/>
  <c r="Q52" i="11"/>
  <c r="P21" i="11"/>
  <c r="P52" i="11" s="1"/>
  <c r="AU2" i="11"/>
  <c r="AT2" i="11"/>
  <c r="Q5" i="11"/>
  <c r="Q36" i="11" s="1"/>
  <c r="AR2" i="11"/>
  <c r="O9" i="11" s="1"/>
  <c r="O40" i="11" s="1"/>
  <c r="AQ2" i="11"/>
  <c r="N9" i="11" s="1"/>
  <c r="N40" i="11" s="1"/>
  <c r="Q53" i="11"/>
  <c r="P22" i="11"/>
  <c r="P53" i="11" s="1"/>
  <c r="AC9" i="11"/>
  <c r="AT12" i="10"/>
  <c r="AA47" i="10" s="1"/>
  <c r="C19" i="10"/>
  <c r="C50" i="10" s="1"/>
  <c r="AC5" i="10"/>
  <c r="Q52" i="10"/>
  <c r="P21" i="10"/>
  <c r="P52" i="10" s="1"/>
  <c r="M19" i="10"/>
  <c r="M50" i="10" s="1"/>
  <c r="AC6" i="10"/>
  <c r="AR9" i="10"/>
  <c r="AQ9" i="10"/>
  <c r="M12" i="10"/>
  <c r="M43" i="10" s="1"/>
  <c r="AC4" i="10"/>
  <c r="AC10" i="10"/>
  <c r="C12" i="10"/>
  <c r="C43" i="10" s="1"/>
  <c r="AC3" i="10"/>
  <c r="G52" i="10"/>
  <c r="F21" i="10"/>
  <c r="F52" i="10" s="1"/>
  <c r="M26" i="10"/>
  <c r="M57" i="10" s="1"/>
  <c r="AC8" i="10"/>
  <c r="G53" i="10"/>
  <c r="F22" i="10"/>
  <c r="F53" i="10" s="1"/>
  <c r="Q53" i="10"/>
  <c r="P22" i="10"/>
  <c r="P53" i="10" s="1"/>
  <c r="AC9" i="8"/>
  <c r="AU9" i="8" s="1"/>
  <c r="AB44" i="8" s="1"/>
  <c r="Q59" i="10"/>
  <c r="P28" i="10"/>
  <c r="P59" i="10" s="1"/>
  <c r="M5" i="10"/>
  <c r="M36" i="10" s="1"/>
  <c r="AC2" i="10"/>
  <c r="G59" i="10"/>
  <c r="F28" i="10"/>
  <c r="F59" i="10" s="1"/>
  <c r="G38" i="10"/>
  <c r="F7" i="10"/>
  <c r="F38" i="10" s="1"/>
  <c r="AC1" i="10"/>
  <c r="C5" i="10"/>
  <c r="C36" i="10" s="1"/>
  <c r="C26" i="10"/>
  <c r="C57" i="10" s="1"/>
  <c r="AC7" i="10"/>
  <c r="G60" i="10"/>
  <c r="F29" i="10"/>
  <c r="F60" i="10" s="1"/>
  <c r="AC11" i="10"/>
  <c r="P7" i="8"/>
  <c r="P38" i="8" s="1"/>
  <c r="P29" i="10"/>
  <c r="P60" i="10" s="1"/>
  <c r="Q60" i="10"/>
  <c r="Q38" i="10"/>
  <c r="P7" i="10"/>
  <c r="P38" i="10" s="1"/>
  <c r="F14" i="10"/>
  <c r="F45" i="10" s="1"/>
  <c r="Q39" i="10"/>
  <c r="P8" i="10"/>
  <c r="P39" i="10" s="1"/>
  <c r="G39" i="10"/>
  <c r="F8" i="10"/>
  <c r="F39" i="10" s="1"/>
  <c r="Q38" i="9"/>
  <c r="P7" i="9"/>
  <c r="P38" i="9" s="1"/>
  <c r="M19" i="9"/>
  <c r="M50" i="9" s="1"/>
  <c r="AC6" i="9"/>
  <c r="G60" i="9"/>
  <c r="F29" i="9"/>
  <c r="F60" i="9" s="1"/>
  <c r="Q45" i="9"/>
  <c r="P14" i="9"/>
  <c r="P45" i="9" s="1"/>
  <c r="F15" i="9"/>
  <c r="F46" i="9" s="1"/>
  <c r="G46" i="9"/>
  <c r="Q39" i="9"/>
  <c r="P8" i="9"/>
  <c r="P39" i="9" s="1"/>
  <c r="G38" i="9"/>
  <c r="F7" i="9"/>
  <c r="F38" i="9" s="1"/>
  <c r="P29" i="9"/>
  <c r="P60" i="9" s="1"/>
  <c r="Q60" i="9"/>
  <c r="AC12" i="9"/>
  <c r="G45" i="9"/>
  <c r="F14" i="9"/>
  <c r="F45" i="9" s="1"/>
  <c r="C5" i="9"/>
  <c r="C36" i="9" s="1"/>
  <c r="AC1" i="9"/>
  <c r="F21" i="9"/>
  <c r="F52" i="9" s="1"/>
  <c r="G52" i="9"/>
  <c r="G39" i="9"/>
  <c r="F8" i="9"/>
  <c r="F39" i="9" s="1"/>
  <c r="AC10" i="9"/>
  <c r="M12" i="9"/>
  <c r="M43" i="9" s="1"/>
  <c r="AC4" i="9"/>
  <c r="Q53" i="9"/>
  <c r="P22" i="9"/>
  <c r="P53" i="9" s="1"/>
  <c r="P28" i="9"/>
  <c r="P59" i="9" s="1"/>
  <c r="Q59" i="9"/>
  <c r="F22" i="9"/>
  <c r="F53" i="9" s="1"/>
  <c r="G53" i="9"/>
  <c r="Q46" i="9"/>
  <c r="P15" i="9"/>
  <c r="P46" i="9" s="1"/>
  <c r="AR11" i="9"/>
  <c r="AT11" i="9"/>
  <c r="AA46" i="9" s="1"/>
  <c r="AQ11" i="9"/>
  <c r="AU11" i="9"/>
  <c r="AB46" i="9" s="1"/>
  <c r="C12" i="9"/>
  <c r="C43" i="9" s="1"/>
  <c r="AC3" i="9"/>
  <c r="M26" i="9"/>
  <c r="M57" i="9" s="1"/>
  <c r="AC8" i="9"/>
  <c r="G59" i="9"/>
  <c r="F28" i="9"/>
  <c r="F59" i="9" s="1"/>
  <c r="M5" i="9"/>
  <c r="M36" i="9" s="1"/>
  <c r="AC2" i="9"/>
  <c r="AC5" i="9"/>
  <c r="C19" i="9"/>
  <c r="C50" i="9" s="1"/>
  <c r="C26" i="9"/>
  <c r="C57" i="9" s="1"/>
  <c r="AC7" i="9"/>
  <c r="P21" i="9"/>
  <c r="P52" i="9" s="1"/>
  <c r="Q52" i="9"/>
  <c r="AC9" i="9"/>
  <c r="F29" i="8"/>
  <c r="F60" i="8" s="1"/>
  <c r="G60" i="8"/>
  <c r="AC10" i="8"/>
  <c r="AC8" i="8"/>
  <c r="M26" i="8"/>
  <c r="M57" i="8" s="1"/>
  <c r="AC2" i="8"/>
  <c r="M5" i="8"/>
  <c r="M36" i="8" s="1"/>
  <c r="G45" i="8"/>
  <c r="F14" i="8"/>
  <c r="F45" i="8" s="1"/>
  <c r="Q46" i="8"/>
  <c r="P15" i="8"/>
  <c r="P46" i="8" s="1"/>
  <c r="G59" i="8"/>
  <c r="F28" i="8"/>
  <c r="F59" i="8" s="1"/>
  <c r="P28" i="8"/>
  <c r="P59" i="8" s="1"/>
  <c r="Q59" i="8"/>
  <c r="G39" i="8"/>
  <c r="F8" i="8"/>
  <c r="F39" i="8" s="1"/>
  <c r="F22" i="8"/>
  <c r="F53" i="8" s="1"/>
  <c r="G53" i="8"/>
  <c r="G38" i="8"/>
  <c r="F7" i="8"/>
  <c r="F38" i="8" s="1"/>
  <c r="Q60" i="8"/>
  <c r="P29" i="8"/>
  <c r="P60" i="8" s="1"/>
  <c r="F15" i="8"/>
  <c r="F46" i="8" s="1"/>
  <c r="G46" i="8"/>
  <c r="AC12" i="8"/>
  <c r="C12" i="8"/>
  <c r="C43" i="8" s="1"/>
  <c r="AC3" i="8"/>
  <c r="C26" i="8"/>
  <c r="C57" i="8" s="1"/>
  <c r="AC7" i="8"/>
  <c r="C5" i="8"/>
  <c r="C36" i="8" s="1"/>
  <c r="AC1" i="8"/>
  <c r="R39" i="8"/>
  <c r="P8" i="8"/>
  <c r="P39" i="8" s="1"/>
  <c r="F21" i="8"/>
  <c r="F52" i="8" s="1"/>
  <c r="G52" i="8"/>
  <c r="AC5" i="8"/>
  <c r="C19" i="8"/>
  <c r="C50" i="8" s="1"/>
  <c r="Q45" i="8"/>
  <c r="P14" i="8"/>
  <c r="P45" i="8" s="1"/>
  <c r="AC11" i="8"/>
  <c r="AC6" i="8"/>
  <c r="M19" i="8"/>
  <c r="M50" i="8" s="1"/>
  <c r="AC4" i="8"/>
  <c r="M12" i="8"/>
  <c r="M43" i="8" s="1"/>
  <c r="Q53" i="8"/>
  <c r="P22" i="8"/>
  <c r="P53" i="8" s="1"/>
  <c r="Q52" i="8"/>
  <c r="P21" i="8"/>
  <c r="P52" i="8" s="1"/>
  <c r="AU12" i="10" l="1"/>
  <c r="AB47" i="10" s="1"/>
  <c r="D21" i="12"/>
  <c r="D52" i="12" s="1"/>
  <c r="AF5" i="12"/>
  <c r="AL5" i="12"/>
  <c r="D22" i="12"/>
  <c r="D53" i="12" s="1"/>
  <c r="C22" i="12"/>
  <c r="C53" i="12" s="1"/>
  <c r="BA4" i="12"/>
  <c r="AY4" i="12"/>
  <c r="O16" i="12" s="1"/>
  <c r="O47" i="12" s="1"/>
  <c r="Q12" i="12"/>
  <c r="Q43" i="12" s="1"/>
  <c r="BB4" i="12"/>
  <c r="AX4" i="12"/>
  <c r="N16" i="12" s="1"/>
  <c r="N47" i="12" s="1"/>
  <c r="AX10" i="12"/>
  <c r="BB10" i="12"/>
  <c r="AI45" i="12" s="1"/>
  <c r="BA10" i="12"/>
  <c r="AH45" i="12" s="1"/>
  <c r="AG45" i="12" s="1"/>
  <c r="AY10" i="12"/>
  <c r="M5" i="12"/>
  <c r="M36" i="12" s="1"/>
  <c r="AJ2" i="12"/>
  <c r="AQ9" i="8"/>
  <c r="AT9" i="10"/>
  <c r="AA44" i="10" s="1"/>
  <c r="AQ12" i="10"/>
  <c r="C12" i="12"/>
  <c r="C43" i="12" s="1"/>
  <c r="AJ3" i="12"/>
  <c r="AF7" i="12"/>
  <c r="D28" i="12"/>
  <c r="D59" i="12" s="1"/>
  <c r="AL7" i="12"/>
  <c r="D29" i="12"/>
  <c r="D60" i="12" s="1"/>
  <c r="C29" i="12"/>
  <c r="C60" i="12" s="1"/>
  <c r="AF9" i="12"/>
  <c r="AJ9" i="12" s="1"/>
  <c r="AL9" i="12"/>
  <c r="M19" i="12"/>
  <c r="M50" i="12" s="1"/>
  <c r="AJ6" i="12"/>
  <c r="AJ1" i="12"/>
  <c r="C5" i="12"/>
  <c r="C36" i="12" s="1"/>
  <c r="Z47" i="10"/>
  <c r="N28" i="12"/>
  <c r="N59" i="12" s="1"/>
  <c r="AL8" i="12"/>
  <c r="AF8" i="12"/>
  <c r="N29" i="12"/>
  <c r="N60" i="12" s="1"/>
  <c r="M29" i="12"/>
  <c r="M60" i="12" s="1"/>
  <c r="AF11" i="12"/>
  <c r="AJ11" i="12" s="1"/>
  <c r="AL11" i="12"/>
  <c r="AL12" i="12"/>
  <c r="AF12" i="12"/>
  <c r="AJ12" i="12" s="1"/>
  <c r="AA37" i="11"/>
  <c r="Q9" i="11"/>
  <c r="Q40" i="11" s="1"/>
  <c r="G5" i="11"/>
  <c r="G36" i="11" s="1"/>
  <c r="AT1" i="11"/>
  <c r="AR1" i="11"/>
  <c r="E9" i="11" s="1"/>
  <c r="E40" i="11" s="1"/>
  <c r="AU1" i="11"/>
  <c r="AQ1" i="11"/>
  <c r="D9" i="11" s="1"/>
  <c r="D40" i="11" s="1"/>
  <c r="AU11" i="11"/>
  <c r="AB46" i="11" s="1"/>
  <c r="AT11" i="11"/>
  <c r="AA46" i="11" s="1"/>
  <c r="AR11" i="11"/>
  <c r="AQ11" i="11"/>
  <c r="Q26" i="11"/>
  <c r="Q57" i="11" s="1"/>
  <c r="AT8" i="11"/>
  <c r="AR8" i="11"/>
  <c r="O30" i="11" s="1"/>
  <c r="O61" i="11" s="1"/>
  <c r="AU8" i="11"/>
  <c r="AQ8" i="11"/>
  <c r="N30" i="11" s="1"/>
  <c r="N61" i="11" s="1"/>
  <c r="AB37" i="11"/>
  <c r="R9" i="11"/>
  <c r="R40" i="11" s="1"/>
  <c r="H23" i="11"/>
  <c r="H54" i="11" s="1"/>
  <c r="AB40" i="11"/>
  <c r="G12" i="11"/>
  <c r="G43" i="11" s="1"/>
  <c r="AQ3" i="11"/>
  <c r="D16" i="11" s="1"/>
  <c r="D47" i="11" s="1"/>
  <c r="AR3" i="11"/>
  <c r="E16" i="11" s="1"/>
  <c r="E47" i="11" s="1"/>
  <c r="AU3" i="11"/>
  <c r="AT3" i="11"/>
  <c r="Q12" i="11"/>
  <c r="Q43" i="11" s="1"/>
  <c r="AR4" i="11"/>
  <c r="O16" i="11" s="1"/>
  <c r="O47" i="11" s="1"/>
  <c r="AQ4" i="11"/>
  <c r="N16" i="11" s="1"/>
  <c r="N47" i="11" s="1"/>
  <c r="AU4" i="11"/>
  <c r="AT4" i="11"/>
  <c r="AR9" i="11"/>
  <c r="AQ9" i="11"/>
  <c r="AU9" i="11"/>
  <c r="AB44" i="11" s="1"/>
  <c r="AT9" i="11"/>
  <c r="AA44" i="11" s="1"/>
  <c r="AR7" i="11"/>
  <c r="E30" i="11" s="1"/>
  <c r="E61" i="11" s="1"/>
  <c r="G26" i="11"/>
  <c r="G57" i="11" s="1"/>
  <c r="AQ7" i="11"/>
  <c r="D30" i="11" s="1"/>
  <c r="D61" i="11" s="1"/>
  <c r="AT7" i="11"/>
  <c r="AU7" i="11"/>
  <c r="Z47" i="11"/>
  <c r="AA40" i="11"/>
  <c r="G23" i="11"/>
  <c r="G54" i="11" s="1"/>
  <c r="AT6" i="11"/>
  <c r="Q19" i="11"/>
  <c r="Q50" i="11" s="1"/>
  <c r="AR6" i="11"/>
  <c r="O23" i="11" s="1"/>
  <c r="O54" i="11" s="1"/>
  <c r="AQ6" i="11"/>
  <c r="N23" i="11" s="1"/>
  <c r="N54" i="11" s="1"/>
  <c r="AU6" i="11"/>
  <c r="AR9" i="8"/>
  <c r="AQ11" i="10"/>
  <c r="AU11" i="10"/>
  <c r="AB46" i="10" s="1"/>
  <c r="AT11" i="10"/>
  <c r="AA46" i="10" s="1"/>
  <c r="Z46" i="10" s="1"/>
  <c r="AR11" i="10"/>
  <c r="Q26" i="10"/>
  <c r="Q57" i="10" s="1"/>
  <c r="AT8" i="10"/>
  <c r="AR8" i="10"/>
  <c r="O30" i="10" s="1"/>
  <c r="O61" i="10" s="1"/>
  <c r="AU8" i="10"/>
  <c r="AQ8" i="10"/>
  <c r="N30" i="10" s="1"/>
  <c r="N61" i="10" s="1"/>
  <c r="AR3" i="10"/>
  <c r="E16" i="10" s="1"/>
  <c r="E47" i="10" s="1"/>
  <c r="AQ3" i="10"/>
  <c r="D16" i="10" s="1"/>
  <c r="D47" i="10" s="1"/>
  <c r="G12" i="10"/>
  <c r="G43" i="10" s="1"/>
  <c r="AU3" i="10"/>
  <c r="AT3" i="10"/>
  <c r="Q12" i="10"/>
  <c r="Q43" i="10" s="1"/>
  <c r="AT4" i="10"/>
  <c r="AR4" i="10"/>
  <c r="O16" i="10" s="1"/>
  <c r="O47" i="10" s="1"/>
  <c r="AQ4" i="10"/>
  <c r="N16" i="10" s="1"/>
  <c r="N47" i="10" s="1"/>
  <c r="AU4" i="10"/>
  <c r="AT9" i="8"/>
  <c r="AA44" i="8" s="1"/>
  <c r="Z44" i="8" s="1"/>
  <c r="Z44" i="10"/>
  <c r="Q19" i="10"/>
  <c r="Q50" i="10" s="1"/>
  <c r="AR6" i="10"/>
  <c r="O23" i="10" s="1"/>
  <c r="O54" i="10" s="1"/>
  <c r="AU6" i="10"/>
  <c r="AT6" i="10"/>
  <c r="AQ6" i="10"/>
  <c r="N23" i="10" s="1"/>
  <c r="N54" i="10" s="1"/>
  <c r="G19" i="10"/>
  <c r="G50" i="10" s="1"/>
  <c r="AQ5" i="10"/>
  <c r="D23" i="10" s="1"/>
  <c r="D54" i="10" s="1"/>
  <c r="AU5" i="10"/>
  <c r="AT5" i="10"/>
  <c r="AR5" i="10"/>
  <c r="E23" i="10" s="1"/>
  <c r="E54" i="10" s="1"/>
  <c r="G26" i="10"/>
  <c r="G57" i="10" s="1"/>
  <c r="AQ7" i="10"/>
  <c r="D30" i="10" s="1"/>
  <c r="D61" i="10" s="1"/>
  <c r="AU7" i="10"/>
  <c r="AT7" i="10"/>
  <c r="AR7" i="10"/>
  <c r="E30" i="10" s="1"/>
  <c r="E61" i="10" s="1"/>
  <c r="Q5" i="10"/>
  <c r="Q36" i="10" s="1"/>
  <c r="AQ2" i="10"/>
  <c r="N9" i="10" s="1"/>
  <c r="N40" i="10" s="1"/>
  <c r="AR2" i="10"/>
  <c r="O9" i="10" s="1"/>
  <c r="O40" i="10" s="1"/>
  <c r="AU2" i="10"/>
  <c r="AT2" i="10"/>
  <c r="AU1" i="10"/>
  <c r="AQ1" i="10"/>
  <c r="D9" i="10" s="1"/>
  <c r="D40" i="10" s="1"/>
  <c r="AT1" i="10"/>
  <c r="G5" i="10"/>
  <c r="G36" i="10" s="1"/>
  <c r="AR1" i="10"/>
  <c r="E9" i="10" s="1"/>
  <c r="E40" i="10" s="1"/>
  <c r="AU10" i="10"/>
  <c r="AB45" i="10" s="1"/>
  <c r="AT10" i="10"/>
  <c r="AA45" i="10" s="1"/>
  <c r="AR10" i="10"/>
  <c r="AQ10" i="10"/>
  <c r="G26" i="9"/>
  <c r="G57" i="9" s="1"/>
  <c r="AU7" i="9"/>
  <c r="AR7" i="9"/>
  <c r="E30" i="9" s="1"/>
  <c r="E61" i="9" s="1"/>
  <c r="AQ7" i="9"/>
  <c r="D30" i="9" s="1"/>
  <c r="D61" i="9" s="1"/>
  <c r="AT7" i="9"/>
  <c r="AT2" i="9"/>
  <c r="AR2" i="9"/>
  <c r="O9" i="9" s="1"/>
  <c r="O40" i="9" s="1"/>
  <c r="Q5" i="9"/>
  <c r="Q36" i="9" s="1"/>
  <c r="AQ2" i="9"/>
  <c r="N9" i="9" s="1"/>
  <c r="N40" i="9" s="1"/>
  <c r="AU2" i="9"/>
  <c r="Q26" i="9"/>
  <c r="Q57" i="9" s="1"/>
  <c r="AQ8" i="9"/>
  <c r="N30" i="9" s="1"/>
  <c r="N61" i="9" s="1"/>
  <c r="AR8" i="9"/>
  <c r="O30" i="9" s="1"/>
  <c r="O61" i="9" s="1"/>
  <c r="AU8" i="9"/>
  <c r="AT8" i="9"/>
  <c r="Q12" i="9"/>
  <c r="Q43" i="9" s="1"/>
  <c r="AQ4" i="9"/>
  <c r="N16" i="9" s="1"/>
  <c r="N47" i="9" s="1"/>
  <c r="AU4" i="9"/>
  <c r="AT4" i="9"/>
  <c r="AR4" i="9"/>
  <c r="O16" i="9" s="1"/>
  <c r="O47" i="9" s="1"/>
  <c r="Q19" i="9"/>
  <c r="Q50" i="9" s="1"/>
  <c r="AT6" i="9"/>
  <c r="AQ6" i="9"/>
  <c r="N23" i="9" s="1"/>
  <c r="N54" i="9" s="1"/>
  <c r="AR6" i="9"/>
  <c r="O23" i="9" s="1"/>
  <c r="O54" i="9" s="1"/>
  <c r="AU6" i="9"/>
  <c r="AU9" i="9"/>
  <c r="AB44" i="9" s="1"/>
  <c r="AQ9" i="9"/>
  <c r="AT9" i="9"/>
  <c r="AA44" i="9" s="1"/>
  <c r="AR9" i="9"/>
  <c r="G12" i="9"/>
  <c r="G43" i="9" s="1"/>
  <c r="AU3" i="9"/>
  <c r="AT3" i="9"/>
  <c r="AR3" i="9"/>
  <c r="E16" i="9" s="1"/>
  <c r="E47" i="9" s="1"/>
  <c r="AQ3" i="9"/>
  <c r="D16" i="9" s="1"/>
  <c r="D47" i="9" s="1"/>
  <c r="Z46" i="9"/>
  <c r="AQ10" i="9"/>
  <c r="AR10" i="9"/>
  <c r="AU10" i="9"/>
  <c r="AB45" i="9" s="1"/>
  <c r="AT10" i="9"/>
  <c r="AA45" i="9" s="1"/>
  <c r="G19" i="9"/>
  <c r="G50" i="9" s="1"/>
  <c r="AR5" i="9"/>
  <c r="E23" i="9" s="1"/>
  <c r="E54" i="9" s="1"/>
  <c r="AU5" i="9"/>
  <c r="AQ5" i="9"/>
  <c r="D23" i="9" s="1"/>
  <c r="D54" i="9" s="1"/>
  <c r="AT5" i="9"/>
  <c r="AR1" i="9"/>
  <c r="E9" i="9" s="1"/>
  <c r="E40" i="9" s="1"/>
  <c r="AQ1" i="9"/>
  <c r="D9" i="9" s="1"/>
  <c r="D40" i="9" s="1"/>
  <c r="AU1" i="9"/>
  <c r="G5" i="9"/>
  <c r="G36" i="9" s="1"/>
  <c r="AT1" i="9"/>
  <c r="AT12" i="9"/>
  <c r="AA47" i="9" s="1"/>
  <c r="AR12" i="9"/>
  <c r="AU12" i="9"/>
  <c r="AB47" i="9" s="1"/>
  <c r="AQ12" i="9"/>
  <c r="AU10" i="8"/>
  <c r="AB45" i="8" s="1"/>
  <c r="AT10" i="8"/>
  <c r="AA45" i="8" s="1"/>
  <c r="AR10" i="8"/>
  <c r="AQ10" i="8"/>
  <c r="Q12" i="8"/>
  <c r="Q43" i="8" s="1"/>
  <c r="AQ4" i="8"/>
  <c r="N16" i="8" s="1"/>
  <c r="N47" i="8" s="1"/>
  <c r="AT4" i="8"/>
  <c r="AU4" i="8"/>
  <c r="AR4" i="8"/>
  <c r="O16" i="8" s="1"/>
  <c r="O47" i="8" s="1"/>
  <c r="G5" i="8"/>
  <c r="G36" i="8" s="1"/>
  <c r="AR1" i="8"/>
  <c r="E9" i="8" s="1"/>
  <c r="E40" i="8" s="1"/>
  <c r="AQ1" i="8"/>
  <c r="D9" i="8" s="1"/>
  <c r="D40" i="8" s="1"/>
  <c r="AU1" i="8"/>
  <c r="AT1" i="8"/>
  <c r="AU3" i="8"/>
  <c r="AT3" i="8"/>
  <c r="G12" i="8"/>
  <c r="G43" i="8" s="1"/>
  <c r="AR3" i="8"/>
  <c r="E16" i="8" s="1"/>
  <c r="E47" i="8" s="1"/>
  <c r="AQ3" i="8"/>
  <c r="D16" i="8" s="1"/>
  <c r="D47" i="8" s="1"/>
  <c r="AU8" i="8"/>
  <c r="Q26" i="8"/>
  <c r="Q57" i="8" s="1"/>
  <c r="AR8" i="8"/>
  <c r="O30" i="8" s="1"/>
  <c r="O61" i="8" s="1"/>
  <c r="AT8" i="8"/>
  <c r="AQ8" i="8"/>
  <c r="N30" i="8" s="1"/>
  <c r="N61" i="8" s="1"/>
  <c r="Q19" i="8"/>
  <c r="Q50" i="8" s="1"/>
  <c r="AU6" i="8"/>
  <c r="AQ6" i="8"/>
  <c r="N23" i="8" s="1"/>
  <c r="N54" i="8" s="1"/>
  <c r="AT6" i="8"/>
  <c r="AR6" i="8"/>
  <c r="O23" i="8" s="1"/>
  <c r="O54" i="8" s="1"/>
  <c r="G26" i="8"/>
  <c r="G57" i="8" s="1"/>
  <c r="AT7" i="8"/>
  <c r="AR7" i="8"/>
  <c r="E30" i="8" s="1"/>
  <c r="E61" i="8" s="1"/>
  <c r="AQ7" i="8"/>
  <c r="D30" i="8" s="1"/>
  <c r="D61" i="8" s="1"/>
  <c r="AU7" i="8"/>
  <c r="AR12" i="8"/>
  <c r="AQ12" i="8"/>
  <c r="AU12" i="8"/>
  <c r="AB47" i="8" s="1"/>
  <c r="AT12" i="8"/>
  <c r="AA47" i="8" s="1"/>
  <c r="AT2" i="8"/>
  <c r="AR2" i="8"/>
  <c r="O9" i="8" s="1"/>
  <c r="O40" i="8" s="1"/>
  <c r="Q5" i="8"/>
  <c r="Q36" i="8" s="1"/>
  <c r="AQ2" i="8"/>
  <c r="N9" i="8" s="1"/>
  <c r="N40" i="8" s="1"/>
  <c r="AU2" i="8"/>
  <c r="AQ11" i="8"/>
  <c r="AU11" i="8"/>
  <c r="AB46" i="8" s="1"/>
  <c r="AT11" i="8"/>
  <c r="AA46" i="8" s="1"/>
  <c r="AR11" i="8"/>
  <c r="G19" i="8"/>
  <c r="G50" i="8" s="1"/>
  <c r="AT5" i="8"/>
  <c r="AR5" i="8"/>
  <c r="E23" i="8" s="1"/>
  <c r="E54" i="8" s="1"/>
  <c r="AQ5" i="8"/>
  <c r="D23" i="8" s="1"/>
  <c r="D54" i="8" s="1"/>
  <c r="AU5" i="8"/>
  <c r="BB1" i="12" l="1"/>
  <c r="G5" i="12"/>
  <c r="G36" i="12" s="1"/>
  <c r="BA1" i="12"/>
  <c r="AY1" i="12"/>
  <c r="E9" i="12" s="1"/>
  <c r="E40" i="12" s="1"/>
  <c r="AX1" i="12"/>
  <c r="D9" i="12" s="1"/>
  <c r="D40" i="12" s="1"/>
  <c r="BA12" i="12"/>
  <c r="AH47" i="12" s="1"/>
  <c r="AY12" i="12"/>
  <c r="BB12" i="12"/>
  <c r="AI47" i="12" s="1"/>
  <c r="AX12" i="12"/>
  <c r="AX6" i="12"/>
  <c r="N23" i="12" s="1"/>
  <c r="N54" i="12" s="1"/>
  <c r="BB6" i="12"/>
  <c r="BA6" i="12"/>
  <c r="AY6" i="12"/>
  <c r="O23" i="12" s="1"/>
  <c r="O54" i="12" s="1"/>
  <c r="Q19" i="12"/>
  <c r="Q50" i="12" s="1"/>
  <c r="AJ7" i="12"/>
  <c r="C26" i="12"/>
  <c r="C57" i="12" s="1"/>
  <c r="AH39" i="12"/>
  <c r="Q16" i="12"/>
  <c r="Q47" i="12" s="1"/>
  <c r="C19" i="12"/>
  <c r="C50" i="12" s="1"/>
  <c r="AJ5" i="12"/>
  <c r="AY11" i="12"/>
  <c r="BB11" i="12"/>
  <c r="AI46" i="12" s="1"/>
  <c r="BA11" i="12"/>
  <c r="AH46" i="12" s="1"/>
  <c r="AG46" i="12" s="1"/>
  <c r="AX11" i="12"/>
  <c r="BB9" i="12"/>
  <c r="AI44" i="12" s="1"/>
  <c r="BA9" i="12"/>
  <c r="AH44" i="12" s="1"/>
  <c r="AG44" i="12" s="1"/>
  <c r="AY9" i="12"/>
  <c r="AX9" i="12"/>
  <c r="G12" i="12"/>
  <c r="G43" i="12" s="1"/>
  <c r="AY3" i="12"/>
  <c r="E16" i="12" s="1"/>
  <c r="E47" i="12" s="1"/>
  <c r="AX3" i="12"/>
  <c r="D16" i="12" s="1"/>
  <c r="D47" i="12" s="1"/>
  <c r="BB3" i="12"/>
  <c r="BA3" i="12"/>
  <c r="AI39" i="12"/>
  <c r="R16" i="12"/>
  <c r="R47" i="12" s="1"/>
  <c r="M26" i="12"/>
  <c r="M57" i="12" s="1"/>
  <c r="AJ8" i="12"/>
  <c r="AX2" i="12"/>
  <c r="N9" i="12" s="1"/>
  <c r="N40" i="12" s="1"/>
  <c r="BB2" i="12"/>
  <c r="Q5" i="12"/>
  <c r="Q36" i="12" s="1"/>
  <c r="BA2" i="12"/>
  <c r="AY2" i="12"/>
  <c r="O9" i="12" s="1"/>
  <c r="O40" i="12" s="1"/>
  <c r="AB38" i="11"/>
  <c r="H16" i="11"/>
  <c r="H47" i="11" s="1"/>
  <c r="AA36" i="11"/>
  <c r="G9" i="11"/>
  <c r="G40" i="11" s="1"/>
  <c r="AB41" i="11"/>
  <c r="R23" i="11"/>
  <c r="R54" i="11" s="1"/>
  <c r="Q23" i="11"/>
  <c r="Q54" i="11" s="1"/>
  <c r="AA41" i="11"/>
  <c r="AB42" i="11"/>
  <c r="H30" i="11"/>
  <c r="H61" i="11" s="1"/>
  <c r="AB43" i="11"/>
  <c r="R30" i="11"/>
  <c r="R61" i="11" s="1"/>
  <c r="Z44" i="9"/>
  <c r="G30" i="11"/>
  <c r="G61" i="11" s="1"/>
  <c r="AA42" i="11"/>
  <c r="Z44" i="11"/>
  <c r="Q16" i="11"/>
  <c r="Q47" i="11" s="1"/>
  <c r="AA39" i="11"/>
  <c r="AB36" i="11"/>
  <c r="H9" i="11"/>
  <c r="H40" i="11" s="1"/>
  <c r="Z47" i="8"/>
  <c r="Z45" i="8"/>
  <c r="Z45" i="9"/>
  <c r="Z40" i="11"/>
  <c r="AB39" i="11"/>
  <c r="R16" i="11"/>
  <c r="R47" i="11" s="1"/>
  <c r="AA38" i="11"/>
  <c r="G16" i="11"/>
  <c r="G47" i="11" s="1"/>
  <c r="AA43" i="11"/>
  <c r="Q30" i="11"/>
  <c r="Q61" i="11" s="1"/>
  <c r="Z46" i="11"/>
  <c r="Z37" i="11"/>
  <c r="G30" i="10"/>
  <c r="G61" i="10" s="1"/>
  <c r="AA42" i="10"/>
  <c r="AB39" i="10"/>
  <c r="R16" i="10"/>
  <c r="R47" i="10" s="1"/>
  <c r="AB36" i="10"/>
  <c r="H9" i="10"/>
  <c r="H40" i="10" s="1"/>
  <c r="AB42" i="10"/>
  <c r="H30" i="10"/>
  <c r="H61" i="10" s="1"/>
  <c r="AA40" i="10"/>
  <c r="G23" i="10"/>
  <c r="G54" i="10" s="1"/>
  <c r="AA38" i="10"/>
  <c r="G16" i="10"/>
  <c r="G47" i="10" s="1"/>
  <c r="AA43" i="10"/>
  <c r="Q30" i="10"/>
  <c r="Q61" i="10" s="1"/>
  <c r="AA37" i="10"/>
  <c r="Q9" i="10"/>
  <c r="Q40" i="10" s="1"/>
  <c r="AB40" i="10"/>
  <c r="H23" i="10"/>
  <c r="H54" i="10" s="1"/>
  <c r="AA41" i="10"/>
  <c r="Q23" i="10"/>
  <c r="Q54" i="10" s="1"/>
  <c r="AB38" i="10"/>
  <c r="H16" i="10"/>
  <c r="H47" i="10" s="1"/>
  <c r="Z45" i="10"/>
  <c r="AA36" i="10"/>
  <c r="Z36" i="10" s="1"/>
  <c r="G9" i="10"/>
  <c r="G40" i="10" s="1"/>
  <c r="AB37" i="10"/>
  <c r="R9" i="10"/>
  <c r="R40" i="10" s="1"/>
  <c r="AB41" i="10"/>
  <c r="R23" i="10"/>
  <c r="R54" i="10" s="1"/>
  <c r="AA39" i="10"/>
  <c r="Q16" i="10"/>
  <c r="Q47" i="10" s="1"/>
  <c r="AB43" i="10"/>
  <c r="R30" i="10"/>
  <c r="R61" i="10" s="1"/>
  <c r="AA40" i="9"/>
  <c r="G23" i="9"/>
  <c r="G54" i="9" s="1"/>
  <c r="AB36" i="9"/>
  <c r="H9" i="9"/>
  <c r="H40" i="9" s="1"/>
  <c r="H16" i="9"/>
  <c r="H47" i="9" s="1"/>
  <c r="AB38" i="9"/>
  <c r="AA39" i="9"/>
  <c r="Q16" i="9"/>
  <c r="Q47" i="9" s="1"/>
  <c r="AA43" i="9"/>
  <c r="Q30" i="9"/>
  <c r="Q61" i="9" s="1"/>
  <c r="AA38" i="9"/>
  <c r="G16" i="9"/>
  <c r="G47" i="9" s="1"/>
  <c r="Z47" i="9"/>
  <c r="H23" i="9"/>
  <c r="H54" i="9" s="1"/>
  <c r="AB40" i="9"/>
  <c r="AA41" i="9"/>
  <c r="Q23" i="9"/>
  <c r="Q54" i="9" s="1"/>
  <c r="AB39" i="9"/>
  <c r="R16" i="9"/>
  <c r="R47" i="9" s="1"/>
  <c r="AB43" i="9"/>
  <c r="R30" i="9"/>
  <c r="R61" i="9" s="1"/>
  <c r="AB37" i="9"/>
  <c r="R9" i="9"/>
  <c r="R40" i="9" s="1"/>
  <c r="AA37" i="9"/>
  <c r="Q9" i="9"/>
  <c r="Q40" i="9" s="1"/>
  <c r="H30" i="9"/>
  <c r="H61" i="9" s="1"/>
  <c r="AB42" i="9"/>
  <c r="AA36" i="9"/>
  <c r="G9" i="9"/>
  <c r="G40" i="9" s="1"/>
  <c r="AB41" i="9"/>
  <c r="R23" i="9"/>
  <c r="R54" i="9" s="1"/>
  <c r="AA42" i="9"/>
  <c r="G30" i="9"/>
  <c r="G61" i="9" s="1"/>
  <c r="Z46" i="8"/>
  <c r="R9" i="8"/>
  <c r="R40" i="8" s="1"/>
  <c r="AB37" i="8"/>
  <c r="AA37" i="8"/>
  <c r="Q9" i="8"/>
  <c r="Q40" i="8" s="1"/>
  <c r="AA42" i="8"/>
  <c r="G30" i="8"/>
  <c r="G61" i="8" s="1"/>
  <c r="AA43" i="8"/>
  <c r="Q30" i="8"/>
  <c r="Q61" i="8" s="1"/>
  <c r="H16" i="8"/>
  <c r="H47" i="8" s="1"/>
  <c r="AB38" i="8"/>
  <c r="AA39" i="8"/>
  <c r="Q16" i="8"/>
  <c r="Q47" i="8" s="1"/>
  <c r="AA38" i="8"/>
  <c r="G16" i="8"/>
  <c r="G47" i="8" s="1"/>
  <c r="AB39" i="8"/>
  <c r="R16" i="8"/>
  <c r="R47" i="8" s="1"/>
  <c r="AA40" i="8"/>
  <c r="G23" i="8"/>
  <c r="G54" i="8" s="1"/>
  <c r="H30" i="8"/>
  <c r="H61" i="8" s="1"/>
  <c r="AB42" i="8"/>
  <c r="AB41" i="8"/>
  <c r="R23" i="8"/>
  <c r="R54" i="8" s="1"/>
  <c r="AA36" i="8"/>
  <c r="G9" i="8"/>
  <c r="G40" i="8" s="1"/>
  <c r="AA41" i="8"/>
  <c r="Z41" i="8" s="1"/>
  <c r="Q23" i="8"/>
  <c r="Q54" i="8" s="1"/>
  <c r="AB43" i="8"/>
  <c r="R30" i="8"/>
  <c r="R61" i="8" s="1"/>
  <c r="AB40" i="8"/>
  <c r="H23" i="8"/>
  <c r="H54" i="8" s="1"/>
  <c r="AB36" i="8"/>
  <c r="H9" i="8"/>
  <c r="H40" i="8" s="1"/>
  <c r="Z39" i="11" l="1"/>
  <c r="AI38" i="12"/>
  <c r="H16" i="12"/>
  <c r="H47" i="12" s="1"/>
  <c r="G19" i="12"/>
  <c r="G50" i="12" s="1"/>
  <c r="BB5" i="12"/>
  <c r="BA5" i="12"/>
  <c r="AY5" i="12"/>
  <c r="E23" i="12" s="1"/>
  <c r="E54" i="12" s="1"/>
  <c r="AX5" i="12"/>
  <c r="D23" i="12" s="1"/>
  <c r="D54" i="12" s="1"/>
  <c r="AH41" i="12"/>
  <c r="Q23" i="12"/>
  <c r="Q54" i="12" s="1"/>
  <c r="AI37" i="12"/>
  <c r="R9" i="12"/>
  <c r="R40" i="12" s="1"/>
  <c r="G26" i="12"/>
  <c r="G57" i="12" s="1"/>
  <c r="BB7" i="12"/>
  <c r="BA7" i="12"/>
  <c r="AY7" i="12"/>
  <c r="E30" i="12" s="1"/>
  <c r="E61" i="12" s="1"/>
  <c r="AX7" i="12"/>
  <c r="D30" i="12" s="1"/>
  <c r="D61" i="12" s="1"/>
  <c r="AI41" i="12"/>
  <c r="R23" i="12"/>
  <c r="R54" i="12" s="1"/>
  <c r="AH36" i="12"/>
  <c r="G9" i="12"/>
  <c r="G40" i="12" s="1"/>
  <c r="Z41" i="11"/>
  <c r="AG47" i="12"/>
  <c r="Z37" i="10"/>
  <c r="Z38" i="10"/>
  <c r="Z38" i="11"/>
  <c r="Z42" i="11"/>
  <c r="AH37" i="12"/>
  <c r="AG37" i="12" s="1"/>
  <c r="Q9" i="12"/>
  <c r="Q40" i="12" s="1"/>
  <c r="AX8" i="12"/>
  <c r="N30" i="12" s="1"/>
  <c r="N61" i="12" s="1"/>
  <c r="BA8" i="12"/>
  <c r="BB8" i="12"/>
  <c r="Q26" i="12"/>
  <c r="Q57" i="12" s="1"/>
  <c r="AY8" i="12"/>
  <c r="O30" i="12" s="1"/>
  <c r="O61" i="12" s="1"/>
  <c r="AH38" i="12"/>
  <c r="AG38" i="12" s="1"/>
  <c r="G16" i="12"/>
  <c r="G47" i="12" s="1"/>
  <c r="AG39" i="12"/>
  <c r="AI36" i="12"/>
  <c r="H9" i="12"/>
  <c r="H40" i="12" s="1"/>
  <c r="Z39" i="10"/>
  <c r="Z36" i="11"/>
  <c r="Z43" i="11"/>
  <c r="Z38" i="9"/>
  <c r="Z41" i="10"/>
  <c r="Z42" i="10"/>
  <c r="Z42" i="9"/>
  <c r="Z36" i="9"/>
  <c r="Z37" i="9"/>
  <c r="Z41" i="9"/>
  <c r="Z43" i="10"/>
  <c r="Z40" i="10"/>
  <c r="Z39" i="9"/>
  <c r="Z37" i="8"/>
  <c r="Z43" i="9"/>
  <c r="Z40" i="9"/>
  <c r="Z36" i="8"/>
  <c r="Z39" i="8"/>
  <c r="Z43" i="8"/>
  <c r="Z40" i="8"/>
  <c r="Z38" i="8"/>
  <c r="Z42" i="8"/>
  <c r="AI43" i="12" l="1"/>
  <c r="R30" i="12"/>
  <c r="R61" i="12" s="1"/>
  <c r="AG36" i="12"/>
  <c r="AH42" i="12"/>
  <c r="G30" i="12"/>
  <c r="G61" i="12" s="1"/>
  <c r="AH43" i="12"/>
  <c r="AG43" i="12" s="1"/>
  <c r="Q30" i="12"/>
  <c r="Q61" i="12" s="1"/>
  <c r="AI42" i="12"/>
  <c r="H30" i="12"/>
  <c r="H61" i="12" s="1"/>
  <c r="AH40" i="12"/>
  <c r="AG40" i="12" s="1"/>
  <c r="G23" i="12"/>
  <c r="G54" i="12" s="1"/>
  <c r="AG41" i="12"/>
  <c r="AI40" i="12"/>
  <c r="H23" i="12"/>
  <c r="H54" i="12" s="1"/>
  <c r="AG42" i="12" l="1"/>
  <c r="CG100" i="7" l="1"/>
  <c r="CG99" i="7"/>
  <c r="CG98" i="7"/>
  <c r="CG97" i="7"/>
  <c r="CG96" i="7"/>
  <c r="CG95" i="7"/>
  <c r="CG94" i="7"/>
  <c r="CG93" i="7"/>
  <c r="CG92" i="7"/>
  <c r="CG91" i="7"/>
  <c r="CG90" i="7"/>
  <c r="CG89" i="7"/>
  <c r="CG88" i="7"/>
  <c r="CG87" i="7"/>
  <c r="CG86" i="7"/>
  <c r="CG85" i="7"/>
  <c r="CG84" i="7"/>
  <c r="CG83" i="7"/>
  <c r="CG82" i="7"/>
  <c r="CN81" i="7"/>
  <c r="CG81" i="7"/>
  <c r="CN80" i="7"/>
  <c r="CG80" i="7"/>
  <c r="CN79" i="7"/>
  <c r="CG79" i="7"/>
  <c r="CN78" i="7"/>
  <c r="CG78" i="7"/>
  <c r="CN77" i="7"/>
  <c r="CG77" i="7"/>
  <c r="CN76" i="7"/>
  <c r="CG76" i="7"/>
  <c r="CN75" i="7"/>
  <c r="CG75" i="7"/>
  <c r="CN74" i="7"/>
  <c r="CG74" i="7"/>
  <c r="CN73" i="7"/>
  <c r="CG73" i="7"/>
  <c r="CN72" i="7"/>
  <c r="CG72" i="7"/>
  <c r="CN71" i="7"/>
  <c r="CG71" i="7"/>
  <c r="CN70" i="7"/>
  <c r="CG70" i="7"/>
  <c r="CN69" i="7"/>
  <c r="CG69" i="7"/>
  <c r="CN68" i="7"/>
  <c r="CG68" i="7"/>
  <c r="CN67" i="7"/>
  <c r="CG67" i="7"/>
  <c r="CN66" i="7"/>
  <c r="CG66" i="7"/>
  <c r="CN65" i="7"/>
  <c r="CG65" i="7"/>
  <c r="CN64" i="7"/>
  <c r="CG64" i="7"/>
  <c r="CN63" i="7"/>
  <c r="CG63" i="7"/>
  <c r="CN62" i="7"/>
  <c r="CG62" i="7"/>
  <c r="CN61" i="7"/>
  <c r="CG61" i="7"/>
  <c r="CN60" i="7"/>
  <c r="CG60" i="7"/>
  <c r="CN59" i="7"/>
  <c r="CG59" i="7"/>
  <c r="CN58" i="7"/>
  <c r="CG58" i="7"/>
  <c r="CN57" i="7"/>
  <c r="CG57" i="7"/>
  <c r="CN56" i="7"/>
  <c r="CG56" i="7"/>
  <c r="M56" i="7"/>
  <c r="C56" i="7"/>
  <c r="CN55" i="7"/>
  <c r="CG55" i="7"/>
  <c r="CN54" i="7"/>
  <c r="CG54" i="7"/>
  <c r="CN53" i="7"/>
  <c r="CG53" i="7"/>
  <c r="CN52" i="7"/>
  <c r="CG52" i="7"/>
  <c r="CN51" i="7"/>
  <c r="CG51" i="7"/>
  <c r="CN50" i="7"/>
  <c r="CG50" i="7"/>
  <c r="CN49" i="7"/>
  <c r="CG49" i="7"/>
  <c r="M49" i="7"/>
  <c r="C49" i="7"/>
  <c r="CN48" i="7"/>
  <c r="CG48" i="7"/>
  <c r="CN47" i="7"/>
  <c r="CG47" i="7"/>
  <c r="CN46" i="7"/>
  <c r="CG46" i="7"/>
  <c r="CN45" i="7"/>
  <c r="CG45" i="7"/>
  <c r="CN44" i="7"/>
  <c r="CG44" i="7"/>
  <c r="CN43" i="7"/>
  <c r="CG43" i="7"/>
  <c r="CN42" i="7"/>
  <c r="CG42" i="7"/>
  <c r="M42" i="7"/>
  <c r="C42" i="7"/>
  <c r="CN41" i="7"/>
  <c r="CG41" i="7"/>
  <c r="CN40" i="7"/>
  <c r="CG40" i="7"/>
  <c r="F40" i="7"/>
  <c r="CN39" i="7"/>
  <c r="CG39" i="7"/>
  <c r="CN38" i="7"/>
  <c r="CG38" i="7"/>
  <c r="CN37" i="7"/>
  <c r="CG37" i="7"/>
  <c r="CN36" i="7"/>
  <c r="CG36" i="7"/>
  <c r="BZ36" i="7"/>
  <c r="CN35" i="7"/>
  <c r="CG35" i="7"/>
  <c r="BZ35" i="7"/>
  <c r="M35" i="7"/>
  <c r="C35" i="7"/>
  <c r="CN34" i="7"/>
  <c r="CG34" i="7"/>
  <c r="BZ34" i="7"/>
  <c r="CN33" i="7"/>
  <c r="CG33" i="7"/>
  <c r="BZ33" i="7"/>
  <c r="F33" i="7"/>
  <c r="A33" i="7"/>
  <c r="CN32" i="7"/>
  <c r="CG32" i="7"/>
  <c r="BZ32" i="7"/>
  <c r="S32" i="7"/>
  <c r="A32" i="7"/>
  <c r="CN31" i="7"/>
  <c r="CG31" i="7"/>
  <c r="BZ31" i="7"/>
  <c r="CN30" i="7"/>
  <c r="CG30" i="7"/>
  <c r="BZ30" i="7"/>
  <c r="P30" i="7"/>
  <c r="P61" i="7" s="1"/>
  <c r="F30" i="7"/>
  <c r="F61" i="7" s="1"/>
  <c r="CN29" i="7"/>
  <c r="CG29" i="7"/>
  <c r="BZ29" i="7"/>
  <c r="CN28" i="7"/>
  <c r="CG28" i="7"/>
  <c r="BZ28" i="7"/>
  <c r="CN27" i="7"/>
  <c r="CG27" i="7"/>
  <c r="BZ27" i="7"/>
  <c r="CN26" i="7"/>
  <c r="CG26" i="7"/>
  <c r="BZ26" i="7"/>
  <c r="CN25" i="7"/>
  <c r="CG25" i="7"/>
  <c r="BZ25" i="7"/>
  <c r="CN24" i="7"/>
  <c r="CG24" i="7"/>
  <c r="BZ24" i="7"/>
  <c r="CN23" i="7"/>
  <c r="CG23" i="7"/>
  <c r="BZ23" i="7"/>
  <c r="P23" i="7"/>
  <c r="P54" i="7" s="1"/>
  <c r="F23" i="7"/>
  <c r="F54" i="7" s="1"/>
  <c r="CN22" i="7"/>
  <c r="CG22" i="7"/>
  <c r="BZ22" i="7"/>
  <c r="CN21" i="7"/>
  <c r="CG21" i="7"/>
  <c r="BZ21" i="7"/>
  <c r="CN20" i="7"/>
  <c r="CG20" i="7"/>
  <c r="BZ20" i="7"/>
  <c r="CN19" i="7"/>
  <c r="CG19" i="7"/>
  <c r="BZ19" i="7"/>
  <c r="CN18" i="7"/>
  <c r="CG18" i="7"/>
  <c r="BZ18" i="7"/>
  <c r="BS18" i="7"/>
  <c r="CN17" i="7"/>
  <c r="CG17" i="7"/>
  <c r="BZ17" i="7"/>
  <c r="BS17" i="7"/>
  <c r="CN16" i="7"/>
  <c r="CG16" i="7"/>
  <c r="BZ16" i="7"/>
  <c r="BS16" i="7"/>
  <c r="P16" i="7"/>
  <c r="P47" i="7" s="1"/>
  <c r="F16" i="7"/>
  <c r="F47" i="7" s="1"/>
  <c r="CN15" i="7"/>
  <c r="CG15" i="7"/>
  <c r="BZ15" i="7"/>
  <c r="BS15" i="7"/>
  <c r="CN14" i="7"/>
  <c r="CG14" i="7"/>
  <c r="BZ14" i="7"/>
  <c r="BS14" i="7"/>
  <c r="CN13" i="7"/>
  <c r="CG13" i="7"/>
  <c r="BZ13" i="7"/>
  <c r="BS13" i="7"/>
  <c r="CN12" i="7"/>
  <c r="CG12" i="7"/>
  <c r="BZ12" i="7"/>
  <c r="BS12" i="7"/>
  <c r="CN11" i="7"/>
  <c r="CG11" i="7"/>
  <c r="BZ11" i="7"/>
  <c r="BS11" i="7"/>
  <c r="CN10" i="7"/>
  <c r="CG10" i="7"/>
  <c r="BZ10" i="7"/>
  <c r="BS10" i="7"/>
  <c r="CN9" i="7"/>
  <c r="CG9" i="7"/>
  <c r="BZ9" i="7"/>
  <c r="BS9" i="7"/>
  <c r="P9" i="7"/>
  <c r="P40" i="7" s="1"/>
  <c r="F9" i="7"/>
  <c r="CN8" i="7"/>
  <c r="CG8" i="7"/>
  <c r="BZ8" i="7"/>
  <c r="BS8" i="7"/>
  <c r="CN7" i="7"/>
  <c r="CG7" i="7"/>
  <c r="BZ7" i="7"/>
  <c r="BS7" i="7"/>
  <c r="CN6" i="7"/>
  <c r="CG6" i="7"/>
  <c r="BZ6" i="7"/>
  <c r="BS6" i="7"/>
  <c r="CN5" i="7"/>
  <c r="CG5" i="7"/>
  <c r="BZ5" i="7"/>
  <c r="BS5" i="7"/>
  <c r="CN4" i="7"/>
  <c r="CG4" i="7"/>
  <c r="BZ4" i="7"/>
  <c r="BS4" i="7"/>
  <c r="CN3" i="7"/>
  <c r="CG3" i="7"/>
  <c r="BZ3" i="7"/>
  <c r="BS3" i="7"/>
  <c r="CN2" i="7"/>
  <c r="CG2" i="7"/>
  <c r="BZ2" i="7"/>
  <c r="BS2" i="7"/>
  <c r="CN1" i="7"/>
  <c r="CG1" i="7"/>
  <c r="BZ1" i="7"/>
  <c r="BS1" i="7"/>
  <c r="M56" i="6"/>
  <c r="C56" i="6"/>
  <c r="M49" i="6"/>
  <c r="C49" i="6"/>
  <c r="F47" i="6"/>
  <c r="CG46" i="6"/>
  <c r="CG45" i="6"/>
  <c r="CG44" i="6"/>
  <c r="CG43" i="6"/>
  <c r="CG42" i="6"/>
  <c r="M42" i="6"/>
  <c r="C42" i="6"/>
  <c r="CG41" i="6"/>
  <c r="CG40" i="6"/>
  <c r="CG39" i="6"/>
  <c r="CG38" i="6"/>
  <c r="CN37" i="6"/>
  <c r="CG37" i="6"/>
  <c r="CN36" i="6"/>
  <c r="CG36" i="6"/>
  <c r="BZ36" i="6"/>
  <c r="CN35" i="6"/>
  <c r="CG35" i="6"/>
  <c r="BZ35" i="6"/>
  <c r="M35" i="6"/>
  <c r="C35" i="6"/>
  <c r="CN34" i="6"/>
  <c r="CG34" i="6"/>
  <c r="BZ34" i="6"/>
  <c r="CN33" i="6"/>
  <c r="CG33" i="6"/>
  <c r="BZ33" i="6"/>
  <c r="F33" i="6"/>
  <c r="A33" i="6"/>
  <c r="CN32" i="6"/>
  <c r="CG32" i="6"/>
  <c r="BZ32" i="6"/>
  <c r="S32" i="6"/>
  <c r="A32" i="6"/>
  <c r="CN31" i="6"/>
  <c r="CG31" i="6"/>
  <c r="BZ31" i="6"/>
  <c r="CN30" i="6"/>
  <c r="CG30" i="6"/>
  <c r="BZ30" i="6"/>
  <c r="P30" i="6"/>
  <c r="P61" i="6" s="1"/>
  <c r="F30" i="6"/>
  <c r="F61" i="6" s="1"/>
  <c r="CN29" i="6"/>
  <c r="CG29" i="6"/>
  <c r="BZ29" i="6"/>
  <c r="CN28" i="6"/>
  <c r="CG28" i="6"/>
  <c r="BZ28" i="6"/>
  <c r="CN27" i="6"/>
  <c r="CG27" i="6"/>
  <c r="BZ27" i="6"/>
  <c r="CN26" i="6"/>
  <c r="CG26" i="6"/>
  <c r="BZ26" i="6"/>
  <c r="CN25" i="6"/>
  <c r="CG25" i="6"/>
  <c r="BZ25" i="6"/>
  <c r="CN24" i="6"/>
  <c r="CG24" i="6"/>
  <c r="BZ24" i="6"/>
  <c r="CN23" i="6"/>
  <c r="CG23" i="6"/>
  <c r="BZ23" i="6"/>
  <c r="P23" i="6"/>
  <c r="P54" i="6" s="1"/>
  <c r="F23" i="6"/>
  <c r="F54" i="6" s="1"/>
  <c r="CN22" i="6"/>
  <c r="CG22" i="6"/>
  <c r="BZ22" i="6"/>
  <c r="CN21" i="6"/>
  <c r="CG21" i="6"/>
  <c r="BZ21" i="6"/>
  <c r="CN20" i="6"/>
  <c r="CG20" i="6"/>
  <c r="BZ20" i="6"/>
  <c r="CN19" i="6"/>
  <c r="CG19" i="6"/>
  <c r="BZ19" i="6"/>
  <c r="CN18" i="6"/>
  <c r="CG18" i="6"/>
  <c r="BZ18" i="6"/>
  <c r="BS18" i="6"/>
  <c r="CN17" i="6"/>
  <c r="CG17" i="6"/>
  <c r="BZ17" i="6"/>
  <c r="BS17" i="6"/>
  <c r="CN16" i="6"/>
  <c r="CG16" i="6"/>
  <c r="BZ16" i="6"/>
  <c r="BS16" i="6"/>
  <c r="P16" i="6"/>
  <c r="P47" i="6" s="1"/>
  <c r="F16" i="6"/>
  <c r="CN15" i="6"/>
  <c r="CG15" i="6"/>
  <c r="BZ15" i="6"/>
  <c r="BS15" i="6"/>
  <c r="CN14" i="6"/>
  <c r="CG14" i="6"/>
  <c r="BZ14" i="6"/>
  <c r="BS14" i="6"/>
  <c r="CN13" i="6"/>
  <c r="CG13" i="6"/>
  <c r="BZ13" i="6"/>
  <c r="BS13" i="6"/>
  <c r="CN12" i="6"/>
  <c r="CG12" i="6"/>
  <c r="BZ12" i="6"/>
  <c r="BS12" i="6"/>
  <c r="CN11" i="6"/>
  <c r="CG11" i="6"/>
  <c r="BZ11" i="6"/>
  <c r="BS11" i="6"/>
  <c r="CN10" i="6"/>
  <c r="CG10" i="6"/>
  <c r="BZ10" i="6"/>
  <c r="BS10" i="6"/>
  <c r="CN9" i="6"/>
  <c r="CG9" i="6"/>
  <c r="BZ9" i="6"/>
  <c r="BS9" i="6"/>
  <c r="P9" i="6"/>
  <c r="P40" i="6" s="1"/>
  <c r="F9" i="6"/>
  <c r="F40" i="6" s="1"/>
  <c r="CN8" i="6"/>
  <c r="CG8" i="6"/>
  <c r="BZ8" i="6"/>
  <c r="BS8" i="6"/>
  <c r="CN7" i="6"/>
  <c r="CG7" i="6"/>
  <c r="BZ7" i="6"/>
  <c r="BS7" i="6"/>
  <c r="CN6" i="6"/>
  <c r="CG6" i="6"/>
  <c r="BZ6" i="6"/>
  <c r="BS6" i="6"/>
  <c r="CN5" i="6"/>
  <c r="CG5" i="6"/>
  <c r="BZ5" i="6"/>
  <c r="BS5" i="6"/>
  <c r="CN4" i="6"/>
  <c r="CG4" i="6"/>
  <c r="BZ4" i="6"/>
  <c r="BS4" i="6"/>
  <c r="CN3" i="6"/>
  <c r="CG3" i="6"/>
  <c r="BZ3" i="6"/>
  <c r="BS3" i="6"/>
  <c r="CN2" i="6"/>
  <c r="CG2" i="6"/>
  <c r="BZ2" i="6"/>
  <c r="BS2" i="6"/>
  <c r="CN1" i="6"/>
  <c r="CG1" i="6"/>
  <c r="BZ1" i="6"/>
  <c r="BS1" i="6"/>
  <c r="P61" i="5"/>
  <c r="F61" i="5"/>
  <c r="M56" i="5"/>
  <c r="C56" i="5"/>
  <c r="CG54" i="5"/>
  <c r="P54" i="5"/>
  <c r="F54" i="5"/>
  <c r="CG53" i="5"/>
  <c r="CG52" i="5"/>
  <c r="CG51" i="5"/>
  <c r="CG50" i="5"/>
  <c r="CG49" i="5"/>
  <c r="M49" i="5"/>
  <c r="C49" i="5"/>
  <c r="CG48" i="5"/>
  <c r="CG47" i="5"/>
  <c r="CG46" i="5"/>
  <c r="CN45" i="5"/>
  <c r="CG45" i="5"/>
  <c r="BZ45" i="5"/>
  <c r="CN44" i="5"/>
  <c r="CG44" i="5"/>
  <c r="BZ44" i="5"/>
  <c r="CN43" i="5"/>
  <c r="CG43" i="5"/>
  <c r="BZ43" i="5"/>
  <c r="CN42" i="5"/>
  <c r="CG42" i="5"/>
  <c r="BZ42" i="5"/>
  <c r="M42" i="5"/>
  <c r="C42" i="5"/>
  <c r="CN41" i="5"/>
  <c r="CG41" i="5"/>
  <c r="BZ41" i="5"/>
  <c r="CN40" i="5"/>
  <c r="CG40" i="5"/>
  <c r="BZ40" i="5"/>
  <c r="CN39" i="5"/>
  <c r="CG39" i="5"/>
  <c r="BZ39" i="5"/>
  <c r="CN38" i="5"/>
  <c r="CG38" i="5"/>
  <c r="BZ38" i="5"/>
  <c r="CN37" i="5"/>
  <c r="CG37" i="5"/>
  <c r="BZ37" i="5"/>
  <c r="CN36" i="5"/>
  <c r="CG36" i="5"/>
  <c r="BZ36" i="5"/>
  <c r="CN35" i="5"/>
  <c r="CG35" i="5"/>
  <c r="BZ35" i="5"/>
  <c r="M35" i="5"/>
  <c r="C35" i="5"/>
  <c r="CN34" i="5"/>
  <c r="CG34" i="5"/>
  <c r="BZ34" i="5"/>
  <c r="CN33" i="5"/>
  <c r="CG33" i="5"/>
  <c r="BZ33" i="5"/>
  <c r="F33" i="5"/>
  <c r="A33" i="5"/>
  <c r="CN32" i="5"/>
  <c r="CG32" i="5"/>
  <c r="BZ32" i="5"/>
  <c r="S32" i="5"/>
  <c r="A32" i="5"/>
  <c r="CN31" i="5"/>
  <c r="CG31" i="5"/>
  <c r="BZ31" i="5"/>
  <c r="CN30" i="5"/>
  <c r="CG30" i="5"/>
  <c r="BZ30" i="5"/>
  <c r="P30" i="5"/>
  <c r="F30" i="5"/>
  <c r="CN29" i="5"/>
  <c r="CG29" i="5"/>
  <c r="BZ29" i="5"/>
  <c r="CN28" i="5"/>
  <c r="CG28" i="5"/>
  <c r="BZ28" i="5"/>
  <c r="CN27" i="5"/>
  <c r="CG27" i="5"/>
  <c r="BZ27" i="5"/>
  <c r="CN26" i="5"/>
  <c r="CG26" i="5"/>
  <c r="BZ26" i="5"/>
  <c r="CN25" i="5"/>
  <c r="CG25" i="5"/>
  <c r="BZ25" i="5"/>
  <c r="CN24" i="5"/>
  <c r="CG24" i="5"/>
  <c r="BZ24" i="5"/>
  <c r="CN23" i="5"/>
  <c r="CG23" i="5"/>
  <c r="BZ23" i="5"/>
  <c r="P23" i="5"/>
  <c r="F23" i="5"/>
  <c r="CN22" i="5"/>
  <c r="CG22" i="5"/>
  <c r="BZ22" i="5"/>
  <c r="CN21" i="5"/>
  <c r="CG21" i="5"/>
  <c r="BZ21" i="5"/>
  <c r="CN20" i="5"/>
  <c r="CG20" i="5"/>
  <c r="BZ20" i="5"/>
  <c r="CN19" i="5"/>
  <c r="CG19" i="5"/>
  <c r="BZ19" i="5"/>
  <c r="CN18" i="5"/>
  <c r="CG18" i="5"/>
  <c r="BZ18" i="5"/>
  <c r="BS18" i="5"/>
  <c r="CN17" i="5"/>
  <c r="CG17" i="5"/>
  <c r="BZ17" i="5"/>
  <c r="BS17" i="5"/>
  <c r="CN16" i="5"/>
  <c r="CG16" i="5"/>
  <c r="BZ16" i="5"/>
  <c r="BS16" i="5"/>
  <c r="P16" i="5"/>
  <c r="P47" i="5" s="1"/>
  <c r="F16" i="5"/>
  <c r="F47" i="5" s="1"/>
  <c r="CN15" i="5"/>
  <c r="CG15" i="5"/>
  <c r="BZ15" i="5"/>
  <c r="BS15" i="5"/>
  <c r="CN14" i="5"/>
  <c r="CG14" i="5"/>
  <c r="BZ14" i="5"/>
  <c r="BS14" i="5"/>
  <c r="CN13" i="5"/>
  <c r="CG13" i="5"/>
  <c r="BZ13" i="5"/>
  <c r="BS13" i="5"/>
  <c r="CN12" i="5"/>
  <c r="CG12" i="5"/>
  <c r="BZ12" i="5"/>
  <c r="BS12" i="5"/>
  <c r="CN11" i="5"/>
  <c r="CG11" i="5"/>
  <c r="BZ11" i="5"/>
  <c r="BS11" i="5"/>
  <c r="CN10" i="5"/>
  <c r="CG10" i="5"/>
  <c r="BZ10" i="5"/>
  <c r="BS10" i="5"/>
  <c r="CN9" i="5"/>
  <c r="CG9" i="5"/>
  <c r="BZ9" i="5"/>
  <c r="BS9" i="5"/>
  <c r="P9" i="5"/>
  <c r="P40" i="5" s="1"/>
  <c r="F9" i="5"/>
  <c r="F40" i="5" s="1"/>
  <c r="CN8" i="5"/>
  <c r="CG8" i="5"/>
  <c r="BZ8" i="5"/>
  <c r="BS8" i="5"/>
  <c r="CN7" i="5"/>
  <c r="CG7" i="5"/>
  <c r="BZ7" i="5"/>
  <c r="BS7" i="5"/>
  <c r="CN6" i="5"/>
  <c r="CG6" i="5"/>
  <c r="BZ6" i="5"/>
  <c r="BS6" i="5"/>
  <c r="CN5" i="5"/>
  <c r="CG5" i="5"/>
  <c r="BZ5" i="5"/>
  <c r="BS5" i="5"/>
  <c r="CN4" i="5"/>
  <c r="CG4" i="5"/>
  <c r="BZ4" i="5"/>
  <c r="BS4" i="5"/>
  <c r="CN3" i="5"/>
  <c r="CG3" i="5"/>
  <c r="BZ3" i="5"/>
  <c r="BS3" i="5"/>
  <c r="CN2" i="5"/>
  <c r="CG2" i="5"/>
  <c r="BZ2" i="5"/>
  <c r="BS2" i="5"/>
  <c r="CN1" i="5"/>
  <c r="CG1" i="5"/>
  <c r="BZ1" i="5"/>
  <c r="BS1" i="5"/>
  <c r="CG100" i="4"/>
  <c r="CG99" i="4"/>
  <c r="CG98" i="4"/>
  <c r="CG97" i="4"/>
  <c r="CG96" i="4"/>
  <c r="CG95" i="4"/>
  <c r="CG94" i="4"/>
  <c r="CG93" i="4"/>
  <c r="CG92" i="4"/>
  <c r="CG91" i="4"/>
  <c r="CG90" i="4"/>
  <c r="CG89" i="4"/>
  <c r="CG88" i="4"/>
  <c r="CG87" i="4"/>
  <c r="CG86" i="4"/>
  <c r="CG85" i="4"/>
  <c r="CG84" i="4"/>
  <c r="CG83" i="4"/>
  <c r="CG82" i="4"/>
  <c r="CN81" i="4"/>
  <c r="CG81" i="4"/>
  <c r="CN80" i="4"/>
  <c r="CG80" i="4"/>
  <c r="CN79" i="4"/>
  <c r="CG79" i="4"/>
  <c r="CN78" i="4"/>
  <c r="CG78" i="4"/>
  <c r="CN77" i="4"/>
  <c r="CG77" i="4"/>
  <c r="CN76" i="4"/>
  <c r="CG76" i="4"/>
  <c r="CN75" i="4"/>
  <c r="CG75" i="4"/>
  <c r="CN74" i="4"/>
  <c r="CG74" i="4"/>
  <c r="CN73" i="4"/>
  <c r="CG73" i="4"/>
  <c r="CN72" i="4"/>
  <c r="CG72" i="4"/>
  <c r="CN71" i="4"/>
  <c r="CG71" i="4"/>
  <c r="CN70" i="4"/>
  <c r="CG70" i="4"/>
  <c r="CN69" i="4"/>
  <c r="CG69" i="4"/>
  <c r="CN68" i="4"/>
  <c r="CG68" i="4"/>
  <c r="CN67" i="4"/>
  <c r="CG67" i="4"/>
  <c r="CN66" i="4"/>
  <c r="CG66" i="4"/>
  <c r="CN65" i="4"/>
  <c r="CG65" i="4"/>
  <c r="CN64" i="4"/>
  <c r="CG64" i="4"/>
  <c r="CN63" i="4"/>
  <c r="CG63" i="4"/>
  <c r="CN62" i="4"/>
  <c r="CG62" i="4"/>
  <c r="CN61" i="4"/>
  <c r="CG61" i="4"/>
  <c r="CN60" i="4"/>
  <c r="CG60" i="4"/>
  <c r="CN59" i="4"/>
  <c r="CG59" i="4"/>
  <c r="CN58" i="4"/>
  <c r="CG58" i="4"/>
  <c r="CN57" i="4"/>
  <c r="CG57" i="4"/>
  <c r="CN56" i="4"/>
  <c r="CG56" i="4"/>
  <c r="M56" i="4"/>
  <c r="C56" i="4"/>
  <c r="CN55" i="4"/>
  <c r="CG55" i="4"/>
  <c r="CN54" i="4"/>
  <c r="CG54" i="4"/>
  <c r="CN53" i="4"/>
  <c r="CG53" i="4"/>
  <c r="CN52" i="4"/>
  <c r="CG52" i="4"/>
  <c r="CN51" i="4"/>
  <c r="CG51" i="4"/>
  <c r="CN50" i="4"/>
  <c r="CG50" i="4"/>
  <c r="CN49" i="4"/>
  <c r="CG49" i="4"/>
  <c r="M49" i="4"/>
  <c r="C49" i="4"/>
  <c r="CN48" i="4"/>
  <c r="CG48" i="4"/>
  <c r="CN47" i="4"/>
  <c r="CG47" i="4"/>
  <c r="CN46" i="4"/>
  <c r="CG46" i="4"/>
  <c r="CN45" i="4"/>
  <c r="CG45" i="4"/>
  <c r="CN44" i="4"/>
  <c r="CG44" i="4"/>
  <c r="CN43" i="4"/>
  <c r="CG43" i="4"/>
  <c r="CN42" i="4"/>
  <c r="CG42" i="4"/>
  <c r="M42" i="4"/>
  <c r="C42" i="4"/>
  <c r="CN41" i="4"/>
  <c r="CG41" i="4"/>
  <c r="CN40" i="4"/>
  <c r="CG40" i="4"/>
  <c r="CN39" i="4"/>
  <c r="CG39" i="4"/>
  <c r="CN38" i="4"/>
  <c r="CG38" i="4"/>
  <c r="CN37" i="4"/>
  <c r="CG37" i="4"/>
  <c r="CN36" i="4"/>
  <c r="CG36" i="4"/>
  <c r="CN35" i="4"/>
  <c r="CG35" i="4"/>
  <c r="M35" i="4"/>
  <c r="C35" i="4"/>
  <c r="CN34" i="4"/>
  <c r="CG34" i="4"/>
  <c r="CN33" i="4"/>
  <c r="CG33" i="4"/>
  <c r="F33" i="4"/>
  <c r="A33" i="4"/>
  <c r="CN32" i="4"/>
  <c r="CG32" i="4"/>
  <c r="S32" i="4"/>
  <c r="A32" i="4"/>
  <c r="CN31" i="4"/>
  <c r="CG31" i="4"/>
  <c r="CN30" i="4"/>
  <c r="CG30" i="4"/>
  <c r="P30" i="4"/>
  <c r="P61" i="4" s="1"/>
  <c r="F30" i="4"/>
  <c r="F61" i="4" s="1"/>
  <c r="CN29" i="4"/>
  <c r="CG29" i="4"/>
  <c r="CN28" i="4"/>
  <c r="CG28" i="4"/>
  <c r="CN27" i="4"/>
  <c r="CG27" i="4"/>
  <c r="CN26" i="4"/>
  <c r="CG26" i="4"/>
  <c r="CN25" i="4"/>
  <c r="CG25" i="4"/>
  <c r="CN24" i="4"/>
  <c r="CG24" i="4"/>
  <c r="CN23" i="4"/>
  <c r="CG23" i="4"/>
  <c r="P23" i="4"/>
  <c r="P54" i="4" s="1"/>
  <c r="F23" i="4"/>
  <c r="F54" i="4" s="1"/>
  <c r="CN22" i="4"/>
  <c r="CG22" i="4"/>
  <c r="CN21" i="4"/>
  <c r="CG21" i="4"/>
  <c r="CN20" i="4"/>
  <c r="CG20" i="4"/>
  <c r="CN19" i="4"/>
  <c r="CG19" i="4"/>
  <c r="CN18" i="4"/>
  <c r="CG18" i="4"/>
  <c r="BZ18" i="4"/>
  <c r="BS18" i="4"/>
  <c r="CN17" i="4"/>
  <c r="CG17" i="4"/>
  <c r="BZ17" i="4"/>
  <c r="BS17" i="4"/>
  <c r="CN16" i="4"/>
  <c r="CG16" i="4"/>
  <c r="BZ16" i="4"/>
  <c r="BS16" i="4"/>
  <c r="P16" i="4"/>
  <c r="P47" i="4" s="1"/>
  <c r="F16" i="4"/>
  <c r="F47" i="4" s="1"/>
  <c r="CN15" i="4"/>
  <c r="CG15" i="4"/>
  <c r="BZ15" i="4"/>
  <c r="BS15" i="4"/>
  <c r="CN14" i="4"/>
  <c r="CG14" i="4"/>
  <c r="BZ14" i="4"/>
  <c r="BS14" i="4"/>
  <c r="CN13" i="4"/>
  <c r="CG13" i="4"/>
  <c r="BZ13" i="4"/>
  <c r="BS13" i="4"/>
  <c r="CN12" i="4"/>
  <c r="CG12" i="4"/>
  <c r="BZ12" i="4"/>
  <c r="BS12" i="4"/>
  <c r="CN11" i="4"/>
  <c r="CG11" i="4"/>
  <c r="BZ11" i="4"/>
  <c r="BS11" i="4"/>
  <c r="CN10" i="4"/>
  <c r="CG10" i="4"/>
  <c r="BZ10" i="4"/>
  <c r="BS10" i="4"/>
  <c r="CN9" i="4"/>
  <c r="CG9" i="4"/>
  <c r="BZ9" i="4"/>
  <c r="BS9" i="4"/>
  <c r="P9" i="4"/>
  <c r="P40" i="4" s="1"/>
  <c r="F9" i="4"/>
  <c r="F40" i="4" s="1"/>
  <c r="CN8" i="4"/>
  <c r="CG8" i="4"/>
  <c r="BZ8" i="4"/>
  <c r="BS8" i="4"/>
  <c r="CN7" i="4"/>
  <c r="CG7" i="4"/>
  <c r="BZ7" i="4"/>
  <c r="BS7" i="4"/>
  <c r="CN6" i="4"/>
  <c r="CG6" i="4"/>
  <c r="BZ6" i="4"/>
  <c r="BS6" i="4"/>
  <c r="CN5" i="4"/>
  <c r="CG5" i="4"/>
  <c r="BZ5" i="4"/>
  <c r="BS5" i="4"/>
  <c r="CN4" i="4"/>
  <c r="CG4" i="4"/>
  <c r="BZ4" i="4"/>
  <c r="BS4" i="4"/>
  <c r="CN3" i="4"/>
  <c r="CG3" i="4"/>
  <c r="BZ3" i="4"/>
  <c r="BS3" i="4"/>
  <c r="CN2" i="4"/>
  <c r="CG2" i="4"/>
  <c r="BZ2" i="4"/>
  <c r="BS2" i="4"/>
  <c r="CN1" i="4"/>
  <c r="CG1" i="4"/>
  <c r="BZ1" i="4"/>
  <c r="BS1" i="4"/>
  <c r="M56" i="3"/>
  <c r="C56" i="3"/>
  <c r="M49" i="3"/>
  <c r="C49" i="3"/>
  <c r="CG46" i="3"/>
  <c r="CG45" i="3"/>
  <c r="CG44" i="3"/>
  <c r="CG43" i="3"/>
  <c r="CG42" i="3"/>
  <c r="M42" i="3"/>
  <c r="C42" i="3"/>
  <c r="CG41" i="3"/>
  <c r="CG40" i="3"/>
  <c r="P40" i="3"/>
  <c r="CG39" i="3"/>
  <c r="CG38" i="3"/>
  <c r="CG37" i="3"/>
  <c r="CN36" i="3"/>
  <c r="CG36" i="3"/>
  <c r="CN35" i="3"/>
  <c r="CG35" i="3"/>
  <c r="M35" i="3"/>
  <c r="C35" i="3"/>
  <c r="CN34" i="3"/>
  <c r="CG34" i="3"/>
  <c r="CN33" i="3"/>
  <c r="CG33" i="3"/>
  <c r="F33" i="3"/>
  <c r="A33" i="3"/>
  <c r="CN32" i="3"/>
  <c r="CG32" i="3"/>
  <c r="S32" i="3"/>
  <c r="A32" i="3"/>
  <c r="CN31" i="3"/>
  <c r="CG31" i="3"/>
  <c r="CN30" i="3"/>
  <c r="CG30" i="3"/>
  <c r="P30" i="3"/>
  <c r="P61" i="3" s="1"/>
  <c r="F30" i="3"/>
  <c r="F61" i="3" s="1"/>
  <c r="CN29" i="3"/>
  <c r="CG29" i="3"/>
  <c r="CN28" i="3"/>
  <c r="CG28" i="3"/>
  <c r="CN27" i="3"/>
  <c r="CG27" i="3"/>
  <c r="CN26" i="3"/>
  <c r="CG26" i="3"/>
  <c r="CN25" i="3"/>
  <c r="CG25" i="3"/>
  <c r="CN24" i="3"/>
  <c r="CG24" i="3"/>
  <c r="CN23" i="3"/>
  <c r="CG23" i="3"/>
  <c r="P23" i="3"/>
  <c r="P54" i="3" s="1"/>
  <c r="F23" i="3"/>
  <c r="F54" i="3" s="1"/>
  <c r="CN22" i="3"/>
  <c r="CG22" i="3"/>
  <c r="CN21" i="3"/>
  <c r="CG21" i="3"/>
  <c r="CN20" i="3"/>
  <c r="CG20" i="3"/>
  <c r="CN19" i="3"/>
  <c r="CG19" i="3"/>
  <c r="CN18" i="3"/>
  <c r="CG18" i="3"/>
  <c r="BZ18" i="3"/>
  <c r="BS18" i="3"/>
  <c r="CN17" i="3"/>
  <c r="CG17" i="3"/>
  <c r="BZ17" i="3"/>
  <c r="BS17" i="3"/>
  <c r="CN16" i="3"/>
  <c r="CG16" i="3"/>
  <c r="BZ16" i="3"/>
  <c r="BS16" i="3"/>
  <c r="P16" i="3"/>
  <c r="P47" i="3" s="1"/>
  <c r="F16" i="3"/>
  <c r="F47" i="3" s="1"/>
  <c r="CN15" i="3"/>
  <c r="CG15" i="3"/>
  <c r="BZ15" i="3"/>
  <c r="BS15" i="3"/>
  <c r="CN14" i="3"/>
  <c r="CG14" i="3"/>
  <c r="BZ14" i="3"/>
  <c r="BS14" i="3"/>
  <c r="CN13" i="3"/>
  <c r="CG13" i="3"/>
  <c r="BZ13" i="3"/>
  <c r="BS13" i="3"/>
  <c r="CN12" i="3"/>
  <c r="CG12" i="3"/>
  <c r="BZ12" i="3"/>
  <c r="BS12" i="3"/>
  <c r="CN11" i="3"/>
  <c r="CG11" i="3"/>
  <c r="BZ11" i="3"/>
  <c r="BS11" i="3"/>
  <c r="CN10" i="3"/>
  <c r="CG10" i="3"/>
  <c r="BZ10" i="3"/>
  <c r="BS10" i="3"/>
  <c r="CN9" i="3"/>
  <c r="CG9" i="3"/>
  <c r="BZ9" i="3"/>
  <c r="BS9" i="3"/>
  <c r="P9" i="3"/>
  <c r="F9" i="3"/>
  <c r="F40" i="3" s="1"/>
  <c r="CN8" i="3"/>
  <c r="CG8" i="3"/>
  <c r="BZ8" i="3"/>
  <c r="BS8" i="3"/>
  <c r="CN7" i="3"/>
  <c r="CG7" i="3"/>
  <c r="BZ7" i="3"/>
  <c r="BS7" i="3"/>
  <c r="CN6" i="3"/>
  <c r="CG6" i="3"/>
  <c r="BZ6" i="3"/>
  <c r="BS6" i="3"/>
  <c r="CN5" i="3"/>
  <c r="CG5" i="3"/>
  <c r="BZ5" i="3"/>
  <c r="BS5" i="3"/>
  <c r="CN4" i="3"/>
  <c r="CG4" i="3"/>
  <c r="BZ4" i="3"/>
  <c r="BS4" i="3"/>
  <c r="CN3" i="3"/>
  <c r="CG3" i="3"/>
  <c r="BZ3" i="3"/>
  <c r="BS3" i="3"/>
  <c r="CN2" i="3"/>
  <c r="CG2" i="3"/>
  <c r="BZ2" i="3"/>
  <c r="BS2" i="3"/>
  <c r="CN1" i="3"/>
  <c r="CG1" i="3"/>
  <c r="BZ1" i="3"/>
  <c r="BS1" i="3"/>
  <c r="F61" i="2"/>
  <c r="M56" i="2"/>
  <c r="C56" i="2"/>
  <c r="CG54" i="2"/>
  <c r="CG53" i="2"/>
  <c r="CG52" i="2"/>
  <c r="CG51" i="2"/>
  <c r="CG50" i="2"/>
  <c r="CG49" i="2"/>
  <c r="M49" i="2"/>
  <c r="C49" i="2"/>
  <c r="CG48" i="2"/>
  <c r="CG47" i="2"/>
  <c r="CG46" i="2"/>
  <c r="CN45" i="2"/>
  <c r="CG45" i="2"/>
  <c r="CN44" i="2"/>
  <c r="CG44" i="2"/>
  <c r="CN43" i="2"/>
  <c r="CG43" i="2"/>
  <c r="CN42" i="2"/>
  <c r="CG42" i="2"/>
  <c r="M42" i="2"/>
  <c r="C42" i="2"/>
  <c r="CN41" i="2"/>
  <c r="CG41" i="2"/>
  <c r="CN40" i="2"/>
  <c r="CG40" i="2"/>
  <c r="CN39" i="2"/>
  <c r="CG39" i="2"/>
  <c r="CN38" i="2"/>
  <c r="CG38" i="2"/>
  <c r="CN37" i="2"/>
  <c r="CG37" i="2"/>
  <c r="CN36" i="2"/>
  <c r="CG36" i="2"/>
  <c r="CN35" i="2"/>
  <c r="CG35" i="2"/>
  <c r="M35" i="2"/>
  <c r="C35" i="2"/>
  <c r="CN34" i="2"/>
  <c r="CG34" i="2"/>
  <c r="CN33" i="2"/>
  <c r="CG33" i="2"/>
  <c r="F33" i="2"/>
  <c r="A33" i="2"/>
  <c r="CN32" i="2"/>
  <c r="CG32" i="2"/>
  <c r="S32" i="2"/>
  <c r="A32" i="2"/>
  <c r="CN31" i="2"/>
  <c r="CG31" i="2"/>
  <c r="CN30" i="2"/>
  <c r="CG30" i="2"/>
  <c r="P30" i="2"/>
  <c r="P61" i="2" s="1"/>
  <c r="F30" i="2"/>
  <c r="CN29" i="2"/>
  <c r="CG29" i="2"/>
  <c r="CN28" i="2"/>
  <c r="CG28" i="2"/>
  <c r="CN27" i="2"/>
  <c r="CG27" i="2"/>
  <c r="CN26" i="2"/>
  <c r="CG26" i="2"/>
  <c r="CN25" i="2"/>
  <c r="CG25" i="2"/>
  <c r="CN24" i="2"/>
  <c r="CG24" i="2"/>
  <c r="CN23" i="2"/>
  <c r="CG23" i="2"/>
  <c r="P23" i="2"/>
  <c r="P54" i="2" s="1"/>
  <c r="F23" i="2"/>
  <c r="F54" i="2" s="1"/>
  <c r="CN22" i="2"/>
  <c r="CG22" i="2"/>
  <c r="CN21" i="2"/>
  <c r="CG21" i="2"/>
  <c r="CN20" i="2"/>
  <c r="CG20" i="2"/>
  <c r="CN19" i="2"/>
  <c r="CG19" i="2"/>
  <c r="CN18" i="2"/>
  <c r="CG18" i="2"/>
  <c r="BZ18" i="2"/>
  <c r="BS18" i="2"/>
  <c r="CN17" i="2"/>
  <c r="CG17" i="2"/>
  <c r="BZ17" i="2"/>
  <c r="BS17" i="2"/>
  <c r="CN16" i="2"/>
  <c r="CG16" i="2"/>
  <c r="BZ16" i="2"/>
  <c r="BS16" i="2"/>
  <c r="P16" i="2"/>
  <c r="P47" i="2" s="1"/>
  <c r="F16" i="2"/>
  <c r="F47" i="2" s="1"/>
  <c r="CN15" i="2"/>
  <c r="CG15" i="2"/>
  <c r="BZ15" i="2"/>
  <c r="BS15" i="2"/>
  <c r="CN14" i="2"/>
  <c r="CG14" i="2"/>
  <c r="BZ14" i="2"/>
  <c r="BS14" i="2"/>
  <c r="CN13" i="2"/>
  <c r="CG13" i="2"/>
  <c r="BZ13" i="2"/>
  <c r="BS13" i="2"/>
  <c r="CN12" i="2"/>
  <c r="CG12" i="2"/>
  <c r="BZ12" i="2"/>
  <c r="BS12" i="2"/>
  <c r="CN11" i="2"/>
  <c r="CG11" i="2"/>
  <c r="BZ11" i="2"/>
  <c r="BS11" i="2"/>
  <c r="CN10" i="2"/>
  <c r="CG10" i="2"/>
  <c r="BZ10" i="2"/>
  <c r="BS10" i="2"/>
  <c r="CN9" i="2"/>
  <c r="CG9" i="2"/>
  <c r="BZ9" i="2"/>
  <c r="BS9" i="2"/>
  <c r="P9" i="2"/>
  <c r="P40" i="2" s="1"/>
  <c r="F9" i="2"/>
  <c r="F40" i="2" s="1"/>
  <c r="CN8" i="2"/>
  <c r="CG8" i="2"/>
  <c r="BZ8" i="2"/>
  <c r="BS8" i="2"/>
  <c r="CN7" i="2"/>
  <c r="CG7" i="2"/>
  <c r="BZ7" i="2"/>
  <c r="BS7" i="2"/>
  <c r="CN6" i="2"/>
  <c r="CG6" i="2"/>
  <c r="BZ6" i="2"/>
  <c r="BS6" i="2"/>
  <c r="CN5" i="2"/>
  <c r="CG5" i="2"/>
  <c r="BZ5" i="2"/>
  <c r="BS5" i="2"/>
  <c r="CN4" i="2"/>
  <c r="CG4" i="2"/>
  <c r="BZ4" i="2"/>
  <c r="BS4" i="2"/>
  <c r="CN3" i="2"/>
  <c r="CG3" i="2"/>
  <c r="BZ3" i="2"/>
  <c r="BS3" i="2"/>
  <c r="CN2" i="2"/>
  <c r="CG2" i="2"/>
  <c r="BZ2" i="2"/>
  <c r="BS2" i="2"/>
  <c r="CN1" i="2"/>
  <c r="CG1" i="2"/>
  <c r="BZ1" i="2"/>
  <c r="BS1" i="2"/>
  <c r="CA3" i="7" l="1"/>
  <c r="CH6" i="7"/>
  <c r="CH6" i="6"/>
  <c r="BI6" i="6" s="1"/>
  <c r="CH1" i="7"/>
  <c r="BJ1" i="7" s="1"/>
  <c r="AN1" i="7" s="1"/>
  <c r="CH4" i="7"/>
  <c r="BJ4" i="7" s="1"/>
  <c r="Q15" i="7" s="1"/>
  <c r="BT2" i="6"/>
  <c r="AY2" i="6" s="1"/>
  <c r="CO11" i="7"/>
  <c r="BN11" i="7" s="1"/>
  <c r="AI11" i="7" s="1"/>
  <c r="CO22" i="7"/>
  <c r="CO8" i="7"/>
  <c r="BO8" i="7" s="1"/>
  <c r="BT5" i="7"/>
  <c r="AZ5" i="7" s="1"/>
  <c r="BT7" i="7"/>
  <c r="AZ7" i="7" s="1"/>
  <c r="BI6" i="7"/>
  <c r="BJ6" i="7"/>
  <c r="BE3" i="7"/>
  <c r="BD3" i="7"/>
  <c r="CA23" i="7"/>
  <c r="CA19" i="7"/>
  <c r="CA17" i="7"/>
  <c r="CA14" i="7"/>
  <c r="CA7" i="7"/>
  <c r="CA5" i="7"/>
  <c r="CA1" i="7"/>
  <c r="CA2" i="7"/>
  <c r="CA22" i="7"/>
  <c r="CA18" i="7"/>
  <c r="CA16" i="7"/>
  <c r="CA13" i="7"/>
  <c r="CA12" i="7"/>
  <c r="CA6" i="7"/>
  <c r="CO15" i="7"/>
  <c r="CO61" i="7"/>
  <c r="CO67" i="7"/>
  <c r="CO75" i="7"/>
  <c r="CO81" i="7"/>
  <c r="CH97" i="7"/>
  <c r="CO3" i="6"/>
  <c r="BO3" i="6" s="1"/>
  <c r="BT9" i="6"/>
  <c r="AZ9" i="6" s="1"/>
  <c r="CO3" i="7"/>
  <c r="CH29" i="7"/>
  <c r="CO46" i="7"/>
  <c r="CA11" i="6"/>
  <c r="BD11" i="6" s="1"/>
  <c r="AF11" i="6" s="1"/>
  <c r="CH2" i="7"/>
  <c r="CO4" i="7"/>
  <c r="CA15" i="7"/>
  <c r="CH20" i="7"/>
  <c r="CA21" i="7"/>
  <c r="CH34" i="7"/>
  <c r="BT15" i="7"/>
  <c r="BT13" i="7"/>
  <c r="BT12" i="7"/>
  <c r="BT10" i="7"/>
  <c r="BT9" i="7"/>
  <c r="BT8" i="7"/>
  <c r="BT3" i="7"/>
  <c r="BT14" i="7"/>
  <c r="CH5" i="7"/>
  <c r="CH7" i="7"/>
  <c r="CA8" i="7"/>
  <c r="CH9" i="7"/>
  <c r="CO16" i="7"/>
  <c r="CO19" i="7"/>
  <c r="CA25" i="7"/>
  <c r="CO63" i="7"/>
  <c r="CO65" i="7"/>
  <c r="CO69" i="7"/>
  <c r="CO71" i="7"/>
  <c r="CO73" i="7"/>
  <c r="CO77" i="7"/>
  <c r="CO79" i="7"/>
  <c r="CH85" i="7"/>
  <c r="CH89" i="7"/>
  <c r="CH93" i="7"/>
  <c r="CO2" i="6"/>
  <c r="BO2" i="6" s="1"/>
  <c r="R8" i="6" s="1"/>
  <c r="R39" i="6" s="1"/>
  <c r="BT1" i="7"/>
  <c r="BT4" i="7"/>
  <c r="CO10" i="7"/>
  <c r="CO18" i="7"/>
  <c r="CH24" i="7"/>
  <c r="CA32" i="7"/>
  <c r="BT15" i="5"/>
  <c r="CH42" i="7"/>
  <c r="CH33" i="7"/>
  <c r="CH32" i="7"/>
  <c r="CH31" i="7"/>
  <c r="CH28" i="7"/>
  <c r="CH27" i="7"/>
  <c r="CH25" i="7"/>
  <c r="CH46" i="7"/>
  <c r="CH44" i="7"/>
  <c r="CH23" i="7"/>
  <c r="CH19" i="7"/>
  <c r="CH15" i="7"/>
  <c r="CH22" i="7"/>
  <c r="CH14" i="7"/>
  <c r="CH26" i="7"/>
  <c r="CH13" i="7"/>
  <c r="CH12" i="7"/>
  <c r="CH10" i="7"/>
  <c r="CH8" i="7"/>
  <c r="CH3" i="7"/>
  <c r="CH30" i="7"/>
  <c r="BT2" i="7"/>
  <c r="CO21" i="7"/>
  <c r="CO7" i="7"/>
  <c r="CO5" i="7"/>
  <c r="CO1" i="7"/>
  <c r="CO2" i="7"/>
  <c r="CO13" i="7"/>
  <c r="CO12" i="7"/>
  <c r="CA4" i="7"/>
  <c r="BT6" i="7"/>
  <c r="CO6" i="7"/>
  <c r="CA9" i="7"/>
  <c r="CA10" i="7"/>
  <c r="CA11" i="7"/>
  <c r="CH17" i="7"/>
  <c r="CO23" i="7"/>
  <c r="CH35" i="7"/>
  <c r="CH36" i="7"/>
  <c r="CH40" i="7"/>
  <c r="CH43" i="7"/>
  <c r="CO44" i="7"/>
  <c r="BT17" i="7"/>
  <c r="CH21" i="7"/>
  <c r="CA27" i="7"/>
  <c r="CO28" i="7"/>
  <c r="CO31" i="7"/>
  <c r="CO60" i="7"/>
  <c r="CH62" i="7"/>
  <c r="CH64" i="7"/>
  <c r="CH66" i="7"/>
  <c r="CH68" i="7"/>
  <c r="CH70" i="7"/>
  <c r="CH72" i="7"/>
  <c r="CH74" i="7"/>
  <c r="CH76" i="7"/>
  <c r="CH78" i="7"/>
  <c r="CH80" i="7"/>
  <c r="CH82" i="7"/>
  <c r="CH86" i="7"/>
  <c r="CH90" i="7"/>
  <c r="CH94" i="7"/>
  <c r="CH98" i="7"/>
  <c r="CA3" i="3"/>
  <c r="BE3" i="3" s="1"/>
  <c r="CA5" i="6"/>
  <c r="BD5" i="6" s="1"/>
  <c r="CA35" i="7"/>
  <c r="CA34" i="7"/>
  <c r="CA30" i="7"/>
  <c r="CA29" i="7"/>
  <c r="CA26" i="7"/>
  <c r="CA24" i="7"/>
  <c r="CA20" i="7"/>
  <c r="CO37" i="7"/>
  <c r="CO35" i="7"/>
  <c r="CO34" i="7"/>
  <c r="CO30" i="7"/>
  <c r="CO29" i="7"/>
  <c r="CO26" i="7"/>
  <c r="CO24" i="7"/>
  <c r="CO40" i="7"/>
  <c r="CO36" i="7"/>
  <c r="CO20" i="7"/>
  <c r="CO42" i="7"/>
  <c r="CH11" i="7"/>
  <c r="CO14" i="7"/>
  <c r="CH16" i="7"/>
  <c r="CO17" i="7"/>
  <c r="CH18" i="7"/>
  <c r="CO25" i="7"/>
  <c r="CO33" i="7"/>
  <c r="CO51" i="7"/>
  <c r="CO59" i="7"/>
  <c r="BT18" i="6"/>
  <c r="BT8" i="6"/>
  <c r="AY8" i="6" s="1"/>
  <c r="CH45" i="6"/>
  <c r="CH14" i="6"/>
  <c r="CO9" i="7"/>
  <c r="BT11" i="7"/>
  <c r="BT16" i="7"/>
  <c r="BT18" i="7"/>
  <c r="CO27" i="7"/>
  <c r="CA28" i="7"/>
  <c r="CA31" i="7"/>
  <c r="CO32" i="7"/>
  <c r="CA33" i="7"/>
  <c r="CA36" i="7"/>
  <c r="CH37" i="7"/>
  <c r="CO38" i="7"/>
  <c r="CH54" i="7"/>
  <c r="CH41" i="7"/>
  <c r="CO45" i="7"/>
  <c r="CO47" i="7"/>
  <c r="CH50" i="7"/>
  <c r="CO57" i="7"/>
  <c r="CH38" i="7"/>
  <c r="CO41" i="7"/>
  <c r="CH48" i="7"/>
  <c r="CH49" i="7"/>
  <c r="CO55" i="7"/>
  <c r="CO56" i="7"/>
  <c r="CH58" i="7"/>
  <c r="CH59" i="7"/>
  <c r="CH60" i="7"/>
  <c r="CH39" i="7"/>
  <c r="CO43" i="7"/>
  <c r="CO48" i="7"/>
  <c r="CO49" i="7"/>
  <c r="CO50" i="7"/>
  <c r="CH52" i="7"/>
  <c r="CH53" i="7"/>
  <c r="CO54" i="7"/>
  <c r="CO58" i="7"/>
  <c r="CO62" i="7"/>
  <c r="CO64" i="7"/>
  <c r="CO66" i="7"/>
  <c r="CO68" i="7"/>
  <c r="CO70" i="7"/>
  <c r="CO72" i="7"/>
  <c r="CO74" i="7"/>
  <c r="CO76" i="7"/>
  <c r="CO78" i="7"/>
  <c r="CO80" i="7"/>
  <c r="CH83" i="7"/>
  <c r="CH87" i="7"/>
  <c r="CH91" i="7"/>
  <c r="CH95" i="7"/>
  <c r="CH99" i="7"/>
  <c r="CO39" i="7"/>
  <c r="CH45" i="7"/>
  <c r="CH47" i="7"/>
  <c r="CH51" i="7"/>
  <c r="CO52" i="7"/>
  <c r="CO53" i="7"/>
  <c r="CH55" i="7"/>
  <c r="CH56" i="7"/>
  <c r="CH57" i="7"/>
  <c r="CH61" i="7"/>
  <c r="CH63" i="7"/>
  <c r="CH65" i="7"/>
  <c r="CH67" i="7"/>
  <c r="CH69" i="7"/>
  <c r="CH71" i="7"/>
  <c r="CH73" i="7"/>
  <c r="CH75" i="7"/>
  <c r="CH77" i="7"/>
  <c r="CH79" i="7"/>
  <c r="CH81" i="7"/>
  <c r="CH84" i="7"/>
  <c r="CH88" i="7"/>
  <c r="CH92" i="7"/>
  <c r="CH96" i="7"/>
  <c r="CH100" i="7"/>
  <c r="CO7" i="6"/>
  <c r="CO13" i="6"/>
  <c r="CH17" i="6"/>
  <c r="CO34" i="6"/>
  <c r="CO25" i="6"/>
  <c r="CO23" i="6"/>
  <c r="CO22" i="6"/>
  <c r="CO19" i="6"/>
  <c r="CO1" i="6"/>
  <c r="CO37" i="6"/>
  <c r="CO30" i="6"/>
  <c r="CO21" i="6"/>
  <c r="CO15" i="6"/>
  <c r="CO35" i="6"/>
  <c r="CO14" i="6"/>
  <c r="CO12" i="6"/>
  <c r="CO4" i="6"/>
  <c r="CA2" i="6"/>
  <c r="BT3" i="6"/>
  <c r="BT17" i="6"/>
  <c r="BT10" i="6"/>
  <c r="CH5" i="6"/>
  <c r="BT6" i="6"/>
  <c r="CO6" i="6"/>
  <c r="BT7" i="6"/>
  <c r="CA8" i="6"/>
  <c r="CA9" i="6"/>
  <c r="CH19" i="6"/>
  <c r="CO20" i="6"/>
  <c r="CO26" i="6"/>
  <c r="CA28" i="6"/>
  <c r="Q21" i="6"/>
  <c r="AH6" i="6"/>
  <c r="CH22" i="6"/>
  <c r="CO5" i="5"/>
  <c r="BO5" i="5" s="1"/>
  <c r="BT1" i="6"/>
  <c r="CA3" i="6"/>
  <c r="CH4" i="6"/>
  <c r="CO5" i="6"/>
  <c r="CA6" i="6"/>
  <c r="CH40" i="6"/>
  <c r="CH10" i="6"/>
  <c r="CH12" i="6"/>
  <c r="CH8" i="6"/>
  <c r="CA16" i="6"/>
  <c r="CH23" i="6"/>
  <c r="CO24" i="6"/>
  <c r="CH29" i="6"/>
  <c r="CA30" i="6"/>
  <c r="CA34" i="6"/>
  <c r="CA36" i="6"/>
  <c r="CH38" i="6"/>
  <c r="CH46" i="6"/>
  <c r="CA25" i="6"/>
  <c r="CA23" i="6"/>
  <c r="CA22" i="6"/>
  <c r="CA19" i="6"/>
  <c r="CA1" i="6"/>
  <c r="CA29" i="6"/>
  <c r="CA14" i="6"/>
  <c r="CA12" i="6"/>
  <c r="CA13" i="6"/>
  <c r="CA24" i="6"/>
  <c r="CA15" i="6"/>
  <c r="CA4" i="6"/>
  <c r="CH2" i="6"/>
  <c r="BT4" i="6"/>
  <c r="BT5" i="6"/>
  <c r="BJ6" i="6"/>
  <c r="CH7" i="6"/>
  <c r="CO8" i="6"/>
  <c r="CO11" i="6"/>
  <c r="BT15" i="6"/>
  <c r="CA18" i="6"/>
  <c r="CA20" i="6"/>
  <c r="CA21" i="6"/>
  <c r="CH27" i="6"/>
  <c r="CO31" i="6"/>
  <c r="CH32" i="6"/>
  <c r="CA35" i="6"/>
  <c r="CH39" i="6"/>
  <c r="CH44" i="6"/>
  <c r="CH26" i="6"/>
  <c r="CH24" i="6"/>
  <c r="CH21" i="6"/>
  <c r="CH20" i="6"/>
  <c r="CH42" i="6"/>
  <c r="CH36" i="6"/>
  <c r="CH9" i="6"/>
  <c r="CA10" i="6"/>
  <c r="BT11" i="6"/>
  <c r="CH13" i="6"/>
  <c r="CH16" i="6"/>
  <c r="CA17" i="6"/>
  <c r="CH18" i="6"/>
  <c r="CH25" i="6"/>
  <c r="CA26" i="6"/>
  <c r="CO28" i="6"/>
  <c r="CA31" i="6"/>
  <c r="CH33" i="6"/>
  <c r="CH43" i="6"/>
  <c r="CA7" i="6"/>
  <c r="CO10" i="6"/>
  <c r="CH11" i="6"/>
  <c r="BT12" i="6"/>
  <c r="BT14" i="6"/>
  <c r="CO17" i="6"/>
  <c r="CH28" i="6"/>
  <c r="CO29" i="6"/>
  <c r="CA33" i="6"/>
  <c r="CO9" i="4"/>
  <c r="BN9" i="4" s="1"/>
  <c r="AI9" i="4" s="1"/>
  <c r="BT4" i="5"/>
  <c r="AY4" i="5" s="1"/>
  <c r="CH1" i="6"/>
  <c r="CH3" i="6"/>
  <c r="CO9" i="6"/>
  <c r="BT13" i="6"/>
  <c r="CH15" i="6"/>
  <c r="BT16" i="6"/>
  <c r="CO16" i="6"/>
  <c r="CO18" i="6"/>
  <c r="CH31" i="6"/>
  <c r="CO33" i="6"/>
  <c r="CH41" i="6"/>
  <c r="CO27" i="6"/>
  <c r="CH30" i="6"/>
  <c r="CO32" i="6"/>
  <c r="CH35" i="6"/>
  <c r="CH37" i="6"/>
  <c r="CH1" i="4"/>
  <c r="BJ1" i="4" s="1"/>
  <c r="G8" i="4" s="1"/>
  <c r="BT6" i="5"/>
  <c r="AZ6" i="5" s="1"/>
  <c r="AK6" i="5" s="1"/>
  <c r="CA27" i="6"/>
  <c r="CA32" i="6"/>
  <c r="CH34" i="6"/>
  <c r="CO36" i="6"/>
  <c r="CA2" i="4"/>
  <c r="BE2" i="4" s="1"/>
  <c r="CA6" i="4"/>
  <c r="BD6" i="4" s="1"/>
  <c r="O21" i="4" s="1"/>
  <c r="O52" i="4" s="1"/>
  <c r="CO14" i="5"/>
  <c r="CO4" i="5"/>
  <c r="CO17" i="5"/>
  <c r="CO13" i="5"/>
  <c r="CO7" i="5"/>
  <c r="CH11" i="5"/>
  <c r="CH47" i="5"/>
  <c r="CH19" i="5"/>
  <c r="CH6" i="3"/>
  <c r="BI6" i="3" s="1"/>
  <c r="Q21" i="3" s="1"/>
  <c r="Q52" i="3" s="1"/>
  <c r="CH2" i="5"/>
  <c r="CO23" i="5"/>
  <c r="AZ4" i="5"/>
  <c r="CA14" i="5"/>
  <c r="CA3" i="4"/>
  <c r="BE3" i="4" s="1"/>
  <c r="CH2" i="3"/>
  <c r="BI2" i="3" s="1"/>
  <c r="Q7" i="3" s="1"/>
  <c r="Q38" i="3" s="1"/>
  <c r="CH3" i="4"/>
  <c r="BJ3" i="4" s="1"/>
  <c r="G15" i="4" s="1"/>
  <c r="G46" i="4" s="1"/>
  <c r="BT2" i="5"/>
  <c r="CA4" i="5"/>
  <c r="CH6" i="5"/>
  <c r="CA8" i="5"/>
  <c r="CO9" i="5"/>
  <c r="CO1" i="5"/>
  <c r="CA38" i="5"/>
  <c r="CA3" i="5"/>
  <c r="CA41" i="5"/>
  <c r="CA23" i="5"/>
  <c r="CA22" i="5"/>
  <c r="CA21" i="5"/>
  <c r="CA20" i="5"/>
  <c r="CA42" i="5"/>
  <c r="CA31" i="5"/>
  <c r="CA17" i="5"/>
  <c r="CA13" i="5"/>
  <c r="CA10" i="5"/>
  <c r="CA9" i="5"/>
  <c r="CA7" i="5"/>
  <c r="CA5" i="5"/>
  <c r="CA1" i="5"/>
  <c r="CA27" i="5"/>
  <c r="CA25" i="5"/>
  <c r="CH8" i="5"/>
  <c r="CO10" i="5"/>
  <c r="CH20" i="5"/>
  <c r="CO28" i="5"/>
  <c r="CH40" i="5"/>
  <c r="CA45" i="5"/>
  <c r="CH49" i="5"/>
  <c r="CO1" i="2"/>
  <c r="BO1" i="2" s="1"/>
  <c r="H8" i="2" s="1"/>
  <c r="H39" i="2" s="1"/>
  <c r="CA13" i="4"/>
  <c r="CO2" i="5"/>
  <c r="CO6" i="5"/>
  <c r="CH12" i="5"/>
  <c r="CH15" i="5"/>
  <c r="CH16" i="5"/>
  <c r="BT18" i="5"/>
  <c r="CO19" i="5"/>
  <c r="CO22" i="5"/>
  <c r="CH24" i="5"/>
  <c r="CH26" i="5"/>
  <c r="CA28" i="5"/>
  <c r="CO33" i="5"/>
  <c r="CA43" i="5"/>
  <c r="CH50" i="5"/>
  <c r="BT4" i="2"/>
  <c r="AY4" i="2" s="1"/>
  <c r="N14" i="2" s="1"/>
  <c r="N45" i="2" s="1"/>
  <c r="CO17" i="4"/>
  <c r="CH45" i="5"/>
  <c r="CH43" i="5"/>
  <c r="CH41" i="5"/>
  <c r="CH39" i="5"/>
  <c r="CH37" i="5"/>
  <c r="CH33" i="5"/>
  <c r="CH32" i="5"/>
  <c r="CH31" i="5"/>
  <c r="CH27" i="5"/>
  <c r="CH22" i="5"/>
  <c r="CH14" i="5"/>
  <c r="CH1" i="5"/>
  <c r="CH35" i="5"/>
  <c r="CH44" i="5"/>
  <c r="CH25" i="5"/>
  <c r="CH23" i="5"/>
  <c r="CH21" i="5"/>
  <c r="CA2" i="5"/>
  <c r="CH3" i="5"/>
  <c r="CH5" i="5"/>
  <c r="CA6" i="5"/>
  <c r="CH7" i="5"/>
  <c r="CH9" i="5"/>
  <c r="CH10" i="5"/>
  <c r="BT11" i="5"/>
  <c r="CO15" i="5"/>
  <c r="CA19" i="5"/>
  <c r="CO20" i="5"/>
  <c r="CO21" i="5"/>
  <c r="CO27" i="5"/>
  <c r="CA32" i="5"/>
  <c r="CA37" i="5"/>
  <c r="CH51" i="5"/>
  <c r="CH53" i="5"/>
  <c r="BT14" i="5"/>
  <c r="BT1" i="5"/>
  <c r="BT3" i="5"/>
  <c r="CO36" i="5"/>
  <c r="CO3" i="5"/>
  <c r="CH4" i="5"/>
  <c r="BT5" i="5"/>
  <c r="BT7" i="5"/>
  <c r="BT8" i="5"/>
  <c r="CO8" i="5"/>
  <c r="BT9" i="5"/>
  <c r="BT10" i="5"/>
  <c r="CA11" i="5"/>
  <c r="BT12" i="5"/>
  <c r="CA15" i="5"/>
  <c r="BT16" i="5"/>
  <c r="CH18" i="5"/>
  <c r="CO25" i="5"/>
  <c r="CH28" i="5"/>
  <c r="CO31" i="5"/>
  <c r="CH34" i="5"/>
  <c r="CO43" i="5"/>
  <c r="CO45" i="5"/>
  <c r="CO39" i="5"/>
  <c r="CO2" i="3"/>
  <c r="BO2" i="3" s="1"/>
  <c r="CO2" i="4"/>
  <c r="BN2" i="4" s="1"/>
  <c r="CO26" i="4"/>
  <c r="CO12" i="5"/>
  <c r="CH13" i="5"/>
  <c r="CO16" i="5"/>
  <c r="CH17" i="5"/>
  <c r="CO18" i="5"/>
  <c r="CA24" i="5"/>
  <c r="CO24" i="5"/>
  <c r="CA29" i="5"/>
  <c r="CO32" i="5"/>
  <c r="CA33" i="5"/>
  <c r="CO37" i="5"/>
  <c r="CH38" i="5"/>
  <c r="CO40" i="5"/>
  <c r="CH46" i="5"/>
  <c r="CH30" i="5"/>
  <c r="CH48" i="5"/>
  <c r="CH52" i="5"/>
  <c r="CO3" i="4"/>
  <c r="BO3" i="4" s="1"/>
  <c r="BT1" i="3"/>
  <c r="AZ1" i="3" s="1"/>
  <c r="AK1" i="3" s="1"/>
  <c r="BT2" i="3"/>
  <c r="AY2" i="3" s="1"/>
  <c r="AE2" i="3" s="1"/>
  <c r="CA35" i="5"/>
  <c r="CA34" i="5"/>
  <c r="CA30" i="5"/>
  <c r="CA40" i="5"/>
  <c r="CA36" i="5"/>
  <c r="CA26" i="5"/>
  <c r="CO35" i="5"/>
  <c r="CO34" i="5"/>
  <c r="CO30" i="5"/>
  <c r="CO29" i="5"/>
  <c r="CO38" i="5"/>
  <c r="CO26" i="5"/>
  <c r="CO11" i="5"/>
  <c r="CA12" i="5"/>
  <c r="BT13" i="5"/>
  <c r="CA16" i="5"/>
  <c r="BT17" i="5"/>
  <c r="CA18" i="5"/>
  <c r="CH29" i="5"/>
  <c r="CH36" i="5"/>
  <c r="CA39" i="5"/>
  <c r="CO41" i="5"/>
  <c r="CO42" i="5"/>
  <c r="CO44" i="5"/>
  <c r="CH54" i="5"/>
  <c r="CH42" i="5"/>
  <c r="CA44" i="5"/>
  <c r="CA6" i="3"/>
  <c r="BE6" i="3" s="1"/>
  <c r="BT8" i="3"/>
  <c r="AZ8" i="3" s="1"/>
  <c r="CH9" i="3"/>
  <c r="BJ9" i="3" s="1"/>
  <c r="AN9" i="3" s="1"/>
  <c r="CH10" i="3"/>
  <c r="BJ10" i="3" s="1"/>
  <c r="AN10" i="3" s="1"/>
  <c r="BT8" i="4"/>
  <c r="BT6" i="4"/>
  <c r="BT4" i="4"/>
  <c r="BT7" i="4"/>
  <c r="CH8" i="4"/>
  <c r="BT10" i="4"/>
  <c r="CH11" i="4"/>
  <c r="CH22" i="4"/>
  <c r="CH23" i="4"/>
  <c r="CH25" i="4"/>
  <c r="CH28" i="4"/>
  <c r="CO36" i="4"/>
  <c r="CH53" i="4"/>
  <c r="CH57" i="4"/>
  <c r="CO68" i="4"/>
  <c r="CO70" i="4"/>
  <c r="CH93" i="4"/>
  <c r="CH4" i="3"/>
  <c r="BT1" i="4"/>
  <c r="CO81" i="4"/>
  <c r="CO77" i="4"/>
  <c r="CO73" i="4"/>
  <c r="CO69" i="4"/>
  <c r="CO65" i="4"/>
  <c r="CO61" i="4"/>
  <c r="CO57" i="4"/>
  <c r="CO53" i="4"/>
  <c r="CO46" i="4"/>
  <c r="CO44" i="4"/>
  <c r="CO28" i="4"/>
  <c r="CO1" i="4"/>
  <c r="CO80" i="4"/>
  <c r="CO72" i="4"/>
  <c r="CO64" i="4"/>
  <c r="CO48" i="4"/>
  <c r="CO42" i="4"/>
  <c r="CO35" i="4"/>
  <c r="CO19" i="4"/>
  <c r="CO13" i="4"/>
  <c r="CO4" i="4"/>
  <c r="CO12" i="4"/>
  <c r="BT2" i="4"/>
  <c r="CH2" i="4"/>
  <c r="BT3" i="4"/>
  <c r="CH5" i="4"/>
  <c r="CA7" i="4"/>
  <c r="BT9" i="4"/>
  <c r="BT12" i="4"/>
  <c r="CH16" i="4"/>
  <c r="CO18" i="4"/>
  <c r="CH20" i="4"/>
  <c r="CO34" i="4"/>
  <c r="CH38" i="4"/>
  <c r="CO43" i="4"/>
  <c r="CO51" i="4"/>
  <c r="CH60" i="4"/>
  <c r="CO63" i="4"/>
  <c r="CO67" i="4"/>
  <c r="CO76" i="4"/>
  <c r="CO78" i="4"/>
  <c r="CH4" i="2"/>
  <c r="BI4" i="2" s="1"/>
  <c r="BT9" i="2"/>
  <c r="AZ9" i="2" s="1"/>
  <c r="AK9" i="2" s="1"/>
  <c r="CO3" i="3"/>
  <c r="BO3" i="3" s="1"/>
  <c r="CH7" i="3"/>
  <c r="BI7" i="3" s="1"/>
  <c r="BT9" i="3"/>
  <c r="AZ9" i="3" s="1"/>
  <c r="BT10" i="3"/>
  <c r="AY10" i="3" s="1"/>
  <c r="CH20" i="3"/>
  <c r="CH23" i="3"/>
  <c r="CA1" i="4"/>
  <c r="CA18" i="4"/>
  <c r="CA16" i="4"/>
  <c r="CA4" i="4"/>
  <c r="CA17" i="4"/>
  <c r="CH4" i="4"/>
  <c r="BT5" i="4"/>
  <c r="CA8" i="4"/>
  <c r="CO11" i="4"/>
  <c r="BT13" i="4"/>
  <c r="CO14" i="4"/>
  <c r="CO15" i="4"/>
  <c r="CH17" i="4"/>
  <c r="CH24" i="4"/>
  <c r="CO29" i="4"/>
  <c r="CH30" i="4"/>
  <c r="CO32" i="4"/>
  <c r="CH33" i="4"/>
  <c r="CO37" i="4"/>
  <c r="CH40" i="4"/>
  <c r="CO47" i="4"/>
  <c r="CH50" i="4"/>
  <c r="CH55" i="4"/>
  <c r="CH56" i="4"/>
  <c r="CO71" i="4"/>
  <c r="CO75" i="4"/>
  <c r="CH87" i="4"/>
  <c r="CH91" i="4"/>
  <c r="CO6" i="3"/>
  <c r="BO6" i="3" s="1"/>
  <c r="CA15" i="3"/>
  <c r="CH97" i="4"/>
  <c r="CH89" i="4"/>
  <c r="CH42" i="4"/>
  <c r="CH59" i="4"/>
  <c r="CH46" i="4"/>
  <c r="CH44" i="4"/>
  <c r="CH31" i="4"/>
  <c r="CH95" i="4"/>
  <c r="CH49" i="4"/>
  <c r="CH51" i="4"/>
  <c r="CH10" i="4"/>
  <c r="CH37" i="4"/>
  <c r="CH34" i="4"/>
  <c r="CH21" i="4"/>
  <c r="CH15" i="4"/>
  <c r="CH14" i="4"/>
  <c r="CH6" i="4"/>
  <c r="CA5" i="4"/>
  <c r="CO6" i="4"/>
  <c r="CH7" i="4"/>
  <c r="CH9" i="4"/>
  <c r="CO10" i="4"/>
  <c r="CA11" i="4"/>
  <c r="CA12" i="4"/>
  <c r="BT14" i="4"/>
  <c r="BT15" i="4"/>
  <c r="CO16" i="4"/>
  <c r="CH18" i="4"/>
  <c r="CO20" i="4"/>
  <c r="CO21" i="4"/>
  <c r="CO39" i="4"/>
  <c r="CO52" i="4"/>
  <c r="CO62" i="4"/>
  <c r="CO79" i="4"/>
  <c r="CH85" i="4"/>
  <c r="CO5" i="4"/>
  <c r="CO7" i="4"/>
  <c r="CA10" i="4"/>
  <c r="BT11" i="4"/>
  <c r="CH13" i="4"/>
  <c r="BT16" i="4"/>
  <c r="BT18" i="4"/>
  <c r="CH19" i="4"/>
  <c r="CO23" i="4"/>
  <c r="CH26" i="4"/>
  <c r="CO31" i="4"/>
  <c r="CH35" i="4"/>
  <c r="CH36" i="4"/>
  <c r="CO41" i="4"/>
  <c r="CH52" i="4"/>
  <c r="CH61" i="4"/>
  <c r="CH74" i="4"/>
  <c r="CH77" i="4"/>
  <c r="CH98" i="4"/>
  <c r="CO8" i="4"/>
  <c r="CA9" i="4"/>
  <c r="CH12" i="4"/>
  <c r="CA14" i="4"/>
  <c r="CA15" i="4"/>
  <c r="BT17" i="4"/>
  <c r="CO22" i="4"/>
  <c r="CH27" i="4"/>
  <c r="CO30" i="4"/>
  <c r="CO40" i="4"/>
  <c r="CH54" i="4"/>
  <c r="CO59" i="4"/>
  <c r="CH66" i="4"/>
  <c r="CH69" i="4"/>
  <c r="CH82" i="4"/>
  <c r="CH88" i="4"/>
  <c r="CO25" i="4"/>
  <c r="CH29" i="4"/>
  <c r="CO33" i="4"/>
  <c r="CO38" i="4"/>
  <c r="CH45" i="4"/>
  <c r="CO55" i="4"/>
  <c r="CO56" i="4"/>
  <c r="CH58" i="4"/>
  <c r="CO66" i="4"/>
  <c r="CO74" i="4"/>
  <c r="CH83" i="4"/>
  <c r="CH99" i="4"/>
  <c r="CH2" i="2"/>
  <c r="BI2" i="2" s="1"/>
  <c r="CA2" i="3"/>
  <c r="BE2" i="3" s="1"/>
  <c r="BT3" i="3"/>
  <c r="AZ3" i="3" s="1"/>
  <c r="AK3" i="3" s="1"/>
  <c r="CH5" i="3"/>
  <c r="BJ5" i="3" s="1"/>
  <c r="CO15" i="3"/>
  <c r="CO24" i="4"/>
  <c r="CO27" i="4"/>
  <c r="CH32" i="4"/>
  <c r="CH41" i="4"/>
  <c r="CO45" i="4"/>
  <c r="CO49" i="4"/>
  <c r="CO58" i="4"/>
  <c r="CH62" i="4"/>
  <c r="CH65" i="4"/>
  <c r="CH70" i="4"/>
  <c r="CH73" i="4"/>
  <c r="CH78" i="4"/>
  <c r="CH81" i="4"/>
  <c r="CH90" i="4"/>
  <c r="CH96" i="4"/>
  <c r="CH39" i="4"/>
  <c r="CH43" i="4"/>
  <c r="CH48" i="4"/>
  <c r="CO50" i="4"/>
  <c r="CO54" i="4"/>
  <c r="CO60" i="4"/>
  <c r="CH64" i="4"/>
  <c r="CH68" i="4"/>
  <c r="CH72" i="4"/>
  <c r="CH76" i="4"/>
  <c r="CH80" i="4"/>
  <c r="CH86" i="4"/>
  <c r="CH94" i="4"/>
  <c r="CH47" i="4"/>
  <c r="CH63" i="4"/>
  <c r="CH67" i="4"/>
  <c r="CH71" i="4"/>
  <c r="CH75" i="4"/>
  <c r="CH79" i="4"/>
  <c r="CH84" i="4"/>
  <c r="CH92" i="4"/>
  <c r="CH100" i="4"/>
  <c r="CO4" i="2"/>
  <c r="BN4" i="2" s="1"/>
  <c r="BT7" i="3"/>
  <c r="CH3" i="2"/>
  <c r="BI3" i="2" s="1"/>
  <c r="CO34" i="3"/>
  <c r="CO33" i="3"/>
  <c r="CO31" i="3"/>
  <c r="CO30" i="3"/>
  <c r="CO27" i="3"/>
  <c r="CO26" i="3"/>
  <c r="CO25" i="3"/>
  <c r="CO24" i="3"/>
  <c r="CO23" i="3"/>
  <c r="CO20" i="3"/>
  <c r="CO19" i="3"/>
  <c r="CO18" i="3"/>
  <c r="CO17" i="3"/>
  <c r="CO9" i="3"/>
  <c r="CO1" i="3"/>
  <c r="CO13" i="3"/>
  <c r="BT4" i="3"/>
  <c r="BT5" i="3"/>
  <c r="CO5" i="3"/>
  <c r="BT6" i="3"/>
  <c r="CO7" i="3"/>
  <c r="CO12" i="3"/>
  <c r="CH19" i="3"/>
  <c r="CO21" i="3"/>
  <c r="CH30" i="3"/>
  <c r="CO32" i="3"/>
  <c r="CO3" i="2"/>
  <c r="BO3" i="2" s="1"/>
  <c r="H15" i="2" s="1"/>
  <c r="H46" i="2" s="1"/>
  <c r="CA11" i="2"/>
  <c r="BD11" i="2" s="1"/>
  <c r="AF11" i="2" s="1"/>
  <c r="CO20" i="2"/>
  <c r="CA18" i="3"/>
  <c r="CA17" i="3"/>
  <c r="CA13" i="3"/>
  <c r="CA9" i="3"/>
  <c r="CA1" i="3"/>
  <c r="CA5" i="3"/>
  <c r="AH6" i="3"/>
  <c r="CA7" i="3"/>
  <c r="CH8" i="3"/>
  <c r="BT11" i="3"/>
  <c r="CO11" i="3"/>
  <c r="CA12" i="3"/>
  <c r="BT13" i="3"/>
  <c r="CA14" i="3"/>
  <c r="CH17" i="3"/>
  <c r="CH18" i="3"/>
  <c r="CH24" i="3"/>
  <c r="CO28" i="3"/>
  <c r="CO29" i="3"/>
  <c r="CH34" i="3"/>
  <c r="CH37" i="3"/>
  <c r="CH39" i="3"/>
  <c r="CH40" i="3"/>
  <c r="BT2" i="2"/>
  <c r="AY2" i="2" s="1"/>
  <c r="BT3" i="2"/>
  <c r="AZ3" i="2" s="1"/>
  <c r="AK3" i="2" s="1"/>
  <c r="CA5" i="2"/>
  <c r="BE5" i="2" s="1"/>
  <c r="CA7" i="2"/>
  <c r="BD7" i="2" s="1"/>
  <c r="CH24" i="2"/>
  <c r="CH32" i="3"/>
  <c r="CH29" i="3"/>
  <c r="CH28" i="3"/>
  <c r="CH22" i="3"/>
  <c r="CH21" i="3"/>
  <c r="CH14" i="3"/>
  <c r="CH41" i="3"/>
  <c r="CH38" i="3"/>
  <c r="CH25" i="3"/>
  <c r="CH15" i="3"/>
  <c r="CH27" i="3"/>
  <c r="CA4" i="3"/>
  <c r="CO4" i="3"/>
  <c r="CO8" i="3"/>
  <c r="CO10" i="3"/>
  <c r="CO16" i="3"/>
  <c r="CO22" i="3"/>
  <c r="CH26" i="3"/>
  <c r="CH45" i="3"/>
  <c r="CH46" i="3"/>
  <c r="CH6" i="2"/>
  <c r="BI6" i="2" s="1"/>
  <c r="BT14" i="3"/>
  <c r="BT15" i="3"/>
  <c r="CH1" i="3"/>
  <c r="CH3" i="3"/>
  <c r="CA8" i="3"/>
  <c r="CA11" i="3"/>
  <c r="CH13" i="3"/>
  <c r="CO14" i="3"/>
  <c r="CA16" i="3"/>
  <c r="BT17" i="3"/>
  <c r="BT18" i="3"/>
  <c r="CH31" i="3"/>
  <c r="CH33" i="3"/>
  <c r="CO36" i="3"/>
  <c r="CH42" i="3"/>
  <c r="CH44" i="3"/>
  <c r="CH12" i="3"/>
  <c r="CH16" i="3"/>
  <c r="CH35" i="3"/>
  <c r="CA4" i="2"/>
  <c r="BE4" i="2" s="1"/>
  <c r="BT6" i="2"/>
  <c r="AY6" i="2" s="1"/>
  <c r="BT10" i="2"/>
  <c r="AZ10" i="2" s="1"/>
  <c r="BT12" i="2"/>
  <c r="AZ12" i="2" s="1"/>
  <c r="BT14" i="2"/>
  <c r="BT15" i="2"/>
  <c r="CA10" i="3"/>
  <c r="BT12" i="3"/>
  <c r="BT16" i="3"/>
  <c r="CO35" i="3"/>
  <c r="CH43" i="3"/>
  <c r="CH11" i="3"/>
  <c r="CH36" i="3"/>
  <c r="CA12" i="2"/>
  <c r="CA9" i="2"/>
  <c r="CO5" i="2"/>
  <c r="CO7" i="2"/>
  <c r="CA8" i="2"/>
  <c r="CO11" i="2"/>
  <c r="BT13" i="2"/>
  <c r="CO17" i="2"/>
  <c r="CO22" i="2"/>
  <c r="CO25" i="2"/>
  <c r="CH27" i="2"/>
  <c r="CH36" i="2"/>
  <c r="CO41" i="2"/>
  <c r="CA1" i="2"/>
  <c r="CA2" i="2"/>
  <c r="CO2" i="2"/>
  <c r="CA3" i="2"/>
  <c r="CA6" i="2"/>
  <c r="CO6" i="2"/>
  <c r="CH8" i="2"/>
  <c r="CH10" i="2"/>
  <c r="CA13" i="2"/>
  <c r="CO18" i="2"/>
  <c r="CO29" i="2"/>
  <c r="CO40" i="2"/>
  <c r="CH46" i="2"/>
  <c r="CH44" i="2"/>
  <c r="CH51" i="2"/>
  <c r="CH25" i="2"/>
  <c r="CH52" i="2"/>
  <c r="CH43" i="2"/>
  <c r="CH11" i="2"/>
  <c r="CH41" i="2"/>
  <c r="CH30" i="2"/>
  <c r="CH26" i="2"/>
  <c r="CH1" i="2"/>
  <c r="CH45" i="2"/>
  <c r="CH38" i="2"/>
  <c r="CH5" i="2"/>
  <c r="CH7" i="2"/>
  <c r="CO8" i="2"/>
  <c r="CO10" i="2"/>
  <c r="CH14" i="2"/>
  <c r="CH15" i="2"/>
  <c r="CA16" i="2"/>
  <c r="CA17" i="2"/>
  <c r="CA18" i="2"/>
  <c r="CH19" i="2"/>
  <c r="CO21" i="2"/>
  <c r="CH23" i="2"/>
  <c r="CO28" i="2"/>
  <c r="BT11" i="2"/>
  <c r="BT1" i="2"/>
  <c r="CO36" i="2"/>
  <c r="CO38" i="2"/>
  <c r="CO42" i="2"/>
  <c r="CO16" i="2"/>
  <c r="CO9" i="2"/>
  <c r="BT5" i="2"/>
  <c r="BT7" i="2"/>
  <c r="BT8" i="2"/>
  <c r="CH9" i="2"/>
  <c r="CO12" i="2"/>
  <c r="CO13" i="2"/>
  <c r="CO14" i="2"/>
  <c r="CO15" i="2"/>
  <c r="CH16" i="2"/>
  <c r="CH17" i="2"/>
  <c r="CO19" i="2"/>
  <c r="CH31" i="2"/>
  <c r="CO35" i="2"/>
  <c r="CH39" i="2"/>
  <c r="CH48" i="2"/>
  <c r="CH49" i="2"/>
  <c r="CA10" i="2"/>
  <c r="CA15" i="2"/>
  <c r="CO24" i="2"/>
  <c r="CO27" i="2"/>
  <c r="CO31" i="2"/>
  <c r="CO32" i="2"/>
  <c r="CO33" i="2"/>
  <c r="CO39" i="2"/>
  <c r="CH40" i="2"/>
  <c r="CO44" i="2"/>
  <c r="CH12" i="2"/>
  <c r="BT17" i="2"/>
  <c r="CH18" i="2"/>
  <c r="CH34" i="2"/>
  <c r="CH37" i="2"/>
  <c r="CH13" i="2"/>
  <c r="CA14" i="2"/>
  <c r="BT16" i="2"/>
  <c r="BT18" i="2"/>
  <c r="CH20" i="2"/>
  <c r="CH35" i="2"/>
  <c r="CH42" i="2"/>
  <c r="CH32" i="2"/>
  <c r="CH33" i="2"/>
  <c r="CO37" i="2"/>
  <c r="CO43" i="2"/>
  <c r="CH47" i="2"/>
  <c r="CH50" i="2"/>
  <c r="CH53" i="2"/>
  <c r="CH21" i="2"/>
  <c r="CH22" i="2"/>
  <c r="CO23" i="2"/>
  <c r="CO26" i="2"/>
  <c r="CH28" i="2"/>
  <c r="CH29" i="2"/>
  <c r="CO30" i="2"/>
  <c r="CO34" i="2"/>
  <c r="CO45" i="2"/>
  <c r="CH54" i="2"/>
  <c r="AZ4" i="2" l="1"/>
  <c r="BD3" i="3"/>
  <c r="BN3" i="6"/>
  <c r="AO1" i="2"/>
  <c r="BD2" i="4"/>
  <c r="AF2" i="4" s="1"/>
  <c r="BO11" i="7"/>
  <c r="AO11" i="7" s="1"/>
  <c r="BO9" i="4"/>
  <c r="AO9" i="4" s="1"/>
  <c r="AY1" i="3"/>
  <c r="AE1" i="3" s="1"/>
  <c r="AY7" i="7"/>
  <c r="C29" i="7" s="1"/>
  <c r="C60" i="7" s="1"/>
  <c r="AF6" i="4"/>
  <c r="BI5" i="3"/>
  <c r="AH5" i="3" s="1"/>
  <c r="BE6" i="4"/>
  <c r="O22" i="4" s="1"/>
  <c r="O53" i="4" s="1"/>
  <c r="BN5" i="5"/>
  <c r="AI5" i="5" s="1"/>
  <c r="AZ8" i="6"/>
  <c r="BJ2" i="3"/>
  <c r="Q8" i="3" s="1"/>
  <c r="Q39" i="3" s="1"/>
  <c r="BN3" i="3"/>
  <c r="H14" i="3" s="1"/>
  <c r="H45" i="3" s="1"/>
  <c r="AO2" i="6"/>
  <c r="BD5" i="2"/>
  <c r="E21" i="2" s="1"/>
  <c r="E52" i="2" s="1"/>
  <c r="BE5" i="6"/>
  <c r="E22" i="6" s="1"/>
  <c r="E53" i="6" s="1"/>
  <c r="AN4" i="7"/>
  <c r="BI9" i="3"/>
  <c r="AH9" i="3" s="1"/>
  <c r="AY9" i="6"/>
  <c r="AE9" i="6" s="1"/>
  <c r="BE11" i="6"/>
  <c r="AL11" i="6" s="1"/>
  <c r="BI4" i="7"/>
  <c r="Q14" i="7" s="1"/>
  <c r="BN1" i="2"/>
  <c r="AI1" i="2" s="1"/>
  <c r="BN2" i="3"/>
  <c r="AI2" i="3" s="1"/>
  <c r="AE4" i="2"/>
  <c r="AY9" i="2"/>
  <c r="AE9" i="2" s="1"/>
  <c r="AZ10" i="3"/>
  <c r="AK10" i="3" s="1"/>
  <c r="BD3" i="4"/>
  <c r="AF3" i="4" s="1"/>
  <c r="BN3" i="4"/>
  <c r="H14" i="4" s="1"/>
  <c r="H45" i="4" s="1"/>
  <c r="BN8" i="7"/>
  <c r="AI8" i="7" s="1"/>
  <c r="G8" i="7"/>
  <c r="G39" i="7" s="1"/>
  <c r="BO4" i="2"/>
  <c r="BJ6" i="3"/>
  <c r="AN6" i="3" s="1"/>
  <c r="BN2" i="6"/>
  <c r="R7" i="6" s="1"/>
  <c r="R38" i="6" s="1"/>
  <c r="BI1" i="7"/>
  <c r="G7" i="7" s="1"/>
  <c r="AE2" i="6"/>
  <c r="N7" i="6"/>
  <c r="N38" i="6" s="1"/>
  <c r="AZ2" i="6"/>
  <c r="AY5" i="7"/>
  <c r="AE5" i="7" s="1"/>
  <c r="BE11" i="2"/>
  <c r="AL11" i="2" s="1"/>
  <c r="BI1" i="4"/>
  <c r="G7" i="4" s="1"/>
  <c r="BO7" i="7"/>
  <c r="BN7" i="7"/>
  <c r="BJ5" i="7"/>
  <c r="BI5" i="7"/>
  <c r="AZ3" i="7"/>
  <c r="AY3" i="7"/>
  <c r="AY12" i="7"/>
  <c r="AZ12" i="7"/>
  <c r="Q22" i="7"/>
  <c r="AN6" i="7"/>
  <c r="BO2" i="4"/>
  <c r="AO2" i="4" s="1"/>
  <c r="AZ11" i="7"/>
  <c r="AY11" i="7"/>
  <c r="BE10" i="7"/>
  <c r="AL10" i="7" s="1"/>
  <c r="BD10" i="7"/>
  <c r="AF10" i="7" s="1"/>
  <c r="BD4" i="7"/>
  <c r="BE4" i="7"/>
  <c r="BO2" i="7"/>
  <c r="BN2" i="7"/>
  <c r="BI8" i="7"/>
  <c r="BJ8" i="7"/>
  <c r="AZ4" i="7"/>
  <c r="AY4" i="7"/>
  <c r="BI9" i="7"/>
  <c r="AH9" i="7" s="1"/>
  <c r="BJ9" i="7"/>
  <c r="AN9" i="7" s="1"/>
  <c r="Q46" i="7"/>
  <c r="AY8" i="7"/>
  <c r="AZ8" i="7"/>
  <c r="BO3" i="7"/>
  <c r="BN3" i="7"/>
  <c r="BE1" i="7"/>
  <c r="BD1" i="7"/>
  <c r="R29" i="7"/>
  <c r="R60" i="7" s="1"/>
  <c r="AO8" i="7"/>
  <c r="Q21" i="7"/>
  <c r="AH6" i="7"/>
  <c r="D29" i="7"/>
  <c r="D60" i="7" s="1"/>
  <c r="AK7" i="7"/>
  <c r="BJ4" i="2"/>
  <c r="AN4" i="2" s="1"/>
  <c r="BO9" i="7"/>
  <c r="AO9" i="7" s="1"/>
  <c r="BN9" i="7"/>
  <c r="AI9" i="7" s="1"/>
  <c r="BE9" i="7"/>
  <c r="AL9" i="7" s="1"/>
  <c r="BD9" i="7"/>
  <c r="AF9" i="7" s="1"/>
  <c r="BO1" i="7"/>
  <c r="BN1" i="7"/>
  <c r="AY2" i="7"/>
  <c r="AZ2" i="7"/>
  <c r="BI10" i="7"/>
  <c r="AH10" i="7" s="1"/>
  <c r="BJ10" i="7"/>
  <c r="AN10" i="7" s="1"/>
  <c r="AY1" i="7"/>
  <c r="AZ1" i="7"/>
  <c r="BE8" i="7"/>
  <c r="BD8" i="7"/>
  <c r="AZ9" i="7"/>
  <c r="AY9" i="7"/>
  <c r="BE6" i="7"/>
  <c r="BD6" i="7"/>
  <c r="BE5" i="7"/>
  <c r="BD5" i="7"/>
  <c r="E14" i="7"/>
  <c r="E45" i="7" s="1"/>
  <c r="AF3" i="7"/>
  <c r="BE11" i="7"/>
  <c r="AL11" i="7" s="1"/>
  <c r="BD11" i="7"/>
  <c r="AF11" i="7" s="1"/>
  <c r="AY6" i="7"/>
  <c r="AZ6" i="7"/>
  <c r="BJ3" i="7"/>
  <c r="BI3" i="7"/>
  <c r="BO10" i="7"/>
  <c r="AO10" i="7" s="1"/>
  <c r="BN10" i="7"/>
  <c r="AI10" i="7" s="1"/>
  <c r="BI2" i="7"/>
  <c r="BJ2" i="7"/>
  <c r="BE2" i="7"/>
  <c r="BD2" i="7"/>
  <c r="D28" i="7"/>
  <c r="D59" i="7" s="1"/>
  <c r="AO3" i="2"/>
  <c r="AY10" i="2"/>
  <c r="AE10" i="2" s="1"/>
  <c r="BI3" i="4"/>
  <c r="G14" i="4" s="1"/>
  <c r="BJ11" i="7"/>
  <c r="AN11" i="7" s="1"/>
  <c r="BI11" i="7"/>
  <c r="AH11" i="7" s="1"/>
  <c r="BO6" i="7"/>
  <c r="BN6" i="7"/>
  <c r="BN12" i="7"/>
  <c r="AI12" i="7" s="1"/>
  <c r="BO12" i="7"/>
  <c r="AO12" i="7" s="1"/>
  <c r="BO5" i="7"/>
  <c r="BN5" i="7"/>
  <c r="BJ12" i="7"/>
  <c r="AN12" i="7" s="1"/>
  <c r="BI12" i="7"/>
  <c r="AH12" i="7" s="1"/>
  <c r="BJ7" i="7"/>
  <c r="BI7" i="7"/>
  <c r="AY10" i="7"/>
  <c r="AZ10" i="7"/>
  <c r="BN4" i="7"/>
  <c r="BO4" i="7"/>
  <c r="BD12" i="7"/>
  <c r="AF12" i="7" s="1"/>
  <c r="BE12" i="7"/>
  <c r="AL12" i="7" s="1"/>
  <c r="BE7" i="7"/>
  <c r="BD7" i="7"/>
  <c r="E15" i="7"/>
  <c r="E46" i="7" s="1"/>
  <c r="AL3" i="7"/>
  <c r="C22" i="7"/>
  <c r="C53" i="7" s="1"/>
  <c r="AK5" i="7"/>
  <c r="BJ3" i="2"/>
  <c r="AN3" i="2" s="1"/>
  <c r="BJ7" i="3"/>
  <c r="AN7" i="3" s="1"/>
  <c r="BI1" i="6"/>
  <c r="BJ1" i="6"/>
  <c r="AZ12" i="6"/>
  <c r="AY12" i="6"/>
  <c r="BJ9" i="6"/>
  <c r="AN9" i="6" s="1"/>
  <c r="BI9" i="6"/>
  <c r="AH9" i="6" s="1"/>
  <c r="Q22" i="6"/>
  <c r="AN6" i="6"/>
  <c r="BD4" i="6"/>
  <c r="BE4" i="6"/>
  <c r="BD12" i="6"/>
  <c r="AF12" i="6" s="1"/>
  <c r="BE12" i="6"/>
  <c r="AL12" i="6" s="1"/>
  <c r="N29" i="6"/>
  <c r="N60" i="6" s="1"/>
  <c r="M29" i="6"/>
  <c r="M60" i="6" s="1"/>
  <c r="AK8" i="6"/>
  <c r="BJ12" i="6"/>
  <c r="AN12" i="6" s="1"/>
  <c r="BI12" i="6"/>
  <c r="AH12" i="6" s="1"/>
  <c r="BO5" i="6"/>
  <c r="BN5" i="6"/>
  <c r="BD8" i="6"/>
  <c r="BE8" i="6"/>
  <c r="BI5" i="6"/>
  <c r="BJ5" i="6"/>
  <c r="BE2" i="6"/>
  <c r="BD2" i="6"/>
  <c r="E21" i="6"/>
  <c r="E52" i="6" s="1"/>
  <c r="AF5" i="6"/>
  <c r="H14" i="6"/>
  <c r="H45" i="6" s="1"/>
  <c r="AI3" i="6"/>
  <c r="AZ6" i="2"/>
  <c r="N22" i="2" s="1"/>
  <c r="N53" i="2" s="1"/>
  <c r="AZ2" i="3"/>
  <c r="N8" i="3" s="1"/>
  <c r="N39" i="3" s="1"/>
  <c r="BD6" i="3"/>
  <c r="O21" i="3" s="1"/>
  <c r="O52" i="3" s="1"/>
  <c r="AN3" i="4"/>
  <c r="AN1" i="4"/>
  <c r="AY6" i="5"/>
  <c r="M22" i="5" s="1"/>
  <c r="M53" i="5" s="1"/>
  <c r="BJ11" i="6"/>
  <c r="AN11" i="6" s="1"/>
  <c r="BI11" i="6"/>
  <c r="AH11" i="6" s="1"/>
  <c r="BO11" i="6"/>
  <c r="AO11" i="6" s="1"/>
  <c r="BN11" i="6"/>
  <c r="AI11" i="6" s="1"/>
  <c r="AZ5" i="6"/>
  <c r="AY5" i="6"/>
  <c r="AE8" i="6"/>
  <c r="N28" i="6"/>
  <c r="N59" i="6" s="1"/>
  <c r="BI10" i="6"/>
  <c r="AH10" i="6" s="1"/>
  <c r="BJ10" i="6"/>
  <c r="AN10" i="6" s="1"/>
  <c r="BI4" i="6"/>
  <c r="BJ4" i="6"/>
  <c r="AY7" i="6"/>
  <c r="AZ7" i="6"/>
  <c r="AY10" i="6"/>
  <c r="AZ10" i="6"/>
  <c r="BN4" i="6"/>
  <c r="BO4" i="6"/>
  <c r="BO1" i="6"/>
  <c r="BN1" i="6"/>
  <c r="H15" i="6"/>
  <c r="H46" i="6" s="1"/>
  <c r="AO3" i="6"/>
  <c r="N7" i="3"/>
  <c r="N38" i="3" s="1"/>
  <c r="BD4" i="2"/>
  <c r="AF4" i="2" s="1"/>
  <c r="AH2" i="3"/>
  <c r="BO9" i="6"/>
  <c r="AO9" i="6" s="1"/>
  <c r="BN9" i="6"/>
  <c r="AI9" i="6" s="1"/>
  <c r="BO10" i="6"/>
  <c r="AO10" i="6" s="1"/>
  <c r="BN10" i="6"/>
  <c r="AI10" i="6" s="1"/>
  <c r="AZ11" i="6"/>
  <c r="AY11" i="6"/>
  <c r="BO8" i="6"/>
  <c r="BN8" i="6"/>
  <c r="AZ4" i="6"/>
  <c r="AY4" i="6"/>
  <c r="BD3" i="6"/>
  <c r="BE3" i="6"/>
  <c r="AZ1" i="6"/>
  <c r="AY1" i="6"/>
  <c r="Q52" i="6"/>
  <c r="BN6" i="6"/>
  <c r="BO6" i="6"/>
  <c r="BN12" i="6"/>
  <c r="AI12" i="6" s="1"/>
  <c r="BO12" i="6"/>
  <c r="AO12" i="6" s="1"/>
  <c r="AK9" i="6"/>
  <c r="BJ3" i="6"/>
  <c r="BI3" i="6"/>
  <c r="BE7" i="6"/>
  <c r="BD7" i="6"/>
  <c r="BE10" i="6"/>
  <c r="AL10" i="6" s="1"/>
  <c r="BD10" i="6"/>
  <c r="AF10" i="6" s="1"/>
  <c r="BJ7" i="6"/>
  <c r="BI7" i="6"/>
  <c r="BI2" i="6"/>
  <c r="BJ2" i="6"/>
  <c r="BE1" i="6"/>
  <c r="BD1" i="6"/>
  <c r="BI8" i="6"/>
  <c r="BJ8" i="6"/>
  <c r="BE6" i="6"/>
  <c r="BD6" i="6"/>
  <c r="BE9" i="6"/>
  <c r="AL9" i="6" s="1"/>
  <c r="BD9" i="6"/>
  <c r="AF9" i="6" s="1"/>
  <c r="AY6" i="6"/>
  <c r="AZ6" i="6"/>
  <c r="AZ3" i="6"/>
  <c r="AY3" i="6"/>
  <c r="BO7" i="6"/>
  <c r="BN7" i="6"/>
  <c r="AZ7" i="5"/>
  <c r="AY7" i="5"/>
  <c r="BD10" i="5"/>
  <c r="AF10" i="5" s="1"/>
  <c r="BE10" i="5"/>
  <c r="AL10" i="5" s="1"/>
  <c r="BN1" i="5"/>
  <c r="BO1" i="5"/>
  <c r="BO4" i="5"/>
  <c r="BN4" i="5"/>
  <c r="BJ2" i="2"/>
  <c r="AN2" i="2" s="1"/>
  <c r="AY3" i="3"/>
  <c r="AE3" i="3" s="1"/>
  <c r="AY8" i="3"/>
  <c r="AE8" i="3" s="1"/>
  <c r="AZ9" i="5"/>
  <c r="AY9" i="5"/>
  <c r="AZ5" i="5"/>
  <c r="AY5" i="5"/>
  <c r="AY3" i="5"/>
  <c r="AZ3" i="5"/>
  <c r="AZ11" i="5"/>
  <c r="AY11" i="5"/>
  <c r="BE6" i="5"/>
  <c r="BD6" i="5"/>
  <c r="BO2" i="5"/>
  <c r="BN2" i="5"/>
  <c r="BN10" i="5"/>
  <c r="AI10" i="5" s="1"/>
  <c r="BO10" i="5"/>
  <c r="AO10" i="5" s="1"/>
  <c r="BD5" i="5"/>
  <c r="BE5" i="5"/>
  <c r="BN9" i="5"/>
  <c r="AI9" i="5" s="1"/>
  <c r="BO9" i="5"/>
  <c r="AO9" i="5" s="1"/>
  <c r="BJ6" i="5"/>
  <c r="BI6" i="5"/>
  <c r="AE4" i="5"/>
  <c r="N14" i="5"/>
  <c r="N45" i="5" s="1"/>
  <c r="BN7" i="5"/>
  <c r="BO7" i="5"/>
  <c r="AZ12" i="5"/>
  <c r="AY12" i="5"/>
  <c r="BO8" i="5"/>
  <c r="BN8" i="5"/>
  <c r="BJ4" i="5"/>
  <c r="BI4" i="5"/>
  <c r="AZ1" i="5"/>
  <c r="AY1" i="5"/>
  <c r="BJ10" i="5"/>
  <c r="AN10" i="5" s="1"/>
  <c r="BI10" i="5"/>
  <c r="AH10" i="5" s="1"/>
  <c r="BJ5" i="5"/>
  <c r="BI5" i="5"/>
  <c r="BJ1" i="5"/>
  <c r="BI1" i="5"/>
  <c r="BJ8" i="5"/>
  <c r="BI8" i="5"/>
  <c r="BD7" i="5"/>
  <c r="BE7" i="5"/>
  <c r="BE3" i="5"/>
  <c r="BD3" i="5"/>
  <c r="H22" i="5"/>
  <c r="H53" i="5" s="1"/>
  <c r="AO5" i="5"/>
  <c r="N15" i="5"/>
  <c r="N46" i="5" s="1"/>
  <c r="AK4" i="5"/>
  <c r="M15" i="5"/>
  <c r="M46" i="5" s="1"/>
  <c r="BO11" i="5"/>
  <c r="AO11" i="5" s="1"/>
  <c r="BN11" i="5"/>
  <c r="AI11" i="5" s="1"/>
  <c r="BN12" i="5"/>
  <c r="AI12" i="5" s="1"/>
  <c r="BO12" i="5"/>
  <c r="AO12" i="5" s="1"/>
  <c r="AY10" i="5"/>
  <c r="AZ10" i="5"/>
  <c r="BJ7" i="5"/>
  <c r="BI7" i="5"/>
  <c r="BE2" i="5"/>
  <c r="BD2" i="5"/>
  <c r="BO6" i="5"/>
  <c r="BN6" i="5"/>
  <c r="BD1" i="5"/>
  <c r="BE1" i="5"/>
  <c r="BE8" i="5"/>
  <c r="BD8" i="5"/>
  <c r="AZ2" i="5"/>
  <c r="AY2" i="5"/>
  <c r="BJ2" i="5"/>
  <c r="BI2" i="5"/>
  <c r="BI11" i="5"/>
  <c r="AH11" i="5" s="1"/>
  <c r="BJ11" i="5"/>
  <c r="AN11" i="5" s="1"/>
  <c r="AY3" i="2"/>
  <c r="C15" i="2" s="1"/>
  <c r="C46" i="2" s="1"/>
  <c r="BE7" i="2"/>
  <c r="AL7" i="2" s="1"/>
  <c r="BD12" i="5"/>
  <c r="AF12" i="5" s="1"/>
  <c r="BE12" i="5"/>
  <c r="AL12" i="5" s="1"/>
  <c r="BE11" i="5"/>
  <c r="AL11" i="5" s="1"/>
  <c r="BD11" i="5"/>
  <c r="AF11" i="5" s="1"/>
  <c r="AZ8" i="5"/>
  <c r="AY8" i="5"/>
  <c r="BO3" i="5"/>
  <c r="BN3" i="5"/>
  <c r="BJ9" i="5"/>
  <c r="AN9" i="5" s="1"/>
  <c r="BI9" i="5"/>
  <c r="AH9" i="5" s="1"/>
  <c r="BI3" i="5"/>
  <c r="BJ3" i="5"/>
  <c r="BI12" i="5"/>
  <c r="AH12" i="5" s="1"/>
  <c r="BJ12" i="5"/>
  <c r="AN12" i="5" s="1"/>
  <c r="BD9" i="5"/>
  <c r="AF9" i="5" s="1"/>
  <c r="BE9" i="5"/>
  <c r="AL9" i="5" s="1"/>
  <c r="H21" i="5"/>
  <c r="H52" i="5" s="1"/>
  <c r="BE4" i="5"/>
  <c r="BD4" i="5"/>
  <c r="Q14" i="2"/>
  <c r="Q45" i="2" s="1"/>
  <c r="AH4" i="2"/>
  <c r="BE9" i="4"/>
  <c r="AL9" i="4" s="1"/>
  <c r="BD9" i="4"/>
  <c r="AF9" i="4" s="1"/>
  <c r="BO5" i="4"/>
  <c r="BN5" i="4"/>
  <c r="BD12" i="4"/>
  <c r="AF12" i="4" s="1"/>
  <c r="BE12" i="4"/>
  <c r="AL12" i="4" s="1"/>
  <c r="BI7" i="4"/>
  <c r="BJ7" i="4"/>
  <c r="AZ5" i="4"/>
  <c r="AY5" i="4"/>
  <c r="BE1" i="4"/>
  <c r="BD1" i="4"/>
  <c r="BI2" i="4"/>
  <c r="BJ2" i="4"/>
  <c r="BO1" i="4"/>
  <c r="BN1" i="4"/>
  <c r="AZ1" i="4"/>
  <c r="AY1" i="4"/>
  <c r="H15" i="4"/>
  <c r="AO3" i="4"/>
  <c r="AY9" i="3"/>
  <c r="AE9" i="3" s="1"/>
  <c r="BO8" i="4"/>
  <c r="BN8" i="4"/>
  <c r="AZ11" i="4"/>
  <c r="AY11" i="4"/>
  <c r="BD11" i="4"/>
  <c r="AF11" i="4" s="1"/>
  <c r="BE11" i="4"/>
  <c r="AL11" i="4" s="1"/>
  <c r="BO6" i="4"/>
  <c r="BN6" i="4"/>
  <c r="BI10" i="4"/>
  <c r="AH10" i="4" s="1"/>
  <c r="BJ10" i="4"/>
  <c r="AN10" i="4" s="1"/>
  <c r="BN11" i="4"/>
  <c r="AI11" i="4" s="1"/>
  <c r="BO11" i="4"/>
  <c r="AO11" i="4" s="1"/>
  <c r="BI4" i="4"/>
  <c r="BJ4" i="4"/>
  <c r="BD4" i="4"/>
  <c r="BE4" i="4"/>
  <c r="AZ12" i="4"/>
  <c r="AY12" i="4"/>
  <c r="AY2" i="4"/>
  <c r="AZ2" i="4"/>
  <c r="BJ11" i="4"/>
  <c r="AN11" i="4" s="1"/>
  <c r="BI11" i="4"/>
  <c r="AH11" i="4" s="1"/>
  <c r="BI8" i="4"/>
  <c r="BJ8" i="4"/>
  <c r="G39" i="4"/>
  <c r="AL3" i="4"/>
  <c r="E15" i="4"/>
  <c r="E46" i="4" s="1"/>
  <c r="AZ2" i="2"/>
  <c r="N8" i="2" s="1"/>
  <c r="N39" i="2" s="1"/>
  <c r="BD2" i="3"/>
  <c r="O7" i="3" s="1"/>
  <c r="O38" i="3" s="1"/>
  <c r="BI10" i="3"/>
  <c r="AH10" i="3" s="1"/>
  <c r="BN6" i="3"/>
  <c r="R21" i="3" s="1"/>
  <c r="BE10" i="4"/>
  <c r="AL10" i="4" s="1"/>
  <c r="BD10" i="4"/>
  <c r="AF10" i="4" s="1"/>
  <c r="BO10" i="4"/>
  <c r="AO10" i="4" s="1"/>
  <c r="BN10" i="4"/>
  <c r="AI10" i="4" s="1"/>
  <c r="BE5" i="4"/>
  <c r="BD5" i="4"/>
  <c r="BE8" i="4"/>
  <c r="BD8" i="4"/>
  <c r="AY9" i="4"/>
  <c r="AZ9" i="4"/>
  <c r="BI5" i="4"/>
  <c r="BJ5" i="4"/>
  <c r="BN12" i="4"/>
  <c r="AI12" i="4" s="1"/>
  <c r="BO12" i="4"/>
  <c r="AO12" i="4" s="1"/>
  <c r="BJ4" i="3"/>
  <c r="BI4" i="3"/>
  <c r="AY10" i="4"/>
  <c r="AZ10" i="4"/>
  <c r="AZ7" i="4"/>
  <c r="AY7" i="4"/>
  <c r="AY6" i="4"/>
  <c r="AZ6" i="4"/>
  <c r="AN2" i="3"/>
  <c r="O8" i="4"/>
  <c r="O39" i="4" s="1"/>
  <c r="AL2" i="4"/>
  <c r="R7" i="4"/>
  <c r="R38" i="4" s="1"/>
  <c r="AI2" i="4"/>
  <c r="BN3" i="2"/>
  <c r="AI3" i="2" s="1"/>
  <c r="BJ6" i="2"/>
  <c r="Q22" i="2" s="1"/>
  <c r="BJ12" i="4"/>
  <c r="AN12" i="4" s="1"/>
  <c r="BI12" i="4"/>
  <c r="AH12" i="4" s="1"/>
  <c r="BO7" i="4"/>
  <c r="BN7" i="4"/>
  <c r="BI9" i="4"/>
  <c r="AH9" i="4" s="1"/>
  <c r="BJ9" i="4"/>
  <c r="AN9" i="4" s="1"/>
  <c r="BI6" i="4"/>
  <c r="BJ6" i="4"/>
  <c r="BE7" i="4"/>
  <c r="BD7" i="4"/>
  <c r="AZ3" i="4"/>
  <c r="AY3" i="4"/>
  <c r="BN4" i="4"/>
  <c r="BO4" i="4"/>
  <c r="AY4" i="4"/>
  <c r="AZ4" i="4"/>
  <c r="AY8" i="4"/>
  <c r="AZ8" i="4"/>
  <c r="O7" i="4"/>
  <c r="O38" i="4" s="1"/>
  <c r="BI11" i="3"/>
  <c r="AH11" i="3" s="1"/>
  <c r="BJ11" i="3"/>
  <c r="AN11" i="3" s="1"/>
  <c r="AZ12" i="3"/>
  <c r="AY12" i="3"/>
  <c r="BO8" i="3"/>
  <c r="BN8" i="3"/>
  <c r="BD12" i="3"/>
  <c r="AF12" i="3" s="1"/>
  <c r="BE12" i="3"/>
  <c r="AL12" i="3" s="1"/>
  <c r="BE7" i="3"/>
  <c r="BD7" i="3"/>
  <c r="BO7" i="3"/>
  <c r="BN7" i="3"/>
  <c r="BO5" i="3"/>
  <c r="BN5" i="3"/>
  <c r="BO1" i="3"/>
  <c r="BN1" i="3"/>
  <c r="AZ7" i="3"/>
  <c r="AY7" i="3"/>
  <c r="G28" i="3"/>
  <c r="AH7" i="3"/>
  <c r="G21" i="3"/>
  <c r="BE10" i="3"/>
  <c r="AL10" i="3" s="1"/>
  <c r="BD10" i="3"/>
  <c r="AF10" i="3" s="1"/>
  <c r="BE11" i="3"/>
  <c r="AL11" i="3" s="1"/>
  <c r="BD11" i="3"/>
  <c r="AF11" i="3" s="1"/>
  <c r="BJ1" i="3"/>
  <c r="BI1" i="3"/>
  <c r="BN11" i="3"/>
  <c r="AI11" i="3" s="1"/>
  <c r="BO11" i="3"/>
  <c r="AO11" i="3" s="1"/>
  <c r="AZ5" i="3"/>
  <c r="AY5" i="3"/>
  <c r="D15" i="3"/>
  <c r="D46" i="3" s="1"/>
  <c r="BN9" i="3"/>
  <c r="AI9" i="3" s="1"/>
  <c r="BO9" i="3"/>
  <c r="AO9" i="3" s="1"/>
  <c r="AE10" i="3"/>
  <c r="G22" i="3"/>
  <c r="AN5" i="3"/>
  <c r="O8" i="3"/>
  <c r="O39" i="3" s="1"/>
  <c r="AL2" i="3"/>
  <c r="O22" i="3"/>
  <c r="O53" i="3" s="1"/>
  <c r="AL6" i="3"/>
  <c r="R8" i="3"/>
  <c r="AO2" i="3"/>
  <c r="AY12" i="2"/>
  <c r="AE12" i="2" s="1"/>
  <c r="BI12" i="3"/>
  <c r="AH12" i="3" s="1"/>
  <c r="BJ12" i="3"/>
  <c r="AN12" i="3" s="1"/>
  <c r="BE8" i="3"/>
  <c r="BD8" i="3"/>
  <c r="BN4" i="3"/>
  <c r="BO4" i="3"/>
  <c r="AY11" i="3"/>
  <c r="AZ11" i="3"/>
  <c r="BE5" i="3"/>
  <c r="BD5" i="3"/>
  <c r="BE1" i="3"/>
  <c r="BD1" i="3"/>
  <c r="AY6" i="3"/>
  <c r="AZ6" i="3"/>
  <c r="AZ4" i="3"/>
  <c r="AY4" i="3"/>
  <c r="E15" i="3"/>
  <c r="E46" i="3" s="1"/>
  <c r="AL3" i="3"/>
  <c r="BJ3" i="3"/>
  <c r="BI3" i="3"/>
  <c r="BO10" i="3"/>
  <c r="AO10" i="3" s="1"/>
  <c r="BN10" i="3"/>
  <c r="AI10" i="3" s="1"/>
  <c r="BD4" i="3"/>
  <c r="BE4" i="3"/>
  <c r="BI8" i="3"/>
  <c r="BJ8" i="3"/>
  <c r="BD9" i="3"/>
  <c r="AF9" i="3" s="1"/>
  <c r="BE9" i="3"/>
  <c r="AL9" i="3" s="1"/>
  <c r="D7" i="3"/>
  <c r="D38" i="3" s="1"/>
  <c r="BN12" i="3"/>
  <c r="AI12" i="3" s="1"/>
  <c r="BO12" i="3"/>
  <c r="AO12" i="3" s="1"/>
  <c r="Q22" i="3"/>
  <c r="AK9" i="3"/>
  <c r="E14" i="3"/>
  <c r="E45" i="3" s="1"/>
  <c r="AF3" i="3"/>
  <c r="AK8" i="3"/>
  <c r="AO3" i="3"/>
  <c r="H15" i="3"/>
  <c r="H46" i="3" s="1"/>
  <c r="R22" i="3"/>
  <c r="R53" i="3" s="1"/>
  <c r="AO6" i="3"/>
  <c r="BE1" i="2"/>
  <c r="BD1" i="2"/>
  <c r="AE2" i="2"/>
  <c r="N7" i="2"/>
  <c r="N38" i="2" s="1"/>
  <c r="BE10" i="2"/>
  <c r="AL10" i="2" s="1"/>
  <c r="BD10" i="2"/>
  <c r="AF10" i="2" s="1"/>
  <c r="H7" i="2"/>
  <c r="H38" i="2" s="1"/>
  <c r="AK10" i="2"/>
  <c r="BJ9" i="2"/>
  <c r="AN9" i="2" s="1"/>
  <c r="BI9" i="2"/>
  <c r="AH9" i="2" s="1"/>
  <c r="BJ1" i="2"/>
  <c r="BI1" i="2"/>
  <c r="AK12" i="2"/>
  <c r="BD9" i="2"/>
  <c r="BE9" i="2"/>
  <c r="E28" i="2"/>
  <c r="E59" i="2" s="1"/>
  <c r="AF7" i="2"/>
  <c r="N21" i="2"/>
  <c r="N52" i="2" s="1"/>
  <c r="AE6" i="2"/>
  <c r="R14" i="2"/>
  <c r="AI4" i="2"/>
  <c r="AZ8" i="2"/>
  <c r="AY8" i="2"/>
  <c r="AZ1" i="2"/>
  <c r="AY1" i="2"/>
  <c r="BO8" i="2"/>
  <c r="BN8" i="2"/>
  <c r="BD6" i="2"/>
  <c r="BE6" i="2"/>
  <c r="BE3" i="2"/>
  <c r="BD3" i="2"/>
  <c r="BO7" i="2"/>
  <c r="BN7" i="2"/>
  <c r="AF5" i="2"/>
  <c r="AH3" i="2"/>
  <c r="G14" i="2"/>
  <c r="BO12" i="2"/>
  <c r="AO12" i="2" s="1"/>
  <c r="BN12" i="2"/>
  <c r="AI12" i="2" s="1"/>
  <c r="AZ7" i="2"/>
  <c r="AY7" i="2"/>
  <c r="AY11" i="2"/>
  <c r="AZ11" i="2"/>
  <c r="BJ7" i="2"/>
  <c r="BI7" i="2"/>
  <c r="BJ10" i="2"/>
  <c r="AN10" i="2" s="1"/>
  <c r="BI10" i="2"/>
  <c r="AH10" i="2" s="1"/>
  <c r="N15" i="2"/>
  <c r="N46" i="2" s="1"/>
  <c r="AK4" i="2"/>
  <c r="M15" i="2"/>
  <c r="M46" i="2" s="1"/>
  <c r="BO5" i="2"/>
  <c r="BN5" i="2"/>
  <c r="E22" i="2"/>
  <c r="E53" i="2" s="1"/>
  <c r="AL5" i="2"/>
  <c r="O15" i="2"/>
  <c r="O46" i="2" s="1"/>
  <c r="AL4" i="2"/>
  <c r="AZ5" i="2"/>
  <c r="AY5" i="2"/>
  <c r="BJ5" i="2"/>
  <c r="BI5" i="2"/>
  <c r="BI11" i="2"/>
  <c r="AH11" i="2" s="1"/>
  <c r="BJ11" i="2"/>
  <c r="AN11" i="2" s="1"/>
  <c r="BI8" i="2"/>
  <c r="BJ8" i="2"/>
  <c r="BN2" i="2"/>
  <c r="BO2" i="2"/>
  <c r="BJ12" i="2"/>
  <c r="AN12" i="2" s="1"/>
  <c r="BI12" i="2"/>
  <c r="AH12" i="2" s="1"/>
  <c r="BN9" i="2"/>
  <c r="AI9" i="2" s="1"/>
  <c r="BO9" i="2"/>
  <c r="AO9" i="2" s="1"/>
  <c r="BO10" i="2"/>
  <c r="AO10" i="2" s="1"/>
  <c r="BN10" i="2"/>
  <c r="AI10" i="2" s="1"/>
  <c r="BN6" i="2"/>
  <c r="BO6" i="2"/>
  <c r="BD2" i="2"/>
  <c r="BE2" i="2"/>
  <c r="BO11" i="2"/>
  <c r="AO11" i="2" s="1"/>
  <c r="BN11" i="2"/>
  <c r="AI11" i="2" s="1"/>
  <c r="BE8" i="2"/>
  <c r="BD8" i="2"/>
  <c r="BE12" i="2"/>
  <c r="AL12" i="2" s="1"/>
  <c r="BD12" i="2"/>
  <c r="AF12" i="2" s="1"/>
  <c r="AH2" i="2"/>
  <c r="Q7" i="2"/>
  <c r="M22" i="2"/>
  <c r="M53" i="2" s="1"/>
  <c r="Q21" i="2"/>
  <c r="AH6" i="2"/>
  <c r="AI3" i="3" l="1"/>
  <c r="D8" i="3"/>
  <c r="D39" i="3" s="1"/>
  <c r="AL6" i="4"/>
  <c r="D22" i="7"/>
  <c r="D53" i="7" s="1"/>
  <c r="AH1" i="7"/>
  <c r="D21" i="7"/>
  <c r="D52" i="7" s="1"/>
  <c r="AE7" i="7"/>
  <c r="N29" i="3"/>
  <c r="N60" i="3" s="1"/>
  <c r="AI3" i="4"/>
  <c r="AH1" i="4"/>
  <c r="M29" i="3"/>
  <c r="M60" i="3" s="1"/>
  <c r="Q15" i="2"/>
  <c r="Q46" i="2" s="1"/>
  <c r="C8" i="3"/>
  <c r="C39" i="3" s="1"/>
  <c r="R28" i="7"/>
  <c r="R59" i="7" s="1"/>
  <c r="AH4" i="7"/>
  <c r="AI2" i="6"/>
  <c r="AN6" i="2"/>
  <c r="AL5" i="6"/>
  <c r="D14" i="3"/>
  <c r="D45" i="3" s="1"/>
  <c r="G15" i="2"/>
  <c r="G46" i="2" s="1"/>
  <c r="AI6" i="3"/>
  <c r="O14" i="2"/>
  <c r="O45" i="2" s="1"/>
  <c r="C15" i="3"/>
  <c r="C46" i="3" s="1"/>
  <c r="R7" i="3"/>
  <c r="P7" i="3" s="1"/>
  <c r="P38" i="3" s="1"/>
  <c r="R8" i="4"/>
  <c r="R39" i="4" s="1"/>
  <c r="AA4" i="2"/>
  <c r="N28" i="3"/>
  <c r="N59" i="3" s="1"/>
  <c r="AF6" i="3"/>
  <c r="R15" i="2"/>
  <c r="AA8" i="3"/>
  <c r="E14" i="4"/>
  <c r="E45" i="4" s="1"/>
  <c r="AH3" i="4"/>
  <c r="AO4" i="2"/>
  <c r="AE6" i="5"/>
  <c r="N21" i="5"/>
  <c r="N52" i="5" s="1"/>
  <c r="AA8" i="6"/>
  <c r="AK6" i="2"/>
  <c r="N22" i="5"/>
  <c r="N53" i="5" s="1"/>
  <c r="AK2" i="6"/>
  <c r="M8" i="6"/>
  <c r="M39" i="6" s="1"/>
  <c r="N8" i="6"/>
  <c r="N39" i="6" s="1"/>
  <c r="Y5" i="7"/>
  <c r="Y4" i="2"/>
  <c r="AE3" i="2"/>
  <c r="G29" i="7"/>
  <c r="AN7" i="7"/>
  <c r="R22" i="7"/>
  <c r="R53" i="7" s="1"/>
  <c r="AO6" i="7"/>
  <c r="Q7" i="7"/>
  <c r="AH2" i="7"/>
  <c r="AF8" i="7"/>
  <c r="O28" i="7"/>
  <c r="O59" i="7" s="1"/>
  <c r="H7" i="7"/>
  <c r="H38" i="7" s="1"/>
  <c r="AI1" i="7"/>
  <c r="N28" i="7"/>
  <c r="N59" i="7" s="1"/>
  <c r="AE8" i="7"/>
  <c r="Y8" i="7"/>
  <c r="O14" i="7"/>
  <c r="O45" i="7" s="1"/>
  <c r="AF4" i="7"/>
  <c r="AK11" i="7"/>
  <c r="AA11" i="7"/>
  <c r="AA12" i="7"/>
  <c r="AK12" i="7"/>
  <c r="D14" i="2"/>
  <c r="D45" i="2" s="1"/>
  <c r="Y4" i="5"/>
  <c r="AK10" i="7"/>
  <c r="AA10" i="7"/>
  <c r="O7" i="7"/>
  <c r="O38" i="7" s="1"/>
  <c r="AF2" i="7"/>
  <c r="M22" i="7"/>
  <c r="M53" i="7" s="1"/>
  <c r="N22" i="7"/>
  <c r="N53" i="7" s="1"/>
  <c r="AK6" i="7"/>
  <c r="AA6" i="7"/>
  <c r="O22" i="7"/>
  <c r="O53" i="7" s="1"/>
  <c r="AL6" i="7"/>
  <c r="O29" i="7"/>
  <c r="O60" i="7" s="1"/>
  <c r="AL8" i="7"/>
  <c r="AO1" i="7"/>
  <c r="H8" i="7"/>
  <c r="AF1" i="7"/>
  <c r="E7" i="7"/>
  <c r="E38" i="7" s="1"/>
  <c r="Y4" i="7"/>
  <c r="N14" i="7"/>
  <c r="N45" i="7" s="1"/>
  <c r="AE4" i="7"/>
  <c r="AI2" i="7"/>
  <c r="R7" i="7"/>
  <c r="R38" i="7" s="1"/>
  <c r="AE12" i="7"/>
  <c r="Y12" i="7"/>
  <c r="AN5" i="7"/>
  <c r="G22" i="7"/>
  <c r="Y2" i="3"/>
  <c r="E29" i="7"/>
  <c r="E60" i="7" s="1"/>
  <c r="AL7" i="7"/>
  <c r="R14" i="7"/>
  <c r="R45" i="7" s="1"/>
  <c r="AI4" i="7"/>
  <c r="H22" i="7"/>
  <c r="H53" i="7" s="1"/>
  <c r="AO5" i="7"/>
  <c r="G15" i="7"/>
  <c r="AN3" i="7"/>
  <c r="O21" i="7"/>
  <c r="O52" i="7" s="1"/>
  <c r="AF6" i="7"/>
  <c r="AO3" i="7"/>
  <c r="H15" i="7"/>
  <c r="H46" i="7" s="1"/>
  <c r="Q28" i="7"/>
  <c r="AH8" i="7"/>
  <c r="G21" i="7"/>
  <c r="AH5" i="7"/>
  <c r="AK2" i="2"/>
  <c r="AK2" i="3"/>
  <c r="AA5" i="7"/>
  <c r="AC5" i="7" s="1"/>
  <c r="AE10" i="7"/>
  <c r="Y10" i="7"/>
  <c r="O8" i="7"/>
  <c r="O39" i="7" s="1"/>
  <c r="AL2" i="7"/>
  <c r="AE6" i="7"/>
  <c r="N21" i="7"/>
  <c r="N52" i="7" s="1"/>
  <c r="Y6" i="7"/>
  <c r="AF5" i="7"/>
  <c r="E21" i="7"/>
  <c r="E52" i="7" s="1"/>
  <c r="AE9" i="7"/>
  <c r="Y9" i="7"/>
  <c r="AA1" i="7"/>
  <c r="D8" i="7"/>
  <c r="D39" i="7" s="1"/>
  <c r="AK1" i="7"/>
  <c r="C8" i="7"/>
  <c r="C39" i="7" s="1"/>
  <c r="N8" i="7"/>
  <c r="N39" i="7" s="1"/>
  <c r="AK2" i="7"/>
  <c r="M8" i="7"/>
  <c r="M39" i="7" s="1"/>
  <c r="AA2" i="7"/>
  <c r="AA7" i="7"/>
  <c r="Q52" i="7"/>
  <c r="E8" i="7"/>
  <c r="E39" i="7" s="1"/>
  <c r="AL1" i="7"/>
  <c r="G38" i="7"/>
  <c r="N15" i="7"/>
  <c r="N46" i="7" s="1"/>
  <c r="AA4" i="7"/>
  <c r="M15" i="7"/>
  <c r="M46" i="7" s="1"/>
  <c r="AK4" i="7"/>
  <c r="R8" i="7"/>
  <c r="R39" i="7" s="1"/>
  <c r="AO2" i="7"/>
  <c r="Y3" i="7"/>
  <c r="D14" i="7"/>
  <c r="D45" i="7" s="1"/>
  <c r="AE3" i="7"/>
  <c r="H28" i="7"/>
  <c r="H59" i="7" s="1"/>
  <c r="AI7" i="7"/>
  <c r="E28" i="7"/>
  <c r="E59" i="7" s="1"/>
  <c r="AF7" i="7"/>
  <c r="R15" i="7"/>
  <c r="AO4" i="7"/>
  <c r="AH7" i="7"/>
  <c r="G28" i="7"/>
  <c r="H21" i="7"/>
  <c r="H52" i="7" s="1"/>
  <c r="AI5" i="7"/>
  <c r="R21" i="7"/>
  <c r="R52" i="7" s="1"/>
  <c r="AI6" i="7"/>
  <c r="Y7" i="7"/>
  <c r="Q8" i="7"/>
  <c r="AN2" i="7"/>
  <c r="G14" i="7"/>
  <c r="AH3" i="7"/>
  <c r="E22" i="7"/>
  <c r="E53" i="7" s="1"/>
  <c r="AL5" i="7"/>
  <c r="AK9" i="7"/>
  <c r="AA9" i="7"/>
  <c r="D7" i="7"/>
  <c r="D38" i="7" s="1"/>
  <c r="Y1" i="7"/>
  <c r="AE1" i="7"/>
  <c r="AE2" i="7"/>
  <c r="N7" i="7"/>
  <c r="N38" i="7" s="1"/>
  <c r="Y2" i="7"/>
  <c r="Q45" i="7"/>
  <c r="H14" i="7"/>
  <c r="H45" i="7" s="1"/>
  <c r="AI3" i="7"/>
  <c r="N29" i="7"/>
  <c r="N60" i="7" s="1"/>
  <c r="AK8" i="7"/>
  <c r="M29" i="7"/>
  <c r="M60" i="7" s="1"/>
  <c r="AA8" i="7"/>
  <c r="AN8" i="7"/>
  <c r="Q29" i="7"/>
  <c r="O15" i="7"/>
  <c r="O46" i="7" s="1"/>
  <c r="AL4" i="7"/>
  <c r="Y11" i="7"/>
  <c r="AE11" i="7"/>
  <c r="Q53" i="7"/>
  <c r="C15" i="7"/>
  <c r="C46" i="7" s="1"/>
  <c r="D15" i="7"/>
  <c r="D46" i="7" s="1"/>
  <c r="AK3" i="7"/>
  <c r="AA3" i="7"/>
  <c r="H29" i="7"/>
  <c r="H60" i="7" s="1"/>
  <c r="AO7" i="7"/>
  <c r="G29" i="3"/>
  <c r="G60" i="3" s="1"/>
  <c r="D15" i="6"/>
  <c r="D46" i="6" s="1"/>
  <c r="C15" i="6"/>
  <c r="C46" i="6" s="1"/>
  <c r="AA3" i="6"/>
  <c r="AK3" i="6"/>
  <c r="O22" i="6"/>
  <c r="O53" i="6" s="1"/>
  <c r="AL6" i="6"/>
  <c r="E8" i="6"/>
  <c r="E39" i="6" s="1"/>
  <c r="AL1" i="6"/>
  <c r="E29" i="6"/>
  <c r="E60" i="6" s="1"/>
  <c r="AL7" i="6"/>
  <c r="R21" i="6"/>
  <c r="AI6" i="6"/>
  <c r="AK11" i="6"/>
  <c r="AA11" i="6"/>
  <c r="AA2" i="3"/>
  <c r="AO7" i="6"/>
  <c r="H29" i="6"/>
  <c r="H60" i="6" s="1"/>
  <c r="AE6" i="6"/>
  <c r="Y6" i="6"/>
  <c r="N21" i="6"/>
  <c r="N52" i="6" s="1"/>
  <c r="Q28" i="6"/>
  <c r="AH8" i="6"/>
  <c r="Q7" i="6"/>
  <c r="AH2" i="6"/>
  <c r="AN3" i="6"/>
  <c r="G15" i="6"/>
  <c r="AF3" i="6"/>
  <c r="E14" i="6"/>
  <c r="E45" i="6" s="1"/>
  <c r="R29" i="6"/>
  <c r="R60" i="6" s="1"/>
  <c r="AO8" i="6"/>
  <c r="H7" i="6"/>
  <c r="H38" i="6" s="1"/>
  <c r="AI1" i="6"/>
  <c r="AK10" i="6"/>
  <c r="AA10" i="6"/>
  <c r="Q15" i="6"/>
  <c r="AN4" i="6"/>
  <c r="Y8" i="6"/>
  <c r="D22" i="6"/>
  <c r="D53" i="6" s="1"/>
  <c r="C22" i="6"/>
  <c r="C53" i="6" s="1"/>
  <c r="AK5" i="6"/>
  <c r="AA5" i="6"/>
  <c r="O7" i="6"/>
  <c r="O38" i="6" s="1"/>
  <c r="AF2" i="6"/>
  <c r="Y2" i="6"/>
  <c r="O29" i="6"/>
  <c r="O60" i="6" s="1"/>
  <c r="AL8" i="6"/>
  <c r="O15" i="6"/>
  <c r="O46" i="6" s="1"/>
  <c r="AL4" i="6"/>
  <c r="AN1" i="6"/>
  <c r="G8" i="6"/>
  <c r="M8" i="2"/>
  <c r="M39" i="2" s="1"/>
  <c r="M8" i="3"/>
  <c r="M39" i="3" s="1"/>
  <c r="Y3" i="6"/>
  <c r="D14" i="6"/>
  <c r="D45" i="6" s="1"/>
  <c r="AE3" i="6"/>
  <c r="O21" i="6"/>
  <c r="O52" i="6" s="1"/>
  <c r="AF6" i="6"/>
  <c r="E7" i="6"/>
  <c r="E38" i="6" s="1"/>
  <c r="AF1" i="6"/>
  <c r="G28" i="6"/>
  <c r="AH7" i="6"/>
  <c r="E28" i="6"/>
  <c r="E59" i="6" s="1"/>
  <c r="AF7" i="6"/>
  <c r="R22" i="6"/>
  <c r="R53" i="6" s="1"/>
  <c r="AO6" i="6"/>
  <c r="D7" i="6"/>
  <c r="D38" i="6" s="1"/>
  <c r="Y1" i="6"/>
  <c r="AE1" i="6"/>
  <c r="N14" i="6"/>
  <c r="N45" i="6" s="1"/>
  <c r="Y4" i="6"/>
  <c r="AE4" i="6"/>
  <c r="Y11" i="6"/>
  <c r="AE11" i="6"/>
  <c r="AO1" i="6"/>
  <c r="H8" i="6"/>
  <c r="H39" i="6" s="1"/>
  <c r="AE10" i="6"/>
  <c r="Y10" i="6"/>
  <c r="Q14" i="6"/>
  <c r="AH4" i="6"/>
  <c r="O8" i="6"/>
  <c r="O39" i="6" s="1"/>
  <c r="AL2" i="6"/>
  <c r="AA2" i="6"/>
  <c r="O28" i="6"/>
  <c r="O59" i="6" s="1"/>
  <c r="AF8" i="6"/>
  <c r="O14" i="6"/>
  <c r="O45" i="6" s="1"/>
  <c r="AF4" i="6"/>
  <c r="G7" i="6"/>
  <c r="AH1" i="6"/>
  <c r="G29" i="6"/>
  <c r="AN7" i="6"/>
  <c r="AA9" i="6"/>
  <c r="AK1" i="6"/>
  <c r="AA1" i="6"/>
  <c r="C8" i="6"/>
  <c r="C39" i="6" s="1"/>
  <c r="D8" i="6"/>
  <c r="D39" i="6" s="1"/>
  <c r="M15" i="6"/>
  <c r="M46" i="6" s="1"/>
  <c r="AA4" i="6"/>
  <c r="N15" i="6"/>
  <c r="N46" i="6" s="1"/>
  <c r="AK4" i="6"/>
  <c r="R15" i="6"/>
  <c r="R46" i="6" s="1"/>
  <c r="AO4" i="6"/>
  <c r="D29" i="6"/>
  <c r="D60" i="6" s="1"/>
  <c r="C29" i="6"/>
  <c r="C60" i="6" s="1"/>
  <c r="AK7" i="6"/>
  <c r="AA7" i="6"/>
  <c r="G22" i="6"/>
  <c r="AN5" i="6"/>
  <c r="H21" i="6"/>
  <c r="H52" i="6" s="1"/>
  <c r="AI5" i="6"/>
  <c r="Y12" i="6"/>
  <c r="AE12" i="6"/>
  <c r="AI7" i="6"/>
  <c r="H28" i="6"/>
  <c r="H59" i="6" s="1"/>
  <c r="M22" i="6"/>
  <c r="M53" i="6" s="1"/>
  <c r="AK6" i="6"/>
  <c r="N22" i="6"/>
  <c r="N53" i="6" s="1"/>
  <c r="AA6" i="6"/>
  <c r="Q29" i="6"/>
  <c r="AN8" i="6"/>
  <c r="Q8" i="6"/>
  <c r="AN2" i="6"/>
  <c r="G14" i="6"/>
  <c r="AH3" i="6"/>
  <c r="E15" i="6"/>
  <c r="E46" i="6" s="1"/>
  <c r="AL3" i="6"/>
  <c r="R28" i="6"/>
  <c r="R59" i="6" s="1"/>
  <c r="AI8" i="6"/>
  <c r="Y9" i="6"/>
  <c r="AI4" i="6"/>
  <c r="R14" i="6"/>
  <c r="R45" i="6" s="1"/>
  <c r="D28" i="6"/>
  <c r="D59" i="6" s="1"/>
  <c r="Y7" i="6"/>
  <c r="AE7" i="6"/>
  <c r="D21" i="6"/>
  <c r="D52" i="6" s="1"/>
  <c r="Y5" i="6"/>
  <c r="AE5" i="6"/>
  <c r="G21" i="6"/>
  <c r="AH5" i="6"/>
  <c r="H22" i="6"/>
  <c r="H53" i="6" s="1"/>
  <c r="AO5" i="6"/>
  <c r="Q53" i="6"/>
  <c r="AA12" i="6"/>
  <c r="AK12" i="6"/>
  <c r="O15" i="5"/>
  <c r="O46" i="5" s="1"/>
  <c r="AL4" i="5"/>
  <c r="H14" i="5"/>
  <c r="H45" i="5" s="1"/>
  <c r="AI3" i="5"/>
  <c r="AH2" i="5"/>
  <c r="Q7" i="5"/>
  <c r="AI6" i="5"/>
  <c r="R21" i="5"/>
  <c r="R52" i="5" s="1"/>
  <c r="AH7" i="5"/>
  <c r="G28" i="5"/>
  <c r="AA4" i="5"/>
  <c r="AC4" i="5" s="1"/>
  <c r="AF7" i="5"/>
  <c r="E28" i="5"/>
  <c r="E59" i="5" s="1"/>
  <c r="AN1" i="5"/>
  <c r="G8" i="5"/>
  <c r="Q15" i="5"/>
  <c r="AN4" i="5"/>
  <c r="AK12" i="5"/>
  <c r="AA12" i="5"/>
  <c r="O21" i="5"/>
  <c r="O52" i="5" s="1"/>
  <c r="AF6" i="5"/>
  <c r="C15" i="5"/>
  <c r="C46" i="5" s="1"/>
  <c r="AK3" i="5"/>
  <c r="AA3" i="5"/>
  <c r="D15" i="5"/>
  <c r="D46" i="5" s="1"/>
  <c r="AI1" i="5"/>
  <c r="H7" i="5"/>
  <c r="H38" i="5" s="1"/>
  <c r="Q8" i="2"/>
  <c r="Q39" i="2" s="1"/>
  <c r="G14" i="5"/>
  <c r="AH3" i="5"/>
  <c r="H15" i="5"/>
  <c r="H46" i="5" s="1"/>
  <c r="AO3" i="5"/>
  <c r="Q8" i="5"/>
  <c r="AN2" i="5"/>
  <c r="O29" i="5"/>
  <c r="O60" i="5" s="1"/>
  <c r="AL8" i="5"/>
  <c r="R22" i="5"/>
  <c r="R53" i="5" s="1"/>
  <c r="AO6" i="5"/>
  <c r="G29" i="5"/>
  <c r="AN7" i="5"/>
  <c r="Y6" i="5"/>
  <c r="E14" i="5"/>
  <c r="E45" i="5" s="1"/>
  <c r="AF3" i="5"/>
  <c r="Q28" i="5"/>
  <c r="AH8" i="5"/>
  <c r="G21" i="5"/>
  <c r="AH5" i="5"/>
  <c r="Y1" i="5"/>
  <c r="D7" i="5"/>
  <c r="D38" i="5" s="1"/>
  <c r="AE1" i="5"/>
  <c r="AI8" i="5"/>
  <c r="R28" i="5"/>
  <c r="R59" i="5" s="1"/>
  <c r="H29" i="5"/>
  <c r="H60" i="5" s="1"/>
  <c r="AO7" i="5"/>
  <c r="M12" i="5"/>
  <c r="M43" i="5" s="1"/>
  <c r="O22" i="5"/>
  <c r="O53" i="5" s="1"/>
  <c r="AL6" i="5"/>
  <c r="AA6" i="5"/>
  <c r="AE3" i="5"/>
  <c r="Y3" i="5"/>
  <c r="D14" i="5"/>
  <c r="D45" i="5" s="1"/>
  <c r="AA9" i="5"/>
  <c r="AK9" i="5"/>
  <c r="R14" i="5"/>
  <c r="R45" i="5" s="1"/>
  <c r="AI4" i="5"/>
  <c r="E29" i="2"/>
  <c r="E60" i="2" s="1"/>
  <c r="H14" i="2"/>
  <c r="H45" i="2" s="1"/>
  <c r="N28" i="5"/>
  <c r="N59" i="5" s="1"/>
  <c r="Y8" i="5"/>
  <c r="AE8" i="5"/>
  <c r="AE2" i="5"/>
  <c r="N7" i="5"/>
  <c r="N38" i="5" s="1"/>
  <c r="Y2" i="5"/>
  <c r="E8" i="5"/>
  <c r="E39" i="5" s="1"/>
  <c r="AL1" i="5"/>
  <c r="O7" i="5"/>
  <c r="O38" i="5" s="1"/>
  <c r="AF2" i="5"/>
  <c r="AA10" i="5"/>
  <c r="AK10" i="5"/>
  <c r="E15" i="5"/>
  <c r="E46" i="5" s="1"/>
  <c r="AL3" i="5"/>
  <c r="AN8" i="5"/>
  <c r="Q29" i="5"/>
  <c r="G22" i="5"/>
  <c r="AN5" i="5"/>
  <c r="AA1" i="5"/>
  <c r="D8" i="5"/>
  <c r="D39" i="5" s="1"/>
  <c r="AK1" i="5"/>
  <c r="C8" i="5"/>
  <c r="C39" i="5" s="1"/>
  <c r="R29" i="5"/>
  <c r="R60" i="5" s="1"/>
  <c r="AO8" i="5"/>
  <c r="H28" i="5"/>
  <c r="H59" i="5" s="1"/>
  <c r="AI7" i="5"/>
  <c r="Q21" i="5"/>
  <c r="AH6" i="5"/>
  <c r="E22" i="5"/>
  <c r="E53" i="5" s="1"/>
  <c r="AL5" i="5"/>
  <c r="AI2" i="5"/>
  <c r="R7" i="5"/>
  <c r="R38" i="5" s="1"/>
  <c r="AE11" i="5"/>
  <c r="Y11" i="5"/>
  <c r="Y5" i="5"/>
  <c r="D21" i="5"/>
  <c r="D52" i="5" s="1"/>
  <c r="AE5" i="5"/>
  <c r="R15" i="5"/>
  <c r="R46" i="5" s="1"/>
  <c r="AO4" i="5"/>
  <c r="G15" i="5"/>
  <c r="AN3" i="5"/>
  <c r="O28" i="5"/>
  <c r="O59" i="5" s="1"/>
  <c r="AF8" i="5"/>
  <c r="Y9" i="5"/>
  <c r="AE9" i="5"/>
  <c r="C29" i="5"/>
  <c r="C60" i="5" s="1"/>
  <c r="D29" i="5"/>
  <c r="D60" i="5" s="1"/>
  <c r="AA7" i="5"/>
  <c r="AK7" i="5"/>
  <c r="Y1" i="3"/>
  <c r="D15" i="2"/>
  <c r="D46" i="2" s="1"/>
  <c r="O14" i="5"/>
  <c r="O45" i="5" s="1"/>
  <c r="AF4" i="5"/>
  <c r="M29" i="5"/>
  <c r="M60" i="5" s="1"/>
  <c r="N29" i="5"/>
  <c r="N60" i="5" s="1"/>
  <c r="AA8" i="5"/>
  <c r="AK8" i="5"/>
  <c r="M8" i="5"/>
  <c r="M39" i="5" s="1"/>
  <c r="AA2" i="5"/>
  <c r="N8" i="5"/>
  <c r="N39" i="5" s="1"/>
  <c r="AK2" i="5"/>
  <c r="AF1" i="5"/>
  <c r="E7" i="5"/>
  <c r="E38" i="5" s="1"/>
  <c r="O8" i="5"/>
  <c r="O39" i="5" s="1"/>
  <c r="AL2" i="5"/>
  <c r="AE10" i="5"/>
  <c r="Y10" i="5"/>
  <c r="AC10" i="5" s="1"/>
  <c r="E29" i="5"/>
  <c r="E60" i="5" s="1"/>
  <c r="AL7" i="5"/>
  <c r="G7" i="5"/>
  <c r="AH1" i="5"/>
  <c r="Q14" i="5"/>
  <c r="AH4" i="5"/>
  <c r="AE12" i="5"/>
  <c r="Y12" i="5"/>
  <c r="Q22" i="5"/>
  <c r="AN6" i="5"/>
  <c r="E21" i="5"/>
  <c r="E52" i="5" s="1"/>
  <c r="AF5" i="5"/>
  <c r="AO2" i="5"/>
  <c r="R8" i="5"/>
  <c r="R39" i="5" s="1"/>
  <c r="AK11" i="5"/>
  <c r="AA11" i="5"/>
  <c r="C22" i="5"/>
  <c r="C53" i="5" s="1"/>
  <c r="AA5" i="5"/>
  <c r="D22" i="5"/>
  <c r="D53" i="5" s="1"/>
  <c r="AK5" i="5"/>
  <c r="H8" i="5"/>
  <c r="H39" i="5" s="1"/>
  <c r="AO1" i="5"/>
  <c r="D28" i="5"/>
  <c r="D59" i="5" s="1"/>
  <c r="Y7" i="5"/>
  <c r="AE7" i="5"/>
  <c r="AA4" i="4"/>
  <c r="N15" i="4"/>
  <c r="N46" i="4" s="1"/>
  <c r="AK4" i="4"/>
  <c r="M15" i="4"/>
  <c r="M46" i="4" s="1"/>
  <c r="Y3" i="4"/>
  <c r="D14" i="4"/>
  <c r="D45" i="4" s="1"/>
  <c r="AE3" i="4"/>
  <c r="AE6" i="4"/>
  <c r="N21" i="4"/>
  <c r="N52" i="4" s="1"/>
  <c r="Y6" i="4"/>
  <c r="AE10" i="4"/>
  <c r="Y10" i="4"/>
  <c r="AE9" i="4"/>
  <c r="Y9" i="4"/>
  <c r="AL8" i="4"/>
  <c r="O29" i="4"/>
  <c r="O60" i="4" s="1"/>
  <c r="AE2" i="4"/>
  <c r="N7" i="4"/>
  <c r="N38" i="4" s="1"/>
  <c r="Y2" i="4"/>
  <c r="O14" i="4"/>
  <c r="O45" i="4" s="1"/>
  <c r="AF4" i="4"/>
  <c r="R22" i="4"/>
  <c r="R53" i="4" s="1"/>
  <c r="AO6" i="4"/>
  <c r="AK11" i="4"/>
  <c r="AA11" i="4"/>
  <c r="D7" i="4"/>
  <c r="D38" i="4" s="1"/>
  <c r="Y1" i="4"/>
  <c r="AE1" i="4"/>
  <c r="Q8" i="4"/>
  <c r="AN2" i="4"/>
  <c r="D21" i="4"/>
  <c r="D52" i="4" s="1"/>
  <c r="Y5" i="4"/>
  <c r="AE5" i="4"/>
  <c r="Y9" i="3"/>
  <c r="N14" i="4"/>
  <c r="N45" i="4" s="1"/>
  <c r="AE4" i="4"/>
  <c r="Y4" i="4"/>
  <c r="C15" i="4"/>
  <c r="C46" i="4" s="1"/>
  <c r="D15" i="4"/>
  <c r="D46" i="4" s="1"/>
  <c r="AK3" i="4"/>
  <c r="AA3" i="4"/>
  <c r="D28" i="4"/>
  <c r="D59" i="4" s="1"/>
  <c r="Y7" i="4"/>
  <c r="AE7" i="4"/>
  <c r="Q14" i="3"/>
  <c r="Q45" i="3" s="1"/>
  <c r="AH4" i="3"/>
  <c r="G22" i="4"/>
  <c r="AN5" i="4"/>
  <c r="E21" i="4"/>
  <c r="E52" i="4" s="1"/>
  <c r="AF5" i="4"/>
  <c r="Q29" i="4"/>
  <c r="AN8" i="4"/>
  <c r="G38" i="4"/>
  <c r="Y12" i="4"/>
  <c r="AE12" i="4"/>
  <c r="AN4" i="4"/>
  <c r="Q15" i="4"/>
  <c r="R28" i="4"/>
  <c r="R59" i="4" s="1"/>
  <c r="AI8" i="4"/>
  <c r="H46" i="4"/>
  <c r="F15" i="4"/>
  <c r="F46" i="4" s="1"/>
  <c r="D8" i="4"/>
  <c r="D39" i="4" s="1"/>
  <c r="C8" i="4"/>
  <c r="C39" i="4" s="1"/>
  <c r="AK1" i="4"/>
  <c r="AA1" i="4"/>
  <c r="Q7" i="4"/>
  <c r="AH2" i="4"/>
  <c r="C22" i="4"/>
  <c r="C53" i="4" s="1"/>
  <c r="D22" i="4"/>
  <c r="D53" i="4" s="1"/>
  <c r="AA5" i="4"/>
  <c r="AK5" i="4"/>
  <c r="Y8" i="3"/>
  <c r="Y10" i="3"/>
  <c r="AF2" i="3"/>
  <c r="M29" i="4"/>
  <c r="M60" i="4" s="1"/>
  <c r="N29" i="4"/>
  <c r="N60" i="4" s="1"/>
  <c r="AK8" i="4"/>
  <c r="AA8" i="4"/>
  <c r="R15" i="4"/>
  <c r="R46" i="4" s="1"/>
  <c r="AO4" i="4"/>
  <c r="E28" i="4"/>
  <c r="E59" i="4" s="1"/>
  <c r="AF7" i="4"/>
  <c r="AN6" i="4"/>
  <c r="Q22" i="4"/>
  <c r="H28" i="4"/>
  <c r="H59" i="4" s="1"/>
  <c r="AI7" i="4"/>
  <c r="D29" i="4"/>
  <c r="D60" i="4" s="1"/>
  <c r="C29" i="4"/>
  <c r="C60" i="4" s="1"/>
  <c r="AK7" i="4"/>
  <c r="AA7" i="4"/>
  <c r="AN4" i="3"/>
  <c r="Q15" i="3"/>
  <c r="Q46" i="3" s="1"/>
  <c r="AH5" i="4"/>
  <c r="G21" i="4"/>
  <c r="F14" i="4"/>
  <c r="F45" i="4" s="1"/>
  <c r="G45" i="4"/>
  <c r="AL5" i="4"/>
  <c r="E22" i="4"/>
  <c r="E53" i="4" s="1"/>
  <c r="Q28" i="4"/>
  <c r="AH8" i="4"/>
  <c r="AA12" i="4"/>
  <c r="AK12" i="4"/>
  <c r="AH4" i="4"/>
  <c r="Q14" i="4"/>
  <c r="AO8" i="4"/>
  <c r="R29" i="4"/>
  <c r="R60" i="4" s="1"/>
  <c r="H7" i="4"/>
  <c r="H38" i="4" s="1"/>
  <c r="AI1" i="4"/>
  <c r="AF1" i="4"/>
  <c r="E7" i="4"/>
  <c r="E38" i="4" s="1"/>
  <c r="G29" i="4"/>
  <c r="AN7" i="4"/>
  <c r="AI5" i="4"/>
  <c r="H21" i="4"/>
  <c r="H52" i="4" s="1"/>
  <c r="AA9" i="3"/>
  <c r="AE8" i="4"/>
  <c r="N28" i="4"/>
  <c r="N59" i="4" s="1"/>
  <c r="Y8" i="4"/>
  <c r="R14" i="4"/>
  <c r="R45" i="4" s="1"/>
  <c r="AI4" i="4"/>
  <c r="E29" i="4"/>
  <c r="E60" i="4" s="1"/>
  <c r="AL7" i="4"/>
  <c r="Q21" i="4"/>
  <c r="AH6" i="4"/>
  <c r="H29" i="4"/>
  <c r="H60" i="4" s="1"/>
  <c r="AO7" i="4"/>
  <c r="AK6" i="4"/>
  <c r="N22" i="4"/>
  <c r="N53" i="4" s="1"/>
  <c r="AA6" i="4"/>
  <c r="M22" i="4"/>
  <c r="M53" i="4" s="1"/>
  <c r="AK10" i="4"/>
  <c r="AA10" i="4"/>
  <c r="AA9" i="4"/>
  <c r="AK9" i="4"/>
  <c r="O28" i="4"/>
  <c r="O59" i="4" s="1"/>
  <c r="AF8" i="4"/>
  <c r="N8" i="4"/>
  <c r="N39" i="4" s="1"/>
  <c r="AK2" i="4"/>
  <c r="M8" i="4"/>
  <c r="M39" i="4" s="1"/>
  <c r="AA2" i="4"/>
  <c r="O15" i="4"/>
  <c r="O46" i="4" s="1"/>
  <c r="AL4" i="4"/>
  <c r="R21" i="4"/>
  <c r="R52" i="4" s="1"/>
  <c r="AI6" i="4"/>
  <c r="Y11" i="4"/>
  <c r="AC11" i="4" s="1"/>
  <c r="AE11" i="4"/>
  <c r="AO1" i="4"/>
  <c r="H8" i="4"/>
  <c r="E8" i="4"/>
  <c r="E39" i="4" s="1"/>
  <c r="AL1" i="4"/>
  <c r="G28" i="4"/>
  <c r="AH7" i="4"/>
  <c r="AO5" i="4"/>
  <c r="H22" i="4"/>
  <c r="H53" i="4" s="1"/>
  <c r="G15" i="3"/>
  <c r="AN3" i="3"/>
  <c r="AA3" i="3"/>
  <c r="AE6" i="3"/>
  <c r="N21" i="3"/>
  <c r="N52" i="3" s="1"/>
  <c r="Y6" i="3"/>
  <c r="R14" i="3"/>
  <c r="AI4" i="3"/>
  <c r="R38" i="3"/>
  <c r="AI7" i="3"/>
  <c r="H28" i="3"/>
  <c r="H59" i="3" s="1"/>
  <c r="AA12" i="3"/>
  <c r="AK12" i="3"/>
  <c r="P22" i="3"/>
  <c r="P53" i="3" s="1"/>
  <c r="Q53" i="3"/>
  <c r="Q29" i="3"/>
  <c r="AN8" i="3"/>
  <c r="N14" i="3"/>
  <c r="N45" i="3" s="1"/>
  <c r="Y4" i="3"/>
  <c r="AE4" i="3"/>
  <c r="E7" i="3"/>
  <c r="E38" i="3" s="1"/>
  <c r="AF1" i="3"/>
  <c r="AK11" i="3"/>
  <c r="AA11" i="3"/>
  <c r="O28" i="3"/>
  <c r="O59" i="3" s="1"/>
  <c r="AF8" i="3"/>
  <c r="G53" i="3"/>
  <c r="D21" i="3"/>
  <c r="D52" i="3" s="1"/>
  <c r="Y5" i="3"/>
  <c r="AE5" i="3"/>
  <c r="G59" i="3"/>
  <c r="D29" i="3"/>
  <c r="D60" i="3" s="1"/>
  <c r="C29" i="3"/>
  <c r="C60" i="3" s="1"/>
  <c r="AK7" i="3"/>
  <c r="AA7" i="3"/>
  <c r="H29" i="3"/>
  <c r="H60" i="3" s="1"/>
  <c r="AO7" i="3"/>
  <c r="R28" i="3"/>
  <c r="R59" i="3" s="1"/>
  <c r="AI8" i="3"/>
  <c r="O15" i="3"/>
  <c r="O46" i="3" s="1"/>
  <c r="AL4" i="3"/>
  <c r="AH3" i="3"/>
  <c r="G14" i="3"/>
  <c r="N22" i="3"/>
  <c r="N53" i="3" s="1"/>
  <c r="M22" i="3"/>
  <c r="M53" i="3" s="1"/>
  <c r="AK6" i="3"/>
  <c r="AA6" i="3"/>
  <c r="E21" i="3"/>
  <c r="E52" i="3" s="1"/>
  <c r="AF5" i="3"/>
  <c r="R15" i="3"/>
  <c r="AO4" i="3"/>
  <c r="R39" i="3"/>
  <c r="P8" i="3"/>
  <c r="P39" i="3" s="1"/>
  <c r="AN1" i="3"/>
  <c r="G8" i="3"/>
  <c r="G52" i="3"/>
  <c r="AA10" i="3"/>
  <c r="AO1" i="3"/>
  <c r="H8" i="3"/>
  <c r="H39" i="3" s="1"/>
  <c r="H22" i="3"/>
  <c r="H53" i="3" s="1"/>
  <c r="AO5" i="3"/>
  <c r="E29" i="3"/>
  <c r="E60" i="3" s="1"/>
  <c r="AL7" i="3"/>
  <c r="Y3" i="3"/>
  <c r="AE12" i="3"/>
  <c r="Y12" i="3"/>
  <c r="O14" i="3"/>
  <c r="O45" i="3" s="1"/>
  <c r="AF4" i="3"/>
  <c r="E22" i="3"/>
  <c r="E53" i="3" s="1"/>
  <c r="AL5" i="3"/>
  <c r="D28" i="3"/>
  <c r="D59" i="3" s="1"/>
  <c r="Y7" i="3"/>
  <c r="AE7" i="3"/>
  <c r="Y12" i="2"/>
  <c r="Q28" i="3"/>
  <c r="AH8" i="3"/>
  <c r="R52" i="3"/>
  <c r="P21" i="3"/>
  <c r="P52" i="3" s="1"/>
  <c r="N15" i="3"/>
  <c r="N46" i="3" s="1"/>
  <c r="AA4" i="3"/>
  <c r="M15" i="3"/>
  <c r="M46" i="3" s="1"/>
  <c r="AK4" i="3"/>
  <c r="E8" i="3"/>
  <c r="E39" i="3" s="1"/>
  <c r="AL1" i="3"/>
  <c r="AA1" i="3"/>
  <c r="AE11" i="3"/>
  <c r="Y11" i="3"/>
  <c r="O29" i="3"/>
  <c r="O60" i="3" s="1"/>
  <c r="AL8" i="3"/>
  <c r="D22" i="3"/>
  <c r="D53" i="3" s="1"/>
  <c r="C22" i="3"/>
  <c r="C53" i="3" s="1"/>
  <c r="AK5" i="3"/>
  <c r="AA5" i="3"/>
  <c r="AH1" i="3"/>
  <c r="G7" i="3"/>
  <c r="H7" i="3"/>
  <c r="H38" i="3" s="1"/>
  <c r="AI1" i="3"/>
  <c r="AI5" i="3"/>
  <c r="H21" i="3"/>
  <c r="H52" i="3" s="1"/>
  <c r="E28" i="3"/>
  <c r="E59" i="3" s="1"/>
  <c r="AF7" i="3"/>
  <c r="R29" i="3"/>
  <c r="R60" i="3" s="1"/>
  <c r="AO8" i="3"/>
  <c r="O28" i="2"/>
  <c r="O59" i="2" s="1"/>
  <c r="AF8" i="2"/>
  <c r="O8" i="2"/>
  <c r="O39" i="2" s="1"/>
  <c r="AL2" i="2"/>
  <c r="R21" i="2"/>
  <c r="R52" i="2" s="1"/>
  <c r="AI6" i="2"/>
  <c r="AH8" i="2"/>
  <c r="Q28" i="2"/>
  <c r="G22" i="2"/>
  <c r="AN5" i="2"/>
  <c r="AK11" i="2"/>
  <c r="AA11" i="2"/>
  <c r="E14" i="2"/>
  <c r="E45" i="2" s="1"/>
  <c r="AF3" i="2"/>
  <c r="R28" i="2"/>
  <c r="R59" i="2" s="1"/>
  <c r="AI8" i="2"/>
  <c r="N28" i="2"/>
  <c r="N59" i="2" s="1"/>
  <c r="Y8" i="2"/>
  <c r="AE8" i="2"/>
  <c r="AA2" i="2"/>
  <c r="R46" i="2"/>
  <c r="P15" i="2"/>
  <c r="P46" i="2" s="1"/>
  <c r="O29" i="2"/>
  <c r="O60" i="2" s="1"/>
  <c r="AL8" i="2"/>
  <c r="O7" i="2"/>
  <c r="O38" i="2" s="1"/>
  <c r="AF2" i="2"/>
  <c r="R8" i="2"/>
  <c r="R39" i="2" s="1"/>
  <c r="AO2" i="2"/>
  <c r="Y5" i="2"/>
  <c r="D21" i="2"/>
  <c r="D52" i="2" s="1"/>
  <c r="AE5" i="2"/>
  <c r="H21" i="2"/>
  <c r="H52" i="2" s="1"/>
  <c r="AI5" i="2"/>
  <c r="AE11" i="2"/>
  <c r="Y11" i="2"/>
  <c r="E15" i="2"/>
  <c r="E46" i="2" s="1"/>
  <c r="AL3" i="2"/>
  <c r="AA3" i="2"/>
  <c r="R29" i="2"/>
  <c r="R60" i="2" s="1"/>
  <c r="AO8" i="2"/>
  <c r="N29" i="2"/>
  <c r="N60" i="2" s="1"/>
  <c r="AA8" i="2"/>
  <c r="M29" i="2"/>
  <c r="M60" i="2" s="1"/>
  <c r="AK8" i="2"/>
  <c r="R45" i="2"/>
  <c r="P14" i="2"/>
  <c r="P45" i="2" s="1"/>
  <c r="AL9" i="2"/>
  <c r="AA9" i="2"/>
  <c r="AH1" i="2"/>
  <c r="G7" i="2"/>
  <c r="AA10" i="2"/>
  <c r="Y10" i="2"/>
  <c r="Q38" i="2"/>
  <c r="R7" i="2"/>
  <c r="R38" i="2" s="1"/>
  <c r="AI2" i="2"/>
  <c r="D22" i="2"/>
  <c r="D53" i="2" s="1"/>
  <c r="C22" i="2"/>
  <c r="C53" i="2" s="1"/>
  <c r="AK5" i="2"/>
  <c r="AA5" i="2"/>
  <c r="H22" i="2"/>
  <c r="H53" i="2" s="1"/>
  <c r="AO5" i="2"/>
  <c r="Y3" i="2"/>
  <c r="G28" i="2"/>
  <c r="AH7" i="2"/>
  <c r="D28" i="2"/>
  <c r="D59" i="2" s="1"/>
  <c r="Y7" i="2"/>
  <c r="AE7" i="2"/>
  <c r="G45" i="2"/>
  <c r="H28" i="2"/>
  <c r="H59" i="2" s="1"/>
  <c r="AI7" i="2"/>
  <c r="AL6" i="2"/>
  <c r="O22" i="2"/>
  <c r="O53" i="2" s="1"/>
  <c r="Y1" i="2"/>
  <c r="D7" i="2"/>
  <c r="D38" i="2" s="1"/>
  <c r="AE1" i="2"/>
  <c r="Q53" i="2"/>
  <c r="Y6" i="2"/>
  <c r="AF9" i="2"/>
  <c r="Y9" i="2"/>
  <c r="G8" i="2"/>
  <c r="AN1" i="2"/>
  <c r="AF1" i="2"/>
  <c r="E7" i="2"/>
  <c r="E38" i="2" s="1"/>
  <c r="Q52" i="2"/>
  <c r="AA6" i="2"/>
  <c r="R22" i="2"/>
  <c r="R53" i="2" s="1"/>
  <c r="AO6" i="2"/>
  <c r="Q29" i="2"/>
  <c r="AN8" i="2"/>
  <c r="G21" i="2"/>
  <c r="AH5" i="2"/>
  <c r="F15" i="2"/>
  <c r="F46" i="2" s="1"/>
  <c r="G29" i="2"/>
  <c r="AN7" i="2"/>
  <c r="D29" i="2"/>
  <c r="D60" i="2" s="1"/>
  <c r="C29" i="2"/>
  <c r="C60" i="2" s="1"/>
  <c r="AK7" i="2"/>
  <c r="AA7" i="2"/>
  <c r="H29" i="2"/>
  <c r="H60" i="2" s="1"/>
  <c r="AO7" i="2"/>
  <c r="O21" i="2"/>
  <c r="O52" i="2" s="1"/>
  <c r="AF6" i="2"/>
  <c r="D8" i="2"/>
  <c r="D39" i="2" s="1"/>
  <c r="AK1" i="2"/>
  <c r="AA1" i="2"/>
  <c r="C8" i="2"/>
  <c r="C39" i="2" s="1"/>
  <c r="AA12" i="2"/>
  <c r="Y2" i="2"/>
  <c r="AL1" i="2"/>
  <c r="E8" i="2"/>
  <c r="E39" i="2" s="1"/>
  <c r="M26" i="3" l="1"/>
  <c r="M57" i="3" s="1"/>
  <c r="M12" i="2"/>
  <c r="M43" i="2" s="1"/>
  <c r="P22" i="7"/>
  <c r="P53" i="7" s="1"/>
  <c r="AC10" i="7"/>
  <c r="AQ10" i="7" s="1"/>
  <c r="AC12" i="3"/>
  <c r="AU12" i="3" s="1"/>
  <c r="AB47" i="3" s="1"/>
  <c r="AC8" i="3"/>
  <c r="Q26" i="3" s="1"/>
  <c r="Q57" i="3" s="1"/>
  <c r="AC12" i="5"/>
  <c r="AR12" i="5" s="1"/>
  <c r="AC11" i="7"/>
  <c r="AQ11" i="7" s="1"/>
  <c r="AC12" i="7"/>
  <c r="AU12" i="7" s="1"/>
  <c r="AB47" i="7" s="1"/>
  <c r="P14" i="7"/>
  <c r="P45" i="7" s="1"/>
  <c r="P22" i="6"/>
  <c r="P53" i="6" s="1"/>
  <c r="F7" i="7"/>
  <c r="F38" i="7" s="1"/>
  <c r="F29" i="3"/>
  <c r="F60" i="3" s="1"/>
  <c r="G19" i="7"/>
  <c r="G50" i="7" s="1"/>
  <c r="AU5" i="7"/>
  <c r="AT5" i="7"/>
  <c r="AR5" i="7"/>
  <c r="E23" i="7" s="1"/>
  <c r="E54" i="7" s="1"/>
  <c r="AQ5" i="7"/>
  <c r="D23" i="7" s="1"/>
  <c r="D54" i="7" s="1"/>
  <c r="AC1" i="7"/>
  <c r="C5" i="7"/>
  <c r="C36" i="7" s="1"/>
  <c r="P21" i="7"/>
  <c r="P52" i="7" s="1"/>
  <c r="Q59" i="7"/>
  <c r="P28" i="7"/>
  <c r="P59" i="7" s="1"/>
  <c r="AQ12" i="7"/>
  <c r="Q39" i="7"/>
  <c r="P8" i="7"/>
  <c r="P39" i="7" s="1"/>
  <c r="AC4" i="2"/>
  <c r="AT4" i="2" s="1"/>
  <c r="M5" i="3"/>
  <c r="M36" i="3" s="1"/>
  <c r="Q60" i="7"/>
  <c r="P29" i="7"/>
  <c r="P60" i="7" s="1"/>
  <c r="C26" i="7"/>
  <c r="C57" i="7" s="1"/>
  <c r="AC7" i="7"/>
  <c r="R46" i="7"/>
  <c r="P15" i="7"/>
  <c r="P46" i="7" s="1"/>
  <c r="G52" i="7"/>
  <c r="F21" i="7"/>
  <c r="F52" i="7" s="1"/>
  <c r="G46" i="7"/>
  <c r="F15" i="7"/>
  <c r="F46" i="7" s="1"/>
  <c r="G53" i="7"/>
  <c r="F22" i="7"/>
  <c r="F53" i="7" s="1"/>
  <c r="M12" i="7"/>
  <c r="M43" i="7" s="1"/>
  <c r="AC4" i="7"/>
  <c r="C19" i="7"/>
  <c r="C50" i="7" s="1"/>
  <c r="M5" i="7"/>
  <c r="M36" i="7" s="1"/>
  <c r="AC2" i="7"/>
  <c r="C12" i="7"/>
  <c r="C43" i="7" s="1"/>
  <c r="AC3" i="7"/>
  <c r="H39" i="7"/>
  <c r="F8" i="7"/>
  <c r="F39" i="7" s="1"/>
  <c r="AC10" i="3"/>
  <c r="AR10" i="3" s="1"/>
  <c r="AC9" i="3"/>
  <c r="AR9" i="3" s="1"/>
  <c r="G45" i="7"/>
  <c r="F14" i="7"/>
  <c r="F45" i="7" s="1"/>
  <c r="G59" i="7"/>
  <c r="F28" i="7"/>
  <c r="F59" i="7" s="1"/>
  <c r="AC9" i="7"/>
  <c r="M19" i="7"/>
  <c r="M50" i="7" s="1"/>
  <c r="AC6" i="7"/>
  <c r="M26" i="7"/>
  <c r="M57" i="7" s="1"/>
  <c r="AC8" i="7"/>
  <c r="Q38" i="7"/>
  <c r="P7" i="7"/>
  <c r="P38" i="7" s="1"/>
  <c r="G60" i="7"/>
  <c r="F29" i="7"/>
  <c r="F60" i="7" s="1"/>
  <c r="C19" i="6"/>
  <c r="C50" i="6" s="1"/>
  <c r="AC5" i="6"/>
  <c r="AC1" i="6"/>
  <c r="C5" i="6"/>
  <c r="C36" i="6" s="1"/>
  <c r="Q46" i="6"/>
  <c r="P15" i="6"/>
  <c r="P46" i="6" s="1"/>
  <c r="Q38" i="6"/>
  <c r="P7" i="6"/>
  <c r="P38" i="6" s="1"/>
  <c r="AC6" i="6"/>
  <c r="M19" i="6"/>
  <c r="M50" i="6" s="1"/>
  <c r="R52" i="6"/>
  <c r="P21" i="6"/>
  <c r="P52" i="6" s="1"/>
  <c r="G45" i="6"/>
  <c r="F14" i="6"/>
  <c r="F45" i="6" s="1"/>
  <c r="Q60" i="6"/>
  <c r="P29" i="6"/>
  <c r="P60" i="6" s="1"/>
  <c r="AC12" i="6"/>
  <c r="G53" i="6"/>
  <c r="F22" i="6"/>
  <c r="F53" i="6" s="1"/>
  <c r="Q45" i="6"/>
  <c r="P14" i="6"/>
  <c r="P45" i="6" s="1"/>
  <c r="AC4" i="6"/>
  <c r="M12" i="6"/>
  <c r="M43" i="6" s="1"/>
  <c r="G39" i="6"/>
  <c r="F8" i="6"/>
  <c r="F39" i="6" s="1"/>
  <c r="G46" i="6"/>
  <c r="F15" i="6"/>
  <c r="F46" i="6" s="1"/>
  <c r="C5" i="3"/>
  <c r="C36" i="3" s="1"/>
  <c r="AC2" i="3"/>
  <c r="AQ2" i="3" s="1"/>
  <c r="N9" i="3" s="1"/>
  <c r="N40" i="3" s="1"/>
  <c r="F21" i="6"/>
  <c r="F52" i="6" s="1"/>
  <c r="G52" i="6"/>
  <c r="F29" i="6"/>
  <c r="F60" i="6" s="1"/>
  <c r="G60" i="6"/>
  <c r="AC10" i="6"/>
  <c r="C12" i="6"/>
  <c r="C43" i="6" s="1"/>
  <c r="AC3" i="6"/>
  <c r="M26" i="6"/>
  <c r="M57" i="6" s="1"/>
  <c r="AC8" i="6"/>
  <c r="P28" i="6"/>
  <c r="P59" i="6" s="1"/>
  <c r="Q59" i="6"/>
  <c r="G38" i="6"/>
  <c r="F7" i="6"/>
  <c r="F38" i="6" s="1"/>
  <c r="AC9" i="5"/>
  <c r="AQ9" i="5" s="1"/>
  <c r="AC7" i="6"/>
  <c r="C26" i="6"/>
  <c r="C57" i="6" s="1"/>
  <c r="AC9" i="6"/>
  <c r="Q39" i="6"/>
  <c r="P8" i="6"/>
  <c r="P39" i="6" s="1"/>
  <c r="AC11" i="6"/>
  <c r="G59" i="6"/>
  <c r="F28" i="6"/>
  <c r="F59" i="6" s="1"/>
  <c r="M5" i="6"/>
  <c r="M36" i="6" s="1"/>
  <c r="AC2" i="6"/>
  <c r="Q53" i="5"/>
  <c r="P22" i="5"/>
  <c r="P53" i="5" s="1"/>
  <c r="Q45" i="5"/>
  <c r="P14" i="5"/>
  <c r="P45" i="5" s="1"/>
  <c r="Q12" i="5"/>
  <c r="Q43" i="5" s="1"/>
  <c r="AR4" i="5"/>
  <c r="O16" i="5" s="1"/>
  <c r="O47" i="5" s="1"/>
  <c r="AQ4" i="5"/>
  <c r="N16" i="5" s="1"/>
  <c r="N47" i="5" s="1"/>
  <c r="AU4" i="5"/>
  <c r="AT4" i="5"/>
  <c r="C5" i="5"/>
  <c r="C36" i="5" s="1"/>
  <c r="AC1" i="5"/>
  <c r="P28" i="5"/>
  <c r="P59" i="5" s="1"/>
  <c r="Q59" i="5"/>
  <c r="Q46" i="5"/>
  <c r="P15" i="5"/>
  <c r="P46" i="5" s="1"/>
  <c r="C26" i="5"/>
  <c r="C57" i="5" s="1"/>
  <c r="AC7" i="5"/>
  <c r="AT12" i="5"/>
  <c r="AA47" i="5" s="1"/>
  <c r="AU12" i="5"/>
  <c r="AB47" i="5" s="1"/>
  <c r="AT10" i="5"/>
  <c r="AA45" i="5" s="1"/>
  <c r="AU10" i="5"/>
  <c r="AB45" i="5" s="1"/>
  <c r="AR10" i="5"/>
  <c r="AQ10" i="5"/>
  <c r="C19" i="5"/>
  <c r="C50" i="5" s="1"/>
  <c r="AC5" i="5"/>
  <c r="Q52" i="5"/>
  <c r="P21" i="5"/>
  <c r="P52" i="5" s="1"/>
  <c r="G60" i="5"/>
  <c r="F29" i="5"/>
  <c r="F60" i="5" s="1"/>
  <c r="G39" i="5"/>
  <c r="F8" i="5"/>
  <c r="F39" i="5" s="1"/>
  <c r="P21" i="2"/>
  <c r="P52" i="2" s="1"/>
  <c r="AC12" i="4"/>
  <c r="AQ12" i="4" s="1"/>
  <c r="F7" i="5"/>
  <c r="F38" i="5" s="1"/>
  <c r="G38" i="5"/>
  <c r="AC11" i="5"/>
  <c r="AC2" i="5"/>
  <c r="M5" i="5"/>
  <c r="M36" i="5" s="1"/>
  <c r="AC8" i="5"/>
  <c r="M26" i="5"/>
  <c r="M57" i="5" s="1"/>
  <c r="G52" i="5"/>
  <c r="F21" i="5"/>
  <c r="F52" i="5" s="1"/>
  <c r="G59" i="5"/>
  <c r="F28" i="5"/>
  <c r="F59" i="5" s="1"/>
  <c r="Q38" i="5"/>
  <c r="P7" i="5"/>
  <c r="P38" i="5" s="1"/>
  <c r="AC10" i="4"/>
  <c r="AQ10" i="4" s="1"/>
  <c r="G46" i="5"/>
  <c r="F15" i="5"/>
  <c r="F46" i="5" s="1"/>
  <c r="Q60" i="5"/>
  <c r="P29" i="5"/>
  <c r="P60" i="5" s="1"/>
  <c r="F14" i="2"/>
  <c r="F45" i="2" s="1"/>
  <c r="F28" i="3"/>
  <c r="F59" i="3" s="1"/>
  <c r="G53" i="5"/>
  <c r="F22" i="5"/>
  <c r="F53" i="5" s="1"/>
  <c r="AC3" i="5"/>
  <c r="C12" i="5"/>
  <c r="C43" i="5" s="1"/>
  <c r="M19" i="5"/>
  <c r="M50" i="5" s="1"/>
  <c r="AC6" i="5"/>
  <c r="Q39" i="5"/>
  <c r="P8" i="5"/>
  <c r="P39" i="5" s="1"/>
  <c r="G45" i="5"/>
  <c r="F14" i="5"/>
  <c r="F45" i="5" s="1"/>
  <c r="F28" i="4"/>
  <c r="F59" i="4" s="1"/>
  <c r="G59" i="4"/>
  <c r="Q52" i="4"/>
  <c r="P21" i="4"/>
  <c r="P52" i="4" s="1"/>
  <c r="F29" i="4"/>
  <c r="F60" i="4" s="1"/>
  <c r="G60" i="4"/>
  <c r="Q59" i="4"/>
  <c r="P28" i="4"/>
  <c r="P59" i="4" s="1"/>
  <c r="AC5" i="4"/>
  <c r="C19" i="4"/>
  <c r="C50" i="4" s="1"/>
  <c r="AC8" i="4"/>
  <c r="M26" i="4"/>
  <c r="M57" i="4" s="1"/>
  <c r="G52" i="4"/>
  <c r="F21" i="4"/>
  <c r="F52" i="4" s="1"/>
  <c r="Q38" i="4"/>
  <c r="P7" i="4"/>
  <c r="P38" i="4" s="1"/>
  <c r="Q60" i="4"/>
  <c r="P29" i="4"/>
  <c r="P60" i="4" s="1"/>
  <c r="G53" i="4"/>
  <c r="F22" i="4"/>
  <c r="F53" i="4" s="1"/>
  <c r="C26" i="4"/>
  <c r="C57" i="4" s="1"/>
  <c r="AC7" i="4"/>
  <c r="AC1" i="4"/>
  <c r="C5" i="4"/>
  <c r="C36" i="4" s="1"/>
  <c r="M5" i="4"/>
  <c r="M36" i="4" s="1"/>
  <c r="AC2" i="4"/>
  <c r="AC12" i="2"/>
  <c r="AR12" i="2" s="1"/>
  <c r="AC1" i="3"/>
  <c r="AU1" i="3" s="1"/>
  <c r="AR11" i="4"/>
  <c r="AQ11" i="4"/>
  <c r="AT11" i="4"/>
  <c r="AA46" i="4" s="1"/>
  <c r="AU11" i="4"/>
  <c r="AB46" i="4" s="1"/>
  <c r="Q46" i="4"/>
  <c r="P15" i="4"/>
  <c r="P46" i="4" s="1"/>
  <c r="F7" i="4"/>
  <c r="F38" i="4" s="1"/>
  <c r="AC9" i="4"/>
  <c r="M19" i="4"/>
  <c r="M50" i="4" s="1"/>
  <c r="AC6" i="4"/>
  <c r="P22" i="2"/>
  <c r="P53" i="2" s="1"/>
  <c r="AC10" i="2"/>
  <c r="AU10" i="2" s="1"/>
  <c r="AB45" i="2" s="1"/>
  <c r="H39" i="4"/>
  <c r="F8" i="4"/>
  <c r="F39" i="4" s="1"/>
  <c r="Q45" i="4"/>
  <c r="P14" i="4"/>
  <c r="P45" i="4" s="1"/>
  <c r="Q53" i="4"/>
  <c r="P22" i="4"/>
  <c r="P53" i="4" s="1"/>
  <c r="M12" i="4"/>
  <c r="M43" i="4" s="1"/>
  <c r="AC4" i="4"/>
  <c r="Q39" i="4"/>
  <c r="P8" i="4"/>
  <c r="P39" i="4" s="1"/>
  <c r="C12" i="4"/>
  <c r="C43" i="4" s="1"/>
  <c r="AC3" i="4"/>
  <c r="AT12" i="3"/>
  <c r="AA47" i="3" s="1"/>
  <c r="G39" i="3"/>
  <c r="F8" i="3"/>
  <c r="F39" i="3" s="1"/>
  <c r="AU9" i="3"/>
  <c r="AB44" i="3" s="1"/>
  <c r="C19" i="3"/>
  <c r="C50" i="3" s="1"/>
  <c r="AC5" i="3"/>
  <c r="M19" i="3"/>
  <c r="M50" i="3" s="1"/>
  <c r="AC6" i="3"/>
  <c r="R46" i="3"/>
  <c r="P15" i="3"/>
  <c r="P46" i="3" s="1"/>
  <c r="G45" i="3"/>
  <c r="F14" i="3"/>
  <c r="F45" i="3" s="1"/>
  <c r="G46" i="3"/>
  <c r="F15" i="3"/>
  <c r="F46" i="3" s="1"/>
  <c r="AC9" i="2"/>
  <c r="AU9" i="2" s="1"/>
  <c r="AB44" i="2" s="1"/>
  <c r="AC7" i="3"/>
  <c r="C26" i="3"/>
  <c r="C57" i="3" s="1"/>
  <c r="C12" i="3"/>
  <c r="C43" i="3" s="1"/>
  <c r="AC3" i="3"/>
  <c r="Q5" i="3"/>
  <c r="Q36" i="3" s="1"/>
  <c r="F22" i="3"/>
  <c r="F53" i="3" s="1"/>
  <c r="P29" i="3"/>
  <c r="P60" i="3" s="1"/>
  <c r="Q60" i="3"/>
  <c r="AR8" i="3"/>
  <c r="O30" i="3" s="1"/>
  <c r="O61" i="3" s="1"/>
  <c r="AC11" i="2"/>
  <c r="AQ11" i="2" s="1"/>
  <c r="G38" i="3"/>
  <c r="F7" i="3"/>
  <c r="F38" i="3" s="1"/>
  <c r="AC11" i="3"/>
  <c r="P28" i="3"/>
  <c r="P59" i="3" s="1"/>
  <c r="Q59" i="3"/>
  <c r="F21" i="3"/>
  <c r="F52" i="3" s="1"/>
  <c r="M12" i="3"/>
  <c r="M43" i="3" s="1"/>
  <c r="AC4" i="3"/>
  <c r="R45" i="3"/>
  <c r="P14" i="3"/>
  <c r="P45" i="3" s="1"/>
  <c r="C5" i="2"/>
  <c r="C36" i="2" s="1"/>
  <c r="AC1" i="2"/>
  <c r="AC7" i="2"/>
  <c r="C26" i="2"/>
  <c r="C57" i="2" s="1"/>
  <c r="C12" i="2"/>
  <c r="C43" i="2" s="1"/>
  <c r="AC3" i="2"/>
  <c r="P28" i="2"/>
  <c r="P59" i="2" s="1"/>
  <c r="Q59" i="2"/>
  <c r="G60" i="2"/>
  <c r="F29" i="2"/>
  <c r="F60" i="2" s="1"/>
  <c r="Q12" i="2"/>
  <c r="Q43" i="2" s="1"/>
  <c r="M26" i="2"/>
  <c r="M57" i="2" s="1"/>
  <c r="AC8" i="2"/>
  <c r="AC2" i="2"/>
  <c r="M5" i="2"/>
  <c r="M36" i="2" s="1"/>
  <c r="C19" i="2"/>
  <c r="C50" i="2" s="1"/>
  <c r="AC5" i="2"/>
  <c r="F8" i="2"/>
  <c r="F39" i="2" s="1"/>
  <c r="G39" i="2"/>
  <c r="G52" i="2"/>
  <c r="F21" i="2"/>
  <c r="F52" i="2" s="1"/>
  <c r="P29" i="2"/>
  <c r="P60" i="2" s="1"/>
  <c r="Q60" i="2"/>
  <c r="M19" i="2"/>
  <c r="M50" i="2" s="1"/>
  <c r="AC6" i="2"/>
  <c r="F28" i="2"/>
  <c r="F59" i="2" s="1"/>
  <c r="G59" i="2"/>
  <c r="P7" i="2"/>
  <c r="P38" i="2" s="1"/>
  <c r="G38" i="2"/>
  <c r="F7" i="2"/>
  <c r="F38" i="2" s="1"/>
  <c r="P8" i="2"/>
  <c r="P39" i="2" s="1"/>
  <c r="G53" i="2"/>
  <c r="F22" i="2"/>
  <c r="F53" i="2" s="1"/>
  <c r="AT12" i="7" l="1"/>
  <c r="AA47" i="7" s="1"/>
  <c r="AQ12" i="3"/>
  <c r="AR12" i="7"/>
  <c r="AR12" i="3"/>
  <c r="AU10" i="3"/>
  <c r="AB45" i="3" s="1"/>
  <c r="AT10" i="4"/>
  <c r="AA45" i="4" s="1"/>
  <c r="AR10" i="7"/>
  <c r="AT10" i="7"/>
  <c r="AA45" i="7" s="1"/>
  <c r="AU10" i="7"/>
  <c r="AB45" i="7" s="1"/>
  <c r="AQ8" i="3"/>
  <c r="N30" i="3" s="1"/>
  <c r="N61" i="3" s="1"/>
  <c r="AR4" i="2"/>
  <c r="O16" i="2" s="1"/>
  <c r="O47" i="2" s="1"/>
  <c r="AU8" i="3"/>
  <c r="AB43" i="3" s="1"/>
  <c r="AT9" i="3"/>
  <c r="AA44" i="3" s="1"/>
  <c r="Z47" i="7"/>
  <c r="AU4" i="2"/>
  <c r="R16" i="2" s="1"/>
  <c r="R47" i="2" s="1"/>
  <c r="AQ4" i="2"/>
  <c r="N16" i="2" s="1"/>
  <c r="N47" i="2" s="1"/>
  <c r="AQ9" i="3"/>
  <c r="AT8" i="3"/>
  <c r="AQ12" i="5"/>
  <c r="AT11" i="7"/>
  <c r="AA46" i="7" s="1"/>
  <c r="AQ9" i="2"/>
  <c r="AU10" i="4"/>
  <c r="AB45" i="4" s="1"/>
  <c r="Z45" i="4" s="1"/>
  <c r="AR10" i="4"/>
  <c r="AR11" i="7"/>
  <c r="AU11" i="7"/>
  <c r="AB46" i="7" s="1"/>
  <c r="AR2" i="3"/>
  <c r="O9" i="3" s="1"/>
  <c r="O40" i="3" s="1"/>
  <c r="AU9" i="5"/>
  <c r="AB44" i="5" s="1"/>
  <c r="AR9" i="5"/>
  <c r="Q19" i="7"/>
  <c r="Q50" i="7" s="1"/>
  <c r="AQ6" i="7"/>
  <c r="N23" i="7" s="1"/>
  <c r="N54" i="7" s="1"/>
  <c r="AU6" i="7"/>
  <c r="AR6" i="7"/>
  <c r="O23" i="7" s="1"/>
  <c r="O54" i="7" s="1"/>
  <c r="AT6" i="7"/>
  <c r="Q12" i="7"/>
  <c r="Q43" i="7" s="1"/>
  <c r="AT4" i="7"/>
  <c r="AR4" i="7"/>
  <c r="O16" i="7" s="1"/>
  <c r="O47" i="7" s="1"/>
  <c r="AQ4" i="7"/>
  <c r="N16" i="7" s="1"/>
  <c r="N47" i="7" s="1"/>
  <c r="AU4" i="7"/>
  <c r="AT10" i="3"/>
  <c r="AA45" i="3" s="1"/>
  <c r="Z45" i="3" s="1"/>
  <c r="AQ2" i="7"/>
  <c r="N9" i="7" s="1"/>
  <c r="N40" i="7" s="1"/>
  <c r="AU2" i="7"/>
  <c r="AT2" i="7"/>
  <c r="Q5" i="7"/>
  <c r="Q36" i="7" s="1"/>
  <c r="AR2" i="7"/>
  <c r="O9" i="7" s="1"/>
  <c r="O40" i="7" s="1"/>
  <c r="AA40" i="7"/>
  <c r="G23" i="7"/>
  <c r="G54" i="7" s="1"/>
  <c r="AT2" i="3"/>
  <c r="AA37" i="3" s="1"/>
  <c r="Z44" i="3"/>
  <c r="AQ10" i="3"/>
  <c r="AQ8" i="7"/>
  <c r="N30" i="7" s="1"/>
  <c r="N61" i="7" s="1"/>
  <c r="AU8" i="7"/>
  <c r="AT8" i="7"/>
  <c r="Q26" i="7"/>
  <c r="Q57" i="7" s="1"/>
  <c r="AR8" i="7"/>
  <c r="O30" i="7" s="1"/>
  <c r="O61" i="7" s="1"/>
  <c r="AU9" i="7"/>
  <c r="AB44" i="7" s="1"/>
  <c r="AT9" i="7"/>
  <c r="AA44" i="7" s="1"/>
  <c r="AR9" i="7"/>
  <c r="AQ9" i="7"/>
  <c r="G26" i="7"/>
  <c r="G57" i="7" s="1"/>
  <c r="AU7" i="7"/>
  <c r="AT7" i="7"/>
  <c r="AR7" i="7"/>
  <c r="E30" i="7" s="1"/>
  <c r="E61" i="7" s="1"/>
  <c r="AQ7" i="7"/>
  <c r="D30" i="7" s="1"/>
  <c r="D61" i="7" s="1"/>
  <c r="AU1" i="7"/>
  <c r="G5" i="7"/>
  <c r="G36" i="7" s="1"/>
  <c r="AT1" i="7"/>
  <c r="AR1" i="7"/>
  <c r="E9" i="7" s="1"/>
  <c r="E40" i="7" s="1"/>
  <c r="AQ1" i="7"/>
  <c r="D9" i="7" s="1"/>
  <c r="D40" i="7" s="1"/>
  <c r="AB40" i="7"/>
  <c r="H23" i="7"/>
  <c r="H54" i="7" s="1"/>
  <c r="AR9" i="2"/>
  <c r="AU12" i="4"/>
  <c r="AB47" i="4" s="1"/>
  <c r="AU2" i="3"/>
  <c r="AB37" i="3" s="1"/>
  <c r="G12" i="7"/>
  <c r="G43" i="7" s="1"/>
  <c r="AR3" i="7"/>
  <c r="E16" i="7" s="1"/>
  <c r="E47" i="7" s="1"/>
  <c r="AQ3" i="7"/>
  <c r="D16" i="7" s="1"/>
  <c r="D47" i="7" s="1"/>
  <c r="AU3" i="7"/>
  <c r="AT3" i="7"/>
  <c r="AU7" i="6"/>
  <c r="AR7" i="6"/>
  <c r="E30" i="6" s="1"/>
  <c r="E61" i="6" s="1"/>
  <c r="G26" i="6"/>
  <c r="G57" i="6" s="1"/>
  <c r="AQ7" i="6"/>
  <c r="D30" i="6" s="1"/>
  <c r="D61" i="6" s="1"/>
  <c r="AT7" i="6"/>
  <c r="G12" i="6"/>
  <c r="G43" i="6" s="1"/>
  <c r="AR3" i="6"/>
  <c r="E16" i="6" s="1"/>
  <c r="E47" i="6" s="1"/>
  <c r="AQ3" i="6"/>
  <c r="D16" i="6" s="1"/>
  <c r="D47" i="6" s="1"/>
  <c r="AU3" i="6"/>
  <c r="AT3" i="6"/>
  <c r="AR12" i="4"/>
  <c r="AU1" i="6"/>
  <c r="AR1" i="6"/>
  <c r="E9" i="6" s="1"/>
  <c r="E40" i="6" s="1"/>
  <c r="AQ1" i="6"/>
  <c r="D9" i="6" s="1"/>
  <c r="D40" i="6" s="1"/>
  <c r="AT1" i="6"/>
  <c r="G5" i="6"/>
  <c r="G36" i="6" s="1"/>
  <c r="AR10" i="2"/>
  <c r="AT9" i="5"/>
  <c r="AA44" i="5" s="1"/>
  <c r="AU9" i="6"/>
  <c r="AB44" i="6" s="1"/>
  <c r="AQ9" i="6"/>
  <c r="AT9" i="6"/>
  <c r="AA44" i="6" s="1"/>
  <c r="AR9" i="6"/>
  <c r="Q26" i="6"/>
  <c r="Q57" i="6" s="1"/>
  <c r="AQ8" i="6"/>
  <c r="N30" i="6" s="1"/>
  <c r="N61" i="6" s="1"/>
  <c r="AR8" i="6"/>
  <c r="O30" i="6" s="1"/>
  <c r="O61" i="6" s="1"/>
  <c r="AU8" i="6"/>
  <c r="AT8" i="6"/>
  <c r="AQ10" i="6"/>
  <c r="AU10" i="6"/>
  <c r="AB45" i="6" s="1"/>
  <c r="AT10" i="6"/>
  <c r="AA45" i="6" s="1"/>
  <c r="AR10" i="6"/>
  <c r="AT4" i="6"/>
  <c r="AR4" i="6"/>
  <c r="O16" i="6" s="1"/>
  <c r="O47" i="6" s="1"/>
  <c r="Q12" i="6"/>
  <c r="Q43" i="6" s="1"/>
  <c r="AQ4" i="6"/>
  <c r="N16" i="6" s="1"/>
  <c r="N47" i="6" s="1"/>
  <c r="AU4" i="6"/>
  <c r="G19" i="6"/>
  <c r="G50" i="6" s="1"/>
  <c r="AU5" i="6"/>
  <c r="AR5" i="6"/>
  <c r="E23" i="6" s="1"/>
  <c r="E54" i="6" s="1"/>
  <c r="AQ5" i="6"/>
  <c r="D23" i="6" s="1"/>
  <c r="D54" i="6" s="1"/>
  <c r="AT5" i="6"/>
  <c r="AT12" i="2"/>
  <c r="AA47" i="2" s="1"/>
  <c r="AQ2" i="6"/>
  <c r="N9" i="6" s="1"/>
  <c r="N40" i="6" s="1"/>
  <c r="AT2" i="6"/>
  <c r="AR2" i="6"/>
  <c r="O9" i="6" s="1"/>
  <c r="O40" i="6" s="1"/>
  <c r="AU2" i="6"/>
  <c r="Q5" i="6"/>
  <c r="Q36" i="6" s="1"/>
  <c r="AR11" i="6"/>
  <c r="AQ11" i="6"/>
  <c r="AU11" i="6"/>
  <c r="AB46" i="6" s="1"/>
  <c r="AT11" i="6"/>
  <c r="AA46" i="6" s="1"/>
  <c r="AT12" i="6"/>
  <c r="AA47" i="6" s="1"/>
  <c r="AR12" i="6"/>
  <c r="AQ12" i="6"/>
  <c r="AU12" i="6"/>
  <c r="AB47" i="6" s="1"/>
  <c r="AQ6" i="6"/>
  <c r="N23" i="6" s="1"/>
  <c r="N54" i="6" s="1"/>
  <c r="AT6" i="6"/>
  <c r="Q19" i="6"/>
  <c r="Q50" i="6" s="1"/>
  <c r="AR6" i="6"/>
  <c r="O23" i="6" s="1"/>
  <c r="O54" i="6" s="1"/>
  <c r="AU6" i="6"/>
  <c r="AB39" i="5"/>
  <c r="R16" i="5"/>
  <c r="R47" i="5" s="1"/>
  <c r="AU2" i="5"/>
  <c r="AT2" i="5"/>
  <c r="Q5" i="5"/>
  <c r="Q36" i="5" s="1"/>
  <c r="AR2" i="5"/>
  <c r="O9" i="5" s="1"/>
  <c r="O40" i="5" s="1"/>
  <c r="AQ2" i="5"/>
  <c r="N9" i="5" s="1"/>
  <c r="N40" i="5" s="1"/>
  <c r="G19" i="5"/>
  <c r="G50" i="5" s="1"/>
  <c r="AT5" i="5"/>
  <c r="AR5" i="5"/>
  <c r="E23" i="5" s="1"/>
  <c r="E54" i="5" s="1"/>
  <c r="AU5" i="5"/>
  <c r="AQ5" i="5"/>
  <c r="D23" i="5" s="1"/>
  <c r="D54" i="5" s="1"/>
  <c r="G5" i="5"/>
  <c r="G36" i="5" s="1"/>
  <c r="AT1" i="5"/>
  <c r="AR1" i="5"/>
  <c r="E9" i="5" s="1"/>
  <c r="E40" i="5" s="1"/>
  <c r="AU1" i="5"/>
  <c r="AQ1" i="5"/>
  <c r="D9" i="5" s="1"/>
  <c r="D40" i="5" s="1"/>
  <c r="AT9" i="2"/>
  <c r="AA44" i="2" s="1"/>
  <c r="Z44" i="2" s="1"/>
  <c r="G5" i="3"/>
  <c r="G36" i="3" s="1"/>
  <c r="AT12" i="4"/>
  <c r="AA47" i="4" s="1"/>
  <c r="AQ3" i="5"/>
  <c r="D16" i="5" s="1"/>
  <c r="D47" i="5" s="1"/>
  <c r="AU3" i="5"/>
  <c r="G12" i="5"/>
  <c r="G43" i="5" s="1"/>
  <c r="AT3" i="5"/>
  <c r="AR3" i="5"/>
  <c r="E16" i="5" s="1"/>
  <c r="E47" i="5" s="1"/>
  <c r="AU11" i="5"/>
  <c r="AB46" i="5" s="1"/>
  <c r="AT11" i="5"/>
  <c r="AA46" i="5" s="1"/>
  <c r="AR11" i="5"/>
  <c r="AQ11" i="5"/>
  <c r="Z45" i="5"/>
  <c r="Z47" i="5"/>
  <c r="AQ12" i="2"/>
  <c r="AU6" i="5"/>
  <c r="AT6" i="5"/>
  <c r="AR6" i="5"/>
  <c r="O23" i="5" s="1"/>
  <c r="O54" i="5" s="1"/>
  <c r="AQ6" i="5"/>
  <c r="N23" i="5" s="1"/>
  <c r="N54" i="5" s="1"/>
  <c r="Q19" i="5"/>
  <c r="Q50" i="5" s="1"/>
  <c r="AU8" i="5"/>
  <c r="Q26" i="5"/>
  <c r="Q57" i="5" s="1"/>
  <c r="AT8" i="5"/>
  <c r="AR8" i="5"/>
  <c r="O30" i="5" s="1"/>
  <c r="O61" i="5" s="1"/>
  <c r="AQ8" i="5"/>
  <c r="N30" i="5" s="1"/>
  <c r="N61" i="5" s="1"/>
  <c r="G26" i="5"/>
  <c r="G57" i="5" s="1"/>
  <c r="AT7" i="5"/>
  <c r="AR7" i="5"/>
  <c r="E30" i="5" s="1"/>
  <c r="E61" i="5" s="1"/>
  <c r="AU7" i="5"/>
  <c r="AQ7" i="5"/>
  <c r="D30" i="5" s="1"/>
  <c r="D61" i="5" s="1"/>
  <c r="AA39" i="5"/>
  <c r="Q16" i="5"/>
  <c r="Q47" i="5" s="1"/>
  <c r="G12" i="4"/>
  <c r="G43" i="4" s="1"/>
  <c r="AR3" i="4"/>
  <c r="E16" i="4" s="1"/>
  <c r="E47" i="4" s="1"/>
  <c r="AU3" i="4"/>
  <c r="AT3" i="4"/>
  <c r="AQ3" i="4"/>
  <c r="D16" i="4" s="1"/>
  <c r="D47" i="4" s="1"/>
  <c r="AT4" i="4"/>
  <c r="AU4" i="4"/>
  <c r="Q12" i="4"/>
  <c r="Q43" i="4" s="1"/>
  <c r="AR4" i="4"/>
  <c r="O16" i="4" s="1"/>
  <c r="O47" i="4" s="1"/>
  <c r="AQ4" i="4"/>
  <c r="N16" i="4" s="1"/>
  <c r="N47" i="4" s="1"/>
  <c r="AU9" i="4"/>
  <c r="AB44" i="4" s="1"/>
  <c r="AT9" i="4"/>
  <c r="AA44" i="4" s="1"/>
  <c r="AQ9" i="4"/>
  <c r="AR9" i="4"/>
  <c r="AT10" i="2"/>
  <c r="AA45" i="2" s="1"/>
  <c r="Z45" i="2" s="1"/>
  <c r="AQ1" i="3"/>
  <c r="D9" i="3" s="1"/>
  <c r="D40" i="3" s="1"/>
  <c r="Z46" i="4"/>
  <c r="AU1" i="4"/>
  <c r="G5" i="4"/>
  <c r="G36" i="4" s="1"/>
  <c r="AQ1" i="4"/>
  <c r="D9" i="4" s="1"/>
  <c r="D40" i="4" s="1"/>
  <c r="AT1" i="4"/>
  <c r="AR1" i="4"/>
  <c r="E9" i="4" s="1"/>
  <c r="E40" i="4" s="1"/>
  <c r="Q26" i="4"/>
  <c r="Q57" i="4" s="1"/>
  <c r="AQ8" i="4"/>
  <c r="N30" i="4" s="1"/>
  <c r="N61" i="4" s="1"/>
  <c r="AU8" i="4"/>
  <c r="AT8" i="4"/>
  <c r="AR8" i="4"/>
  <c r="O30" i="4" s="1"/>
  <c r="O61" i="4" s="1"/>
  <c r="AQ10" i="2"/>
  <c r="AU12" i="2"/>
  <c r="AB47" i="2" s="1"/>
  <c r="AR1" i="3"/>
  <c r="E9" i="3" s="1"/>
  <c r="E40" i="3" s="1"/>
  <c r="AQ6" i="4"/>
  <c r="N23" i="4" s="1"/>
  <c r="N54" i="4" s="1"/>
  <c r="AR6" i="4"/>
  <c r="O23" i="4" s="1"/>
  <c r="O54" i="4" s="1"/>
  <c r="AU6" i="4"/>
  <c r="Q19" i="4"/>
  <c r="Q50" i="4" s="1"/>
  <c r="AT6" i="4"/>
  <c r="AQ2" i="4"/>
  <c r="N9" i="4" s="1"/>
  <c r="N40" i="4" s="1"/>
  <c r="AR2" i="4"/>
  <c r="O9" i="4" s="1"/>
  <c r="O40" i="4" s="1"/>
  <c r="Q5" i="4"/>
  <c r="Q36" i="4" s="1"/>
  <c r="AU2" i="4"/>
  <c r="AT2" i="4"/>
  <c r="AU7" i="4"/>
  <c r="G26" i="4"/>
  <c r="G57" i="4" s="1"/>
  <c r="AQ7" i="4"/>
  <c r="D30" i="4" s="1"/>
  <c r="D61" i="4" s="1"/>
  <c r="AT7" i="4"/>
  <c r="AR7" i="4"/>
  <c r="E30" i="4" s="1"/>
  <c r="E61" i="4" s="1"/>
  <c r="AU11" i="2"/>
  <c r="AB46" i="2" s="1"/>
  <c r="AT1" i="3"/>
  <c r="AA36" i="3" s="1"/>
  <c r="AU5" i="4"/>
  <c r="G19" i="4"/>
  <c r="G50" i="4" s="1"/>
  <c r="AQ5" i="4"/>
  <c r="D23" i="4" s="1"/>
  <c r="D54" i="4" s="1"/>
  <c r="AT5" i="4"/>
  <c r="AR5" i="4"/>
  <c r="E23" i="4" s="1"/>
  <c r="E54" i="4" s="1"/>
  <c r="AT4" i="3"/>
  <c r="Q12" i="3"/>
  <c r="Q43" i="3" s="1"/>
  <c r="AR4" i="3"/>
  <c r="O16" i="3" s="1"/>
  <c r="O47" i="3" s="1"/>
  <c r="AQ4" i="3"/>
  <c r="N16" i="3" s="1"/>
  <c r="N47" i="3" s="1"/>
  <c r="AU4" i="3"/>
  <c r="Q9" i="3"/>
  <c r="Q40" i="3" s="1"/>
  <c r="AU5" i="3"/>
  <c r="G19" i="3"/>
  <c r="G50" i="3" s="1"/>
  <c r="AR5" i="3"/>
  <c r="E23" i="3" s="1"/>
  <c r="E54" i="3" s="1"/>
  <c r="AQ5" i="3"/>
  <c r="D23" i="3" s="1"/>
  <c r="D54" i="3" s="1"/>
  <c r="AT5" i="3"/>
  <c r="AT11" i="2"/>
  <c r="AA46" i="2" s="1"/>
  <c r="AQ11" i="3"/>
  <c r="AU11" i="3"/>
  <c r="AB46" i="3" s="1"/>
  <c r="AT11" i="3"/>
  <c r="AA46" i="3" s="1"/>
  <c r="AR11" i="3"/>
  <c r="AA43" i="3"/>
  <c r="Q30" i="3"/>
  <c r="Q61" i="3" s="1"/>
  <c r="G26" i="3"/>
  <c r="G57" i="3" s="1"/>
  <c r="AU7" i="3"/>
  <c r="AR7" i="3"/>
  <c r="E30" i="3" s="1"/>
  <c r="E61" i="3" s="1"/>
  <c r="AQ7" i="3"/>
  <c r="D30" i="3" s="1"/>
  <c r="D61" i="3" s="1"/>
  <c r="AT7" i="3"/>
  <c r="Q19" i="3"/>
  <c r="Q50" i="3" s="1"/>
  <c r="AQ6" i="3"/>
  <c r="N23" i="3" s="1"/>
  <c r="N54" i="3" s="1"/>
  <c r="AT6" i="3"/>
  <c r="AR6" i="3"/>
  <c r="O23" i="3" s="1"/>
  <c r="O54" i="3" s="1"/>
  <c r="AU6" i="3"/>
  <c r="AR11" i="2"/>
  <c r="G12" i="3"/>
  <c r="G43" i="3" s="1"/>
  <c r="AR3" i="3"/>
  <c r="E16" i="3" s="1"/>
  <c r="E47" i="3" s="1"/>
  <c r="AQ3" i="3"/>
  <c r="D16" i="3" s="1"/>
  <c r="D47" i="3" s="1"/>
  <c r="AU3" i="3"/>
  <c r="AT3" i="3"/>
  <c r="AB36" i="3"/>
  <c r="H9" i="3"/>
  <c r="H40" i="3" s="1"/>
  <c r="Z47" i="3"/>
  <c r="AT2" i="2"/>
  <c r="AU2" i="2"/>
  <c r="AR2" i="2"/>
  <c r="O9" i="2" s="1"/>
  <c r="O40" i="2" s="1"/>
  <c r="Q5" i="2"/>
  <c r="Q36" i="2" s="1"/>
  <c r="AQ2" i="2"/>
  <c r="N9" i="2" s="1"/>
  <c r="N40" i="2" s="1"/>
  <c r="AU3" i="2"/>
  <c r="AR3" i="2"/>
  <c r="E16" i="2" s="1"/>
  <c r="E47" i="2" s="1"/>
  <c r="AQ3" i="2"/>
  <c r="D16" i="2" s="1"/>
  <c r="D47" i="2" s="1"/>
  <c r="G12" i="2"/>
  <c r="G43" i="2" s="1"/>
  <c r="AT3" i="2"/>
  <c r="AR1" i="2"/>
  <c r="E9" i="2" s="1"/>
  <c r="E40" i="2" s="1"/>
  <c r="G5" i="2"/>
  <c r="G36" i="2" s="1"/>
  <c r="AT1" i="2"/>
  <c r="AQ1" i="2"/>
  <c r="D9" i="2" s="1"/>
  <c r="D40" i="2" s="1"/>
  <c r="AU1" i="2"/>
  <c r="AB39" i="2"/>
  <c r="G26" i="2"/>
  <c r="G57" i="2" s="1"/>
  <c r="AR7" i="2"/>
  <c r="E30" i="2" s="1"/>
  <c r="E61" i="2" s="1"/>
  <c r="AT7" i="2"/>
  <c r="AQ7" i="2"/>
  <c r="D30" i="2" s="1"/>
  <c r="D61" i="2" s="1"/>
  <c r="AU7" i="2"/>
  <c r="Q19" i="2"/>
  <c r="Q50" i="2" s="1"/>
  <c r="AT6" i="2"/>
  <c r="AU6" i="2"/>
  <c r="AR6" i="2"/>
  <c r="O23" i="2" s="1"/>
  <c r="O54" i="2" s="1"/>
  <c r="AQ6" i="2"/>
  <c r="N23" i="2" s="1"/>
  <c r="N54" i="2" s="1"/>
  <c r="G19" i="2"/>
  <c r="G50" i="2" s="1"/>
  <c r="AR5" i="2"/>
  <c r="E23" i="2" s="1"/>
  <c r="E54" i="2" s="1"/>
  <c r="AT5" i="2"/>
  <c r="AQ5" i="2"/>
  <c r="D23" i="2" s="1"/>
  <c r="D54" i="2" s="1"/>
  <c r="AU5" i="2"/>
  <c r="Q26" i="2"/>
  <c r="Q57" i="2" s="1"/>
  <c r="AT8" i="2"/>
  <c r="AR8" i="2"/>
  <c r="O30" i="2" s="1"/>
  <c r="O61" i="2" s="1"/>
  <c r="AQ8" i="2"/>
  <c r="N30" i="2" s="1"/>
  <c r="N61" i="2" s="1"/>
  <c r="AU8" i="2"/>
  <c r="AA39" i="2"/>
  <c r="Q16" i="2"/>
  <c r="Q47" i="2" s="1"/>
  <c r="Z45" i="7" l="1"/>
  <c r="R30" i="3"/>
  <c r="R61" i="3" s="1"/>
  <c r="Z46" i="7"/>
  <c r="Z44" i="5"/>
  <c r="R9" i="3"/>
  <c r="R40" i="3" s="1"/>
  <c r="Z47" i="6"/>
  <c r="Z44" i="7"/>
  <c r="AB43" i="7"/>
  <c r="R30" i="7"/>
  <c r="R61" i="7" s="1"/>
  <c r="Q16" i="7"/>
  <c r="Q47" i="7" s="1"/>
  <c r="AA39" i="7"/>
  <c r="AB41" i="7"/>
  <c r="R23" i="7"/>
  <c r="R54" i="7" s="1"/>
  <c r="G9" i="3"/>
  <c r="G40" i="3" s="1"/>
  <c r="Z39" i="5"/>
  <c r="Z47" i="4"/>
  <c r="AA38" i="7"/>
  <c r="G16" i="7"/>
  <c r="G47" i="7" s="1"/>
  <c r="AA36" i="7"/>
  <c r="G9" i="7"/>
  <c r="G40" i="7" s="1"/>
  <c r="AA37" i="7"/>
  <c r="Q9" i="7"/>
  <c r="Q40" i="7" s="1"/>
  <c r="AB39" i="7"/>
  <c r="R16" i="7"/>
  <c r="R47" i="7" s="1"/>
  <c r="AB36" i="7"/>
  <c r="H9" i="7"/>
  <c r="H40" i="7" s="1"/>
  <c r="AB42" i="7"/>
  <c r="H30" i="7"/>
  <c r="H61" i="7" s="1"/>
  <c r="AA43" i="7"/>
  <c r="Q30" i="7"/>
  <c r="Q61" i="7" s="1"/>
  <c r="Z47" i="2"/>
  <c r="Z46" i="5"/>
  <c r="Z46" i="6"/>
  <c r="H16" i="7"/>
  <c r="H47" i="7" s="1"/>
  <c r="AB38" i="7"/>
  <c r="AA42" i="7"/>
  <c r="G30" i="7"/>
  <c r="G61" i="7" s="1"/>
  <c r="Z40" i="7"/>
  <c r="AB37" i="7"/>
  <c r="R9" i="7"/>
  <c r="R40" i="7" s="1"/>
  <c r="AA41" i="7"/>
  <c r="Q23" i="7"/>
  <c r="Q54" i="7" s="1"/>
  <c r="AB41" i="6"/>
  <c r="R23" i="6"/>
  <c r="R54" i="6" s="1"/>
  <c r="Q9" i="6"/>
  <c r="Q40" i="6" s="1"/>
  <c r="AA37" i="6"/>
  <c r="AA39" i="6"/>
  <c r="Q16" i="6"/>
  <c r="Q47" i="6" s="1"/>
  <c r="AA43" i="6"/>
  <c r="Q30" i="6"/>
  <c r="Q61" i="6" s="1"/>
  <c r="AA36" i="6"/>
  <c r="G9" i="6"/>
  <c r="G40" i="6" s="1"/>
  <c r="R9" i="6"/>
  <c r="R40" i="6" s="1"/>
  <c r="AB37" i="6"/>
  <c r="AB40" i="6"/>
  <c r="H23" i="6"/>
  <c r="H54" i="6" s="1"/>
  <c r="Z45" i="6"/>
  <c r="AB43" i="6"/>
  <c r="R30" i="6"/>
  <c r="R61" i="6" s="1"/>
  <c r="AA38" i="6"/>
  <c r="G16" i="6"/>
  <c r="G47" i="6" s="1"/>
  <c r="AB39" i="6"/>
  <c r="R16" i="6"/>
  <c r="R47" i="6" s="1"/>
  <c r="AB36" i="6"/>
  <c r="H9" i="6"/>
  <c r="H40" i="6" s="1"/>
  <c r="AA41" i="6"/>
  <c r="Q23" i="6"/>
  <c r="Q54" i="6" s="1"/>
  <c r="G23" i="6"/>
  <c r="G54" i="6" s="1"/>
  <c r="AA40" i="6"/>
  <c r="Z44" i="6"/>
  <c r="AB38" i="6"/>
  <c r="H16" i="6"/>
  <c r="H47" i="6" s="1"/>
  <c r="G30" i="6"/>
  <c r="G61" i="6" s="1"/>
  <c r="AA42" i="6"/>
  <c r="AB42" i="6"/>
  <c r="H30" i="6"/>
  <c r="H61" i="6" s="1"/>
  <c r="G30" i="5"/>
  <c r="G61" i="5" s="1"/>
  <c r="AA42" i="5"/>
  <c r="AA37" i="5"/>
  <c r="Q9" i="5"/>
  <c r="Q40" i="5" s="1"/>
  <c r="AA43" i="5"/>
  <c r="Q30" i="5"/>
  <c r="Q61" i="5" s="1"/>
  <c r="AA38" i="5"/>
  <c r="G16" i="5"/>
  <c r="G47" i="5" s="1"/>
  <c r="AB36" i="5"/>
  <c r="H9" i="5"/>
  <c r="H40" i="5" s="1"/>
  <c r="AB40" i="5"/>
  <c r="H23" i="5"/>
  <c r="H54" i="5" s="1"/>
  <c r="AB37" i="5"/>
  <c r="R9" i="5"/>
  <c r="R40" i="5" s="1"/>
  <c r="Z44" i="4"/>
  <c r="AB42" i="5"/>
  <c r="H30" i="5"/>
  <c r="H61" i="5" s="1"/>
  <c r="AB43" i="5"/>
  <c r="R30" i="5"/>
  <c r="R61" i="5" s="1"/>
  <c r="AA41" i="5"/>
  <c r="Q23" i="5"/>
  <c r="Q54" i="5" s="1"/>
  <c r="AB38" i="5"/>
  <c r="H16" i="5"/>
  <c r="H47" i="5" s="1"/>
  <c r="G9" i="5"/>
  <c r="G40" i="5" s="1"/>
  <c r="AA36" i="5"/>
  <c r="Z36" i="5" s="1"/>
  <c r="Z43" i="3"/>
  <c r="Z37" i="3"/>
  <c r="AB41" i="5"/>
  <c r="R23" i="5"/>
  <c r="R54" i="5" s="1"/>
  <c r="AA40" i="5"/>
  <c r="G23" i="5"/>
  <c r="G54" i="5" s="1"/>
  <c r="AB37" i="4"/>
  <c r="R9" i="4"/>
  <c r="R40" i="4" s="1"/>
  <c r="AA41" i="4"/>
  <c r="Q23" i="4"/>
  <c r="Q54" i="4" s="1"/>
  <c r="AA38" i="4"/>
  <c r="G16" i="4"/>
  <c r="G47" i="4" s="1"/>
  <c r="AB40" i="4"/>
  <c r="H23" i="4"/>
  <c r="H54" i="4" s="1"/>
  <c r="Q30" i="4"/>
  <c r="Q61" i="4" s="1"/>
  <c r="AA43" i="4"/>
  <c r="AB36" i="4"/>
  <c r="H9" i="4"/>
  <c r="H40" i="4" s="1"/>
  <c r="AB39" i="4"/>
  <c r="R16" i="4"/>
  <c r="R47" i="4" s="1"/>
  <c r="AB38" i="4"/>
  <c r="H16" i="4"/>
  <c r="H47" i="4" s="1"/>
  <c r="Z46" i="2"/>
  <c r="AA40" i="4"/>
  <c r="G23" i="4"/>
  <c r="G54" i="4" s="1"/>
  <c r="AB42" i="4"/>
  <c r="H30" i="4"/>
  <c r="H61" i="4" s="1"/>
  <c r="R23" i="4"/>
  <c r="R54" i="4" s="1"/>
  <c r="AB41" i="4"/>
  <c r="R30" i="4"/>
  <c r="R61" i="4" s="1"/>
  <c r="AB43" i="4"/>
  <c r="AA36" i="4"/>
  <c r="G9" i="4"/>
  <c r="G40" i="4" s="1"/>
  <c r="Q16" i="4"/>
  <c r="Q47" i="4" s="1"/>
  <c r="AA39" i="4"/>
  <c r="Z39" i="4" s="1"/>
  <c r="Z46" i="3"/>
  <c r="AA42" i="4"/>
  <c r="G30" i="4"/>
  <c r="G61" i="4" s="1"/>
  <c r="Q9" i="4"/>
  <c r="Q40" i="4" s="1"/>
  <c r="AA37" i="4"/>
  <c r="AB38" i="3"/>
  <c r="H16" i="3"/>
  <c r="H47" i="3" s="1"/>
  <c r="G16" i="3"/>
  <c r="G47" i="3" s="1"/>
  <c r="AA38" i="3"/>
  <c r="AA42" i="3"/>
  <c r="G30" i="3"/>
  <c r="G61" i="3" s="1"/>
  <c r="AA41" i="3"/>
  <c r="Q23" i="3"/>
  <c r="Q54" i="3" s="1"/>
  <c r="Z36" i="3"/>
  <c r="AA40" i="3"/>
  <c r="G23" i="3"/>
  <c r="G54" i="3" s="1"/>
  <c r="AB40" i="3"/>
  <c r="H23" i="3"/>
  <c r="H54" i="3" s="1"/>
  <c r="AB41" i="3"/>
  <c r="R23" i="3"/>
  <c r="R54" i="3" s="1"/>
  <c r="AB42" i="3"/>
  <c r="H30" i="3"/>
  <c r="H61" i="3" s="1"/>
  <c r="AB39" i="3"/>
  <c r="R16" i="3"/>
  <c r="R47" i="3" s="1"/>
  <c r="AA39" i="3"/>
  <c r="Q16" i="3"/>
  <c r="Q47" i="3" s="1"/>
  <c r="H23" i="2"/>
  <c r="H54" i="2" s="1"/>
  <c r="AB40" i="2"/>
  <c r="AA41" i="2"/>
  <c r="Q23" i="2"/>
  <c r="Q54" i="2" s="1"/>
  <c r="AA42" i="2"/>
  <c r="G30" i="2"/>
  <c r="G61" i="2" s="1"/>
  <c r="AB36" i="2"/>
  <c r="H9" i="2"/>
  <c r="H40" i="2" s="1"/>
  <c r="Z39" i="2"/>
  <c r="Q30" i="2"/>
  <c r="Q61" i="2" s="1"/>
  <c r="AA43" i="2"/>
  <c r="AA40" i="2"/>
  <c r="G23" i="2"/>
  <c r="G54" i="2" s="1"/>
  <c r="H30" i="2"/>
  <c r="H61" i="2" s="1"/>
  <c r="AB42" i="2"/>
  <c r="AA38" i="2"/>
  <c r="G16" i="2"/>
  <c r="G47" i="2" s="1"/>
  <c r="AB38" i="2"/>
  <c r="H16" i="2"/>
  <c r="H47" i="2" s="1"/>
  <c r="AB37" i="2"/>
  <c r="R9" i="2"/>
  <c r="R40" i="2" s="1"/>
  <c r="AB43" i="2"/>
  <c r="R30" i="2"/>
  <c r="R61" i="2" s="1"/>
  <c r="AB41" i="2"/>
  <c r="R23" i="2"/>
  <c r="R54" i="2" s="1"/>
  <c r="AA36" i="2"/>
  <c r="G9" i="2"/>
  <c r="G40" i="2" s="1"/>
  <c r="AA37" i="2"/>
  <c r="Z37" i="2" s="1"/>
  <c r="Q9" i="2"/>
  <c r="Q40" i="2" s="1"/>
  <c r="Z41" i="7" l="1"/>
  <c r="Z43" i="7"/>
  <c r="Z36" i="7"/>
  <c r="Z39" i="7"/>
  <c r="Z42" i="6"/>
  <c r="Z41" i="6"/>
  <c r="Z37" i="6"/>
  <c r="Z40" i="6"/>
  <c r="Z37" i="7"/>
  <c r="Z38" i="7"/>
  <c r="Z38" i="6"/>
  <c r="Z42" i="7"/>
  <c r="Z43" i="6"/>
  <c r="Z38" i="5"/>
  <c r="Z37" i="5"/>
  <c r="Z36" i="6"/>
  <c r="Z39" i="6"/>
  <c r="Z41" i="5"/>
  <c r="Z40" i="5"/>
  <c r="Z42" i="5"/>
  <c r="Z43" i="2"/>
  <c r="Z37" i="4"/>
  <c r="Z43" i="4"/>
  <c r="Z43" i="5"/>
  <c r="Z42" i="4"/>
  <c r="Z41" i="4"/>
  <c r="Z39" i="3"/>
  <c r="Z38" i="3"/>
  <c r="Z36" i="4"/>
  <c r="Z40" i="4"/>
  <c r="Z41" i="3"/>
  <c r="Z38" i="4"/>
  <c r="Z40" i="3"/>
  <c r="Z38" i="2"/>
  <c r="Z40" i="2"/>
  <c r="Z42" i="3"/>
  <c r="Z41" i="2"/>
  <c r="Z36" i="2"/>
  <c r="Z42" i="2"/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CG54" i="1"/>
  <c r="CG53" i="1"/>
  <c r="CG52" i="1"/>
  <c r="CG51" i="1"/>
  <c r="CG50" i="1"/>
  <c r="CG49" i="1"/>
  <c r="CG48" i="1"/>
  <c r="CG47" i="1"/>
  <c r="CG46" i="1"/>
  <c r="CN45" i="1"/>
  <c r="CG45" i="1"/>
  <c r="CN44" i="1"/>
  <c r="CG44" i="1"/>
  <c r="CN43" i="1"/>
  <c r="CG43" i="1"/>
  <c r="CN42" i="1"/>
  <c r="CG42" i="1"/>
  <c r="CN41" i="1"/>
  <c r="CG41" i="1"/>
  <c r="CN40" i="1"/>
  <c r="CG40" i="1"/>
  <c r="CN39" i="1"/>
  <c r="CG39" i="1"/>
  <c r="CN38" i="1"/>
  <c r="CG38" i="1"/>
  <c r="CN37" i="1"/>
  <c r="CG37" i="1"/>
  <c r="CN36" i="1"/>
  <c r="CG36" i="1"/>
  <c r="CN35" i="1"/>
  <c r="CG35" i="1"/>
  <c r="CN34" i="1"/>
  <c r="CG34" i="1"/>
  <c r="CN33" i="1"/>
  <c r="CG33" i="1"/>
  <c r="CN32" i="1"/>
  <c r="CG32" i="1"/>
  <c r="CN31" i="1"/>
  <c r="CG31" i="1"/>
  <c r="CN30" i="1"/>
  <c r="CG30" i="1"/>
  <c r="CN29" i="1"/>
  <c r="CG29" i="1"/>
  <c r="CN28" i="1"/>
  <c r="CG28" i="1"/>
  <c r="CN27" i="1"/>
  <c r="CG27" i="1"/>
  <c r="CN26" i="1"/>
  <c r="CG26" i="1"/>
  <c r="CN25" i="1"/>
  <c r="CG25" i="1"/>
  <c r="CN24" i="1"/>
  <c r="CG24" i="1"/>
  <c r="CN23" i="1"/>
  <c r="CG23" i="1"/>
  <c r="CN22" i="1"/>
  <c r="CG22" i="1"/>
  <c r="CN21" i="1"/>
  <c r="CG21" i="1"/>
  <c r="CN20" i="1"/>
  <c r="CG20" i="1"/>
  <c r="CN19" i="1"/>
  <c r="CG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H21" i="1"/>
  <c r="CO36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H30" i="1"/>
  <c r="CO31" i="1"/>
  <c r="CH34" i="1"/>
  <c r="CO35" i="1"/>
  <c r="CO39" i="1"/>
  <c r="CO43" i="1"/>
  <c r="CA15" i="1"/>
  <c r="CA16" i="1"/>
  <c r="CA10" i="1"/>
  <c r="CA5" i="1"/>
  <c r="CA6" i="1"/>
  <c r="CH9" i="1"/>
  <c r="CA12" i="1"/>
  <c r="CA17" i="1"/>
  <c r="CO44" i="1"/>
  <c r="BT17" i="1"/>
  <c r="BT18" i="1"/>
  <c r="BT14" i="1"/>
  <c r="BT13" i="1"/>
  <c r="BT12" i="1"/>
  <c r="BT8" i="1"/>
  <c r="CH53" i="1"/>
  <c r="CH51" i="1"/>
  <c r="CH46" i="1"/>
  <c r="CH19" i="1"/>
  <c r="CH17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38" i="1"/>
  <c r="CO42" i="1"/>
  <c r="CH47" i="1"/>
  <c r="CO25" i="1"/>
  <c r="CO23" i="1"/>
  <c r="CO21" i="1"/>
  <c r="CO15" i="1"/>
  <c r="CO20" i="1"/>
  <c r="CO16" i="1"/>
  <c r="CO10" i="1"/>
  <c r="CO2" i="1"/>
  <c r="CO4" i="1"/>
  <c r="BT7" i="1"/>
  <c r="CO8" i="1"/>
  <c r="CO40" i="1"/>
  <c r="BT1" i="1"/>
  <c r="CH1" i="1"/>
  <c r="CO7" i="1"/>
  <c r="CA9" i="1"/>
  <c r="CO11" i="1"/>
  <c r="CO12" i="1"/>
  <c r="CO14" i="1"/>
  <c r="CH15" i="1"/>
  <c r="CH16" i="1"/>
  <c r="CA18" i="1"/>
  <c r="CH20" i="1"/>
  <c r="CO37" i="1"/>
  <c r="CO41" i="1"/>
  <c r="CH45" i="1"/>
  <c r="CO22" i="1"/>
  <c r="CO24" i="1"/>
  <c r="CO26" i="1"/>
  <c r="CH29" i="1"/>
  <c r="CO30" i="1"/>
  <c r="CH33" i="1"/>
  <c r="CO34" i="1"/>
  <c r="CH28" i="1"/>
  <c r="CO29" i="1"/>
  <c r="CH32" i="1"/>
  <c r="CO33" i="1"/>
  <c r="CH49" i="1"/>
  <c r="CH27" i="1"/>
  <c r="CO28" i="1"/>
  <c r="CH31" i="1"/>
  <c r="CO32" i="1"/>
  <c r="CH35" i="1"/>
  <c r="CH36" i="1"/>
  <c r="CH37" i="1"/>
  <c r="CH38" i="1"/>
  <c r="CH39" i="1"/>
  <c r="CH40" i="1"/>
  <c r="CH41" i="1"/>
  <c r="CH42" i="1"/>
  <c r="CH43" i="1"/>
  <c r="CH44" i="1"/>
  <c r="CH48" i="1"/>
  <c r="CO45" i="1"/>
  <c r="CH50" i="1"/>
  <c r="CH52" i="1"/>
  <c r="CH54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N53" i="1" s="1"/>
  <c r="M22" i="1"/>
  <c r="M53" i="1" s="1"/>
  <c r="C22" i="1"/>
  <c r="C53" i="1" s="1"/>
  <c r="D22" i="1"/>
  <c r="D53" i="1" s="1"/>
  <c r="M15" i="1"/>
  <c r="M46" i="1" s="1"/>
  <c r="N15" i="1"/>
  <c r="N46" i="1" s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AO6" i="1"/>
  <c r="R22" i="1"/>
  <c r="R53" i="1" s="1"/>
  <c r="AH6" i="1"/>
  <c r="Q21" i="1"/>
  <c r="AF6" i="1"/>
  <c r="O21" i="1"/>
  <c r="O52" i="1" s="1"/>
  <c r="D52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<sst xmlns="http://schemas.openxmlformats.org/spreadsheetml/2006/main" count="1531" uniqueCount="214">
  <si>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</si>
  <si>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</si>
  <si>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</si>
  <si>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</si>
  <si>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</si>
  <si>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</si>
  <si>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</si>
  <si>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</si>
  <si>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</si>
  <si>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</si>
  <si>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</si>
  <si>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</si>
  <si>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</si>
  <si>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</si>
  <si>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</si>
  <si>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</si>
  <si>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</si>
  <si>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</si>
  <si>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</si>
  <si>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</si>
  <si>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</si>
  <si>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</si>
  <si>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</si>
  <si>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</si>
  <si>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</si>
  <si>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</si>
  <si>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</si>
  <si>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</si>
  <si>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</si>
  <si>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</si>
  <si>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</si>
  <si>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</si>
  <si>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</si>
  <si>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</si>
  <si>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</si>
  <si>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</si>
  <si>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</si>
  <si>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</si>
  <si>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</si>
  <si>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</si>
  <si>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</si>
  <si>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</si>
  <si>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</si>
  <si>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</si>
  <si>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</si>
  <si>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</si>
  <si>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</si>
  <si>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</si>
  <si>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</si>
  <si>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</si>
  <si>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</si>
  <si>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9" eb="30">
      <t>モン</t>
    </rPh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</si>
  <si>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6" eb="37">
      <t>モン</t>
    </rPh>
    <phoneticPr fontId="2"/>
  </si>
  <si>
    <t>①</t>
    <phoneticPr fontId="5"/>
  </si>
  <si>
    <t>＝</t>
    <phoneticPr fontId="5"/>
  </si>
  <si>
    <t>.</t>
    <phoneticPr fontId="5"/>
  </si>
  <si>
    <t>＝</t>
    <phoneticPr fontId="5"/>
  </si>
  <si>
    <t>.</t>
    <phoneticPr fontId="5"/>
  </si>
  <si>
    <t>＋</t>
    <phoneticPr fontId="5"/>
  </si>
  <si>
    <t>.</t>
    <phoneticPr fontId="5"/>
  </si>
  <si>
    <t>②</t>
    <phoneticPr fontId="5"/>
  </si>
  <si>
    <t>④</t>
    <phoneticPr fontId="5"/>
  </si>
  <si>
    <t>⑤</t>
    <phoneticPr fontId="5"/>
  </si>
  <si>
    <t>＝</t>
    <phoneticPr fontId="5"/>
  </si>
  <si>
    <t>⑦</t>
    <phoneticPr fontId="5"/>
  </si>
  <si>
    <t>＋</t>
    <phoneticPr fontId="5"/>
  </si>
  <si>
    <t>＝</t>
    <phoneticPr fontId="5"/>
  </si>
  <si>
    <t>⑧</t>
    <phoneticPr fontId="5"/>
  </si>
  <si>
    <t>＝</t>
    <phoneticPr fontId="5"/>
  </si>
  <si>
    <t>.</t>
    <phoneticPr fontId="5"/>
  </si>
  <si>
    <t>.</t>
    <phoneticPr fontId="5"/>
  </si>
  <si>
    <t>＋</t>
    <phoneticPr fontId="5"/>
  </si>
  <si>
    <t>＋</t>
    <phoneticPr fontId="5"/>
  </si>
  <si>
    <t>＝</t>
    <phoneticPr fontId="5"/>
  </si>
  <si>
    <t>③</t>
    <phoneticPr fontId="2"/>
  </si>
  <si>
    <t>④</t>
    <phoneticPr fontId="2"/>
  </si>
  <si>
    <t>⑪</t>
    <phoneticPr fontId="5"/>
  </si>
  <si>
    <t>⑫</t>
    <phoneticPr fontId="5"/>
  </si>
  <si>
    <t>⑤</t>
    <phoneticPr fontId="2"/>
  </si>
  <si>
    <t>⑦</t>
    <phoneticPr fontId="2"/>
  </si>
  <si>
    <t>iti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</si>
  <si>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4" eb="35">
      <t>モン</t>
    </rPh>
    <phoneticPr fontId="2"/>
  </si>
  <si>
    <t>①</t>
    <phoneticPr fontId="5"/>
  </si>
  <si>
    <t>＝</t>
    <phoneticPr fontId="5"/>
  </si>
  <si>
    <t>.</t>
    <phoneticPr fontId="5"/>
  </si>
  <si>
    <t>＋</t>
    <phoneticPr fontId="5"/>
  </si>
  <si>
    <t>②</t>
    <phoneticPr fontId="5"/>
  </si>
  <si>
    <t>＝</t>
    <phoneticPr fontId="5"/>
  </si>
  <si>
    <t>＋</t>
    <phoneticPr fontId="5"/>
  </si>
  <si>
    <t>③</t>
    <phoneticPr fontId="5"/>
  </si>
  <si>
    <t>⑩</t>
    <phoneticPr fontId="5"/>
  </si>
  <si>
    <t>③</t>
    <phoneticPr fontId="2"/>
  </si>
  <si>
    <t>⑪</t>
    <phoneticPr fontId="5"/>
  </si>
  <si>
    <t>⑫</t>
    <phoneticPr fontId="5"/>
  </si>
  <si>
    <t>⑦</t>
    <phoneticPr fontId="2"/>
  </si>
  <si>
    <t>⑧</t>
    <phoneticPr fontId="2"/>
  </si>
  <si>
    <t>iti</t>
    <phoneticPr fontId="5"/>
  </si>
  <si>
    <t>san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</si>
  <si>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3" eb="34">
      <t>モン</t>
    </rPh>
    <phoneticPr fontId="2"/>
  </si>
  <si>
    <t>.</t>
    <phoneticPr fontId="5"/>
  </si>
  <si>
    <t>.</t>
    <phoneticPr fontId="5"/>
  </si>
  <si>
    <t>＝</t>
    <phoneticPr fontId="5"/>
  </si>
  <si>
    <t>＋</t>
    <phoneticPr fontId="5"/>
  </si>
  <si>
    <t>⑧</t>
    <phoneticPr fontId="5"/>
  </si>
  <si>
    <t>iti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</si>
  <si>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6" eb="37">
      <t>モン</t>
    </rPh>
    <phoneticPr fontId="2"/>
  </si>
  <si>
    <t>①</t>
    <phoneticPr fontId="5"/>
  </si>
  <si>
    <t>＝</t>
    <phoneticPr fontId="5"/>
  </si>
  <si>
    <t>.</t>
    <phoneticPr fontId="5"/>
  </si>
  <si>
    <t>＋</t>
    <phoneticPr fontId="5"/>
  </si>
  <si>
    <t>.</t>
    <phoneticPr fontId="5"/>
  </si>
  <si>
    <t>.</t>
    <phoneticPr fontId="5"/>
  </si>
  <si>
    <t>⑨</t>
    <phoneticPr fontId="5"/>
  </si>
  <si>
    <t>＋</t>
    <phoneticPr fontId="5"/>
  </si>
  <si>
    <t>③</t>
    <phoneticPr fontId="2"/>
  </si>
  <si>
    <t>⑤</t>
    <phoneticPr fontId="2"/>
  </si>
  <si>
    <t>⑥</t>
    <phoneticPr fontId="2"/>
  </si>
  <si>
    <t>⑦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</si>
  <si>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4" eb="35">
      <t>モン</t>
    </rPh>
    <phoneticPr fontId="2"/>
  </si>
  <si>
    <t>.</t>
    <phoneticPr fontId="5"/>
  </si>
  <si>
    <t>.</t>
    <phoneticPr fontId="5"/>
  </si>
  <si>
    <t>②</t>
    <phoneticPr fontId="5"/>
  </si>
  <si>
    <t>＝</t>
    <phoneticPr fontId="5"/>
  </si>
  <si>
    <t>＝</t>
    <phoneticPr fontId="5"/>
  </si>
  <si>
    <t>③</t>
    <phoneticPr fontId="5"/>
  </si>
  <si>
    <t>＋</t>
    <phoneticPr fontId="5"/>
  </si>
  <si>
    <t>①</t>
    <phoneticPr fontId="5"/>
  </si>
  <si>
    <t>②</t>
    <phoneticPr fontId="5"/>
  </si>
  <si>
    <t>④</t>
    <phoneticPr fontId="5"/>
  </si>
  <si>
    <t>＝</t>
    <phoneticPr fontId="5"/>
  </si>
  <si>
    <t>.</t>
    <phoneticPr fontId="5"/>
  </si>
  <si>
    <t>＋</t>
    <phoneticPr fontId="5"/>
  </si>
  <si>
    <t>＝</t>
    <phoneticPr fontId="5"/>
  </si>
  <si>
    <t>＝</t>
    <phoneticPr fontId="5"/>
  </si>
  <si>
    <t>.</t>
    <phoneticPr fontId="5"/>
  </si>
  <si>
    <t>⑦</t>
    <phoneticPr fontId="5"/>
  </si>
  <si>
    <t>＋</t>
    <phoneticPr fontId="5"/>
  </si>
  <si>
    <t>＋</t>
    <phoneticPr fontId="5"/>
  </si>
  <si>
    <t>⑨</t>
    <phoneticPr fontId="5"/>
  </si>
  <si>
    <t>＋</t>
    <phoneticPr fontId="5"/>
  </si>
  <si>
    <t>⑩</t>
    <phoneticPr fontId="5"/>
  </si>
  <si>
    <t>④</t>
    <phoneticPr fontId="2"/>
  </si>
  <si>
    <t>⑪</t>
    <phoneticPr fontId="5"/>
  </si>
  <si>
    <t>⑤</t>
    <phoneticPr fontId="2"/>
  </si>
  <si>
    <t>⑥</t>
    <phoneticPr fontId="2"/>
  </si>
  <si>
    <t>san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</si>
  <si>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5" eb="36">
      <t>モン</t>
    </rPh>
    <phoneticPr fontId="2"/>
  </si>
  <si>
    <t>＝</t>
    <phoneticPr fontId="5"/>
  </si>
  <si>
    <t>＝</t>
    <phoneticPr fontId="5"/>
  </si>
  <si>
    <t>.</t>
    <phoneticPr fontId="5"/>
  </si>
  <si>
    <t>①</t>
    <phoneticPr fontId="5"/>
  </si>
  <si>
    <t>⑦</t>
    <phoneticPr fontId="5"/>
  </si>
  <si>
    <t>⑧</t>
    <phoneticPr fontId="5"/>
  </si>
  <si>
    <t>＋</t>
    <phoneticPr fontId="5"/>
  </si>
  <si>
    <t>⑨</t>
    <phoneticPr fontId="5"/>
  </si>
  <si>
    <t>＋</t>
    <phoneticPr fontId="5"/>
  </si>
  <si>
    <t>.</t>
    <phoneticPr fontId="5"/>
  </si>
  <si>
    <t>⑫</t>
    <phoneticPr fontId="5"/>
  </si>
  <si>
    <t>⑤</t>
    <phoneticPr fontId="2"/>
  </si>
  <si>
    <t>⑥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</si>
  <si>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>連続くり下がり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2"/>
  </si>
  <si>
    <t>①</t>
    <phoneticPr fontId="5"/>
  </si>
  <si>
    <t>＋</t>
    <phoneticPr fontId="5"/>
  </si>
  <si>
    <t>.</t>
    <phoneticPr fontId="5"/>
  </si>
  <si>
    <t>②</t>
    <phoneticPr fontId="5"/>
  </si>
  <si>
    <t>＝</t>
    <phoneticPr fontId="5"/>
  </si>
  <si>
    <t>.</t>
    <phoneticPr fontId="5"/>
  </si>
  <si>
    <t>.</t>
    <phoneticPr fontId="5"/>
  </si>
  <si>
    <t>②</t>
    <phoneticPr fontId="5"/>
  </si>
  <si>
    <t>⑤</t>
    <phoneticPr fontId="5"/>
  </si>
  <si>
    <t>⑥</t>
    <phoneticPr fontId="5"/>
  </si>
  <si>
    <t>⑧</t>
    <phoneticPr fontId="5"/>
  </si>
  <si>
    <t>⑨</t>
    <phoneticPr fontId="5"/>
  </si>
  <si>
    <t>④</t>
    <phoneticPr fontId="2"/>
  </si>
  <si>
    <t>iti</t>
    <phoneticPr fontId="5"/>
  </si>
  <si>
    <t>san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</si>
  <si>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(1)－(1.11)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1" eb="32">
      <t>モン</t>
    </rPh>
    <phoneticPr fontId="2"/>
  </si>
  <si>
    <t>①</t>
    <phoneticPr fontId="5"/>
  </si>
  <si>
    <t>＝</t>
    <phoneticPr fontId="5"/>
  </si>
  <si>
    <t>.</t>
    <phoneticPr fontId="5"/>
  </si>
  <si>
    <t>.</t>
    <phoneticPr fontId="5"/>
  </si>
  <si>
    <t>①</t>
    <phoneticPr fontId="5"/>
  </si>
  <si>
    <t>＋</t>
    <phoneticPr fontId="5"/>
  </si>
  <si>
    <t>＋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</si>
  <si>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(11.11)－(1.11)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4" eb="35">
      <t>モン</t>
    </rPh>
    <phoneticPr fontId="2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</si>
  <si>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</si>
  <si>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</si>
  <si>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</si>
  <si>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</si>
  <si>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</si>
  <si>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⑦</t>
    <phoneticPr fontId="2"/>
  </si>
  <si>
    <t>⑧</t>
    <phoneticPr fontId="2"/>
  </si>
  <si>
    <t>san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</si>
  <si>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(11.11)－(1.11) </t>
    </r>
    <r>
      <rPr>
        <sz val="28"/>
        <color rgb="FFFF0000"/>
        <rFont val="UD デジタル 教科書体 N-R"/>
        <family val="1"/>
        <charset val="128"/>
      </rPr>
      <t xml:space="preserve">差整数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3" eb="34">
      <t>モン</t>
    </rPh>
    <phoneticPr fontId="2"/>
  </si>
  <si>
    <t>①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</si>
  <si>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</si>
  <si>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</si>
  <si>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</si>
  <si>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</si>
  <si>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</si>
  <si>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</si>
  <si>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</si>
  <si>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⑫</t>
    <phoneticPr fontId="5"/>
  </si>
  <si>
    <t>.</t>
    <phoneticPr fontId="5"/>
  </si>
  <si>
    <t>⑤</t>
    <phoneticPr fontId="2"/>
  </si>
  <si>
    <t>⑦</t>
    <phoneticPr fontId="2"/>
  </si>
  <si>
    <t>iti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</si>
  <si>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 xml:space="preserve">オールミックス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2" eb="23">
      <t>モン</t>
    </rPh>
    <phoneticPr fontId="2"/>
  </si>
  <si>
    <t>十位</t>
    <rPh sb="0" eb="1">
      <t>ジュウ</t>
    </rPh>
    <rPh sb="1" eb="2">
      <t>イ</t>
    </rPh>
    <phoneticPr fontId="5"/>
  </si>
  <si>
    <t>補正</t>
    <rPh sb="0" eb="2">
      <t>ホセイ</t>
    </rPh>
    <phoneticPr fontId="5"/>
  </si>
  <si>
    <t>③</t>
    <phoneticPr fontId="5"/>
  </si>
  <si>
    <t>NO</t>
    <phoneticPr fontId="5"/>
  </si>
  <si>
    <t>OKA</t>
    <phoneticPr fontId="5"/>
  </si>
  <si>
    <t>OKB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</si>
</sst>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 vertical="center"/>
    </xf>
    <xf numFmtId="0" fontId="29" fillId="3" borderId="0" xfId="0" applyFont="1" applyFill="1" applyAlignment="1" applyProtection="1">
      <alignment vertical="center" wrapText="1"/>
    </xf>
    <xf numFmtId="0" fontId="7" fillId="0" borderId="25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</cellXfs>
  <cellStyles count="1">
    <cellStyle name="標準" xfId="0" builtinId="0"/>
  </cellStyles>
  <dxfs count="166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2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4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9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3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3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10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1025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10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102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10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10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102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10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112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112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112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112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112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112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112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112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122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122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122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123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123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1230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1230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1230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20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20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206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20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20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20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20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207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30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30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30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30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30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30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30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30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41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41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41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41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41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41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41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41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51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513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51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514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514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514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5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514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6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6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6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6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6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6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6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6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7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7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7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7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7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7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7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7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8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82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82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82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82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82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82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82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92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92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92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92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92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92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92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92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9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3" t="s">
        <v>51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2">
        <v>1</v>
      </c>
      <c r="T1" s="82"/>
      <c r="U1" s="1"/>
      <c r="X1" s="3" t="s">
        <v>0</v>
      </c>
      <c r="Y1" s="4">
        <f ca="1">AY1*1000+BD1*100+BI1*10+BN1</f>
        <v>94</v>
      </c>
      <c r="Z1" s="4" t="s">
        <v>50</v>
      </c>
      <c r="AA1" s="4">
        <f ca="1">AZ1*1000+BE1*100+BJ1*10+BO1</f>
        <v>93</v>
      </c>
      <c r="AB1" s="4" t="s">
        <v>2</v>
      </c>
      <c r="AC1" s="4">
        <f ca="1">Y1-AA1</f>
        <v>1</v>
      </c>
      <c r="AE1" s="4">
        <f ca="1">AY1</f>
        <v>0</v>
      </c>
      <c r="AF1" s="4">
        <f ca="1">BD1</f>
        <v>0</v>
      </c>
      <c r="AG1" s="4" t="s">
        <v>3</v>
      </c>
      <c r="AH1" s="4">
        <f ca="1">BI1</f>
        <v>9</v>
      </c>
      <c r="AI1" s="4">
        <f ca="1">BN1</f>
        <v>4</v>
      </c>
      <c r="AJ1" s="4" t="s">
        <v>1</v>
      </c>
      <c r="AK1" s="4">
        <f ca="1">AZ1</f>
        <v>0</v>
      </c>
      <c r="AL1" s="4">
        <f ca="1">BE1</f>
        <v>0</v>
      </c>
      <c r="AM1" s="4" t="s">
        <v>3</v>
      </c>
      <c r="AN1" s="4">
        <f ca="1">BJ1</f>
        <v>9</v>
      </c>
      <c r="AO1" s="4">
        <f ca="1">BO1</f>
        <v>3</v>
      </c>
      <c r="AP1" s="4" t="s">
        <v>2</v>
      </c>
      <c r="AQ1" s="4">
        <f ca="1">MOD(ROUNDDOWN(AC1/1000,0),10)</f>
        <v>0</v>
      </c>
      <c r="AR1" s="4">
        <f ca="1">MOD(ROUNDDOWN(AC1/100,0),10)</f>
        <v>0</v>
      </c>
      <c r="AS1" s="4" t="s">
        <v>3</v>
      </c>
      <c r="AT1" s="4">
        <f ca="1">MOD(ROUNDDOWN(AC1/10,0),10)</f>
        <v>0</v>
      </c>
      <c r="AU1" s="4">
        <f ca="1">MOD(ROUNDDOWN(AC1/1,0),10)</f>
        <v>1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0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9</v>
      </c>
      <c r="BJ1" s="8">
        <f t="shared" ref="BJ1:BJ12" ca="1" si="0">VLOOKUP($CH1,$CJ$1:$CL$100,3,FALSE)</f>
        <v>9</v>
      </c>
      <c r="BK1" s="9"/>
      <c r="BL1" s="5" t="s">
        <v>7</v>
      </c>
      <c r="BM1" s="4">
        <v>1</v>
      </c>
      <c r="BN1" s="8">
        <f ca="1">VLOOKUP($CO1,$CQ$1:$CS$100,2,FALSE)</f>
        <v>4</v>
      </c>
      <c r="BO1" s="8">
        <f ca="1">VLOOKUP($CO1,$CQ$1:$CS$100,3,FALSE)</f>
        <v>3</v>
      </c>
      <c r="BP1" s="9"/>
      <c r="BQ1" s="9"/>
      <c r="BR1" s="7"/>
      <c r="BS1" s="10">
        <f ca="1">RAND()</f>
        <v>0.18385071598418357</v>
      </c>
      <c r="BT1" s="11">
        <f ca="1">RANK(BS1,$BS$1:$BS$100,)</f>
        <v>16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0.494236232391425</v>
      </c>
      <c r="CA1" s="11">
        <f ca="1">RANK(BZ1,$BZ$1:$BZ$100,)</f>
        <v>5</v>
      </c>
      <c r="CB1" s="4"/>
      <c r="CC1" s="4">
        <v>1</v>
      </c>
      <c r="CD1" s="4">
        <v>0</v>
      </c>
      <c r="CE1" s="4">
        <v>0</v>
      </c>
      <c r="CG1" s="10">
        <f ca="1">RAND()</f>
        <v>1.6796651386173811E-2</v>
      </c>
      <c r="CH1" s="11">
        <f ca="1">RANK(CG1,$CG$1:$CG$100,)</f>
        <v>54</v>
      </c>
      <c r="CI1" s="4"/>
      <c r="CJ1" s="4">
        <v>1</v>
      </c>
      <c r="CK1" s="4">
        <v>1</v>
      </c>
      <c r="CL1" s="4">
        <v>0</v>
      </c>
      <c r="CM1" s="4"/>
      <c r="CN1" s="10">
        <f ca="1">RAND()</f>
        <v>0.85917687233522577</v>
      </c>
      <c r="CO1" s="11">
        <f ca="1">RANK(CN1,$CN$1:$CN$100,)</f>
        <v>9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6" t="s">
        <v>36</v>
      </c>
      <c r="B2" s="87"/>
      <c r="C2" s="87"/>
      <c r="D2" s="87"/>
      <c r="E2" s="88"/>
      <c r="F2" s="89" t="s">
        <v>37</v>
      </c>
      <c r="G2" s="89"/>
      <c r="H2" s="89"/>
      <c r="I2" s="90"/>
      <c r="J2" s="91"/>
      <c r="K2" s="91"/>
      <c r="L2" s="91"/>
      <c r="M2" s="91"/>
      <c r="N2" s="91"/>
      <c r="O2" s="91"/>
      <c r="P2" s="91"/>
      <c r="Q2" s="91"/>
      <c r="R2" s="91"/>
      <c r="S2" s="91"/>
      <c r="T2" s="92"/>
      <c r="X2" s="2" t="s">
        <v>8</v>
      </c>
      <c r="Y2" s="4">
        <f t="shared" ref="Y2:Y12" ca="1" si="1">AY2*1000+BD2*100+BI2*10+BN2</f>
        <v>48</v>
      </c>
      <c r="Z2" s="4" t="s">
        <v>50</v>
      </c>
      <c r="AA2" s="4">
        <f t="shared" ref="AA2:AA12" ca="1" si="2">AZ2*1000+BE2*100+BJ2*10+BO2</f>
        <v>3</v>
      </c>
      <c r="AB2" s="4" t="s">
        <v>10</v>
      </c>
      <c r="AC2" s="4">
        <f t="shared" ref="AC2:AC12" ca="1" si="3">Y2-AA2</f>
        <v>45</v>
      </c>
      <c r="AE2" s="4">
        <f t="shared" ref="AE2:AE12" ca="1" si="4">AY2</f>
        <v>0</v>
      </c>
      <c r="AF2" s="4">
        <f t="shared" ref="AF2:AF12" ca="1" si="5">BD2</f>
        <v>0</v>
      </c>
      <c r="AG2" s="4" t="s">
        <v>11</v>
      </c>
      <c r="AH2" s="4">
        <f t="shared" ref="AH2:AH12" ca="1" si="6">BI2</f>
        <v>4</v>
      </c>
      <c r="AI2" s="4">
        <f t="shared" ref="AI2:AI12" ca="1" si="7">BN2</f>
        <v>8</v>
      </c>
      <c r="AJ2" s="4" t="s">
        <v>9</v>
      </c>
      <c r="AK2" s="4">
        <f t="shared" ref="AK2:AK12" ca="1" si="8">AZ2</f>
        <v>0</v>
      </c>
      <c r="AL2" s="4">
        <f t="shared" ref="AL2:AL12" ca="1" si="9">BE2</f>
        <v>0</v>
      </c>
      <c r="AM2" s="4" t="s">
        <v>11</v>
      </c>
      <c r="AN2" s="4">
        <f t="shared" ref="AN2:AN12" ca="1" si="10">BJ2</f>
        <v>0</v>
      </c>
      <c r="AO2" s="4">
        <f t="shared" ref="AO2:AO12" ca="1" si="11">BO2</f>
        <v>3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0</v>
      </c>
      <c r="AS2" s="4" t="s">
        <v>11</v>
      </c>
      <c r="AT2" s="4">
        <f t="shared" ref="AT2:AT12" ca="1" si="14">MOD(ROUNDDOWN(AC2/10,0),10)</f>
        <v>4</v>
      </c>
      <c r="AU2" s="4">
        <f t="shared" ref="AU2:AU12" ca="1" si="15">MOD(ROUNDDOWN(AC2/1,0),10)</f>
        <v>5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0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4</v>
      </c>
      <c r="BJ2" s="8">
        <f t="shared" ca="1" si="0"/>
        <v>0</v>
      </c>
      <c r="BK2" s="9"/>
      <c r="BM2" s="4">
        <v>2</v>
      </c>
      <c r="BN2" s="8">
        <f t="shared" ref="BN2:BN12" ca="1" si="21">VLOOKUP($CO2,$CQ$1:$CS$100,2,FALSE)</f>
        <v>8</v>
      </c>
      <c r="BO2" s="8">
        <f t="shared" ref="BO2:BO12" ca="1" si="22">VLOOKUP($CO2,$CQ$1:$CS$100,3,FALSE)</f>
        <v>3</v>
      </c>
      <c r="BP2" s="9"/>
      <c r="BQ2" s="9"/>
      <c r="BR2" s="7"/>
      <c r="BS2" s="10">
        <f t="shared" ref="BS2:BS18" ca="1" si="23">RAND()</f>
        <v>8.1280573698188752E-2</v>
      </c>
      <c r="BT2" s="11">
        <f t="shared" ref="BT2:BT18" ca="1" si="24">RANK(BS2,$BS$1:$BS$100,)</f>
        <v>18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18" ca="1" si="25">RAND()</f>
        <v>0.76454444773983166</v>
      </c>
      <c r="CA2" s="11">
        <f t="shared" ref="CA2:CA18" ca="1" si="26">RANK(BZ2,$BZ$1:$BZ$100,)</f>
        <v>2</v>
      </c>
      <c r="CB2" s="4"/>
      <c r="CC2" s="4">
        <v>2</v>
      </c>
      <c r="CD2" s="4">
        <v>0</v>
      </c>
      <c r="CE2" s="4">
        <v>0</v>
      </c>
      <c r="CG2" s="10">
        <f t="shared" ref="CG2:CG54" ca="1" si="27">RAND()</f>
        <v>0.81927577048882583</v>
      </c>
      <c r="CH2" s="11">
        <f t="shared" ref="CH2:CH54" ca="1" si="28">RANK(CG2,$CG$1:$CG$100,)</f>
        <v>10</v>
      </c>
      <c r="CI2" s="4"/>
      <c r="CJ2" s="4">
        <v>2</v>
      </c>
      <c r="CK2" s="4">
        <v>1</v>
      </c>
      <c r="CL2" s="4">
        <v>1</v>
      </c>
      <c r="CN2" s="10">
        <f t="shared" ref="CN2:CN45" ca="1" si="29">RAND()</f>
        <v>0.35614762100259789</v>
      </c>
      <c r="CO2" s="11">
        <f t="shared" ref="CO2:CO45" ca="1" si="30">RANK(CN2,$CN$1:$CN$100,)</f>
        <v>31</v>
      </c>
      <c r="CP2" s="4"/>
      <c r="CQ2" s="4">
        <v>2</v>
      </c>
      <c r="CR2" s="4">
        <v>2</v>
      </c>
      <c r="CS2" s="4">
        <v>1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96</v>
      </c>
      <c r="Z3" s="4" t="s">
        <v>50</v>
      </c>
      <c r="AA3" s="4">
        <f t="shared" ca="1" si="2"/>
        <v>85</v>
      </c>
      <c r="AB3" s="4" t="s">
        <v>2</v>
      </c>
      <c r="AC3" s="4">
        <f t="shared" ca="1" si="3"/>
        <v>11</v>
      </c>
      <c r="AE3" s="4">
        <f t="shared" ca="1" si="4"/>
        <v>0</v>
      </c>
      <c r="AF3" s="4">
        <f t="shared" ca="1" si="5"/>
        <v>0</v>
      </c>
      <c r="AG3" s="4" t="s">
        <v>3</v>
      </c>
      <c r="AH3" s="4">
        <f t="shared" ca="1" si="6"/>
        <v>9</v>
      </c>
      <c r="AI3" s="4">
        <f t="shared" ca="1" si="7"/>
        <v>6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14</v>
      </c>
      <c r="AN3" s="4">
        <f t="shared" ca="1" si="10"/>
        <v>8</v>
      </c>
      <c r="AO3" s="4">
        <f t="shared" ca="1" si="11"/>
        <v>5</v>
      </c>
      <c r="AP3" s="4" t="s">
        <v>2</v>
      </c>
      <c r="AQ3" s="4">
        <f t="shared" ca="1" si="12"/>
        <v>0</v>
      </c>
      <c r="AR3" s="4">
        <f t="shared" ca="1" si="13"/>
        <v>0</v>
      </c>
      <c r="AS3" s="4" t="s">
        <v>3</v>
      </c>
      <c r="AT3" s="4">
        <f t="shared" ca="1" si="14"/>
        <v>1</v>
      </c>
      <c r="AU3" s="4">
        <f t="shared" ca="1" si="15"/>
        <v>1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0</v>
      </c>
      <c r="BE3" s="6">
        <f t="shared" ca="1" si="19"/>
        <v>0</v>
      </c>
      <c r="BF3" s="7"/>
      <c r="BH3" s="4">
        <v>3</v>
      </c>
      <c r="BI3" s="8">
        <f t="shared" ca="1" si="20"/>
        <v>9</v>
      </c>
      <c r="BJ3" s="8">
        <f t="shared" ca="1" si="0"/>
        <v>8</v>
      </c>
      <c r="BK3" s="9"/>
      <c r="BM3" s="4">
        <v>3</v>
      </c>
      <c r="BN3" s="8">
        <f t="shared" ca="1" si="21"/>
        <v>6</v>
      </c>
      <c r="BO3" s="8">
        <f t="shared" ca="1" si="22"/>
        <v>5</v>
      </c>
      <c r="BP3" s="9"/>
      <c r="BQ3" s="9"/>
      <c r="BR3" s="7"/>
      <c r="BS3" s="10">
        <f t="shared" ca="1" si="23"/>
        <v>0.21789065169093513</v>
      </c>
      <c r="BT3" s="11">
        <f t="shared" ca="1" si="24"/>
        <v>15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0.27155264038581983</v>
      </c>
      <c r="CA3" s="11">
        <f t="shared" ca="1" si="26"/>
        <v>9</v>
      </c>
      <c r="CB3" s="4"/>
      <c r="CC3" s="4">
        <v>3</v>
      </c>
      <c r="CD3" s="4">
        <v>0</v>
      </c>
      <c r="CE3" s="4">
        <v>0</v>
      </c>
      <c r="CG3" s="10">
        <f t="shared" ca="1" si="27"/>
        <v>6.5556307204318931E-2</v>
      </c>
      <c r="CH3" s="11">
        <f t="shared" ca="1" si="28"/>
        <v>53</v>
      </c>
      <c r="CI3" s="4"/>
      <c r="CJ3" s="4">
        <v>3</v>
      </c>
      <c r="CK3" s="4">
        <v>2</v>
      </c>
      <c r="CL3" s="4">
        <v>0</v>
      </c>
      <c r="CN3" s="10">
        <f t="shared" ca="1" si="29"/>
        <v>0.5889836991555093</v>
      </c>
      <c r="CO3" s="11">
        <f t="shared" ca="1" si="30"/>
        <v>20</v>
      </c>
      <c r="CP3" s="4"/>
      <c r="CQ3" s="4">
        <v>3</v>
      </c>
      <c r="CR3" s="4">
        <v>2</v>
      </c>
      <c r="CS3" s="4">
        <v>2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69</v>
      </c>
      <c r="Z4" s="4" t="s">
        <v>50</v>
      </c>
      <c r="AA4" s="4">
        <f t="shared" ca="1" si="2"/>
        <v>59</v>
      </c>
      <c r="AB4" s="4" t="s">
        <v>2</v>
      </c>
      <c r="AC4" s="4">
        <f t="shared" ca="1" si="3"/>
        <v>10</v>
      </c>
      <c r="AE4" s="4">
        <f t="shared" ca="1" si="4"/>
        <v>0</v>
      </c>
      <c r="AF4" s="4">
        <f t="shared" ca="1" si="5"/>
        <v>0</v>
      </c>
      <c r="AG4" s="4" t="s">
        <v>3</v>
      </c>
      <c r="AH4" s="4">
        <f t="shared" ca="1" si="6"/>
        <v>6</v>
      </c>
      <c r="AI4" s="4">
        <f t="shared" ca="1" si="7"/>
        <v>9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5</v>
      </c>
      <c r="AO4" s="4">
        <f t="shared" ca="1" si="11"/>
        <v>9</v>
      </c>
      <c r="AP4" s="4" t="s">
        <v>2</v>
      </c>
      <c r="AQ4" s="4">
        <f t="shared" ca="1" si="12"/>
        <v>0</v>
      </c>
      <c r="AR4" s="4">
        <f t="shared" ca="1" si="13"/>
        <v>0</v>
      </c>
      <c r="AS4" s="4" t="s">
        <v>14</v>
      </c>
      <c r="AT4" s="4">
        <f t="shared" ca="1" si="14"/>
        <v>1</v>
      </c>
      <c r="AU4" s="4">
        <f t="shared" ca="1" si="15"/>
        <v>0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0</v>
      </c>
      <c r="BE4" s="6">
        <f t="shared" ca="1" si="19"/>
        <v>0</v>
      </c>
      <c r="BF4" s="7"/>
      <c r="BH4" s="4">
        <v>4</v>
      </c>
      <c r="BI4" s="8">
        <f t="shared" ca="1" si="20"/>
        <v>6</v>
      </c>
      <c r="BJ4" s="8">
        <f t="shared" ca="1" si="0"/>
        <v>5</v>
      </c>
      <c r="BK4" s="9"/>
      <c r="BM4" s="4">
        <v>4</v>
      </c>
      <c r="BN4" s="8">
        <f t="shared" ca="1" si="21"/>
        <v>9</v>
      </c>
      <c r="BO4" s="8">
        <f t="shared" ca="1" si="22"/>
        <v>9</v>
      </c>
      <c r="BP4" s="9"/>
      <c r="BQ4" s="9"/>
      <c r="BR4" s="7"/>
      <c r="BS4" s="10">
        <f t="shared" ca="1" si="23"/>
        <v>0.42500973041824519</v>
      </c>
      <c r="BT4" s="11">
        <f t="shared" ca="1" si="24"/>
        <v>11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0.70307348277560955</v>
      </c>
      <c r="CA4" s="11">
        <f t="shared" ca="1" si="26"/>
        <v>3</v>
      </c>
      <c r="CB4" s="4"/>
      <c r="CC4" s="4">
        <v>4</v>
      </c>
      <c r="CD4" s="4">
        <v>0</v>
      </c>
      <c r="CE4" s="4">
        <v>0</v>
      </c>
      <c r="CG4" s="10">
        <f t="shared" ca="1" si="27"/>
        <v>0.54880103439754313</v>
      </c>
      <c r="CH4" s="11">
        <f t="shared" ca="1" si="28"/>
        <v>26</v>
      </c>
      <c r="CI4" s="4"/>
      <c r="CJ4" s="4">
        <v>4</v>
      </c>
      <c r="CK4" s="4">
        <v>2</v>
      </c>
      <c r="CL4" s="4">
        <v>1</v>
      </c>
      <c r="CN4" s="10">
        <f t="shared" ca="1" si="29"/>
        <v>3.3207182342887331E-2</v>
      </c>
      <c r="CO4" s="11">
        <f t="shared" ca="1" si="30"/>
        <v>45</v>
      </c>
      <c r="CP4" s="4"/>
      <c r="CQ4" s="4">
        <v>4</v>
      </c>
      <c r="CR4" s="4">
        <v>3</v>
      </c>
      <c r="CS4" s="4">
        <v>1</v>
      </c>
    </row>
    <row r="5" spans="1:97" ht="45.95" customHeight="1" thickBot="1" x14ac:dyDescent="0.3">
      <c r="A5" s="20"/>
      <c r="B5" s="13"/>
      <c r="C5" s="84" t="str">
        <f ca="1">$Y1/100&amp;$Z1&amp;$AA1/100&amp;$AB1</f>
        <v>0.94－0.93＝</v>
      </c>
      <c r="D5" s="85"/>
      <c r="E5" s="85"/>
      <c r="F5" s="85"/>
      <c r="G5" s="78">
        <f ca="1">$AC1/100</f>
        <v>0.01</v>
      </c>
      <c r="H5" s="79"/>
      <c r="I5" s="21"/>
      <c r="J5" s="22"/>
      <c r="K5" s="20"/>
      <c r="L5" s="13"/>
      <c r="M5" s="84" t="str">
        <f ca="1">$Y2/100&amp;$Z2&amp;$AA2/100&amp;$AB2</f>
        <v>0.48－0.03＝</v>
      </c>
      <c r="N5" s="85"/>
      <c r="O5" s="85"/>
      <c r="P5" s="85"/>
      <c r="Q5" s="78">
        <f ca="1">$AC2/100</f>
        <v>0.45</v>
      </c>
      <c r="R5" s="79"/>
      <c r="S5" s="21"/>
      <c r="T5" s="23"/>
      <c r="X5" s="2" t="s">
        <v>16</v>
      </c>
      <c r="Y5" s="4">
        <f t="shared" ca="1" si="1"/>
        <v>94</v>
      </c>
      <c r="Z5" s="4" t="s">
        <v>50</v>
      </c>
      <c r="AA5" s="4">
        <f t="shared" ca="1" si="2"/>
        <v>62</v>
      </c>
      <c r="AB5" s="4" t="s">
        <v>2</v>
      </c>
      <c r="AC5" s="4">
        <f t="shared" ca="1" si="3"/>
        <v>32</v>
      </c>
      <c r="AE5" s="4">
        <f t="shared" ca="1" si="4"/>
        <v>0</v>
      </c>
      <c r="AF5" s="4">
        <f t="shared" ca="1" si="5"/>
        <v>0</v>
      </c>
      <c r="AG5" s="4" t="s">
        <v>14</v>
      </c>
      <c r="AH5" s="4">
        <f t="shared" ca="1" si="6"/>
        <v>9</v>
      </c>
      <c r="AI5" s="4">
        <f t="shared" ca="1" si="7"/>
        <v>4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6</v>
      </c>
      <c r="AO5" s="4">
        <f t="shared" ca="1" si="11"/>
        <v>2</v>
      </c>
      <c r="AP5" s="4" t="s">
        <v>2</v>
      </c>
      <c r="AQ5" s="4">
        <f t="shared" ca="1" si="12"/>
        <v>0</v>
      </c>
      <c r="AR5" s="4">
        <f t="shared" ca="1" si="13"/>
        <v>0</v>
      </c>
      <c r="AS5" s="4" t="s">
        <v>3</v>
      </c>
      <c r="AT5" s="4">
        <f t="shared" ca="1" si="14"/>
        <v>3</v>
      </c>
      <c r="AU5" s="4">
        <f t="shared" ca="1" si="15"/>
        <v>2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0</v>
      </c>
      <c r="BE5" s="6">
        <f t="shared" ca="1" si="19"/>
        <v>0</v>
      </c>
      <c r="BF5" s="7"/>
      <c r="BH5" s="4">
        <v>5</v>
      </c>
      <c r="BI5" s="8">
        <f t="shared" ca="1" si="20"/>
        <v>9</v>
      </c>
      <c r="BJ5" s="8">
        <f t="shared" ca="1" si="0"/>
        <v>6</v>
      </c>
      <c r="BK5" s="9"/>
      <c r="BM5" s="4">
        <v>5</v>
      </c>
      <c r="BN5" s="8">
        <f t="shared" ca="1" si="21"/>
        <v>4</v>
      </c>
      <c r="BO5" s="8">
        <f t="shared" ca="1" si="22"/>
        <v>2</v>
      </c>
      <c r="BP5" s="9"/>
      <c r="BQ5" s="9"/>
      <c r="BR5" s="7"/>
      <c r="BS5" s="10">
        <f t="shared" ca="1" si="23"/>
        <v>0.93227655545438248</v>
      </c>
      <c r="BT5" s="11">
        <f t="shared" ca="1" si="24"/>
        <v>1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0.20631360499136175</v>
      </c>
      <c r="CA5" s="11">
        <f t="shared" ca="1" si="26"/>
        <v>11</v>
      </c>
      <c r="CB5" s="4"/>
      <c r="CC5" s="4">
        <v>5</v>
      </c>
      <c r="CD5" s="4">
        <v>0</v>
      </c>
      <c r="CE5" s="4">
        <v>0</v>
      </c>
      <c r="CG5" s="10">
        <f t="shared" ca="1" si="27"/>
        <v>0.1085479857477929</v>
      </c>
      <c r="CH5" s="11">
        <f t="shared" ca="1" si="28"/>
        <v>51</v>
      </c>
      <c r="CI5" s="4"/>
      <c r="CJ5" s="4">
        <v>5</v>
      </c>
      <c r="CK5" s="4">
        <v>2</v>
      </c>
      <c r="CL5" s="4">
        <v>2</v>
      </c>
      <c r="CN5" s="10">
        <f t="shared" ca="1" si="29"/>
        <v>0.87439664434357611</v>
      </c>
      <c r="CO5" s="11">
        <f t="shared" ca="1" si="30"/>
        <v>8</v>
      </c>
      <c r="CP5" s="4"/>
      <c r="CQ5" s="4">
        <v>5</v>
      </c>
      <c r="CR5" s="4">
        <v>3</v>
      </c>
      <c r="CS5" s="4">
        <v>2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67</v>
      </c>
      <c r="Z6" s="4" t="s">
        <v>50</v>
      </c>
      <c r="AA6" s="4">
        <f t="shared" ca="1" si="2"/>
        <v>63</v>
      </c>
      <c r="AB6" s="4" t="s">
        <v>2</v>
      </c>
      <c r="AC6" s="4">
        <f t="shared" ca="1" si="3"/>
        <v>4</v>
      </c>
      <c r="AE6" s="4">
        <f t="shared" ca="1" si="4"/>
        <v>0</v>
      </c>
      <c r="AF6" s="4">
        <f t="shared" ca="1" si="5"/>
        <v>0</v>
      </c>
      <c r="AG6" s="4" t="s">
        <v>3</v>
      </c>
      <c r="AH6" s="4">
        <f t="shared" ca="1" si="6"/>
        <v>6</v>
      </c>
      <c r="AI6" s="4">
        <f t="shared" ca="1" si="7"/>
        <v>7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6</v>
      </c>
      <c r="AO6" s="4">
        <f t="shared" ca="1" si="11"/>
        <v>3</v>
      </c>
      <c r="AP6" s="4" t="s">
        <v>2</v>
      </c>
      <c r="AQ6" s="4">
        <f t="shared" ca="1" si="12"/>
        <v>0</v>
      </c>
      <c r="AR6" s="4">
        <f t="shared" ca="1" si="13"/>
        <v>0</v>
      </c>
      <c r="AS6" s="4" t="s">
        <v>3</v>
      </c>
      <c r="AT6" s="4">
        <f t="shared" ca="1" si="14"/>
        <v>0</v>
      </c>
      <c r="AU6" s="4">
        <f t="shared" ca="1" si="15"/>
        <v>4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0</v>
      </c>
      <c r="BE6" s="6">
        <f t="shared" ca="1" si="19"/>
        <v>0</v>
      </c>
      <c r="BF6" s="7"/>
      <c r="BH6" s="4">
        <v>6</v>
      </c>
      <c r="BI6" s="8">
        <f t="shared" ca="1" si="20"/>
        <v>6</v>
      </c>
      <c r="BJ6" s="8">
        <f t="shared" ca="1" si="0"/>
        <v>6</v>
      </c>
      <c r="BK6" s="9"/>
      <c r="BM6" s="4">
        <v>6</v>
      </c>
      <c r="BN6" s="8">
        <f t="shared" ca="1" si="21"/>
        <v>7</v>
      </c>
      <c r="BO6" s="8">
        <f t="shared" ca="1" si="22"/>
        <v>3</v>
      </c>
      <c r="BP6" s="9"/>
      <c r="BQ6" s="9"/>
      <c r="BR6" s="7"/>
      <c r="BS6" s="10">
        <f t="shared" ca="1" si="23"/>
        <v>0.3393331838273651</v>
      </c>
      <c r="BT6" s="11">
        <f t="shared" ca="1" si="24"/>
        <v>13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0.53941556161169268</v>
      </c>
      <c r="CA6" s="11">
        <f t="shared" ca="1" si="26"/>
        <v>4</v>
      </c>
      <c r="CB6" s="4"/>
      <c r="CC6" s="4">
        <v>6</v>
      </c>
      <c r="CD6" s="4">
        <v>0</v>
      </c>
      <c r="CE6" s="4">
        <v>0</v>
      </c>
      <c r="CG6" s="10">
        <f t="shared" ca="1" si="27"/>
        <v>0.45047604334622138</v>
      </c>
      <c r="CH6" s="11">
        <f t="shared" ca="1" si="28"/>
        <v>27</v>
      </c>
      <c r="CI6" s="4"/>
      <c r="CJ6" s="4">
        <v>6</v>
      </c>
      <c r="CK6" s="4">
        <v>3</v>
      </c>
      <c r="CL6" s="4">
        <v>0</v>
      </c>
      <c r="CN6" s="10">
        <f t="shared" ca="1" si="29"/>
        <v>0.5157376867233906</v>
      </c>
      <c r="CO6" s="11">
        <f t="shared" ca="1" si="30"/>
        <v>24</v>
      </c>
      <c r="CP6" s="4"/>
      <c r="CQ6" s="4">
        <v>6</v>
      </c>
      <c r="CR6" s="4">
        <v>3</v>
      </c>
      <c r="CS6" s="4">
        <v>3</v>
      </c>
    </row>
    <row r="7" spans="1:97" ht="54.95" customHeight="1" x14ac:dyDescent="0.25">
      <c r="A7" s="20"/>
      <c r="B7" s="13"/>
      <c r="C7" s="64"/>
      <c r="D7" s="64">
        <f ca="1">$AY1</f>
        <v>0</v>
      </c>
      <c r="E7" s="64">
        <f ca="1">$BD1</f>
        <v>0</v>
      </c>
      <c r="F7" s="64" t="str">
        <f ca="1">IF(AND(G7=0,H7=0),"",".")</f>
        <v>.</v>
      </c>
      <c r="G7" s="64">
        <f ca="1">$BI1</f>
        <v>9</v>
      </c>
      <c r="H7" s="64">
        <f ca="1">$BN1</f>
        <v>4</v>
      </c>
      <c r="I7" s="33"/>
      <c r="J7" s="28"/>
      <c r="K7" s="20"/>
      <c r="L7" s="13"/>
      <c r="M7" s="64"/>
      <c r="N7" s="64">
        <f ca="1">$AY2</f>
        <v>0</v>
      </c>
      <c r="O7" s="64">
        <f ca="1">$BD2</f>
        <v>0</v>
      </c>
      <c r="P7" s="64" t="str">
        <f ca="1">IF(AND(Q7=0,R7=0),"",".")</f>
        <v>.</v>
      </c>
      <c r="Q7" s="64">
        <f ca="1">$BI2</f>
        <v>4</v>
      </c>
      <c r="R7" s="64">
        <f ca="1">$BN2</f>
        <v>8</v>
      </c>
      <c r="S7" s="33"/>
      <c r="T7" s="28"/>
      <c r="X7" s="2" t="s">
        <v>18</v>
      </c>
      <c r="Y7" s="4">
        <f t="shared" ca="1" si="1"/>
        <v>76</v>
      </c>
      <c r="Z7" s="4" t="s">
        <v>50</v>
      </c>
      <c r="AA7" s="4">
        <f t="shared" ca="1" si="2"/>
        <v>74</v>
      </c>
      <c r="AB7" s="4" t="s">
        <v>2</v>
      </c>
      <c r="AC7" s="4">
        <f t="shared" ca="1" si="3"/>
        <v>2</v>
      </c>
      <c r="AE7" s="4">
        <f t="shared" ca="1" si="4"/>
        <v>0</v>
      </c>
      <c r="AF7" s="4">
        <f t="shared" ca="1" si="5"/>
        <v>0</v>
      </c>
      <c r="AG7" s="4" t="s">
        <v>3</v>
      </c>
      <c r="AH7" s="4">
        <f t="shared" ca="1" si="6"/>
        <v>7</v>
      </c>
      <c r="AI7" s="4">
        <f t="shared" ca="1" si="7"/>
        <v>6</v>
      </c>
      <c r="AJ7" s="4" t="s">
        <v>1</v>
      </c>
      <c r="AK7" s="4">
        <f t="shared" ca="1" si="8"/>
        <v>0</v>
      </c>
      <c r="AL7" s="4">
        <f t="shared" ca="1" si="9"/>
        <v>0</v>
      </c>
      <c r="AM7" s="4" t="s">
        <v>3</v>
      </c>
      <c r="AN7" s="4">
        <f t="shared" ca="1" si="10"/>
        <v>7</v>
      </c>
      <c r="AO7" s="4">
        <f t="shared" ca="1" si="11"/>
        <v>4</v>
      </c>
      <c r="AP7" s="4" t="s">
        <v>19</v>
      </c>
      <c r="AQ7" s="4">
        <f t="shared" ca="1" si="12"/>
        <v>0</v>
      </c>
      <c r="AR7" s="4">
        <f t="shared" ca="1" si="13"/>
        <v>0</v>
      </c>
      <c r="AS7" s="4" t="s">
        <v>3</v>
      </c>
      <c r="AT7" s="4">
        <f t="shared" ca="1" si="14"/>
        <v>0</v>
      </c>
      <c r="AU7" s="4">
        <f t="shared" ca="1" si="15"/>
        <v>2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0</v>
      </c>
      <c r="BE7" s="6">
        <f t="shared" ca="1" si="19"/>
        <v>0</v>
      </c>
      <c r="BF7" s="7"/>
      <c r="BH7" s="4">
        <v>7</v>
      </c>
      <c r="BI7" s="8">
        <f t="shared" ca="1" si="20"/>
        <v>7</v>
      </c>
      <c r="BJ7" s="8">
        <f t="shared" ca="1" si="0"/>
        <v>7</v>
      </c>
      <c r="BK7" s="9"/>
      <c r="BM7" s="4">
        <v>7</v>
      </c>
      <c r="BN7" s="8">
        <f t="shared" ca="1" si="21"/>
        <v>6</v>
      </c>
      <c r="BO7" s="8">
        <f t="shared" ca="1" si="22"/>
        <v>4</v>
      </c>
      <c r="BP7" s="9"/>
      <c r="BQ7" s="9"/>
      <c r="BR7" s="7"/>
      <c r="BS7" s="10">
        <f t="shared" ca="1" si="23"/>
        <v>0.75269896237061706</v>
      </c>
      <c r="BT7" s="11">
        <f t="shared" ca="1" si="24"/>
        <v>6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0.15713673260061334</v>
      </c>
      <c r="CA7" s="11">
        <f t="shared" ca="1" si="26"/>
        <v>16</v>
      </c>
      <c r="CB7" s="4"/>
      <c r="CC7" s="4">
        <v>7</v>
      </c>
      <c r="CD7" s="4">
        <v>0</v>
      </c>
      <c r="CE7" s="4">
        <v>0</v>
      </c>
      <c r="CG7" s="10">
        <f t="shared" ca="1" si="27"/>
        <v>0.31367508853075776</v>
      </c>
      <c r="CH7" s="11">
        <f t="shared" ca="1" si="28"/>
        <v>35</v>
      </c>
      <c r="CI7" s="4"/>
      <c r="CJ7" s="4">
        <v>7</v>
      </c>
      <c r="CK7" s="4">
        <v>3</v>
      </c>
      <c r="CL7" s="4">
        <v>1</v>
      </c>
      <c r="CN7" s="10">
        <f t="shared" ca="1" si="29"/>
        <v>0.60049385024938051</v>
      </c>
      <c r="CO7" s="11">
        <f t="shared" ca="1" si="30"/>
        <v>19</v>
      </c>
      <c r="CP7" s="4"/>
      <c r="CQ7" s="4">
        <v>7</v>
      </c>
      <c r="CR7" s="4">
        <v>4</v>
      </c>
      <c r="CS7" s="4">
        <v>1</v>
      </c>
    </row>
    <row r="8" spans="1:97" ht="54.95" customHeight="1" x14ac:dyDescent="0.25">
      <c r="A8" s="20"/>
      <c r="B8" s="13"/>
      <c r="C8" s="64" t="str">
        <f ca="1">IF(AND($AZ1=0,$AY1=0),"","－")</f>
        <v/>
      </c>
      <c r="D8" s="64" t="str">
        <f ca="1">IF(AND($AZ1=0,$AY1=0),"－",$AZ1)</f>
        <v>－</v>
      </c>
      <c r="E8" s="64">
        <f ca="1">$BE1</f>
        <v>0</v>
      </c>
      <c r="F8" s="64" t="str">
        <f ca="1">IF(AND(G8=0,H8=0),"",".")</f>
        <v>.</v>
      </c>
      <c r="G8" s="64">
        <f ca="1">$BJ1</f>
        <v>9</v>
      </c>
      <c r="H8" s="64">
        <f ca="1">$BO1</f>
        <v>3</v>
      </c>
      <c r="I8" s="33"/>
      <c r="J8" s="28"/>
      <c r="K8" s="20"/>
      <c r="L8" s="13"/>
      <c r="M8" s="64" t="str">
        <f ca="1">IF(AND($AZ2=0,$AY2=0),"","－")</f>
        <v/>
      </c>
      <c r="N8" s="64" t="str">
        <f ca="1">IF(AND($AZ2=0,$AY2=0),"－",$AZ2)</f>
        <v>－</v>
      </c>
      <c r="O8" s="64">
        <f ca="1">$BE2</f>
        <v>0</v>
      </c>
      <c r="P8" s="64" t="str">
        <f ca="1">IF(AND(Q8=0,R8=0),"",".")</f>
        <v>.</v>
      </c>
      <c r="Q8" s="64">
        <f ca="1">$BJ2</f>
        <v>0</v>
      </c>
      <c r="R8" s="64">
        <f ca="1">$BO2</f>
        <v>3</v>
      </c>
      <c r="S8" s="33"/>
      <c r="T8" s="28"/>
      <c r="X8" s="2" t="s">
        <v>20</v>
      </c>
      <c r="Y8" s="4">
        <f t="shared" ca="1" si="1"/>
        <v>96</v>
      </c>
      <c r="Z8" s="4" t="s">
        <v>50</v>
      </c>
      <c r="AA8" s="4">
        <f t="shared" ca="1" si="2"/>
        <v>41</v>
      </c>
      <c r="AB8" s="4" t="s">
        <v>2</v>
      </c>
      <c r="AC8" s="4">
        <f t="shared" ca="1" si="3"/>
        <v>55</v>
      </c>
      <c r="AE8" s="4">
        <f t="shared" ca="1" si="4"/>
        <v>0</v>
      </c>
      <c r="AF8" s="4">
        <f t="shared" ca="1" si="5"/>
        <v>0</v>
      </c>
      <c r="AG8" s="4" t="s">
        <v>14</v>
      </c>
      <c r="AH8" s="4">
        <f t="shared" ca="1" si="6"/>
        <v>9</v>
      </c>
      <c r="AI8" s="4">
        <f t="shared" ca="1" si="7"/>
        <v>6</v>
      </c>
      <c r="AJ8" s="4" t="s">
        <v>13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4</v>
      </c>
      <c r="AO8" s="4">
        <f t="shared" ca="1" si="11"/>
        <v>1</v>
      </c>
      <c r="AP8" s="4" t="s">
        <v>2</v>
      </c>
      <c r="AQ8" s="4">
        <f t="shared" ca="1" si="12"/>
        <v>0</v>
      </c>
      <c r="AR8" s="4">
        <f t="shared" ca="1" si="13"/>
        <v>0</v>
      </c>
      <c r="AS8" s="4" t="s">
        <v>3</v>
      </c>
      <c r="AT8" s="4">
        <f t="shared" ca="1" si="14"/>
        <v>5</v>
      </c>
      <c r="AU8" s="4">
        <f t="shared" ca="1" si="15"/>
        <v>5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0</v>
      </c>
      <c r="BE8" s="6">
        <f t="shared" ca="1" si="19"/>
        <v>0</v>
      </c>
      <c r="BF8" s="7"/>
      <c r="BH8" s="4">
        <v>8</v>
      </c>
      <c r="BI8" s="8">
        <f t="shared" ca="1" si="20"/>
        <v>9</v>
      </c>
      <c r="BJ8" s="8">
        <f t="shared" ca="1" si="0"/>
        <v>4</v>
      </c>
      <c r="BK8" s="9"/>
      <c r="BM8" s="4">
        <v>8</v>
      </c>
      <c r="BN8" s="8">
        <f t="shared" ca="1" si="21"/>
        <v>6</v>
      </c>
      <c r="BO8" s="8">
        <f t="shared" ca="1" si="22"/>
        <v>1</v>
      </c>
      <c r="BP8" s="9"/>
      <c r="BQ8" s="9"/>
      <c r="BR8" s="7"/>
      <c r="BS8" s="10">
        <f t="shared" ca="1" si="23"/>
        <v>0.77464744008073461</v>
      </c>
      <c r="BT8" s="11">
        <f t="shared" ca="1" si="24"/>
        <v>5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0.33513615317204559</v>
      </c>
      <c r="CA8" s="11">
        <f t="shared" ca="1" si="26"/>
        <v>7</v>
      </c>
      <c r="CB8" s="4"/>
      <c r="CC8" s="4">
        <v>8</v>
      </c>
      <c r="CD8" s="4">
        <v>0</v>
      </c>
      <c r="CE8" s="4">
        <v>0</v>
      </c>
      <c r="CG8" s="10">
        <f t="shared" ca="1" si="27"/>
        <v>0.11945343669058395</v>
      </c>
      <c r="CH8" s="11">
        <f t="shared" ca="1" si="28"/>
        <v>49</v>
      </c>
      <c r="CI8" s="4"/>
      <c r="CJ8" s="4">
        <v>8</v>
      </c>
      <c r="CK8" s="4">
        <v>3</v>
      </c>
      <c r="CL8" s="4">
        <v>2</v>
      </c>
      <c r="CN8" s="10">
        <f t="shared" ca="1" si="29"/>
        <v>0.65571818341107013</v>
      </c>
      <c r="CO8" s="11">
        <f t="shared" ca="1" si="30"/>
        <v>16</v>
      </c>
      <c r="CP8" s="4"/>
      <c r="CQ8" s="4">
        <v>8</v>
      </c>
      <c r="CR8" s="4">
        <v>4</v>
      </c>
      <c r="CS8" s="4">
        <v>2</v>
      </c>
    </row>
    <row r="9" spans="1:97" ht="54.95" customHeight="1" x14ac:dyDescent="0.25">
      <c r="A9" s="20"/>
      <c r="B9" s="38"/>
      <c r="C9" s="64"/>
      <c r="D9" s="64">
        <f ca="1">$AQ1</f>
        <v>0</v>
      </c>
      <c r="E9" s="64">
        <f ca="1">$AR1</f>
        <v>0</v>
      </c>
      <c r="F9" s="64" t="str">
        <f>$AS1</f>
        <v>.</v>
      </c>
      <c r="G9" s="64">
        <f ca="1">$AT1</f>
        <v>0</v>
      </c>
      <c r="H9" s="64">
        <f ca="1">$AU1</f>
        <v>1</v>
      </c>
      <c r="I9" s="33"/>
      <c r="J9" s="39"/>
      <c r="K9" s="40"/>
      <c r="L9" s="38"/>
      <c r="M9" s="64"/>
      <c r="N9" s="64">
        <f ca="1">$AQ2</f>
        <v>0</v>
      </c>
      <c r="O9" s="64">
        <f ca="1">$AR2</f>
        <v>0</v>
      </c>
      <c r="P9" s="64" t="str">
        <f>$AS2</f>
        <v>.</v>
      </c>
      <c r="Q9" s="64">
        <f ca="1">$AT2</f>
        <v>4</v>
      </c>
      <c r="R9" s="64">
        <f ca="1">$AU2</f>
        <v>5</v>
      </c>
      <c r="S9" s="33"/>
      <c r="T9" s="39"/>
      <c r="X9" s="2" t="s">
        <v>21</v>
      </c>
      <c r="Y9" s="4">
        <f t="shared" ca="1" si="1"/>
        <v>91</v>
      </c>
      <c r="Z9" s="4" t="s">
        <v>50</v>
      </c>
      <c r="AA9" s="4">
        <f t="shared" ca="1" si="2"/>
        <v>1</v>
      </c>
      <c r="AB9" s="4" t="s">
        <v>2</v>
      </c>
      <c r="AC9" s="4">
        <f t="shared" ca="1" si="3"/>
        <v>90</v>
      </c>
      <c r="AE9" s="4">
        <f t="shared" ca="1" si="4"/>
        <v>0</v>
      </c>
      <c r="AF9" s="4">
        <f t="shared" ca="1" si="5"/>
        <v>0</v>
      </c>
      <c r="AG9" s="4" t="s">
        <v>3</v>
      </c>
      <c r="AH9" s="4">
        <f t="shared" ca="1" si="6"/>
        <v>9</v>
      </c>
      <c r="AI9" s="4">
        <f t="shared" ca="1" si="7"/>
        <v>1</v>
      </c>
      <c r="AJ9" s="4" t="s">
        <v>1</v>
      </c>
      <c r="AK9" s="4">
        <f t="shared" ca="1" si="8"/>
        <v>0</v>
      </c>
      <c r="AL9" s="4">
        <f t="shared" ca="1" si="9"/>
        <v>0</v>
      </c>
      <c r="AM9" s="4" t="s">
        <v>3</v>
      </c>
      <c r="AN9" s="4">
        <f t="shared" ca="1" si="10"/>
        <v>0</v>
      </c>
      <c r="AO9" s="4">
        <f t="shared" ca="1" si="11"/>
        <v>1</v>
      </c>
      <c r="AP9" s="4" t="s">
        <v>19</v>
      </c>
      <c r="AQ9" s="4">
        <f t="shared" ca="1" si="12"/>
        <v>0</v>
      </c>
      <c r="AR9" s="4">
        <f t="shared" ca="1" si="13"/>
        <v>0</v>
      </c>
      <c r="AS9" s="4" t="s">
        <v>3</v>
      </c>
      <c r="AT9" s="4">
        <f t="shared" ca="1" si="14"/>
        <v>9</v>
      </c>
      <c r="AU9" s="4">
        <f t="shared" ca="1" si="15"/>
        <v>0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0</v>
      </c>
      <c r="BE9" s="6">
        <f t="shared" ca="1" si="19"/>
        <v>0</v>
      </c>
      <c r="BF9" s="7"/>
      <c r="BH9" s="4">
        <v>9</v>
      </c>
      <c r="BI9" s="8">
        <f t="shared" ca="1" si="20"/>
        <v>9</v>
      </c>
      <c r="BJ9" s="8">
        <f t="shared" ca="1" si="0"/>
        <v>0</v>
      </c>
      <c r="BK9" s="9"/>
      <c r="BM9" s="4">
        <v>9</v>
      </c>
      <c r="BN9" s="8">
        <f t="shared" ca="1" si="21"/>
        <v>1</v>
      </c>
      <c r="BO9" s="8">
        <f t="shared" ca="1" si="22"/>
        <v>1</v>
      </c>
      <c r="BP9" s="9"/>
      <c r="BQ9" s="9"/>
      <c r="BR9" s="7"/>
      <c r="BS9" s="10">
        <f t="shared" ca="1" si="23"/>
        <v>0.28649012831356135</v>
      </c>
      <c r="BT9" s="11">
        <f t="shared" ca="1" si="24"/>
        <v>14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0.86721711542231372</v>
      </c>
      <c r="CA9" s="11">
        <f t="shared" ca="1" si="26"/>
        <v>1</v>
      </c>
      <c r="CB9" s="4"/>
      <c r="CC9" s="4">
        <v>9</v>
      </c>
      <c r="CD9" s="4">
        <v>0</v>
      </c>
      <c r="CE9" s="4">
        <v>0</v>
      </c>
      <c r="CG9" s="10">
        <f t="shared" ca="1" si="27"/>
        <v>0.19384162706950803</v>
      </c>
      <c r="CH9" s="11">
        <f t="shared" ca="1" si="28"/>
        <v>45</v>
      </c>
      <c r="CI9" s="4"/>
      <c r="CJ9" s="4">
        <v>9</v>
      </c>
      <c r="CK9" s="4">
        <v>3</v>
      </c>
      <c r="CL9" s="4">
        <v>3</v>
      </c>
      <c r="CN9" s="10">
        <f t="shared" ca="1" si="29"/>
        <v>0.98950407355959547</v>
      </c>
      <c r="CO9" s="11">
        <f t="shared" ca="1" si="30"/>
        <v>1</v>
      </c>
      <c r="CP9" s="4"/>
      <c r="CQ9" s="4">
        <v>9</v>
      </c>
      <c r="CR9" s="4">
        <v>4</v>
      </c>
      <c r="CS9" s="4">
        <v>3</v>
      </c>
    </row>
    <row r="10" spans="1:97" ht="9.9499999999999993" customHeight="1" x14ac:dyDescent="0.25">
      <c r="A10" s="41"/>
      <c r="B10" s="42"/>
      <c r="C10" s="42"/>
      <c r="D10" s="43"/>
      <c r="E10" s="44"/>
      <c r="F10" s="42"/>
      <c r="G10" s="42"/>
      <c r="H10" s="42"/>
      <c r="I10" s="42"/>
      <c r="J10" s="45"/>
      <c r="K10" s="41"/>
      <c r="L10" s="42"/>
      <c r="M10" s="42"/>
      <c r="N10" s="42"/>
      <c r="O10" s="42"/>
      <c r="P10" s="42"/>
      <c r="Q10" s="42"/>
      <c r="R10" s="42"/>
      <c r="S10" s="42"/>
      <c r="T10" s="45"/>
      <c r="X10" s="2" t="s">
        <v>22</v>
      </c>
      <c r="Y10" s="4">
        <f t="shared" ca="1" si="1"/>
        <v>65</v>
      </c>
      <c r="Z10" s="4" t="s">
        <v>50</v>
      </c>
      <c r="AA10" s="4">
        <f t="shared" ca="1" si="2"/>
        <v>34</v>
      </c>
      <c r="AB10" s="4" t="s">
        <v>2</v>
      </c>
      <c r="AC10" s="4">
        <f t="shared" ca="1" si="3"/>
        <v>31</v>
      </c>
      <c r="AE10" s="4">
        <f t="shared" ca="1" si="4"/>
        <v>0</v>
      </c>
      <c r="AF10" s="4">
        <f t="shared" ca="1" si="5"/>
        <v>0</v>
      </c>
      <c r="AG10" s="4" t="s">
        <v>14</v>
      </c>
      <c r="AH10" s="4">
        <f t="shared" ca="1" si="6"/>
        <v>6</v>
      </c>
      <c r="AI10" s="4">
        <f t="shared" ca="1" si="7"/>
        <v>5</v>
      </c>
      <c r="AJ10" s="4" t="s">
        <v>13</v>
      </c>
      <c r="AK10" s="4">
        <f t="shared" ca="1" si="8"/>
        <v>0</v>
      </c>
      <c r="AL10" s="4">
        <f t="shared" ca="1" si="9"/>
        <v>0</v>
      </c>
      <c r="AM10" s="4" t="s">
        <v>14</v>
      </c>
      <c r="AN10" s="4">
        <f t="shared" ca="1" si="10"/>
        <v>3</v>
      </c>
      <c r="AO10" s="4">
        <f t="shared" ca="1" si="11"/>
        <v>4</v>
      </c>
      <c r="AP10" s="4" t="s">
        <v>19</v>
      </c>
      <c r="AQ10" s="4">
        <f t="shared" ca="1" si="12"/>
        <v>0</v>
      </c>
      <c r="AR10" s="4">
        <f t="shared" ca="1" si="13"/>
        <v>0</v>
      </c>
      <c r="AS10" s="4" t="s">
        <v>3</v>
      </c>
      <c r="AT10" s="4">
        <f t="shared" ca="1" si="14"/>
        <v>3</v>
      </c>
      <c r="AU10" s="4">
        <f t="shared" ca="1" si="15"/>
        <v>1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0</v>
      </c>
      <c r="BE10" s="6">
        <f t="shared" ca="1" si="19"/>
        <v>0</v>
      </c>
      <c r="BF10" s="7"/>
      <c r="BH10" s="4">
        <v>10</v>
      </c>
      <c r="BI10" s="8">
        <f t="shared" ca="1" si="20"/>
        <v>6</v>
      </c>
      <c r="BJ10" s="8">
        <f t="shared" ca="1" si="0"/>
        <v>3</v>
      </c>
      <c r="BK10" s="9"/>
      <c r="BM10" s="4">
        <v>10</v>
      </c>
      <c r="BN10" s="8">
        <f t="shared" ca="1" si="21"/>
        <v>5</v>
      </c>
      <c r="BO10" s="8">
        <f t="shared" ca="1" si="22"/>
        <v>4</v>
      </c>
      <c r="BP10" s="9"/>
      <c r="BQ10" s="9"/>
      <c r="BR10" s="7"/>
      <c r="BS10" s="10">
        <f t="shared" ca="1" si="23"/>
        <v>0.60717529969451056</v>
      </c>
      <c r="BT10" s="11">
        <f t="shared" ca="1" si="24"/>
        <v>8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0.16863418411151065</v>
      </c>
      <c r="CA10" s="11">
        <f t="shared" ca="1" si="26"/>
        <v>14</v>
      </c>
      <c r="CB10" s="4"/>
      <c r="CC10" s="4">
        <v>10</v>
      </c>
      <c r="CD10" s="4">
        <v>0</v>
      </c>
      <c r="CE10" s="4">
        <v>0</v>
      </c>
      <c r="CG10" s="10">
        <f t="shared" ca="1" si="27"/>
        <v>0.56038468671615604</v>
      </c>
      <c r="CH10" s="11">
        <f t="shared" ca="1" si="28"/>
        <v>24</v>
      </c>
      <c r="CI10" s="4"/>
      <c r="CJ10" s="4">
        <v>10</v>
      </c>
      <c r="CK10" s="4">
        <v>4</v>
      </c>
      <c r="CL10" s="4">
        <v>0</v>
      </c>
      <c r="CN10" s="10">
        <f t="shared" ca="1" si="29"/>
        <v>0.73527706991370101</v>
      </c>
      <c r="CO10" s="11">
        <f t="shared" ca="1" si="30"/>
        <v>14</v>
      </c>
      <c r="CP10" s="4"/>
      <c r="CQ10" s="4">
        <v>10</v>
      </c>
      <c r="CR10" s="4">
        <v>4</v>
      </c>
      <c r="CS10" s="4">
        <v>4</v>
      </c>
    </row>
    <row r="11" spans="1:97" ht="19.5" customHeight="1" thickBot="1" x14ac:dyDescent="0.3">
      <c r="A11" s="46"/>
      <c r="B11" s="17"/>
      <c r="C11" s="16" t="s">
        <v>44</v>
      </c>
      <c r="D11" s="47"/>
      <c r="E11" s="18"/>
      <c r="F11" s="17"/>
      <c r="G11" s="17"/>
      <c r="H11" s="17"/>
      <c r="I11" s="17"/>
      <c r="J11" s="19"/>
      <c r="K11" s="46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79</v>
      </c>
      <c r="Z11" s="4" t="s">
        <v>50</v>
      </c>
      <c r="AA11" s="4">
        <f t="shared" ca="1" si="2"/>
        <v>57</v>
      </c>
      <c r="AB11" s="4" t="s">
        <v>2</v>
      </c>
      <c r="AC11" s="4">
        <f t="shared" ca="1" si="3"/>
        <v>22</v>
      </c>
      <c r="AE11" s="4">
        <f t="shared" ca="1" si="4"/>
        <v>0</v>
      </c>
      <c r="AF11" s="4">
        <f t="shared" ca="1" si="5"/>
        <v>0</v>
      </c>
      <c r="AG11" s="4" t="s">
        <v>3</v>
      </c>
      <c r="AH11" s="4">
        <f t="shared" ca="1" si="6"/>
        <v>7</v>
      </c>
      <c r="AI11" s="4">
        <f t="shared" ca="1" si="7"/>
        <v>9</v>
      </c>
      <c r="AJ11" s="4" t="s">
        <v>1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5</v>
      </c>
      <c r="AO11" s="4">
        <f t="shared" ca="1" si="11"/>
        <v>7</v>
      </c>
      <c r="AP11" s="4" t="s">
        <v>19</v>
      </c>
      <c r="AQ11" s="4">
        <f t="shared" ca="1" si="12"/>
        <v>0</v>
      </c>
      <c r="AR11" s="4">
        <f t="shared" ca="1" si="13"/>
        <v>0</v>
      </c>
      <c r="AS11" s="4" t="s">
        <v>3</v>
      </c>
      <c r="AT11" s="4">
        <f t="shared" ca="1" si="14"/>
        <v>2</v>
      </c>
      <c r="AU11" s="4">
        <f t="shared" ca="1" si="15"/>
        <v>2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0</v>
      </c>
      <c r="BE11" s="6">
        <f t="shared" ca="1" si="19"/>
        <v>0</v>
      </c>
      <c r="BF11" s="7"/>
      <c r="BH11" s="4">
        <v>11</v>
      </c>
      <c r="BI11" s="8">
        <f t="shared" ca="1" si="20"/>
        <v>7</v>
      </c>
      <c r="BJ11" s="8">
        <f t="shared" ca="1" si="0"/>
        <v>5</v>
      </c>
      <c r="BK11" s="9"/>
      <c r="BM11" s="4">
        <v>11</v>
      </c>
      <c r="BN11" s="8">
        <f t="shared" ca="1" si="21"/>
        <v>9</v>
      </c>
      <c r="BO11" s="8">
        <f t="shared" ca="1" si="22"/>
        <v>7</v>
      </c>
      <c r="BP11" s="9"/>
      <c r="BQ11" s="9"/>
      <c r="BR11" s="7"/>
      <c r="BS11" s="10">
        <f t="shared" ca="1" si="23"/>
        <v>0.13001289082878775</v>
      </c>
      <c r="BT11" s="11">
        <f t="shared" ca="1" si="24"/>
        <v>17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0.14356957467367248</v>
      </c>
      <c r="CA11" s="11">
        <f t="shared" ca="1" si="26"/>
        <v>17</v>
      </c>
      <c r="CB11" s="4"/>
      <c r="CC11" s="4">
        <v>11</v>
      </c>
      <c r="CD11" s="4">
        <v>0</v>
      </c>
      <c r="CE11" s="4">
        <v>0</v>
      </c>
      <c r="CG11" s="10">
        <f t="shared" ca="1" si="27"/>
        <v>0.3537729084633221</v>
      </c>
      <c r="CH11" s="11">
        <f t="shared" ca="1" si="28"/>
        <v>33</v>
      </c>
      <c r="CI11" s="4"/>
      <c r="CJ11" s="4">
        <v>11</v>
      </c>
      <c r="CK11" s="4">
        <v>4</v>
      </c>
      <c r="CL11" s="4">
        <v>1</v>
      </c>
      <c r="CN11" s="10">
        <f t="shared" ca="1" si="29"/>
        <v>7.4044491366679677E-2</v>
      </c>
      <c r="CO11" s="11">
        <f t="shared" ca="1" si="30"/>
        <v>43</v>
      </c>
      <c r="CP11" s="4"/>
      <c r="CQ11" s="4">
        <v>11</v>
      </c>
      <c r="CR11" s="4">
        <v>5</v>
      </c>
      <c r="CS11" s="4">
        <v>1</v>
      </c>
    </row>
    <row r="12" spans="1:97" ht="45.95" customHeight="1" thickBot="1" x14ac:dyDescent="0.3">
      <c r="A12" s="24"/>
      <c r="B12" s="25"/>
      <c r="C12" s="67" t="str">
        <f ca="1">$Y3/100&amp;$Z3&amp;$AA3/100&amp;$AB3</f>
        <v>0.96－0.85＝</v>
      </c>
      <c r="D12" s="68"/>
      <c r="E12" s="68"/>
      <c r="F12" s="68"/>
      <c r="G12" s="78">
        <f ca="1">$AC3/100</f>
        <v>0.11</v>
      </c>
      <c r="H12" s="79"/>
      <c r="I12" s="21"/>
      <c r="J12" s="22"/>
      <c r="K12" s="20"/>
      <c r="L12" s="13"/>
      <c r="M12" s="67" t="str">
        <f ca="1">$Y4/100&amp;$Z4&amp;$AA4/100&amp;$AB4</f>
        <v>0.69－0.59＝</v>
      </c>
      <c r="N12" s="68"/>
      <c r="O12" s="68"/>
      <c r="P12" s="68"/>
      <c r="Q12" s="78">
        <f ca="1">$AC4/100</f>
        <v>0.1</v>
      </c>
      <c r="R12" s="79"/>
      <c r="S12" s="21"/>
      <c r="T12" s="23"/>
      <c r="X12" s="2" t="s">
        <v>24</v>
      </c>
      <c r="Y12" s="4">
        <f t="shared" ca="1" si="1"/>
        <v>34</v>
      </c>
      <c r="Z12" s="4" t="s">
        <v>50</v>
      </c>
      <c r="AA12" s="4">
        <f t="shared" ca="1" si="2"/>
        <v>34</v>
      </c>
      <c r="AB12" s="4" t="s">
        <v>2</v>
      </c>
      <c r="AC12" s="4">
        <f t="shared" ca="1" si="3"/>
        <v>0</v>
      </c>
      <c r="AE12" s="4">
        <f t="shared" ca="1" si="4"/>
        <v>0</v>
      </c>
      <c r="AF12" s="4">
        <f t="shared" ca="1" si="5"/>
        <v>0</v>
      </c>
      <c r="AG12" s="4" t="s">
        <v>3</v>
      </c>
      <c r="AH12" s="4">
        <f t="shared" ca="1" si="6"/>
        <v>3</v>
      </c>
      <c r="AI12" s="4">
        <f t="shared" ca="1" si="7"/>
        <v>4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3</v>
      </c>
      <c r="AN12" s="4">
        <f t="shared" ca="1" si="10"/>
        <v>3</v>
      </c>
      <c r="AO12" s="4">
        <f t="shared" ca="1" si="11"/>
        <v>4</v>
      </c>
      <c r="AP12" s="4" t="s">
        <v>19</v>
      </c>
      <c r="AQ12" s="4">
        <f t="shared" ca="1" si="12"/>
        <v>0</v>
      </c>
      <c r="AR12" s="4">
        <f t="shared" ca="1" si="13"/>
        <v>0</v>
      </c>
      <c r="AS12" s="4" t="s">
        <v>3</v>
      </c>
      <c r="AT12" s="4">
        <f t="shared" ca="1" si="14"/>
        <v>0</v>
      </c>
      <c r="AU12" s="4">
        <f t="shared" ca="1" si="15"/>
        <v>0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0</v>
      </c>
      <c r="BE12" s="6">
        <f t="shared" ca="1" si="19"/>
        <v>0</v>
      </c>
      <c r="BF12" s="7"/>
      <c r="BH12" s="4">
        <v>12</v>
      </c>
      <c r="BI12" s="8">
        <f t="shared" ca="1" si="20"/>
        <v>3</v>
      </c>
      <c r="BJ12" s="8">
        <f t="shared" ca="1" si="0"/>
        <v>3</v>
      </c>
      <c r="BK12" s="9"/>
      <c r="BM12" s="4">
        <v>12</v>
      </c>
      <c r="BN12" s="8">
        <f t="shared" ca="1" si="21"/>
        <v>4</v>
      </c>
      <c r="BO12" s="8">
        <f t="shared" ca="1" si="22"/>
        <v>4</v>
      </c>
      <c r="BP12" s="9"/>
      <c r="BQ12" s="9"/>
      <c r="BR12" s="7"/>
      <c r="BS12" s="10">
        <f t="shared" ca="1" si="23"/>
        <v>0.44728025343554167</v>
      </c>
      <c r="BT12" s="11">
        <f t="shared" ca="1" si="24"/>
        <v>10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0.41072275071299358</v>
      </c>
      <c r="CA12" s="11">
        <f t="shared" ca="1" si="26"/>
        <v>6</v>
      </c>
      <c r="CB12" s="4"/>
      <c r="CC12" s="4">
        <v>12</v>
      </c>
      <c r="CD12" s="4">
        <v>0</v>
      </c>
      <c r="CE12" s="4">
        <v>0</v>
      </c>
      <c r="CG12" s="10">
        <f t="shared" ca="1" si="27"/>
        <v>0.83727602277145252</v>
      </c>
      <c r="CH12" s="11">
        <f t="shared" ca="1" si="28"/>
        <v>9</v>
      </c>
      <c r="CI12" s="4"/>
      <c r="CJ12" s="4">
        <v>12</v>
      </c>
      <c r="CK12" s="4">
        <v>4</v>
      </c>
      <c r="CL12" s="4">
        <v>2</v>
      </c>
      <c r="CN12" s="10">
        <f t="shared" ca="1" si="29"/>
        <v>0.85905098995693363</v>
      </c>
      <c r="CO12" s="11">
        <f t="shared" ca="1" si="30"/>
        <v>10</v>
      </c>
      <c r="CP12" s="4"/>
      <c r="CQ12" s="4">
        <v>12</v>
      </c>
      <c r="CR12" s="4">
        <v>5</v>
      </c>
      <c r="CS12" s="4">
        <v>2</v>
      </c>
    </row>
    <row r="13" spans="1:97" ht="9.9499999999999993" customHeight="1" x14ac:dyDescent="0.25">
      <c r="A13" s="20"/>
      <c r="B13" s="13"/>
      <c r="C13" s="48"/>
      <c r="D13" s="49"/>
      <c r="E13" s="50"/>
      <c r="F13" s="13"/>
      <c r="G13" s="13"/>
      <c r="H13" s="13"/>
      <c r="I13" s="13"/>
      <c r="J13" s="28"/>
      <c r="K13" s="20"/>
      <c r="L13" s="13"/>
      <c r="M13" s="48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0.86310612246339891</v>
      </c>
      <c r="BT13" s="11">
        <f t="shared" ca="1" si="24"/>
        <v>4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0.15984742989607525</v>
      </c>
      <c r="CA13" s="11">
        <f t="shared" ca="1" si="26"/>
        <v>15</v>
      </c>
      <c r="CB13" s="4"/>
      <c r="CC13" s="4">
        <v>13</v>
      </c>
      <c r="CD13" s="4">
        <v>0</v>
      </c>
      <c r="CE13" s="4">
        <v>0</v>
      </c>
      <c r="CG13" s="10">
        <f t="shared" ca="1" si="27"/>
        <v>0.13280532086286523</v>
      </c>
      <c r="CH13" s="11">
        <f t="shared" ca="1" si="28"/>
        <v>47</v>
      </c>
      <c r="CI13" s="4"/>
      <c r="CJ13" s="4">
        <v>13</v>
      </c>
      <c r="CK13" s="4">
        <v>4</v>
      </c>
      <c r="CL13" s="4">
        <v>3</v>
      </c>
      <c r="CN13" s="10">
        <f t="shared" ca="1" si="29"/>
        <v>0.77635720973794431</v>
      </c>
      <c r="CO13" s="11">
        <f t="shared" ca="1" si="30"/>
        <v>12</v>
      </c>
      <c r="CP13" s="4"/>
      <c r="CQ13" s="4">
        <v>13</v>
      </c>
      <c r="CR13" s="4">
        <v>5</v>
      </c>
      <c r="CS13" s="4">
        <v>3</v>
      </c>
    </row>
    <row r="14" spans="1:97" ht="54.95" customHeight="1" x14ac:dyDescent="0.25">
      <c r="A14" s="20"/>
      <c r="B14" s="13"/>
      <c r="C14" s="64"/>
      <c r="D14" s="64">
        <f ca="1">$AY3</f>
        <v>0</v>
      </c>
      <c r="E14" s="64">
        <f ca="1">$BD3</f>
        <v>0</v>
      </c>
      <c r="F14" s="64" t="str">
        <f ca="1">IF(AND(G14=0,H14=0),"",".")</f>
        <v>.</v>
      </c>
      <c r="G14" s="64">
        <f ca="1">$BI3</f>
        <v>9</v>
      </c>
      <c r="H14" s="64">
        <f ca="1">$BN3</f>
        <v>6</v>
      </c>
      <c r="I14" s="33"/>
      <c r="J14" s="28"/>
      <c r="K14" s="20"/>
      <c r="L14" s="13"/>
      <c r="M14" s="64"/>
      <c r="N14" s="64">
        <f ca="1">$AY4</f>
        <v>0</v>
      </c>
      <c r="O14" s="64">
        <f ca="1">$BD4</f>
        <v>0</v>
      </c>
      <c r="P14" s="64" t="str">
        <f ca="1">IF(AND(Q14=0,R14=0),"",".")</f>
        <v>.</v>
      </c>
      <c r="Q14" s="64">
        <f ca="1">$BI4</f>
        <v>6</v>
      </c>
      <c r="R14" s="64">
        <f ca="1">$BN4</f>
        <v>9</v>
      </c>
      <c r="S14" s="33"/>
      <c r="T14" s="28"/>
      <c r="Y14" s="4"/>
      <c r="Z14" s="4"/>
      <c r="AA14" s="4"/>
      <c r="AB14" s="4"/>
      <c r="AC14" s="4"/>
      <c r="AT14" s="51"/>
      <c r="AU14" s="51"/>
      <c r="BS14" s="10">
        <f t="shared" ca="1" si="23"/>
        <v>0.88049443916489678</v>
      </c>
      <c r="BT14" s="11">
        <f t="shared" ca="1" si="24"/>
        <v>2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0.20000268714308322</v>
      </c>
      <c r="CA14" s="11">
        <f t="shared" ca="1" si="26"/>
        <v>12</v>
      </c>
      <c r="CB14" s="4"/>
      <c r="CC14" s="4">
        <v>14</v>
      </c>
      <c r="CD14" s="4">
        <v>0</v>
      </c>
      <c r="CE14" s="4">
        <v>0</v>
      </c>
      <c r="CG14" s="10">
        <f t="shared" ca="1" si="27"/>
        <v>0.1258949871657965</v>
      </c>
      <c r="CH14" s="11">
        <f t="shared" ca="1" si="28"/>
        <v>48</v>
      </c>
      <c r="CI14" s="4"/>
      <c r="CJ14" s="4">
        <v>14</v>
      </c>
      <c r="CK14" s="4">
        <v>4</v>
      </c>
      <c r="CL14" s="4">
        <v>4</v>
      </c>
      <c r="CN14" s="10">
        <f t="shared" ca="1" si="29"/>
        <v>0.97488361599582329</v>
      </c>
      <c r="CO14" s="11">
        <f t="shared" ca="1" si="30"/>
        <v>2</v>
      </c>
      <c r="CP14" s="4"/>
      <c r="CQ14" s="4">
        <v>14</v>
      </c>
      <c r="CR14" s="4">
        <v>5</v>
      </c>
      <c r="CS14" s="4">
        <v>4</v>
      </c>
    </row>
    <row r="15" spans="1:97" ht="54.95" customHeight="1" x14ac:dyDescent="0.25">
      <c r="A15" s="20"/>
      <c r="B15" s="13"/>
      <c r="C15" s="64" t="str">
        <f ca="1">IF(AND($AZ3=0,$AY3=0),"","－")</f>
        <v/>
      </c>
      <c r="D15" s="64" t="str">
        <f ca="1">IF(AND($AZ3=0,$AY3=0),"－",$AZ3)</f>
        <v>－</v>
      </c>
      <c r="E15" s="64">
        <f ca="1">$BE3</f>
        <v>0</v>
      </c>
      <c r="F15" s="64" t="str">
        <f ca="1">IF(AND(G15=0,H15=0),"",".")</f>
        <v>.</v>
      </c>
      <c r="G15" s="64">
        <f ca="1">$BJ3</f>
        <v>8</v>
      </c>
      <c r="H15" s="64">
        <f ca="1">$BO3</f>
        <v>5</v>
      </c>
      <c r="I15" s="33"/>
      <c r="J15" s="28"/>
      <c r="K15" s="20"/>
      <c r="L15" s="13"/>
      <c r="M15" s="64" t="str">
        <f ca="1">IF(AND($AZ4=0,$AY4=0),"","－")</f>
        <v/>
      </c>
      <c r="N15" s="64" t="str">
        <f ca="1">IF(AND($AZ4=0,$AY4=0),"－",$AZ4)</f>
        <v>－</v>
      </c>
      <c r="O15" s="64">
        <f ca="1">$BE4</f>
        <v>0</v>
      </c>
      <c r="P15" s="64" t="str">
        <f ca="1">IF(AND(Q15=0,R15=0),"",".")</f>
        <v>.</v>
      </c>
      <c r="Q15" s="64">
        <f ca="1">$BJ4</f>
        <v>5</v>
      </c>
      <c r="R15" s="64">
        <f ca="1">$BO4</f>
        <v>9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0.38724713743307027</v>
      </c>
      <c r="BT15" s="11">
        <f t="shared" ca="1" si="24"/>
        <v>12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0.3221504967466835</v>
      </c>
      <c r="CA15" s="11">
        <f t="shared" ca="1" si="26"/>
        <v>8</v>
      </c>
      <c r="CB15" s="4"/>
      <c r="CC15" s="4">
        <v>15</v>
      </c>
      <c r="CD15" s="4">
        <v>0</v>
      </c>
      <c r="CE15" s="4">
        <v>0</v>
      </c>
      <c r="CG15" s="10">
        <f t="shared" ca="1" si="27"/>
        <v>0.21512890765928239</v>
      </c>
      <c r="CH15" s="11">
        <f t="shared" ca="1" si="28"/>
        <v>42</v>
      </c>
      <c r="CI15" s="4"/>
      <c r="CJ15" s="4">
        <v>15</v>
      </c>
      <c r="CK15" s="4">
        <v>5</v>
      </c>
      <c r="CL15" s="4">
        <v>0</v>
      </c>
      <c r="CN15" s="10">
        <f t="shared" ca="1" si="29"/>
        <v>0.50226181593623997</v>
      </c>
      <c r="CO15" s="11">
        <f t="shared" ca="1" si="30"/>
        <v>25</v>
      </c>
      <c r="CP15" s="4"/>
      <c r="CQ15" s="4">
        <v>15</v>
      </c>
      <c r="CR15" s="4">
        <v>5</v>
      </c>
      <c r="CS15" s="4">
        <v>5</v>
      </c>
    </row>
    <row r="16" spans="1:97" ht="54.95" customHeight="1" x14ac:dyDescent="0.25">
      <c r="A16" s="20"/>
      <c r="B16" s="13"/>
      <c r="C16" s="64"/>
      <c r="D16" s="64">
        <f ca="1">$AQ3</f>
        <v>0</v>
      </c>
      <c r="E16" s="64">
        <f ca="1">$AR3</f>
        <v>0</v>
      </c>
      <c r="F16" s="64" t="str">
        <f>$AS3</f>
        <v>.</v>
      </c>
      <c r="G16" s="64">
        <f ca="1">$AT3</f>
        <v>1</v>
      </c>
      <c r="H16" s="64">
        <f ca="1">$AU3</f>
        <v>1</v>
      </c>
      <c r="I16" s="33"/>
      <c r="J16" s="39"/>
      <c r="K16" s="40"/>
      <c r="L16" s="38"/>
      <c r="M16" s="64"/>
      <c r="N16" s="64">
        <f ca="1">$AQ4</f>
        <v>0</v>
      </c>
      <c r="O16" s="64">
        <f ca="1">$AR4</f>
        <v>0</v>
      </c>
      <c r="P16" s="64" t="str">
        <f>$AS4</f>
        <v>.</v>
      </c>
      <c r="Q16" s="64">
        <f ca="1">$AT4</f>
        <v>1</v>
      </c>
      <c r="R16" s="64">
        <f ca="1">$AU4</f>
        <v>0</v>
      </c>
      <c r="S16" s="33"/>
      <c r="T16" s="39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0.50866884194118978</v>
      </c>
      <c r="BT16" s="11">
        <f t="shared" ca="1" si="24"/>
        <v>9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0.26570151790854224</v>
      </c>
      <c r="CA16" s="11">
        <f t="shared" ca="1" si="26"/>
        <v>10</v>
      </c>
      <c r="CB16" s="4"/>
      <c r="CC16" s="4">
        <v>16</v>
      </c>
      <c r="CD16" s="4">
        <v>0</v>
      </c>
      <c r="CE16" s="4">
        <v>0</v>
      </c>
      <c r="CG16" s="10">
        <f t="shared" ca="1" si="27"/>
        <v>0.93361762309828566</v>
      </c>
      <c r="CH16" s="11">
        <f t="shared" ca="1" si="28"/>
        <v>4</v>
      </c>
      <c r="CI16" s="4"/>
      <c r="CJ16" s="4">
        <v>16</v>
      </c>
      <c r="CK16" s="4">
        <v>5</v>
      </c>
      <c r="CL16" s="4">
        <v>1</v>
      </c>
      <c r="CN16" s="10">
        <f t="shared" ca="1" si="29"/>
        <v>0.32178453585660705</v>
      </c>
      <c r="CO16" s="11">
        <f t="shared" ca="1" si="30"/>
        <v>32</v>
      </c>
      <c r="CP16" s="4"/>
      <c r="CQ16" s="4">
        <v>16</v>
      </c>
      <c r="CR16" s="4">
        <v>6</v>
      </c>
      <c r="CS16" s="4">
        <v>1</v>
      </c>
    </row>
    <row r="17" spans="1:97" ht="9.9499999999999993" customHeight="1" x14ac:dyDescent="0.25">
      <c r="A17" s="41"/>
      <c r="B17" s="42"/>
      <c r="C17" s="42"/>
      <c r="D17" s="43"/>
      <c r="E17" s="44"/>
      <c r="F17" s="42"/>
      <c r="G17" s="42"/>
      <c r="H17" s="42"/>
      <c r="I17" s="42"/>
      <c r="J17" s="45"/>
      <c r="K17" s="41"/>
      <c r="L17" s="42"/>
      <c r="M17" s="42"/>
      <c r="N17" s="42"/>
      <c r="O17" s="42"/>
      <c r="P17" s="42"/>
      <c r="Q17" s="42"/>
      <c r="R17" s="42"/>
      <c r="S17" s="42"/>
      <c r="T17" s="45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0.87900928282539093</v>
      </c>
      <c r="BT17" s="11">
        <f t="shared" ca="1" si="24"/>
        <v>3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0.11297650679980431</v>
      </c>
      <c r="CA17" s="11">
        <f t="shared" ca="1" si="26"/>
        <v>18</v>
      </c>
      <c r="CB17" s="4"/>
      <c r="CC17" s="4">
        <v>17</v>
      </c>
      <c r="CD17" s="4">
        <v>0</v>
      </c>
      <c r="CE17" s="4">
        <v>0</v>
      </c>
      <c r="CG17" s="10">
        <f t="shared" ca="1" si="27"/>
        <v>0.77142105364134406</v>
      </c>
      <c r="CH17" s="11">
        <f t="shared" ca="1" si="28"/>
        <v>12</v>
      </c>
      <c r="CI17" s="4"/>
      <c r="CJ17" s="4">
        <v>17</v>
      </c>
      <c r="CK17" s="4">
        <v>5</v>
      </c>
      <c r="CL17" s="4">
        <v>2</v>
      </c>
      <c r="CN17" s="10">
        <f t="shared" ca="1" si="29"/>
        <v>0.39005647178832936</v>
      </c>
      <c r="CO17" s="11">
        <f t="shared" ca="1" si="30"/>
        <v>28</v>
      </c>
      <c r="CP17" s="4"/>
      <c r="CQ17" s="4">
        <v>17</v>
      </c>
      <c r="CR17" s="4">
        <v>6</v>
      </c>
      <c r="CS17" s="4">
        <v>2</v>
      </c>
    </row>
    <row r="18" spans="1:97" ht="19.5" customHeight="1" thickBot="1" x14ac:dyDescent="0.3">
      <c r="A18" s="46"/>
      <c r="B18" s="17"/>
      <c r="C18" s="16" t="s">
        <v>46</v>
      </c>
      <c r="D18" s="47"/>
      <c r="E18" s="18"/>
      <c r="F18" s="17"/>
      <c r="G18" s="17"/>
      <c r="H18" s="17"/>
      <c r="I18" s="17"/>
      <c r="J18" s="19"/>
      <c r="K18" s="46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0.61076951707536309</v>
      </c>
      <c r="BT18" s="11">
        <f t="shared" ca="1" si="24"/>
        <v>7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0.17247139560589975</v>
      </c>
      <c r="CA18" s="11">
        <f t="shared" ca="1" si="26"/>
        <v>13</v>
      </c>
      <c r="CB18" s="4"/>
      <c r="CC18" s="4">
        <v>18</v>
      </c>
      <c r="CD18" s="4">
        <v>0</v>
      </c>
      <c r="CE18" s="4">
        <v>0</v>
      </c>
      <c r="CG18" s="10">
        <f t="shared" ca="1" si="27"/>
        <v>0.83745200848627088</v>
      </c>
      <c r="CH18" s="11">
        <f t="shared" ca="1" si="28"/>
        <v>8</v>
      </c>
      <c r="CI18" s="4"/>
      <c r="CJ18" s="4">
        <v>18</v>
      </c>
      <c r="CK18" s="4">
        <v>5</v>
      </c>
      <c r="CL18" s="4">
        <v>3</v>
      </c>
      <c r="CN18" s="10">
        <f t="shared" ca="1" si="29"/>
        <v>0.90093257627579437</v>
      </c>
      <c r="CO18" s="11">
        <f t="shared" ca="1" si="30"/>
        <v>5</v>
      </c>
      <c r="CP18" s="4"/>
      <c r="CQ18" s="4">
        <v>18</v>
      </c>
      <c r="CR18" s="4">
        <v>6</v>
      </c>
      <c r="CS18" s="4">
        <v>3</v>
      </c>
    </row>
    <row r="19" spans="1:97" ht="45.95" customHeight="1" thickBot="1" x14ac:dyDescent="0.3">
      <c r="A19" s="24"/>
      <c r="B19" s="25"/>
      <c r="C19" s="67" t="str">
        <f ca="1">$Y5/100&amp;$Z5&amp;$AA5/100&amp;$AB5</f>
        <v>0.94－0.62＝</v>
      </c>
      <c r="D19" s="68"/>
      <c r="E19" s="68"/>
      <c r="F19" s="68"/>
      <c r="G19" s="78">
        <f ca="1">$AC5/100</f>
        <v>0.32</v>
      </c>
      <c r="H19" s="79"/>
      <c r="I19" s="21"/>
      <c r="J19" s="22"/>
      <c r="K19" s="20"/>
      <c r="L19" s="13"/>
      <c r="M19" s="67" t="str">
        <f ca="1">$Y6/100&amp;$Z6&amp;$AA6/100&amp;$AB6</f>
        <v>0.67－0.63＝</v>
      </c>
      <c r="N19" s="68"/>
      <c r="O19" s="68"/>
      <c r="P19" s="68"/>
      <c r="Q19" s="78">
        <f ca="1">$AC6/100</f>
        <v>0.04</v>
      </c>
      <c r="R19" s="79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/>
      <c r="CA19" s="11"/>
      <c r="CB19" s="4"/>
      <c r="CC19" s="4"/>
      <c r="CD19" s="4"/>
      <c r="CE19" s="4"/>
      <c r="CG19" s="10">
        <f t="shared" ca="1" si="27"/>
        <v>0.30526992732164027</v>
      </c>
      <c r="CH19" s="11">
        <f t="shared" ca="1" si="28"/>
        <v>36</v>
      </c>
      <c r="CI19" s="4"/>
      <c r="CJ19" s="4">
        <v>19</v>
      </c>
      <c r="CK19" s="4">
        <v>5</v>
      </c>
      <c r="CL19" s="4">
        <v>4</v>
      </c>
      <c r="CN19" s="10">
        <f t="shared" ca="1" si="29"/>
        <v>0.74635226594666493</v>
      </c>
      <c r="CO19" s="11">
        <f t="shared" ca="1" si="30"/>
        <v>13</v>
      </c>
      <c r="CP19" s="4"/>
      <c r="CQ19" s="4">
        <v>19</v>
      </c>
      <c r="CR19" s="4">
        <v>6</v>
      </c>
      <c r="CS19" s="4">
        <v>4</v>
      </c>
    </row>
    <row r="20" spans="1:97" ht="9.9499999999999993" customHeight="1" x14ac:dyDescent="0.25">
      <c r="A20" s="20"/>
      <c r="B20" s="13"/>
      <c r="C20" s="48"/>
      <c r="D20" s="49"/>
      <c r="E20" s="50"/>
      <c r="F20" s="13"/>
      <c r="G20" s="13"/>
      <c r="H20" s="13"/>
      <c r="I20" s="13"/>
      <c r="J20" s="28"/>
      <c r="K20" s="20"/>
      <c r="L20" s="13"/>
      <c r="M20" s="48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/>
      <c r="CA20" s="11"/>
      <c r="CB20" s="4"/>
      <c r="CC20" s="4"/>
      <c r="CD20" s="4"/>
      <c r="CE20" s="4"/>
      <c r="CG20" s="10">
        <f t="shared" ca="1" si="27"/>
        <v>0.65968907564323231</v>
      </c>
      <c r="CH20" s="11">
        <f t="shared" ca="1" si="28"/>
        <v>19</v>
      </c>
      <c r="CI20" s="4"/>
      <c r="CJ20" s="4">
        <v>20</v>
      </c>
      <c r="CK20" s="4">
        <v>5</v>
      </c>
      <c r="CL20" s="4">
        <v>5</v>
      </c>
      <c r="CN20" s="10">
        <f t="shared" ca="1" si="29"/>
        <v>0.64346423122961471</v>
      </c>
      <c r="CO20" s="11">
        <f t="shared" ca="1" si="30"/>
        <v>17</v>
      </c>
      <c r="CP20" s="4"/>
      <c r="CQ20" s="4">
        <v>20</v>
      </c>
      <c r="CR20" s="4">
        <v>6</v>
      </c>
      <c r="CS20" s="4">
        <v>5</v>
      </c>
    </row>
    <row r="21" spans="1:97" ht="54.95" customHeight="1" x14ac:dyDescent="0.25">
      <c r="A21" s="20"/>
      <c r="B21" s="13"/>
      <c r="C21" s="64"/>
      <c r="D21" s="64">
        <f ca="1">$AY5</f>
        <v>0</v>
      </c>
      <c r="E21" s="64">
        <f ca="1">$BD5</f>
        <v>0</v>
      </c>
      <c r="F21" s="64" t="str">
        <f ca="1">IF(AND(G21=0,H21=0),"",".")</f>
        <v>.</v>
      </c>
      <c r="G21" s="64">
        <f ca="1">$BI5</f>
        <v>9</v>
      </c>
      <c r="H21" s="64">
        <f ca="1">$BN5</f>
        <v>4</v>
      </c>
      <c r="I21" s="33"/>
      <c r="J21" s="28"/>
      <c r="K21" s="20"/>
      <c r="L21" s="13"/>
      <c r="M21" s="64"/>
      <c r="N21" s="64">
        <f ca="1">$AY6</f>
        <v>0</v>
      </c>
      <c r="O21" s="64">
        <f ca="1">$BD6</f>
        <v>0</v>
      </c>
      <c r="P21" s="64" t="str">
        <f ca="1">IF(AND(Q21=0,R21=0),"",".")</f>
        <v>.</v>
      </c>
      <c r="Q21" s="64">
        <f ca="1">$BI6</f>
        <v>6</v>
      </c>
      <c r="R21" s="64">
        <f ca="1">$BN6</f>
        <v>7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0.70968542298580672</v>
      </c>
      <c r="CH21" s="11">
        <f t="shared" ca="1" si="28"/>
        <v>15</v>
      </c>
      <c r="CI21" s="4"/>
      <c r="CJ21" s="4">
        <v>21</v>
      </c>
      <c r="CK21" s="4">
        <v>6</v>
      </c>
      <c r="CL21" s="4">
        <v>0</v>
      </c>
      <c r="CN21" s="10">
        <f t="shared" ca="1" si="29"/>
        <v>0.56471573321778179</v>
      </c>
      <c r="CO21" s="11">
        <f t="shared" ca="1" si="30"/>
        <v>21</v>
      </c>
      <c r="CP21" s="4"/>
      <c r="CQ21" s="4">
        <v>21</v>
      </c>
      <c r="CR21" s="4">
        <v>6</v>
      </c>
      <c r="CS21" s="4">
        <v>6</v>
      </c>
    </row>
    <row r="22" spans="1:97" ht="54.95" customHeight="1" x14ac:dyDescent="0.25">
      <c r="A22" s="20"/>
      <c r="B22" s="13"/>
      <c r="C22" s="64" t="str">
        <f ca="1">IF(AND($AZ5=0,$AY5=0),"","－")</f>
        <v/>
      </c>
      <c r="D22" s="64" t="str">
        <f ca="1">IF(AND($AZ5=0,$AY5=0),"－",$AZ5)</f>
        <v>－</v>
      </c>
      <c r="E22" s="64">
        <f ca="1">$BE5</f>
        <v>0</v>
      </c>
      <c r="F22" s="64" t="str">
        <f ca="1">IF(AND(G22=0,H22=0),"",".")</f>
        <v>.</v>
      </c>
      <c r="G22" s="64">
        <f ca="1">$BJ5</f>
        <v>6</v>
      </c>
      <c r="H22" s="64">
        <f ca="1">$BO5</f>
        <v>2</v>
      </c>
      <c r="I22" s="33"/>
      <c r="J22" s="28"/>
      <c r="K22" s="20"/>
      <c r="L22" s="13"/>
      <c r="M22" s="64" t="str">
        <f ca="1">IF(AND($AZ6=0,$AY6=0),"","－")</f>
        <v/>
      </c>
      <c r="N22" s="64" t="str">
        <f ca="1">IF(AND($AZ6=0,$AY6=0),"－",$AZ6)</f>
        <v>－</v>
      </c>
      <c r="O22" s="64">
        <f ca="1">$BE6</f>
        <v>0</v>
      </c>
      <c r="P22" s="64" t="str">
        <f ca="1">IF(AND(Q22=0,R22=0),"",".")</f>
        <v>.</v>
      </c>
      <c r="Q22" s="64">
        <f ca="1">$BJ6</f>
        <v>6</v>
      </c>
      <c r="R22" s="64">
        <f ca="1">$BO6</f>
        <v>3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0.97079992083619415</v>
      </c>
      <c r="CH22" s="11">
        <f t="shared" ca="1" si="28"/>
        <v>2</v>
      </c>
      <c r="CI22" s="4"/>
      <c r="CJ22" s="4">
        <v>22</v>
      </c>
      <c r="CK22" s="4">
        <v>6</v>
      </c>
      <c r="CL22" s="4">
        <v>1</v>
      </c>
      <c r="CN22" s="10">
        <f t="shared" ca="1" si="29"/>
        <v>0.82306446148864376</v>
      </c>
      <c r="CO22" s="11">
        <f t="shared" ca="1" si="30"/>
        <v>11</v>
      </c>
      <c r="CP22" s="4"/>
      <c r="CQ22" s="4">
        <v>22</v>
      </c>
      <c r="CR22" s="4">
        <v>7</v>
      </c>
      <c r="CS22" s="4">
        <v>1</v>
      </c>
    </row>
    <row r="23" spans="1:97" ht="54.95" customHeight="1" x14ac:dyDescent="0.25">
      <c r="A23" s="20"/>
      <c r="B23" s="13"/>
      <c r="C23" s="64"/>
      <c r="D23" s="64">
        <f ca="1">$AQ5</f>
        <v>0</v>
      </c>
      <c r="E23" s="64">
        <f ca="1">$AR5</f>
        <v>0</v>
      </c>
      <c r="F23" s="64" t="str">
        <f>$AS5</f>
        <v>.</v>
      </c>
      <c r="G23" s="64">
        <f ca="1">$AT5</f>
        <v>3</v>
      </c>
      <c r="H23" s="64">
        <f ca="1">$AU5</f>
        <v>2</v>
      </c>
      <c r="I23" s="33"/>
      <c r="J23" s="39"/>
      <c r="K23" s="40"/>
      <c r="L23" s="38"/>
      <c r="M23" s="64"/>
      <c r="N23" s="64">
        <f ca="1">$AQ6</f>
        <v>0</v>
      </c>
      <c r="O23" s="64">
        <f ca="1">$AR6</f>
        <v>0</v>
      </c>
      <c r="P23" s="64" t="str">
        <f>$AS6</f>
        <v>.</v>
      </c>
      <c r="Q23" s="64">
        <f ca="1">$AT6</f>
        <v>0</v>
      </c>
      <c r="R23" s="64">
        <f ca="1">$AU6</f>
        <v>4</v>
      </c>
      <c r="S23" s="33"/>
      <c r="T23" s="39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0.70216608526182467</v>
      </c>
      <c r="CH23" s="11">
        <f t="shared" ca="1" si="28"/>
        <v>16</v>
      </c>
      <c r="CI23" s="4"/>
      <c r="CJ23" s="4">
        <v>23</v>
      </c>
      <c r="CK23" s="4">
        <v>6</v>
      </c>
      <c r="CL23" s="4">
        <v>2</v>
      </c>
      <c r="CN23" s="10">
        <f t="shared" ca="1" si="29"/>
        <v>0.13669414016453529</v>
      </c>
      <c r="CO23" s="11">
        <f t="shared" ca="1" si="30"/>
        <v>38</v>
      </c>
      <c r="CP23" s="4"/>
      <c r="CQ23" s="4">
        <v>23</v>
      </c>
      <c r="CR23" s="4">
        <v>7</v>
      </c>
      <c r="CS23" s="4">
        <v>2</v>
      </c>
    </row>
    <row r="24" spans="1:97" ht="9.9499999999999993" customHeight="1" x14ac:dyDescent="0.25">
      <c r="A24" s="41"/>
      <c r="B24" s="42"/>
      <c r="C24" s="42"/>
      <c r="D24" s="43"/>
      <c r="E24" s="44"/>
      <c r="F24" s="42"/>
      <c r="G24" s="42"/>
      <c r="H24" s="42"/>
      <c r="I24" s="42"/>
      <c r="J24" s="45"/>
      <c r="K24" s="41"/>
      <c r="L24" s="42"/>
      <c r="M24" s="42"/>
      <c r="N24" s="42"/>
      <c r="O24" s="42"/>
      <c r="P24" s="42"/>
      <c r="Q24" s="42"/>
      <c r="R24" s="42"/>
      <c r="S24" s="42"/>
      <c r="T24" s="45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0.3766723728942748</v>
      </c>
      <c r="CH24" s="11">
        <f t="shared" ca="1" si="28"/>
        <v>31</v>
      </c>
      <c r="CI24" s="4"/>
      <c r="CJ24" s="4">
        <v>24</v>
      </c>
      <c r="CK24" s="4">
        <v>6</v>
      </c>
      <c r="CL24" s="4">
        <v>3</v>
      </c>
      <c r="CN24" s="10">
        <f t="shared" ca="1" si="29"/>
        <v>0.63813205777382265</v>
      </c>
      <c r="CO24" s="11">
        <f t="shared" ca="1" si="30"/>
        <v>18</v>
      </c>
      <c r="CP24" s="4"/>
      <c r="CQ24" s="4">
        <v>24</v>
      </c>
      <c r="CR24" s="4">
        <v>7</v>
      </c>
      <c r="CS24" s="4">
        <v>3</v>
      </c>
    </row>
    <row r="25" spans="1:97" ht="19.5" customHeight="1" thickBot="1" x14ac:dyDescent="0.3">
      <c r="A25" s="46"/>
      <c r="B25" s="17"/>
      <c r="C25" s="16" t="s">
        <v>48</v>
      </c>
      <c r="D25" s="47"/>
      <c r="E25" s="18"/>
      <c r="F25" s="17"/>
      <c r="G25" s="17"/>
      <c r="H25" s="17"/>
      <c r="I25" s="17"/>
      <c r="J25" s="19"/>
      <c r="K25" s="46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0.68893359325337389</v>
      </c>
      <c r="CH25" s="11">
        <f t="shared" ca="1" si="28"/>
        <v>17</v>
      </c>
      <c r="CI25" s="4"/>
      <c r="CJ25" s="4">
        <v>25</v>
      </c>
      <c r="CK25" s="4">
        <v>6</v>
      </c>
      <c r="CL25" s="4">
        <v>4</v>
      </c>
      <c r="CN25" s="10">
        <f t="shared" ca="1" si="29"/>
        <v>0.37977141874507225</v>
      </c>
      <c r="CO25" s="11">
        <f t="shared" ca="1" si="30"/>
        <v>29</v>
      </c>
      <c r="CP25" s="4"/>
      <c r="CQ25" s="4">
        <v>25</v>
      </c>
      <c r="CR25" s="4">
        <v>7</v>
      </c>
      <c r="CS25" s="4">
        <v>4</v>
      </c>
    </row>
    <row r="26" spans="1:97" ht="45.95" customHeight="1" thickBot="1" x14ac:dyDescent="0.3">
      <c r="A26" s="24"/>
      <c r="B26" s="25"/>
      <c r="C26" s="67" t="str">
        <f ca="1">$Y7/100&amp;$Z7&amp;$AA7/100&amp;$AB7</f>
        <v>0.76－0.74＝</v>
      </c>
      <c r="D26" s="68"/>
      <c r="E26" s="68"/>
      <c r="F26" s="68"/>
      <c r="G26" s="78">
        <f ca="1">$AC7/100</f>
        <v>0.02</v>
      </c>
      <c r="H26" s="79"/>
      <c r="I26" s="21"/>
      <c r="J26" s="22"/>
      <c r="K26" s="20"/>
      <c r="L26" s="13"/>
      <c r="M26" s="67" t="str">
        <f ca="1">$Y8/100&amp;$Z8&amp;$AA8/100&amp;$AB8</f>
        <v>0.96－0.41＝</v>
      </c>
      <c r="N26" s="68"/>
      <c r="O26" s="68"/>
      <c r="P26" s="68"/>
      <c r="Q26" s="78">
        <f ca="1">$AC8/100</f>
        <v>0.55000000000000004</v>
      </c>
      <c r="R26" s="79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0.31884535780041212</v>
      </c>
      <c r="CH26" s="11">
        <f t="shared" ca="1" si="28"/>
        <v>34</v>
      </c>
      <c r="CI26" s="4"/>
      <c r="CJ26" s="4">
        <v>26</v>
      </c>
      <c r="CK26" s="4">
        <v>6</v>
      </c>
      <c r="CL26" s="4">
        <v>5</v>
      </c>
      <c r="CN26" s="10">
        <f t="shared" ca="1" si="29"/>
        <v>0.13467956377592649</v>
      </c>
      <c r="CO26" s="11">
        <f t="shared" ca="1" si="30"/>
        <v>39</v>
      </c>
      <c r="CP26" s="4"/>
      <c r="CQ26" s="4">
        <v>26</v>
      </c>
      <c r="CR26" s="4">
        <v>7</v>
      </c>
      <c r="CS26" s="4">
        <v>5</v>
      </c>
    </row>
    <row r="27" spans="1:97" ht="9.9499999999999993" customHeight="1" x14ac:dyDescent="0.25">
      <c r="A27" s="20"/>
      <c r="B27" s="13"/>
      <c r="C27" s="48"/>
      <c r="D27" s="49"/>
      <c r="E27" s="50"/>
      <c r="F27" s="13"/>
      <c r="G27" s="13"/>
      <c r="H27" s="13"/>
      <c r="I27" s="13"/>
      <c r="J27" s="28"/>
      <c r="K27" s="20"/>
      <c r="L27" s="13"/>
      <c r="M27" s="48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0.95987344407594155</v>
      </c>
      <c r="CH27" s="11">
        <f t="shared" ca="1" si="28"/>
        <v>3</v>
      </c>
      <c r="CI27" s="4"/>
      <c r="CJ27" s="4">
        <v>27</v>
      </c>
      <c r="CK27" s="4">
        <v>6</v>
      </c>
      <c r="CL27" s="4">
        <v>6</v>
      </c>
      <c r="CN27" s="10">
        <f t="shared" ca="1" si="29"/>
        <v>0.89511659076776773</v>
      </c>
      <c r="CO27" s="11">
        <f t="shared" ca="1" si="30"/>
        <v>6</v>
      </c>
      <c r="CP27" s="4"/>
      <c r="CQ27" s="4">
        <v>27</v>
      </c>
      <c r="CR27" s="4">
        <v>7</v>
      </c>
      <c r="CS27" s="4">
        <v>6</v>
      </c>
    </row>
    <row r="28" spans="1:97" ht="54.95" customHeight="1" x14ac:dyDescent="0.25">
      <c r="A28" s="20"/>
      <c r="B28" s="13"/>
      <c r="C28" s="64"/>
      <c r="D28" s="64">
        <f ca="1">$AY7</f>
        <v>0</v>
      </c>
      <c r="E28" s="64">
        <f ca="1">$BD7</f>
        <v>0</v>
      </c>
      <c r="F28" s="64" t="str">
        <f ca="1">IF(AND(G28=0,H28=0),"",".")</f>
        <v>.</v>
      </c>
      <c r="G28" s="64">
        <f ca="1">$BI7</f>
        <v>7</v>
      </c>
      <c r="H28" s="64">
        <f ca="1">$BN7</f>
        <v>6</v>
      </c>
      <c r="I28" s="33"/>
      <c r="J28" s="28"/>
      <c r="K28" s="20"/>
      <c r="L28" s="13"/>
      <c r="M28" s="64"/>
      <c r="N28" s="64">
        <f ca="1">$AY8</f>
        <v>0</v>
      </c>
      <c r="O28" s="64">
        <f ca="1">$BD8</f>
        <v>0</v>
      </c>
      <c r="P28" s="64" t="str">
        <f ca="1">IF(AND(Q28=0,R28=0),"",".")</f>
        <v>.</v>
      </c>
      <c r="Q28" s="64">
        <f ca="1">$BI8</f>
        <v>9</v>
      </c>
      <c r="R28" s="64">
        <f ca="1">$BN8</f>
        <v>6</v>
      </c>
      <c r="S28" s="33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0.73611095710154784</v>
      </c>
      <c r="CH28" s="11">
        <f t="shared" ca="1" si="28"/>
        <v>13</v>
      </c>
      <c r="CI28" s="4"/>
      <c r="CJ28" s="4">
        <v>28</v>
      </c>
      <c r="CK28" s="4">
        <v>7</v>
      </c>
      <c r="CL28" s="4">
        <v>0</v>
      </c>
      <c r="CN28" s="10">
        <f t="shared" ca="1" si="29"/>
        <v>0.23028223841770057</v>
      </c>
      <c r="CO28" s="11">
        <f t="shared" ca="1" si="30"/>
        <v>35</v>
      </c>
      <c r="CP28" s="4"/>
      <c r="CQ28" s="4">
        <v>28</v>
      </c>
      <c r="CR28" s="4">
        <v>7</v>
      </c>
      <c r="CS28" s="4">
        <v>7</v>
      </c>
    </row>
    <row r="29" spans="1:97" ht="54.95" customHeight="1" x14ac:dyDescent="0.25">
      <c r="A29" s="20"/>
      <c r="B29" s="13"/>
      <c r="C29" s="64" t="str">
        <f ca="1">IF(AND($AZ7=0,$AY7=0),"","－")</f>
        <v/>
      </c>
      <c r="D29" s="64" t="str">
        <f ca="1">IF(AND($AZ7=0,$AY7=0),"－",$AZ7)</f>
        <v>－</v>
      </c>
      <c r="E29" s="64">
        <f ca="1">$BE7</f>
        <v>0</v>
      </c>
      <c r="F29" s="64" t="str">
        <f ca="1">IF(AND(G29=0,H29=0),"",".")</f>
        <v>.</v>
      </c>
      <c r="G29" s="64">
        <f ca="1">$BJ7</f>
        <v>7</v>
      </c>
      <c r="H29" s="64">
        <f ca="1">$BO7</f>
        <v>4</v>
      </c>
      <c r="I29" s="33"/>
      <c r="J29" s="28"/>
      <c r="K29" s="20"/>
      <c r="L29" s="13"/>
      <c r="M29" s="64" t="str">
        <f ca="1">IF(AND($AZ8=0,$AY8=0),"","－")</f>
        <v/>
      </c>
      <c r="N29" s="64" t="str">
        <f ca="1">IF(AND($AZ8=0,$AY8=0),"－",$AZ8)</f>
        <v>－</v>
      </c>
      <c r="O29" s="64">
        <f ca="1">$BE8</f>
        <v>0</v>
      </c>
      <c r="P29" s="64" t="str">
        <f ca="1">IF(AND(Q29=0,R29=0),"",".")</f>
        <v>.</v>
      </c>
      <c r="Q29" s="64">
        <f ca="1">$BJ8</f>
        <v>4</v>
      </c>
      <c r="R29" s="64">
        <f ca="1">$BO8</f>
        <v>1</v>
      </c>
      <c r="S29" s="33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0.21111097910363752</v>
      </c>
      <c r="CH29" s="11">
        <f t="shared" ca="1" si="28"/>
        <v>43</v>
      </c>
      <c r="CI29" s="4"/>
      <c r="CJ29" s="4">
        <v>29</v>
      </c>
      <c r="CK29" s="4">
        <v>7</v>
      </c>
      <c r="CL29" s="4">
        <v>1</v>
      </c>
      <c r="CN29" s="10">
        <f t="shared" ca="1" si="29"/>
        <v>0.11020847182729676</v>
      </c>
      <c r="CO29" s="11">
        <f t="shared" ca="1" si="30"/>
        <v>41</v>
      </c>
      <c r="CP29" s="4"/>
      <c r="CQ29" s="4">
        <v>29</v>
      </c>
      <c r="CR29" s="4">
        <v>8</v>
      </c>
      <c r="CS29" s="4">
        <v>1</v>
      </c>
    </row>
    <row r="30" spans="1:97" ht="54.95" customHeight="1" x14ac:dyDescent="0.25">
      <c r="A30" s="20"/>
      <c r="B30" s="13"/>
      <c r="C30" s="64"/>
      <c r="D30" s="64">
        <f ca="1">$AQ7</f>
        <v>0</v>
      </c>
      <c r="E30" s="64">
        <f ca="1">$AR7</f>
        <v>0</v>
      </c>
      <c r="F30" s="64" t="str">
        <f>$AS7</f>
        <v>.</v>
      </c>
      <c r="G30" s="64">
        <f ca="1">$AT7</f>
        <v>0</v>
      </c>
      <c r="H30" s="64">
        <f ca="1">$AU7</f>
        <v>2</v>
      </c>
      <c r="I30" s="33"/>
      <c r="J30" s="39"/>
      <c r="K30" s="40"/>
      <c r="L30" s="38"/>
      <c r="M30" s="64"/>
      <c r="N30" s="64">
        <f ca="1">$AQ8</f>
        <v>0</v>
      </c>
      <c r="O30" s="64">
        <f ca="1">$AR8</f>
        <v>0</v>
      </c>
      <c r="P30" s="64" t="str">
        <f>$AS8</f>
        <v>.</v>
      </c>
      <c r="Q30" s="64">
        <f ca="1">$AT8</f>
        <v>5</v>
      </c>
      <c r="R30" s="64">
        <f ca="1">$AU8</f>
        <v>5</v>
      </c>
      <c r="S30" s="33"/>
      <c r="T30" s="39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0.71060625369328934</v>
      </c>
      <c r="CH30" s="11">
        <f t="shared" ca="1" si="28"/>
        <v>14</v>
      </c>
      <c r="CI30" s="4"/>
      <c r="CJ30" s="4">
        <v>30</v>
      </c>
      <c r="CK30" s="4">
        <v>7</v>
      </c>
      <c r="CL30" s="4">
        <v>2</v>
      </c>
      <c r="CN30" s="10">
        <f t="shared" ca="1" si="29"/>
        <v>0.65981986229310119</v>
      </c>
      <c r="CO30" s="11">
        <f t="shared" ca="1" si="30"/>
        <v>15</v>
      </c>
      <c r="CP30" s="4"/>
      <c r="CQ30" s="4">
        <v>30</v>
      </c>
      <c r="CR30" s="4">
        <v>8</v>
      </c>
      <c r="CS30" s="4">
        <v>2</v>
      </c>
    </row>
    <row r="31" spans="1:97" ht="9.9499999999999993" customHeight="1" x14ac:dyDescent="0.25">
      <c r="A31" s="41"/>
      <c r="B31" s="42"/>
      <c r="C31" s="42"/>
      <c r="D31" s="42"/>
      <c r="E31" s="44"/>
      <c r="F31" s="42"/>
      <c r="G31" s="42"/>
      <c r="H31" s="42"/>
      <c r="I31" s="42"/>
      <c r="J31" s="45"/>
      <c r="K31" s="41"/>
      <c r="L31" s="42"/>
      <c r="M31" s="42"/>
      <c r="N31" s="42"/>
      <c r="O31" s="42"/>
      <c r="P31" s="42"/>
      <c r="Q31" s="42"/>
      <c r="R31" s="42"/>
      <c r="S31" s="42"/>
      <c r="T31" s="45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0.84771130359642499</v>
      </c>
      <c r="CH31" s="11">
        <f t="shared" ca="1" si="28"/>
        <v>7</v>
      </c>
      <c r="CI31" s="4"/>
      <c r="CJ31" s="4">
        <v>31</v>
      </c>
      <c r="CK31" s="4">
        <v>7</v>
      </c>
      <c r="CL31" s="4">
        <v>3</v>
      </c>
      <c r="CN31" s="10">
        <f t="shared" ca="1" si="29"/>
        <v>0.39656425657558425</v>
      </c>
      <c r="CO31" s="11">
        <f t="shared" ca="1" si="30"/>
        <v>27</v>
      </c>
      <c r="CP31" s="4"/>
      <c r="CQ31" s="4">
        <v>31</v>
      </c>
      <c r="CR31" s="4">
        <v>8</v>
      </c>
      <c r="CS31" s="4">
        <v>3</v>
      </c>
    </row>
    <row r="32" spans="1:97" ht="50.1" customHeight="1" thickBot="1" x14ac:dyDescent="0.3">
      <c r="A32" s="81" t="str">
        <f>A1</f>
        <v>小数 ひき算 小数第二位 (0.11) くり下がりなし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0.97424056459303321</v>
      </c>
      <c r="CH32" s="11">
        <f t="shared" ca="1" si="28"/>
        <v>1</v>
      </c>
      <c r="CI32" s="4"/>
      <c r="CJ32" s="4">
        <v>32</v>
      </c>
      <c r="CK32" s="4">
        <v>7</v>
      </c>
      <c r="CL32" s="4">
        <v>4</v>
      </c>
      <c r="CM32" s="4"/>
      <c r="CN32" s="10">
        <f t="shared" ca="1" si="29"/>
        <v>0.89050192539119877</v>
      </c>
      <c r="CO32" s="11">
        <f t="shared" ca="1" si="30"/>
        <v>7</v>
      </c>
      <c r="CP32" s="4"/>
      <c r="CQ32" s="4">
        <v>32</v>
      </c>
      <c r="CR32" s="4">
        <v>8</v>
      </c>
      <c r="CS32" s="4">
        <v>4</v>
      </c>
    </row>
    <row r="33" spans="1:97" ht="54.95" customHeight="1" thickBot="1" x14ac:dyDescent="0.3">
      <c r="A33" s="71" t="str">
        <f t="shared" ref="A33" si="31">A2</f>
        <v>　　月  　 　日</v>
      </c>
      <c r="B33" s="72"/>
      <c r="C33" s="72"/>
      <c r="D33" s="72"/>
      <c r="E33" s="73"/>
      <c r="F33" s="74" t="str">
        <f>F2</f>
        <v>名前</v>
      </c>
      <c r="G33" s="74"/>
      <c r="H33" s="74"/>
      <c r="I33" s="75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7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0.23081462268446329</v>
      </c>
      <c r="CH33" s="11">
        <f t="shared" ca="1" si="28"/>
        <v>41</v>
      </c>
      <c r="CI33" s="4"/>
      <c r="CJ33" s="4">
        <v>33</v>
      </c>
      <c r="CK33" s="4">
        <v>7</v>
      </c>
      <c r="CL33" s="4">
        <v>5</v>
      </c>
      <c r="CN33" s="10">
        <f t="shared" ca="1" si="29"/>
        <v>0.53948836473970252</v>
      </c>
      <c r="CO33" s="11">
        <f t="shared" ca="1" si="30"/>
        <v>23</v>
      </c>
      <c r="CP33" s="4"/>
      <c r="CQ33" s="4">
        <v>33</v>
      </c>
      <c r="CR33" s="4">
        <v>8</v>
      </c>
      <c r="CS33" s="4">
        <v>5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0.92875782975000098</v>
      </c>
      <c r="CH34" s="11">
        <f t="shared" ca="1" si="28"/>
        <v>5</v>
      </c>
      <c r="CI34" s="4"/>
      <c r="CJ34" s="4">
        <v>34</v>
      </c>
      <c r="CK34" s="4">
        <v>7</v>
      </c>
      <c r="CL34" s="4">
        <v>6</v>
      </c>
      <c r="CN34" s="10">
        <f t="shared" ca="1" si="29"/>
        <v>0.35920060406334309</v>
      </c>
      <c r="CO34" s="11">
        <f t="shared" ca="1" si="30"/>
        <v>30</v>
      </c>
      <c r="CP34" s="4"/>
      <c r="CQ34" s="4">
        <v>34</v>
      </c>
      <c r="CR34" s="4">
        <v>8</v>
      </c>
      <c r="CS34" s="4">
        <v>6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0.27530270547862046</v>
      </c>
      <c r="CH35" s="11">
        <f t="shared" ca="1" si="28"/>
        <v>37</v>
      </c>
      <c r="CI35" s="4"/>
      <c r="CJ35" s="4">
        <v>35</v>
      </c>
      <c r="CK35" s="4">
        <v>7</v>
      </c>
      <c r="CL35" s="4">
        <v>7</v>
      </c>
      <c r="CN35" s="10">
        <f t="shared" ca="1" si="29"/>
        <v>0.23984368896225372</v>
      </c>
      <c r="CO35" s="11">
        <f t="shared" ca="1" si="30"/>
        <v>33</v>
      </c>
      <c r="CP35" s="4"/>
      <c r="CQ35" s="4">
        <v>35</v>
      </c>
      <c r="CR35" s="4">
        <v>8</v>
      </c>
      <c r="CS35" s="4">
        <v>7</v>
      </c>
    </row>
    <row r="36" spans="1:97" ht="45.95" customHeight="1" thickBot="1" x14ac:dyDescent="0.3">
      <c r="A36" s="52"/>
      <c r="B36" s="53"/>
      <c r="C36" s="67" t="str">
        <f t="shared" ref="C36" ca="1" si="32">C5</f>
        <v>0.94－0.93＝</v>
      </c>
      <c r="D36" s="68"/>
      <c r="E36" s="68"/>
      <c r="F36" s="68"/>
      <c r="G36" s="69">
        <f ca="1">G5</f>
        <v>0.01</v>
      </c>
      <c r="H36" s="70"/>
      <c r="I36" s="54"/>
      <c r="J36" s="55"/>
      <c r="K36" s="25"/>
      <c r="L36" s="25"/>
      <c r="M36" s="67" t="str">
        <f t="shared" ref="M36" ca="1" si="33">M5</f>
        <v>0.48－0.03＝</v>
      </c>
      <c r="N36" s="68"/>
      <c r="O36" s="68"/>
      <c r="P36" s="68"/>
      <c r="Q36" s="69">
        <f ca="1">Q5</f>
        <v>0.45</v>
      </c>
      <c r="R36" s="70"/>
      <c r="S36" s="54"/>
      <c r="T36" s="28"/>
      <c r="Y36" s="4" t="s">
        <v>40</v>
      </c>
      <c r="Z36" s="4" t="str">
        <f ca="1">IF(AND($AA36=0,$AB36=0),"OKA",IF(AB36=0,"OKB","NO"))</f>
        <v>NO</v>
      </c>
      <c r="AA36" s="56">
        <f ca="1">AT1</f>
        <v>0</v>
      </c>
      <c r="AB36" s="56">
        <f ca="1">AU1</f>
        <v>1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0.58837034539375699</v>
      </c>
      <c r="CH36" s="11">
        <f t="shared" ca="1" si="28"/>
        <v>22</v>
      </c>
      <c r="CI36" s="4"/>
      <c r="CJ36" s="4">
        <v>36</v>
      </c>
      <c r="CK36" s="4">
        <v>8</v>
      </c>
      <c r="CL36" s="4">
        <v>0</v>
      </c>
      <c r="CN36" s="10">
        <f t="shared" ca="1" si="29"/>
        <v>5.7125356599113664E-2</v>
      </c>
      <c r="CO36" s="11">
        <f t="shared" ca="1" si="30"/>
        <v>44</v>
      </c>
      <c r="CP36" s="4"/>
      <c r="CQ36" s="4">
        <v>36</v>
      </c>
      <c r="CR36" s="4">
        <v>8</v>
      </c>
      <c r="CS36" s="4">
        <v>8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8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56">
        <f t="shared" ref="AA37:AB47" ca="1" si="35">AT2</f>
        <v>4</v>
      </c>
      <c r="AB37" s="56">
        <f t="shared" ca="1" si="35"/>
        <v>5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0.67961585984710959</v>
      </c>
      <c r="CH37" s="11">
        <f t="shared" ca="1" si="28"/>
        <v>18</v>
      </c>
      <c r="CI37" s="4"/>
      <c r="CJ37" s="4">
        <v>37</v>
      </c>
      <c r="CK37" s="4">
        <v>8</v>
      </c>
      <c r="CL37" s="4">
        <v>1</v>
      </c>
      <c r="CN37" s="10">
        <f t="shared" ca="1" si="29"/>
        <v>0.15756166882893419</v>
      </c>
      <c r="CO37" s="11">
        <f t="shared" ca="1" si="30"/>
        <v>37</v>
      </c>
      <c r="CP37" s="4"/>
      <c r="CQ37" s="4">
        <v>37</v>
      </c>
      <c r="CR37" s="4">
        <v>9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0</v>
      </c>
      <c r="F38" s="31" t="str">
        <f t="shared" ca="1" si="36"/>
        <v>.</v>
      </c>
      <c r="G38" s="32">
        <f t="shared" ca="1" si="36"/>
        <v>9</v>
      </c>
      <c r="H38" s="32">
        <f t="shared" ca="1" si="36"/>
        <v>4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0</v>
      </c>
      <c r="P38" s="31" t="str">
        <f t="shared" ca="1" si="37"/>
        <v>.</v>
      </c>
      <c r="Q38" s="32">
        <f t="shared" ca="1" si="37"/>
        <v>4</v>
      </c>
      <c r="R38" s="32">
        <f t="shared" ca="1" si="37"/>
        <v>8</v>
      </c>
      <c r="S38" s="33"/>
      <c r="T38" s="28"/>
      <c r="Y38" s="4" t="s">
        <v>41</v>
      </c>
      <c r="Z38" s="4" t="str">
        <f t="shared" ca="1" si="34"/>
        <v>NO</v>
      </c>
      <c r="AA38" s="56">
        <f t="shared" ref="AA38" ca="1" si="38">AT3</f>
        <v>1</v>
      </c>
      <c r="AB38" s="56">
        <f t="shared" ref="AB38" ca="1" si="39">AU3</f>
        <v>1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0.55196214682699329</v>
      </c>
      <c r="CH38" s="11">
        <f t="shared" ca="1" si="28"/>
        <v>25</v>
      </c>
      <c r="CI38" s="4"/>
      <c r="CJ38" s="4">
        <v>38</v>
      </c>
      <c r="CK38" s="4">
        <v>8</v>
      </c>
      <c r="CL38" s="4">
        <v>2</v>
      </c>
      <c r="CN38" s="10">
        <f t="shared" ca="1" si="29"/>
        <v>7.6735152578475074E-2</v>
      </c>
      <c r="CO38" s="11">
        <f t="shared" ca="1" si="30"/>
        <v>42</v>
      </c>
      <c r="CP38" s="4"/>
      <c r="CQ38" s="4">
        <v>38</v>
      </c>
      <c r="CR38" s="4">
        <v>9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0</v>
      </c>
      <c r="F39" s="36" t="str">
        <f t="shared" ca="1" si="36"/>
        <v>.</v>
      </c>
      <c r="G39" s="37">
        <f t="shared" ca="1" si="36"/>
        <v>9</v>
      </c>
      <c r="H39" s="37">
        <f t="shared" ca="1" si="36"/>
        <v>3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－</v>
      </c>
      <c r="O39" s="36">
        <f t="shared" ca="1" si="40"/>
        <v>0</v>
      </c>
      <c r="P39" s="36" t="str">
        <f t="shared" ca="1" si="40"/>
        <v>.</v>
      </c>
      <c r="Q39" s="37">
        <f t="shared" ca="1" si="40"/>
        <v>0</v>
      </c>
      <c r="R39" s="37">
        <f t="shared" ca="1" si="40"/>
        <v>3</v>
      </c>
      <c r="S39" s="33"/>
      <c r="T39" s="28"/>
      <c r="V39" s="57"/>
      <c r="Y39" s="4" t="s">
        <v>27</v>
      </c>
      <c r="Z39" s="4" t="str">
        <f t="shared" ca="1" si="34"/>
        <v>OKB</v>
      </c>
      <c r="AA39" s="56">
        <f t="shared" ca="1" si="35"/>
        <v>1</v>
      </c>
      <c r="AB39" s="56">
        <f t="shared" ca="1" si="35"/>
        <v>0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0.58802795225046878</v>
      </c>
      <c r="CH39" s="11">
        <f t="shared" ca="1" si="28"/>
        <v>23</v>
      </c>
      <c r="CI39" s="4"/>
      <c r="CJ39" s="4">
        <v>39</v>
      </c>
      <c r="CK39" s="4">
        <v>8</v>
      </c>
      <c r="CL39" s="4">
        <v>3</v>
      </c>
      <c r="CN39" s="10">
        <f t="shared" ca="1" si="29"/>
        <v>0.44215018799625205</v>
      </c>
      <c r="CO39" s="11">
        <f t="shared" ca="1" si="30"/>
        <v>26</v>
      </c>
      <c r="CP39" s="4"/>
      <c r="CQ39" s="4">
        <v>39</v>
      </c>
      <c r="CR39" s="4">
        <v>9</v>
      </c>
      <c r="CS39" s="4">
        <v>3</v>
      </c>
    </row>
    <row r="40" spans="1:97" ht="54.95" customHeight="1" x14ac:dyDescent="0.25">
      <c r="A40" s="20"/>
      <c r="B40" s="13"/>
      <c r="C40" s="58"/>
      <c r="D40" s="59">
        <f ca="1">D9</f>
        <v>0</v>
      </c>
      <c r="E40" s="60">
        <f t="shared" ca="1" si="36"/>
        <v>0</v>
      </c>
      <c r="F40" s="60" t="str">
        <f t="shared" si="36"/>
        <v>.</v>
      </c>
      <c r="G40" s="61">
        <f t="shared" ca="1" si="36"/>
        <v>0</v>
      </c>
      <c r="H40" s="62">
        <f t="shared" ca="1" si="36"/>
        <v>1</v>
      </c>
      <c r="I40" s="63"/>
      <c r="J40" s="28"/>
      <c r="K40" s="13"/>
      <c r="L40" s="13"/>
      <c r="M40" s="58"/>
      <c r="N40" s="59">
        <f ca="1">N9</f>
        <v>0</v>
      </c>
      <c r="O40" s="60">
        <f t="shared" ca="1" si="40"/>
        <v>0</v>
      </c>
      <c r="P40" s="60" t="str">
        <f t="shared" si="40"/>
        <v>.</v>
      </c>
      <c r="Q40" s="61">
        <f t="shared" ca="1" si="40"/>
        <v>4</v>
      </c>
      <c r="R40" s="62">
        <f t="shared" ca="1" si="40"/>
        <v>5</v>
      </c>
      <c r="S40" s="63"/>
      <c r="T40" s="28"/>
      <c r="V40" s="57"/>
      <c r="Y40" s="4" t="s">
        <v>28</v>
      </c>
      <c r="Z40" s="4" t="str">
        <f t="shared" ca="1" si="34"/>
        <v>NO</v>
      </c>
      <c r="AA40" s="56">
        <f t="shared" ca="1" si="35"/>
        <v>3</v>
      </c>
      <c r="AB40" s="56">
        <f t="shared" ca="1" si="35"/>
        <v>2</v>
      </c>
      <c r="AC40" s="57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0.11685727595641482</v>
      </c>
      <c r="CH40" s="11">
        <f t="shared" ca="1" si="28"/>
        <v>50</v>
      </c>
      <c r="CI40" s="4"/>
      <c r="CJ40" s="4">
        <v>40</v>
      </c>
      <c r="CK40" s="4">
        <v>8</v>
      </c>
      <c r="CL40" s="4">
        <v>4</v>
      </c>
      <c r="CN40" s="10">
        <f t="shared" ca="1" si="29"/>
        <v>0.13466176099642568</v>
      </c>
      <c r="CO40" s="11">
        <f t="shared" ca="1" si="30"/>
        <v>40</v>
      </c>
      <c r="CP40" s="4"/>
      <c r="CQ40" s="4">
        <v>40</v>
      </c>
      <c r="CR40" s="4">
        <v>9</v>
      </c>
      <c r="CS40" s="4">
        <v>4</v>
      </c>
    </row>
    <row r="41" spans="1:97" ht="9.9499999999999993" customHeight="1" x14ac:dyDescent="0.25">
      <c r="A41" s="41"/>
      <c r="B41" s="42"/>
      <c r="C41" s="42"/>
      <c r="D41" s="43"/>
      <c r="E41" s="44"/>
      <c r="F41" s="42"/>
      <c r="G41" s="42"/>
      <c r="H41" s="42"/>
      <c r="I41" s="42"/>
      <c r="J41" s="45"/>
      <c r="K41" s="42"/>
      <c r="L41" s="42"/>
      <c r="M41" s="42"/>
      <c r="N41" s="42"/>
      <c r="O41" s="42"/>
      <c r="P41" s="42"/>
      <c r="Q41" s="42"/>
      <c r="R41" s="42"/>
      <c r="S41" s="42"/>
      <c r="T41" s="45"/>
      <c r="Y41" s="4" t="s">
        <v>29</v>
      </c>
      <c r="Z41" s="4" t="str">
        <f t="shared" ca="1" si="34"/>
        <v>NO</v>
      </c>
      <c r="AA41" s="56">
        <f t="shared" ca="1" si="35"/>
        <v>0</v>
      </c>
      <c r="AB41" s="56">
        <f t="shared" ca="1" si="35"/>
        <v>4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9.3019969667871294E-2</v>
      </c>
      <c r="CH41" s="11">
        <f t="shared" ca="1" si="28"/>
        <v>52</v>
      </c>
      <c r="CI41" s="4"/>
      <c r="CJ41" s="4">
        <v>41</v>
      </c>
      <c r="CK41" s="4">
        <v>8</v>
      </c>
      <c r="CL41" s="4">
        <v>5</v>
      </c>
      <c r="CN41" s="10">
        <f t="shared" ca="1" si="29"/>
        <v>0.56149842672664063</v>
      </c>
      <c r="CO41" s="11">
        <f t="shared" ca="1" si="30"/>
        <v>22</v>
      </c>
      <c r="CP41" s="4"/>
      <c r="CQ41" s="4">
        <v>41</v>
      </c>
      <c r="CR41" s="4">
        <v>9</v>
      </c>
      <c r="CS41" s="4">
        <v>5</v>
      </c>
    </row>
    <row r="42" spans="1:97" ht="18.75" customHeight="1" thickBot="1" x14ac:dyDescent="0.3">
      <c r="A42" s="46"/>
      <c r="B42" s="17"/>
      <c r="C42" s="16" t="str">
        <f>C11</f>
        <v>③</v>
      </c>
      <c r="D42" s="47"/>
      <c r="E42" s="18"/>
      <c r="F42" s="17"/>
      <c r="G42" s="17"/>
      <c r="H42" s="17"/>
      <c r="I42" s="17"/>
      <c r="J42" s="19"/>
      <c r="K42" s="46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56">
        <f t="shared" ca="1" si="35"/>
        <v>0</v>
      </c>
      <c r="AB42" s="56">
        <f t="shared" ca="1" si="35"/>
        <v>2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0.80508381336806634</v>
      </c>
      <c r="CH42" s="11">
        <f t="shared" ca="1" si="28"/>
        <v>11</v>
      </c>
      <c r="CI42" s="4"/>
      <c r="CJ42" s="4">
        <v>42</v>
      </c>
      <c r="CK42" s="4">
        <v>8</v>
      </c>
      <c r="CL42" s="4">
        <v>6</v>
      </c>
      <c r="CN42" s="10">
        <f t="shared" ca="1" si="29"/>
        <v>0.92344386189043326</v>
      </c>
      <c r="CO42" s="11">
        <f t="shared" ca="1" si="30"/>
        <v>4</v>
      </c>
      <c r="CP42" s="4"/>
      <c r="CQ42" s="4">
        <v>42</v>
      </c>
      <c r="CR42" s="4">
        <v>9</v>
      </c>
      <c r="CS42" s="4">
        <v>6</v>
      </c>
    </row>
    <row r="43" spans="1:97" ht="45.95" customHeight="1" thickBot="1" x14ac:dyDescent="0.3">
      <c r="A43" s="24"/>
      <c r="B43" s="25"/>
      <c r="C43" s="67" t="str">
        <f t="shared" ref="C43" ca="1" si="41">C12</f>
        <v>0.96－0.85＝</v>
      </c>
      <c r="D43" s="68"/>
      <c r="E43" s="68"/>
      <c r="F43" s="68"/>
      <c r="G43" s="69">
        <f ca="1">G12</f>
        <v>0.11</v>
      </c>
      <c r="H43" s="70"/>
      <c r="I43" s="54"/>
      <c r="J43" s="28"/>
      <c r="K43" s="24"/>
      <c r="L43" s="25"/>
      <c r="M43" s="67" t="str">
        <f t="shared" ref="M43" ca="1" si="42">M12</f>
        <v>0.69－0.59＝</v>
      </c>
      <c r="N43" s="68"/>
      <c r="O43" s="68"/>
      <c r="P43" s="68"/>
      <c r="Q43" s="69">
        <f ca="1">Q12</f>
        <v>0.1</v>
      </c>
      <c r="R43" s="70"/>
      <c r="S43" s="54"/>
      <c r="T43" s="28"/>
      <c r="Y43" s="4" t="s">
        <v>31</v>
      </c>
      <c r="Z43" s="4" t="str">
        <f t="shared" ca="1" si="34"/>
        <v>NO</v>
      </c>
      <c r="AA43" s="56">
        <f t="shared" ca="1" si="35"/>
        <v>5</v>
      </c>
      <c r="AB43" s="56">
        <f t="shared" ca="1" si="35"/>
        <v>5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0.20973116170236494</v>
      </c>
      <c r="CH43" s="11">
        <f t="shared" ca="1" si="28"/>
        <v>44</v>
      </c>
      <c r="CI43" s="4"/>
      <c r="CJ43" s="4">
        <v>43</v>
      </c>
      <c r="CK43" s="4">
        <v>8</v>
      </c>
      <c r="CL43" s="4">
        <v>7</v>
      </c>
      <c r="CN43" s="10">
        <f t="shared" ca="1" si="29"/>
        <v>0.23139834168855289</v>
      </c>
      <c r="CO43" s="11">
        <f t="shared" ca="1" si="30"/>
        <v>34</v>
      </c>
      <c r="CP43" s="4"/>
      <c r="CQ43" s="4">
        <v>43</v>
      </c>
      <c r="CR43" s="4">
        <v>9</v>
      </c>
      <c r="CS43" s="4">
        <v>7</v>
      </c>
    </row>
    <row r="44" spans="1:97" ht="9.9499999999999993" customHeight="1" x14ac:dyDescent="0.25">
      <c r="A44" s="20"/>
      <c r="B44" s="13"/>
      <c r="C44" s="48"/>
      <c r="D44" s="49"/>
      <c r="E44" s="50"/>
      <c r="F44" s="13"/>
      <c r="G44" s="13"/>
      <c r="H44" s="13"/>
      <c r="I44" s="13"/>
      <c r="J44" s="28"/>
      <c r="K44" s="20"/>
      <c r="L44" s="13"/>
      <c r="M44" s="48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OKB</v>
      </c>
      <c r="AA44" s="56">
        <f t="shared" ca="1" si="35"/>
        <v>9</v>
      </c>
      <c r="AB44" s="56">
        <f t="shared" ca="1" si="35"/>
        <v>0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0.24959662672025995</v>
      </c>
      <c r="CH44" s="11">
        <f t="shared" ca="1" si="28"/>
        <v>39</v>
      </c>
      <c r="CI44" s="4"/>
      <c r="CJ44" s="4">
        <v>44</v>
      </c>
      <c r="CK44" s="4">
        <v>8</v>
      </c>
      <c r="CL44" s="4">
        <v>8</v>
      </c>
      <c r="CN44" s="10">
        <f t="shared" ca="1" si="29"/>
        <v>0.93404281721867288</v>
      </c>
      <c r="CO44" s="11">
        <f t="shared" ca="1" si="30"/>
        <v>3</v>
      </c>
      <c r="CP44" s="4"/>
      <c r="CQ44" s="4">
        <v>44</v>
      </c>
      <c r="CR44" s="4">
        <v>9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0</v>
      </c>
      <c r="F45" s="31" t="str">
        <f t="shared" ca="1" si="43"/>
        <v>.</v>
      </c>
      <c r="G45" s="32">
        <f t="shared" ca="1" si="43"/>
        <v>9</v>
      </c>
      <c r="H45" s="32">
        <f t="shared" ca="1" si="43"/>
        <v>6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0</v>
      </c>
      <c r="P45" s="31" t="str">
        <f t="shared" ca="1" si="44"/>
        <v>.</v>
      </c>
      <c r="Q45" s="32">
        <f t="shared" ca="1" si="44"/>
        <v>6</v>
      </c>
      <c r="R45" s="32">
        <f t="shared" ca="1" si="44"/>
        <v>9</v>
      </c>
      <c r="S45" s="33"/>
      <c r="T45" s="28"/>
      <c r="Y45" s="4" t="s">
        <v>33</v>
      </c>
      <c r="Z45" s="4" t="str">
        <f t="shared" ca="1" si="34"/>
        <v>NO</v>
      </c>
      <c r="AA45" s="56">
        <f t="shared" ca="1" si="35"/>
        <v>3</v>
      </c>
      <c r="AB45" s="56">
        <f t="shared" ca="1" si="35"/>
        <v>1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0.36978067373971713</v>
      </c>
      <c r="CH45" s="11">
        <f t="shared" ca="1" si="28"/>
        <v>32</v>
      </c>
      <c r="CI45" s="4"/>
      <c r="CJ45" s="4">
        <v>45</v>
      </c>
      <c r="CK45" s="4">
        <v>9</v>
      </c>
      <c r="CL45" s="4">
        <v>0</v>
      </c>
      <c r="CN45" s="10">
        <f t="shared" ca="1" si="29"/>
        <v>0.15999072938116654</v>
      </c>
      <c r="CO45" s="11">
        <f t="shared" ca="1" si="30"/>
        <v>36</v>
      </c>
      <c r="CP45" s="4"/>
      <c r="CQ45" s="4">
        <v>45</v>
      </c>
      <c r="CR45" s="4">
        <v>9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－</v>
      </c>
      <c r="E46" s="36">
        <f t="shared" ca="1" si="45"/>
        <v>0</v>
      </c>
      <c r="F46" s="36" t="str">
        <f t="shared" ca="1" si="45"/>
        <v>.</v>
      </c>
      <c r="G46" s="37">
        <f t="shared" ca="1" si="45"/>
        <v>8</v>
      </c>
      <c r="H46" s="37">
        <f t="shared" ca="1" si="45"/>
        <v>5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－</v>
      </c>
      <c r="O46" s="36">
        <f t="shared" ca="1" si="46"/>
        <v>0</v>
      </c>
      <c r="P46" s="36" t="str">
        <f t="shared" ca="1" si="46"/>
        <v>.</v>
      </c>
      <c r="Q46" s="37">
        <f t="shared" ca="1" si="46"/>
        <v>5</v>
      </c>
      <c r="R46" s="37">
        <f t="shared" ca="1" si="46"/>
        <v>9</v>
      </c>
      <c r="S46" s="33"/>
      <c r="T46" s="28"/>
      <c r="Y46" s="2" t="s">
        <v>34</v>
      </c>
      <c r="Z46" s="4" t="str">
        <f t="shared" ca="1" si="34"/>
        <v>NO</v>
      </c>
      <c r="AA46" s="56">
        <f t="shared" ca="1" si="35"/>
        <v>2</v>
      </c>
      <c r="AB46" s="56">
        <f t="shared" ca="1" si="35"/>
        <v>2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0.60089321237360294</v>
      </c>
      <c r="CH46" s="11">
        <f t="shared" ca="1" si="28"/>
        <v>21</v>
      </c>
      <c r="CI46" s="4"/>
      <c r="CJ46" s="4">
        <v>46</v>
      </c>
      <c r="CK46" s="4">
        <v>9</v>
      </c>
      <c r="CL46" s="4">
        <v>1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58"/>
      <c r="D47" s="59">
        <f ca="1">D16</f>
        <v>0</v>
      </c>
      <c r="E47" s="60">
        <f t="shared" ca="1" si="45"/>
        <v>0</v>
      </c>
      <c r="F47" s="60" t="str">
        <f t="shared" si="45"/>
        <v>.</v>
      </c>
      <c r="G47" s="61">
        <f t="shared" ca="1" si="45"/>
        <v>1</v>
      </c>
      <c r="H47" s="62">
        <f t="shared" ca="1" si="45"/>
        <v>1</v>
      </c>
      <c r="I47" s="63"/>
      <c r="J47" s="28"/>
      <c r="K47" s="13"/>
      <c r="L47" s="13"/>
      <c r="M47" s="58"/>
      <c r="N47" s="59">
        <f ca="1">N16</f>
        <v>0</v>
      </c>
      <c r="O47" s="60">
        <f t="shared" ca="1" si="46"/>
        <v>0</v>
      </c>
      <c r="P47" s="60" t="str">
        <f t="shared" si="46"/>
        <v>.</v>
      </c>
      <c r="Q47" s="61">
        <f t="shared" ca="1" si="46"/>
        <v>1</v>
      </c>
      <c r="R47" s="62">
        <f t="shared" ca="1" si="46"/>
        <v>0</v>
      </c>
      <c r="S47" s="63"/>
      <c r="T47" s="28"/>
      <c r="Y47" s="2" t="s">
        <v>35</v>
      </c>
      <c r="Z47" s="4" t="str">
        <f t="shared" ca="1" si="34"/>
        <v>OKA</v>
      </c>
      <c r="AA47" s="56">
        <f t="shared" ca="1" si="35"/>
        <v>0</v>
      </c>
      <c r="AB47" s="56">
        <f t="shared" ca="1" si="35"/>
        <v>0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0.26872053381872751</v>
      </c>
      <c r="CH47" s="11">
        <f t="shared" ca="1" si="28"/>
        <v>38</v>
      </c>
      <c r="CI47" s="4"/>
      <c r="CJ47" s="4">
        <v>47</v>
      </c>
      <c r="CK47" s="4">
        <v>9</v>
      </c>
      <c r="CL47" s="4">
        <v>2</v>
      </c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1"/>
      <c r="B48" s="42"/>
      <c r="C48" s="42"/>
      <c r="D48" s="43"/>
      <c r="E48" s="44"/>
      <c r="F48" s="42"/>
      <c r="G48" s="42"/>
      <c r="H48" s="42"/>
      <c r="I48" s="42"/>
      <c r="J48" s="45"/>
      <c r="K48" s="41"/>
      <c r="L48" s="42"/>
      <c r="M48" s="42"/>
      <c r="N48" s="42"/>
      <c r="O48" s="42"/>
      <c r="P48" s="42"/>
      <c r="Q48" s="42"/>
      <c r="R48" s="42"/>
      <c r="S48" s="42"/>
      <c r="T48" s="45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0.85484986877738423</v>
      </c>
      <c r="CH48" s="11">
        <f t="shared" ca="1" si="28"/>
        <v>6</v>
      </c>
      <c r="CI48" s="4"/>
      <c r="CJ48" s="4">
        <v>48</v>
      </c>
      <c r="CK48" s="4">
        <v>9</v>
      </c>
      <c r="CL48" s="4">
        <v>3</v>
      </c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46"/>
      <c r="B49" s="17"/>
      <c r="C49" s="16" t="str">
        <f>C18</f>
        <v>⑤</v>
      </c>
      <c r="D49" s="47"/>
      <c r="E49" s="18"/>
      <c r="F49" s="17"/>
      <c r="G49" s="17"/>
      <c r="H49" s="17"/>
      <c r="I49" s="17"/>
      <c r="J49" s="19"/>
      <c r="K49" s="46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0.23474378935447848</v>
      </c>
      <c r="CH49" s="11">
        <f t="shared" ca="1" si="28"/>
        <v>40</v>
      </c>
      <c r="CI49" s="4"/>
      <c r="CJ49" s="4">
        <v>49</v>
      </c>
      <c r="CK49" s="4">
        <v>9</v>
      </c>
      <c r="CL49" s="4">
        <v>4</v>
      </c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67" t="str">
        <f t="shared" ref="C50" ca="1" si="47">C19</f>
        <v>0.94－0.62＝</v>
      </c>
      <c r="D50" s="68"/>
      <c r="E50" s="68"/>
      <c r="F50" s="68"/>
      <c r="G50" s="69">
        <f ca="1">G19</f>
        <v>0.32</v>
      </c>
      <c r="H50" s="70"/>
      <c r="I50" s="54"/>
      <c r="J50" s="28"/>
      <c r="K50" s="24"/>
      <c r="L50" s="25"/>
      <c r="M50" s="67" t="str">
        <f t="shared" ref="M50" ca="1" si="48">M19</f>
        <v>0.67－0.63＝</v>
      </c>
      <c r="N50" s="68"/>
      <c r="O50" s="68"/>
      <c r="P50" s="68"/>
      <c r="Q50" s="69">
        <f ca="1">Q19</f>
        <v>0.04</v>
      </c>
      <c r="R50" s="70"/>
      <c r="S50" s="54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0.40598566069473119</v>
      </c>
      <c r="CH50" s="11">
        <f t="shared" ca="1" si="28"/>
        <v>29</v>
      </c>
      <c r="CI50" s="4"/>
      <c r="CJ50" s="4">
        <v>50</v>
      </c>
      <c r="CK50" s="4">
        <v>9</v>
      </c>
      <c r="CL50" s="4">
        <v>5</v>
      </c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48"/>
      <c r="D51" s="49"/>
      <c r="E51" s="50"/>
      <c r="F51" s="13"/>
      <c r="G51" s="13"/>
      <c r="H51" s="13"/>
      <c r="I51" s="13"/>
      <c r="J51" s="28"/>
      <c r="K51" s="20"/>
      <c r="L51" s="13"/>
      <c r="M51" s="48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0.40590847651254025</v>
      </c>
      <c r="CH51" s="11">
        <f t="shared" ca="1" si="28"/>
        <v>30</v>
      </c>
      <c r="CI51" s="4"/>
      <c r="CJ51" s="4">
        <v>51</v>
      </c>
      <c r="CK51" s="4">
        <v>9</v>
      </c>
      <c r="CL51" s="4">
        <v>6</v>
      </c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0</v>
      </c>
      <c r="F52" s="31" t="str">
        <f t="shared" ca="1" si="49"/>
        <v>.</v>
      </c>
      <c r="G52" s="32">
        <f t="shared" ca="1" si="49"/>
        <v>9</v>
      </c>
      <c r="H52" s="32">
        <f t="shared" ca="1" si="49"/>
        <v>4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0</v>
      </c>
      <c r="P52" s="31" t="str">
        <f t="shared" ca="1" si="50"/>
        <v>.</v>
      </c>
      <c r="Q52" s="32">
        <f t="shared" ca="1" si="50"/>
        <v>6</v>
      </c>
      <c r="R52" s="32">
        <f t="shared" ca="1" si="50"/>
        <v>7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0.19097711283700269</v>
      </c>
      <c r="CH52" s="11">
        <f t="shared" ca="1" si="28"/>
        <v>46</v>
      </c>
      <c r="CI52" s="4"/>
      <c r="CJ52" s="4">
        <v>52</v>
      </c>
      <c r="CK52" s="4">
        <v>9</v>
      </c>
      <c r="CL52" s="4">
        <v>7</v>
      </c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－</v>
      </c>
      <c r="E53" s="36">
        <f t="shared" ca="1" si="51"/>
        <v>0</v>
      </c>
      <c r="F53" s="36" t="str">
        <f t="shared" ca="1" si="51"/>
        <v>.</v>
      </c>
      <c r="G53" s="37">
        <f t="shared" ca="1" si="51"/>
        <v>6</v>
      </c>
      <c r="H53" s="37">
        <f t="shared" ca="1" si="51"/>
        <v>2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－</v>
      </c>
      <c r="O53" s="36">
        <f t="shared" ca="1" si="52"/>
        <v>0</v>
      </c>
      <c r="P53" s="36" t="str">
        <f t="shared" ca="1" si="52"/>
        <v>.</v>
      </c>
      <c r="Q53" s="37">
        <f t="shared" ca="1" si="52"/>
        <v>6</v>
      </c>
      <c r="R53" s="37">
        <f t="shared" ca="1" si="52"/>
        <v>3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0.65294964466171257</v>
      </c>
      <c r="CH53" s="11">
        <f t="shared" ca="1" si="28"/>
        <v>20</v>
      </c>
      <c r="CI53" s="4"/>
      <c r="CJ53" s="4">
        <v>53</v>
      </c>
      <c r="CK53" s="4">
        <v>9</v>
      </c>
      <c r="CL53" s="4">
        <v>8</v>
      </c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58"/>
      <c r="D54" s="59">
        <f ca="1">D23</f>
        <v>0</v>
      </c>
      <c r="E54" s="60">
        <f t="shared" ca="1" si="51"/>
        <v>0</v>
      </c>
      <c r="F54" s="60" t="str">
        <f t="shared" si="51"/>
        <v>.</v>
      </c>
      <c r="G54" s="61">
        <f t="shared" ca="1" si="51"/>
        <v>3</v>
      </c>
      <c r="H54" s="62">
        <f t="shared" ca="1" si="51"/>
        <v>2</v>
      </c>
      <c r="I54" s="63"/>
      <c r="J54" s="28"/>
      <c r="K54" s="13"/>
      <c r="L54" s="13"/>
      <c r="M54" s="58"/>
      <c r="N54" s="59">
        <f ca="1">N23</f>
        <v>0</v>
      </c>
      <c r="O54" s="60">
        <f t="shared" ca="1" si="52"/>
        <v>0</v>
      </c>
      <c r="P54" s="60" t="str">
        <f t="shared" si="52"/>
        <v>.</v>
      </c>
      <c r="Q54" s="61">
        <f t="shared" ca="1" si="52"/>
        <v>0</v>
      </c>
      <c r="R54" s="62">
        <f t="shared" ca="1" si="52"/>
        <v>4</v>
      </c>
      <c r="S54" s="63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0.42467284521312587</v>
      </c>
      <c r="CH54" s="11">
        <f t="shared" ca="1" si="28"/>
        <v>28</v>
      </c>
      <c r="CI54" s="4"/>
      <c r="CJ54" s="4">
        <v>54</v>
      </c>
      <c r="CK54" s="4">
        <v>9</v>
      </c>
      <c r="CL54" s="4">
        <v>9</v>
      </c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1"/>
      <c r="B55" s="42"/>
      <c r="C55" s="42"/>
      <c r="D55" s="43"/>
      <c r="E55" s="44"/>
      <c r="F55" s="42"/>
      <c r="G55" s="42"/>
      <c r="H55" s="42"/>
      <c r="I55" s="42"/>
      <c r="J55" s="45"/>
      <c r="K55" s="41"/>
      <c r="L55" s="42"/>
      <c r="M55" s="42"/>
      <c r="N55" s="42"/>
      <c r="O55" s="42"/>
      <c r="P55" s="42"/>
      <c r="Q55" s="42"/>
      <c r="R55" s="42"/>
      <c r="S55" s="42"/>
      <c r="T55" s="45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46"/>
      <c r="B56" s="17"/>
      <c r="C56" s="16" t="str">
        <f>C25</f>
        <v>⑦</v>
      </c>
      <c r="D56" s="47"/>
      <c r="E56" s="18"/>
      <c r="F56" s="17"/>
      <c r="G56" s="17"/>
      <c r="H56" s="17"/>
      <c r="I56" s="17"/>
      <c r="J56" s="19"/>
      <c r="K56" s="46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67" t="str">
        <f t="shared" ref="C57" ca="1" si="53">C26</f>
        <v>0.76－0.74＝</v>
      </c>
      <c r="D57" s="68"/>
      <c r="E57" s="68"/>
      <c r="F57" s="68"/>
      <c r="G57" s="69">
        <f ca="1">G26</f>
        <v>0.02</v>
      </c>
      <c r="H57" s="70"/>
      <c r="I57" s="54"/>
      <c r="J57" s="28"/>
      <c r="K57" s="24"/>
      <c r="L57" s="25"/>
      <c r="M57" s="67" t="str">
        <f t="shared" ref="M57" ca="1" si="54">M26</f>
        <v>0.96－0.41＝</v>
      </c>
      <c r="N57" s="68"/>
      <c r="O57" s="68"/>
      <c r="P57" s="68"/>
      <c r="Q57" s="69">
        <f ca="1">Q26</f>
        <v>0.55000000000000004</v>
      </c>
      <c r="R57" s="70"/>
      <c r="S57" s="54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48"/>
      <c r="D58" s="49"/>
      <c r="E58" s="50"/>
      <c r="F58" s="13"/>
      <c r="G58" s="13"/>
      <c r="H58" s="13"/>
      <c r="I58" s="13"/>
      <c r="J58" s="28"/>
      <c r="K58" s="20"/>
      <c r="L58" s="13"/>
      <c r="M58" s="48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0</v>
      </c>
      <c r="F59" s="31" t="str">
        <f t="shared" ca="1" si="55"/>
        <v>.</v>
      </c>
      <c r="G59" s="32">
        <f t="shared" ca="1" si="55"/>
        <v>7</v>
      </c>
      <c r="H59" s="32">
        <f t="shared" ca="1" si="55"/>
        <v>6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0</v>
      </c>
      <c r="P59" s="31" t="str">
        <f t="shared" ca="1" si="56"/>
        <v>.</v>
      </c>
      <c r="Q59" s="32">
        <f t="shared" ca="1" si="56"/>
        <v>9</v>
      </c>
      <c r="R59" s="32">
        <f t="shared" ca="1" si="56"/>
        <v>6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－</v>
      </c>
      <c r="E60" s="36">
        <f t="shared" ca="1" si="57"/>
        <v>0</v>
      </c>
      <c r="F60" s="36" t="str">
        <f t="shared" ca="1" si="57"/>
        <v>.</v>
      </c>
      <c r="G60" s="37">
        <f t="shared" ca="1" si="57"/>
        <v>7</v>
      </c>
      <c r="H60" s="37">
        <f t="shared" ca="1" si="57"/>
        <v>4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－</v>
      </c>
      <c r="O60" s="36">
        <f t="shared" ca="1" si="58"/>
        <v>0</v>
      </c>
      <c r="P60" s="36" t="str">
        <f t="shared" ca="1" si="58"/>
        <v>.</v>
      </c>
      <c r="Q60" s="37">
        <f t="shared" ca="1" si="58"/>
        <v>4</v>
      </c>
      <c r="R60" s="37">
        <f t="shared" ca="1" si="58"/>
        <v>1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58"/>
      <c r="D61" s="59">
        <f ca="1">D30</f>
        <v>0</v>
      </c>
      <c r="E61" s="60">
        <f t="shared" ca="1" si="57"/>
        <v>0</v>
      </c>
      <c r="F61" s="60" t="str">
        <f t="shared" si="57"/>
        <v>.</v>
      </c>
      <c r="G61" s="61">
        <f t="shared" ca="1" si="57"/>
        <v>0</v>
      </c>
      <c r="H61" s="62">
        <f t="shared" ca="1" si="57"/>
        <v>2</v>
      </c>
      <c r="I61" s="63"/>
      <c r="J61" s="28"/>
      <c r="K61" s="13"/>
      <c r="L61" s="13"/>
      <c r="M61" s="58"/>
      <c r="N61" s="59">
        <f ca="1">N30</f>
        <v>0</v>
      </c>
      <c r="O61" s="60">
        <f t="shared" ca="1" si="58"/>
        <v>0</v>
      </c>
      <c r="P61" s="60" t="str">
        <f t="shared" si="58"/>
        <v>.</v>
      </c>
      <c r="Q61" s="61">
        <f t="shared" ca="1" si="58"/>
        <v>5</v>
      </c>
      <c r="R61" s="62">
        <f t="shared" ca="1" si="58"/>
        <v>5</v>
      </c>
      <c r="S61" s="63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1"/>
      <c r="B62" s="42"/>
      <c r="C62" s="42"/>
      <c r="D62" s="42"/>
      <c r="E62" s="44"/>
      <c r="F62" s="42"/>
      <c r="G62" s="42"/>
      <c r="H62" s="42"/>
      <c r="I62" s="42"/>
      <c r="J62" s="45"/>
      <c r="K62" s="41"/>
      <c r="L62" s="42"/>
      <c r="M62" s="42"/>
      <c r="N62" s="42"/>
      <c r="O62" s="42"/>
      <c r="P62" s="42"/>
      <c r="Q62" s="42"/>
      <c r="R62" s="42"/>
      <c r="S62" s="42"/>
      <c r="T62" s="45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  <row r="101" spans="71:97" ht="18.75" x14ac:dyDescent="0.15">
      <c r="CK101" s="4"/>
      <c r="CL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</sheetData>
  <sheetProtection algorithmName="SHA-512" hashValue="1L6zCCxKpOFRSQ1NqmbTXjnkcFCZxDcHZjYLYOaJirKoHQzGjaQJZdwN+yO1896bqTyesONAZHfDhvLmeCZlIw==" saltValue="3wW5nZHF8+z9anN8JNPFiA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5"/>
  <conditionalFormatting sqref="AF15:AF26">
    <cfRule type="expression" dxfId="1664" priority="186">
      <formula>$AF15="NO"</formula>
    </cfRule>
  </conditionalFormatting>
  <conditionalFormatting sqref="D7">
    <cfRule type="expression" dxfId="1663" priority="185">
      <formula>D7=0</formula>
    </cfRule>
  </conditionalFormatting>
  <conditionalFormatting sqref="D8">
    <cfRule type="expression" dxfId="1662" priority="184">
      <formula>D8=0</formula>
    </cfRule>
  </conditionalFormatting>
  <conditionalFormatting sqref="D9">
    <cfRule type="expression" dxfId="1661" priority="183">
      <formula>D9=0</formula>
    </cfRule>
  </conditionalFormatting>
  <conditionalFormatting sqref="C8">
    <cfRule type="expression" dxfId="1660" priority="182">
      <formula>C8=""</formula>
    </cfRule>
  </conditionalFormatting>
  <conditionalFormatting sqref="H7:I7">
    <cfRule type="expression" dxfId="1659" priority="181">
      <formula>H7=0</formula>
    </cfRule>
  </conditionalFormatting>
  <conditionalFormatting sqref="H8:I8">
    <cfRule type="expression" dxfId="1658" priority="180">
      <formula>H8=0</formula>
    </cfRule>
  </conditionalFormatting>
  <conditionalFormatting sqref="G7">
    <cfRule type="expression" dxfId="1657" priority="179">
      <formula>AND(G7=0,H7=0)</formula>
    </cfRule>
  </conditionalFormatting>
  <conditionalFormatting sqref="G8">
    <cfRule type="expression" dxfId="1656" priority="178">
      <formula>AND(G8=0,H8=0)</formula>
    </cfRule>
  </conditionalFormatting>
  <conditionalFormatting sqref="S7">
    <cfRule type="expression" dxfId="1655" priority="173">
      <formula>S7=0</formula>
    </cfRule>
  </conditionalFormatting>
  <conditionalFormatting sqref="S8">
    <cfRule type="expression" dxfId="1654" priority="172">
      <formula>S8=0</formula>
    </cfRule>
  </conditionalFormatting>
  <conditionalFormatting sqref="I14">
    <cfRule type="expression" dxfId="1653" priority="165">
      <formula>I14=0</formula>
    </cfRule>
  </conditionalFormatting>
  <conditionalFormatting sqref="I15">
    <cfRule type="expression" dxfId="1652" priority="164">
      <formula>I15=0</formula>
    </cfRule>
  </conditionalFormatting>
  <conditionalFormatting sqref="S14">
    <cfRule type="expression" dxfId="1651" priority="157">
      <formula>S14=0</formula>
    </cfRule>
  </conditionalFormatting>
  <conditionalFormatting sqref="S15">
    <cfRule type="expression" dxfId="1650" priority="156">
      <formula>S15=0</formula>
    </cfRule>
  </conditionalFormatting>
  <conditionalFormatting sqref="I21">
    <cfRule type="expression" dxfId="1649" priority="149">
      <formula>I21=0</formula>
    </cfRule>
  </conditionalFormatting>
  <conditionalFormatting sqref="I22">
    <cfRule type="expression" dxfId="1648" priority="148">
      <formula>I22=0</formula>
    </cfRule>
  </conditionalFormatting>
  <conditionalFormatting sqref="S21">
    <cfRule type="expression" dxfId="1647" priority="141">
      <formula>S21=0</formula>
    </cfRule>
  </conditionalFormatting>
  <conditionalFormatting sqref="S22">
    <cfRule type="expression" dxfId="1646" priority="140">
      <formula>S22=0</formula>
    </cfRule>
  </conditionalFormatting>
  <conditionalFormatting sqref="I28">
    <cfRule type="expression" dxfId="1645" priority="133">
      <formula>I28=0</formula>
    </cfRule>
  </conditionalFormatting>
  <conditionalFormatting sqref="I29">
    <cfRule type="expression" dxfId="1644" priority="132">
      <formula>I29=0</formula>
    </cfRule>
  </conditionalFormatting>
  <conditionalFormatting sqref="S28">
    <cfRule type="expression" dxfId="1643" priority="125">
      <formula>S28=0</formula>
    </cfRule>
  </conditionalFormatting>
  <conditionalFormatting sqref="S29">
    <cfRule type="expression" dxfId="1642" priority="124">
      <formula>S29=0</formula>
    </cfRule>
  </conditionalFormatting>
  <conditionalFormatting sqref="D38">
    <cfRule type="expression" dxfId="1641" priority="121">
      <formula>D38=0</formula>
    </cfRule>
  </conditionalFormatting>
  <conditionalFormatting sqref="D39">
    <cfRule type="expression" dxfId="1640" priority="120">
      <formula>D39=0</formula>
    </cfRule>
  </conditionalFormatting>
  <conditionalFormatting sqref="D40">
    <cfRule type="expression" dxfId="1639" priority="119">
      <formula>D40=0</formula>
    </cfRule>
  </conditionalFormatting>
  <conditionalFormatting sqref="C39">
    <cfRule type="expression" dxfId="1638" priority="118">
      <formula>C39=""</formula>
    </cfRule>
  </conditionalFormatting>
  <conditionalFormatting sqref="H38:I38">
    <cfRule type="expression" dxfId="1637" priority="117">
      <formula>H38=0</formula>
    </cfRule>
  </conditionalFormatting>
  <conditionalFormatting sqref="H39:I39">
    <cfRule type="expression" dxfId="1636" priority="116">
      <formula>H39=0</formula>
    </cfRule>
  </conditionalFormatting>
  <conditionalFormatting sqref="G38">
    <cfRule type="expression" dxfId="1635" priority="115">
      <formula>AND(G38=0,H38=0)</formula>
    </cfRule>
  </conditionalFormatting>
  <conditionalFormatting sqref="G39">
    <cfRule type="expression" dxfId="1634" priority="114">
      <formula>AND(G39=0,H39=0)</formula>
    </cfRule>
  </conditionalFormatting>
  <conditionalFormatting sqref="N38">
    <cfRule type="expression" dxfId="1633" priority="113">
      <formula>N38=0</formula>
    </cfRule>
  </conditionalFormatting>
  <conditionalFormatting sqref="N39">
    <cfRule type="expression" dxfId="1632" priority="112">
      <formula>N39=0</formula>
    </cfRule>
  </conditionalFormatting>
  <conditionalFormatting sqref="N40">
    <cfRule type="expression" dxfId="1631" priority="111">
      <formula>N40=0</formula>
    </cfRule>
  </conditionalFormatting>
  <conditionalFormatting sqref="M39">
    <cfRule type="expression" dxfId="1630" priority="110">
      <formula>M39=""</formula>
    </cfRule>
  </conditionalFormatting>
  <conditionalFormatting sqref="R38:S38">
    <cfRule type="expression" dxfId="1629" priority="109">
      <formula>R38=0</formula>
    </cfRule>
  </conditionalFormatting>
  <conditionalFormatting sqref="R39:S39">
    <cfRule type="expression" dxfId="1628" priority="108">
      <formula>R39=0</formula>
    </cfRule>
  </conditionalFormatting>
  <conditionalFormatting sqref="Q38">
    <cfRule type="expression" dxfId="1627" priority="107">
      <formula>AND(Q38=0,R38=0)</formula>
    </cfRule>
  </conditionalFormatting>
  <conditionalFormatting sqref="Q39">
    <cfRule type="expression" dxfId="1626" priority="106">
      <formula>AND(Q39=0,R39=0)</formula>
    </cfRule>
  </conditionalFormatting>
  <conditionalFormatting sqref="D45">
    <cfRule type="expression" dxfId="1625" priority="105">
      <formula>D45=0</formula>
    </cfRule>
  </conditionalFormatting>
  <conditionalFormatting sqref="D46">
    <cfRule type="expression" dxfId="1624" priority="104">
      <formula>D46=0</formula>
    </cfRule>
  </conditionalFormatting>
  <conditionalFormatting sqref="D47">
    <cfRule type="expression" dxfId="1623" priority="103">
      <formula>D47=0</formula>
    </cfRule>
  </conditionalFormatting>
  <conditionalFormatting sqref="C46">
    <cfRule type="expression" dxfId="1622" priority="102">
      <formula>C46=""</formula>
    </cfRule>
  </conditionalFormatting>
  <conditionalFormatting sqref="H45:I45">
    <cfRule type="expression" dxfId="1621" priority="101">
      <formula>H45=0</formula>
    </cfRule>
  </conditionalFormatting>
  <conditionalFormatting sqref="H46:I46">
    <cfRule type="expression" dxfId="1620" priority="100">
      <formula>H46=0</formula>
    </cfRule>
  </conditionalFormatting>
  <conditionalFormatting sqref="G45">
    <cfRule type="expression" dxfId="1619" priority="99">
      <formula>AND(G45=0,H45=0)</formula>
    </cfRule>
  </conditionalFormatting>
  <conditionalFormatting sqref="G46">
    <cfRule type="expression" dxfId="1618" priority="98">
      <formula>AND(G46=0,H46=0)</formula>
    </cfRule>
  </conditionalFormatting>
  <conditionalFormatting sqref="N45">
    <cfRule type="expression" dxfId="1617" priority="97">
      <formula>N45=0</formula>
    </cfRule>
  </conditionalFormatting>
  <conditionalFormatting sqref="N46">
    <cfRule type="expression" dxfId="1616" priority="96">
      <formula>N46=0</formula>
    </cfRule>
  </conditionalFormatting>
  <conditionalFormatting sqref="N47">
    <cfRule type="expression" dxfId="1615" priority="95">
      <formula>N47=0</formula>
    </cfRule>
  </conditionalFormatting>
  <conditionalFormatting sqref="M46">
    <cfRule type="expression" dxfId="1614" priority="94">
      <formula>M46=""</formula>
    </cfRule>
  </conditionalFormatting>
  <conditionalFormatting sqref="R45:S45">
    <cfRule type="expression" dxfId="1613" priority="93">
      <formula>R45=0</formula>
    </cfRule>
  </conditionalFormatting>
  <conditionalFormatting sqref="R46:S46">
    <cfRule type="expression" dxfId="1612" priority="92">
      <formula>R46=0</formula>
    </cfRule>
  </conditionalFormatting>
  <conditionalFormatting sqref="Q45">
    <cfRule type="expression" dxfId="1611" priority="91">
      <formula>AND(Q45=0,R45=0)</formula>
    </cfRule>
  </conditionalFormatting>
  <conditionalFormatting sqref="Q46">
    <cfRule type="expression" dxfId="1610" priority="90">
      <formula>AND(Q46=0,R46=0)</formula>
    </cfRule>
  </conditionalFormatting>
  <conditionalFormatting sqref="D52">
    <cfRule type="expression" dxfId="1609" priority="89">
      <formula>D52=0</formula>
    </cfRule>
  </conditionalFormatting>
  <conditionalFormatting sqref="D53">
    <cfRule type="expression" dxfId="1608" priority="88">
      <formula>D53=0</formula>
    </cfRule>
  </conditionalFormatting>
  <conditionalFormatting sqref="D54">
    <cfRule type="expression" dxfId="1607" priority="87">
      <formula>D54=0</formula>
    </cfRule>
  </conditionalFormatting>
  <conditionalFormatting sqref="C53">
    <cfRule type="expression" dxfId="1606" priority="86">
      <formula>C53=""</formula>
    </cfRule>
  </conditionalFormatting>
  <conditionalFormatting sqref="H52:I52">
    <cfRule type="expression" dxfId="1605" priority="85">
      <formula>H52=0</formula>
    </cfRule>
  </conditionalFormatting>
  <conditionalFormatting sqref="H53:I53">
    <cfRule type="expression" dxfId="1604" priority="84">
      <formula>H53=0</formula>
    </cfRule>
  </conditionalFormatting>
  <conditionalFormatting sqref="G52">
    <cfRule type="expression" dxfId="1603" priority="83">
      <formula>AND(G52=0,H52=0)</formula>
    </cfRule>
  </conditionalFormatting>
  <conditionalFormatting sqref="G53">
    <cfRule type="expression" dxfId="1602" priority="82">
      <formula>AND(G53=0,H53=0)</formula>
    </cfRule>
  </conditionalFormatting>
  <conditionalFormatting sqref="N52">
    <cfRule type="expression" dxfId="1601" priority="81">
      <formula>N52=0</formula>
    </cfRule>
  </conditionalFormatting>
  <conditionalFormatting sqref="N53">
    <cfRule type="expression" dxfId="1600" priority="80">
      <formula>N53=0</formula>
    </cfRule>
  </conditionalFormatting>
  <conditionalFormatting sqref="N54">
    <cfRule type="expression" dxfId="1599" priority="79">
      <formula>N54=0</formula>
    </cfRule>
  </conditionalFormatting>
  <conditionalFormatting sqref="M53">
    <cfRule type="expression" dxfId="1598" priority="78">
      <formula>M53=""</formula>
    </cfRule>
  </conditionalFormatting>
  <conditionalFormatting sqref="R52:S52">
    <cfRule type="expression" dxfId="1597" priority="77">
      <formula>R52=0</formula>
    </cfRule>
  </conditionalFormatting>
  <conditionalFormatting sqref="R53:S53">
    <cfRule type="expression" dxfId="1596" priority="76">
      <formula>R53=0</formula>
    </cfRule>
  </conditionalFormatting>
  <conditionalFormatting sqref="Q52">
    <cfRule type="expression" dxfId="1595" priority="75">
      <formula>AND(Q52=0,R52=0)</formula>
    </cfRule>
  </conditionalFormatting>
  <conditionalFormatting sqref="Q53">
    <cfRule type="expression" dxfId="1594" priority="74">
      <formula>AND(Q53=0,R53=0)</formula>
    </cfRule>
  </conditionalFormatting>
  <conditionalFormatting sqref="D59">
    <cfRule type="expression" dxfId="1593" priority="73">
      <formula>D59=0</formula>
    </cfRule>
  </conditionalFormatting>
  <conditionalFormatting sqref="D60">
    <cfRule type="expression" dxfId="1592" priority="72">
      <formula>D60=0</formula>
    </cfRule>
  </conditionalFormatting>
  <conditionalFormatting sqref="D61">
    <cfRule type="expression" dxfId="1591" priority="71">
      <formula>D61=0</formula>
    </cfRule>
  </conditionalFormatting>
  <conditionalFormatting sqref="C60">
    <cfRule type="expression" dxfId="1590" priority="70">
      <formula>C60=""</formula>
    </cfRule>
  </conditionalFormatting>
  <conditionalFormatting sqref="H59:I59">
    <cfRule type="expression" dxfId="1589" priority="69">
      <formula>H59=0</formula>
    </cfRule>
  </conditionalFormatting>
  <conditionalFormatting sqref="H60:I60">
    <cfRule type="expression" dxfId="1588" priority="68">
      <formula>H60=0</formula>
    </cfRule>
  </conditionalFormatting>
  <conditionalFormatting sqref="G59">
    <cfRule type="expression" dxfId="1587" priority="67">
      <formula>AND(G59=0,H59=0)</formula>
    </cfRule>
  </conditionalFormatting>
  <conditionalFormatting sqref="G60">
    <cfRule type="expression" dxfId="1586" priority="66">
      <formula>AND(G60=0,H60=0)</formula>
    </cfRule>
  </conditionalFormatting>
  <conditionalFormatting sqref="N59">
    <cfRule type="expression" dxfId="1585" priority="65">
      <formula>N59=0</formula>
    </cfRule>
  </conditionalFormatting>
  <conditionalFormatting sqref="N60">
    <cfRule type="expression" dxfId="1584" priority="64">
      <formula>N60=0</formula>
    </cfRule>
  </conditionalFormatting>
  <conditionalFormatting sqref="N61">
    <cfRule type="expression" dxfId="1583" priority="63">
      <formula>N61=0</formula>
    </cfRule>
  </conditionalFormatting>
  <conditionalFormatting sqref="M60">
    <cfRule type="expression" dxfId="1582" priority="62">
      <formula>M60=""</formula>
    </cfRule>
  </conditionalFormatting>
  <conditionalFormatting sqref="R59:S59">
    <cfRule type="expression" dxfId="1581" priority="61">
      <formula>R59=0</formula>
    </cfRule>
  </conditionalFormatting>
  <conditionalFormatting sqref="R60:S60">
    <cfRule type="expression" dxfId="1580" priority="60">
      <formula>R60=0</formula>
    </cfRule>
  </conditionalFormatting>
  <conditionalFormatting sqref="Q59">
    <cfRule type="expression" dxfId="1579" priority="59">
      <formula>AND(Q59=0,R59=0)</formula>
    </cfRule>
  </conditionalFormatting>
  <conditionalFormatting sqref="Q60">
    <cfRule type="expression" dxfId="1578" priority="58">
      <formula>AND(Q60=0,R60=0)</formula>
    </cfRule>
  </conditionalFormatting>
  <conditionalFormatting sqref="AC1:AC12">
    <cfRule type="cellIs" dxfId="1577" priority="57" operator="lessThan">
      <formula>0</formula>
    </cfRule>
  </conditionalFormatting>
  <conditionalFormatting sqref="N7">
    <cfRule type="expression" dxfId="1576" priority="56">
      <formula>N7=0</formula>
    </cfRule>
  </conditionalFormatting>
  <conditionalFormatting sqref="N8">
    <cfRule type="expression" dxfId="1575" priority="55">
      <formula>N8=0</formula>
    </cfRule>
  </conditionalFormatting>
  <conditionalFormatting sqref="N9">
    <cfRule type="expression" dxfId="1574" priority="54">
      <formula>N9=0</formula>
    </cfRule>
  </conditionalFormatting>
  <conditionalFormatting sqref="M8">
    <cfRule type="expression" dxfId="1573" priority="53">
      <formula>M8=""</formula>
    </cfRule>
  </conditionalFormatting>
  <conditionalFormatting sqref="R7">
    <cfRule type="expression" dxfId="1572" priority="52">
      <formula>R7=0</formula>
    </cfRule>
  </conditionalFormatting>
  <conditionalFormatting sqref="R8">
    <cfRule type="expression" dxfId="1571" priority="51">
      <formula>R8=0</formula>
    </cfRule>
  </conditionalFormatting>
  <conditionalFormatting sqref="Q7">
    <cfRule type="expression" dxfId="1570" priority="50">
      <formula>AND(Q7=0,R7=0)</formula>
    </cfRule>
  </conditionalFormatting>
  <conditionalFormatting sqref="Q8">
    <cfRule type="expression" dxfId="1569" priority="49">
      <formula>AND(Q8=0,R8=0)</formula>
    </cfRule>
  </conditionalFormatting>
  <conditionalFormatting sqref="D14">
    <cfRule type="expression" dxfId="1568" priority="48">
      <formula>D14=0</formula>
    </cfRule>
  </conditionalFormatting>
  <conditionalFormatting sqref="D15">
    <cfRule type="expression" dxfId="1567" priority="47">
      <formula>D15=0</formula>
    </cfRule>
  </conditionalFormatting>
  <conditionalFormatting sqref="D16">
    <cfRule type="expression" dxfId="1566" priority="46">
      <formula>D16=0</formula>
    </cfRule>
  </conditionalFormatting>
  <conditionalFormatting sqref="C15">
    <cfRule type="expression" dxfId="1565" priority="45">
      <formula>C15=""</formula>
    </cfRule>
  </conditionalFormatting>
  <conditionalFormatting sqref="H14">
    <cfRule type="expression" dxfId="1564" priority="44">
      <formula>H14=0</formula>
    </cfRule>
  </conditionalFormatting>
  <conditionalFormatting sqref="H15">
    <cfRule type="expression" dxfId="1563" priority="43">
      <formula>H15=0</formula>
    </cfRule>
  </conditionalFormatting>
  <conditionalFormatting sqref="G14">
    <cfRule type="expression" dxfId="1562" priority="42">
      <formula>AND(G14=0,H14=0)</formula>
    </cfRule>
  </conditionalFormatting>
  <conditionalFormatting sqref="G15">
    <cfRule type="expression" dxfId="1561" priority="41">
      <formula>AND(G15=0,H15=0)</formula>
    </cfRule>
  </conditionalFormatting>
  <conditionalFormatting sqref="N14">
    <cfRule type="expression" dxfId="1560" priority="40">
      <formula>N14=0</formula>
    </cfRule>
  </conditionalFormatting>
  <conditionalFormatting sqref="N15">
    <cfRule type="expression" dxfId="1559" priority="39">
      <formula>N15=0</formula>
    </cfRule>
  </conditionalFormatting>
  <conditionalFormatting sqref="N16">
    <cfRule type="expression" dxfId="1558" priority="38">
      <formula>N16=0</formula>
    </cfRule>
  </conditionalFormatting>
  <conditionalFormatting sqref="M15">
    <cfRule type="expression" dxfId="1557" priority="37">
      <formula>M15=""</formula>
    </cfRule>
  </conditionalFormatting>
  <conditionalFormatting sqref="R14">
    <cfRule type="expression" dxfId="1556" priority="36">
      <formula>R14=0</formula>
    </cfRule>
  </conditionalFormatting>
  <conditionalFormatting sqref="R15">
    <cfRule type="expression" dxfId="1555" priority="35">
      <formula>R15=0</formula>
    </cfRule>
  </conditionalFormatting>
  <conditionalFormatting sqref="Q14">
    <cfRule type="expression" dxfId="1554" priority="34">
      <formula>AND(Q14=0,R14=0)</formula>
    </cfRule>
  </conditionalFormatting>
  <conditionalFormatting sqref="Q15">
    <cfRule type="expression" dxfId="1553" priority="33">
      <formula>AND(Q15=0,R15=0)</formula>
    </cfRule>
  </conditionalFormatting>
  <conditionalFormatting sqref="D21">
    <cfRule type="expression" dxfId="1552" priority="32">
      <formula>D21=0</formula>
    </cfRule>
  </conditionalFormatting>
  <conditionalFormatting sqref="D22">
    <cfRule type="expression" dxfId="1551" priority="31">
      <formula>D22=0</formula>
    </cfRule>
  </conditionalFormatting>
  <conditionalFormatting sqref="D23">
    <cfRule type="expression" dxfId="1550" priority="30">
      <formula>D23=0</formula>
    </cfRule>
  </conditionalFormatting>
  <conditionalFormatting sqref="C22">
    <cfRule type="expression" dxfId="1549" priority="29">
      <formula>C22=""</formula>
    </cfRule>
  </conditionalFormatting>
  <conditionalFormatting sqref="H21">
    <cfRule type="expression" dxfId="1548" priority="28">
      <formula>H21=0</formula>
    </cfRule>
  </conditionalFormatting>
  <conditionalFormatting sqref="H22">
    <cfRule type="expression" dxfId="1547" priority="27">
      <formula>H22=0</formula>
    </cfRule>
  </conditionalFormatting>
  <conditionalFormatting sqref="G21">
    <cfRule type="expression" dxfId="1546" priority="26">
      <formula>AND(G21=0,H21=0)</formula>
    </cfRule>
  </conditionalFormatting>
  <conditionalFormatting sqref="G22">
    <cfRule type="expression" dxfId="1545" priority="25">
      <formula>AND(G22=0,H22=0)</formula>
    </cfRule>
  </conditionalFormatting>
  <conditionalFormatting sqref="N21">
    <cfRule type="expression" dxfId="1544" priority="24">
      <formula>N21=0</formula>
    </cfRule>
  </conditionalFormatting>
  <conditionalFormatting sqref="N22">
    <cfRule type="expression" dxfId="1543" priority="23">
      <formula>N22=0</formula>
    </cfRule>
  </conditionalFormatting>
  <conditionalFormatting sqref="N23">
    <cfRule type="expression" dxfId="1542" priority="22">
      <formula>N23=0</formula>
    </cfRule>
  </conditionalFormatting>
  <conditionalFormatting sqref="M22">
    <cfRule type="expression" dxfId="1541" priority="21">
      <formula>M22=""</formula>
    </cfRule>
  </conditionalFormatting>
  <conditionalFormatting sqref="R21">
    <cfRule type="expression" dxfId="1540" priority="20">
      <formula>R21=0</formula>
    </cfRule>
  </conditionalFormatting>
  <conditionalFormatting sqref="R22">
    <cfRule type="expression" dxfId="1539" priority="19">
      <formula>R22=0</formula>
    </cfRule>
  </conditionalFormatting>
  <conditionalFormatting sqref="Q21">
    <cfRule type="expression" dxfId="1538" priority="18">
      <formula>AND(Q21=0,R21=0)</formula>
    </cfRule>
  </conditionalFormatting>
  <conditionalFormatting sqref="Q22">
    <cfRule type="expression" dxfId="1537" priority="17">
      <formula>AND(Q22=0,R22=0)</formula>
    </cfRule>
  </conditionalFormatting>
  <conditionalFormatting sqref="N28">
    <cfRule type="expression" dxfId="1536" priority="16">
      <formula>N28=0</formula>
    </cfRule>
  </conditionalFormatting>
  <conditionalFormatting sqref="N29">
    <cfRule type="expression" dxfId="1535" priority="15">
      <formula>N29=0</formula>
    </cfRule>
  </conditionalFormatting>
  <conditionalFormatting sqref="N30">
    <cfRule type="expression" dxfId="1534" priority="14">
      <formula>N30=0</formula>
    </cfRule>
  </conditionalFormatting>
  <conditionalFormatting sqref="M29">
    <cfRule type="expression" dxfId="1533" priority="13">
      <formula>M29=""</formula>
    </cfRule>
  </conditionalFormatting>
  <conditionalFormatting sqref="R28">
    <cfRule type="expression" dxfId="1532" priority="12">
      <formula>R28=0</formula>
    </cfRule>
  </conditionalFormatting>
  <conditionalFormatting sqref="R29">
    <cfRule type="expression" dxfId="1531" priority="11">
      <formula>R29=0</formula>
    </cfRule>
  </conditionalFormatting>
  <conditionalFormatting sqref="Q28">
    <cfRule type="expression" dxfId="1530" priority="10">
      <formula>AND(Q28=0,R28=0)</formula>
    </cfRule>
  </conditionalFormatting>
  <conditionalFormatting sqref="Q29">
    <cfRule type="expression" dxfId="1529" priority="9">
      <formula>AND(Q29=0,R29=0)</formula>
    </cfRule>
  </conditionalFormatting>
  <conditionalFormatting sqref="D28">
    <cfRule type="expression" dxfId="1528" priority="8">
      <formula>D28=0</formula>
    </cfRule>
  </conditionalFormatting>
  <conditionalFormatting sqref="D29">
    <cfRule type="expression" dxfId="1527" priority="7">
      <formula>D29=0</formula>
    </cfRule>
  </conditionalFormatting>
  <conditionalFormatting sqref="D30">
    <cfRule type="expression" dxfId="1526" priority="6">
      <formula>D30=0</formula>
    </cfRule>
  </conditionalFormatting>
  <conditionalFormatting sqref="C29">
    <cfRule type="expression" dxfId="1525" priority="5">
      <formula>C29=""</formula>
    </cfRule>
  </conditionalFormatting>
  <conditionalFormatting sqref="H28">
    <cfRule type="expression" dxfId="1524" priority="4">
      <formula>H28=0</formula>
    </cfRule>
  </conditionalFormatting>
  <conditionalFormatting sqref="H29">
    <cfRule type="expression" dxfId="1523" priority="3">
      <formula>H29=0</formula>
    </cfRule>
  </conditionalFormatting>
  <conditionalFormatting sqref="G28">
    <cfRule type="expression" dxfId="1522" priority="2">
      <formula>AND(G28=0,H28=0)</formula>
    </cfRule>
  </conditionalFormatting>
  <conditionalFormatting sqref="G29">
    <cfRule type="expression" dxfId="1521" priority="1">
      <formula>AND(G29=0,H29=0)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3" t="s">
        <v>184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2">
        <v>1</v>
      </c>
      <c r="T1" s="82"/>
      <c r="U1" s="1"/>
      <c r="X1" s="3" t="s">
        <v>82</v>
      </c>
      <c r="Y1" s="4">
        <f ca="1">AY1*1000+BD1*100+BI1*10+BN1</f>
        <v>8389</v>
      </c>
      <c r="Z1" s="4" t="s">
        <v>50</v>
      </c>
      <c r="AA1" s="4">
        <f ca="1">AZ1*1000+BE1*100+BJ1*10+BO1</f>
        <v>579</v>
      </c>
      <c r="AB1" s="4" t="s">
        <v>83</v>
      </c>
      <c r="AC1" s="4">
        <f ca="1">Y1-AA1</f>
        <v>7810</v>
      </c>
      <c r="AE1" s="4">
        <f ca="1">AY1</f>
        <v>8</v>
      </c>
      <c r="AF1" s="4">
        <f ca="1">BD1</f>
        <v>3</v>
      </c>
      <c r="AG1" s="4" t="s">
        <v>84</v>
      </c>
      <c r="AH1" s="4">
        <f ca="1">BI1</f>
        <v>8</v>
      </c>
      <c r="AI1" s="4">
        <f ca="1">BN1</f>
        <v>9</v>
      </c>
      <c r="AJ1" s="4" t="s">
        <v>85</v>
      </c>
      <c r="AK1" s="4">
        <f ca="1">AZ1</f>
        <v>0</v>
      </c>
      <c r="AL1" s="4">
        <f ca="1">BE1</f>
        <v>5</v>
      </c>
      <c r="AM1" s="4" t="s">
        <v>84</v>
      </c>
      <c r="AN1" s="4">
        <f ca="1">BJ1</f>
        <v>7</v>
      </c>
      <c r="AO1" s="4">
        <f ca="1">BO1</f>
        <v>9</v>
      </c>
      <c r="AP1" s="4" t="s">
        <v>83</v>
      </c>
      <c r="AQ1" s="4">
        <f ca="1">MOD(ROUNDDOWN(AC1/1000,0),10)</f>
        <v>7</v>
      </c>
      <c r="AR1" s="4">
        <f ca="1">MOD(ROUNDDOWN(AC1/100,0),10)</f>
        <v>8</v>
      </c>
      <c r="AS1" s="4" t="s">
        <v>84</v>
      </c>
      <c r="AT1" s="4">
        <f ca="1">MOD(ROUNDDOWN(AC1/10,0),10)</f>
        <v>1</v>
      </c>
      <c r="AU1" s="4">
        <f ca="1">MOD(ROUNDDOWN(AC1/1,0),10)</f>
        <v>0</v>
      </c>
      <c r="AW1" s="5" t="s">
        <v>4</v>
      </c>
      <c r="AX1" s="4">
        <v>1</v>
      </c>
      <c r="AY1" s="6">
        <f ca="1">VLOOKUP($BT1,$BV$1:$BX$100,2,FALSE)</f>
        <v>8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3</v>
      </c>
      <c r="BE1" s="6">
        <f ca="1">VLOOKUP($CA1,$CC$1:$CE$100,3,FALSE)</f>
        <v>5</v>
      </c>
      <c r="BF1" s="7"/>
      <c r="BG1" s="5" t="s">
        <v>6</v>
      </c>
      <c r="BH1" s="4">
        <v>1</v>
      </c>
      <c r="BI1" s="8">
        <f ca="1">VLOOKUP($CH1,$CJ$1:$CL$100,2,FALSE)</f>
        <v>8</v>
      </c>
      <c r="BJ1" s="8">
        <f t="shared" ref="BJ1:BJ12" ca="1" si="0">VLOOKUP($CH1,$CJ$1:$CL$100,3,FALSE)</f>
        <v>7</v>
      </c>
      <c r="BK1" s="9"/>
      <c r="BL1" s="5" t="s">
        <v>7</v>
      </c>
      <c r="BM1" s="4">
        <v>1</v>
      </c>
      <c r="BN1" s="8">
        <f ca="1">VLOOKUP($CO1,$CQ$1:$CS$100,2,FALSE)</f>
        <v>9</v>
      </c>
      <c r="BO1" s="8">
        <f ca="1">VLOOKUP($CO1,$CQ$1:$CS$100,3,FALSE)</f>
        <v>9</v>
      </c>
      <c r="BP1" s="9"/>
      <c r="BQ1" s="9"/>
      <c r="BR1" s="7"/>
      <c r="BS1" s="10">
        <f ca="1">RAND()</f>
        <v>0.59007259715794602</v>
      </c>
      <c r="BT1" s="11">
        <f ca="1">RANK(BS1,$BS$1:$BS$100,)</f>
        <v>8</v>
      </c>
      <c r="BU1" s="11"/>
      <c r="BV1" s="4">
        <v>1</v>
      </c>
      <c r="BW1" s="4">
        <v>1</v>
      </c>
      <c r="BX1" s="4">
        <v>0</v>
      </c>
      <c r="BY1" s="4"/>
      <c r="BZ1" s="10">
        <f ca="1">RAND()</f>
        <v>0.69854915691038355</v>
      </c>
      <c r="CA1" s="11">
        <f ca="1">RANK(BZ1,$BZ$1:$BZ$100,)</f>
        <v>36</v>
      </c>
      <c r="CB1" s="4"/>
      <c r="CC1" s="4">
        <v>1</v>
      </c>
      <c r="CD1" s="4">
        <v>0</v>
      </c>
      <c r="CE1" s="4">
        <v>0</v>
      </c>
      <c r="CG1" s="10">
        <f ca="1">RAND()</f>
        <v>9.4921970532963695E-2</v>
      </c>
      <c r="CH1" s="11">
        <f ca="1">RANK(CG1,$CG$1:$CG$100,)</f>
        <v>88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3.1117983906723268E-2</v>
      </c>
      <c r="CO1" s="11">
        <f ca="1">RANK(CN1,$CN$1:$CN$100,)</f>
        <v>81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6" t="s">
        <v>36</v>
      </c>
      <c r="B2" s="87"/>
      <c r="C2" s="87"/>
      <c r="D2" s="87"/>
      <c r="E2" s="88"/>
      <c r="F2" s="89" t="s">
        <v>37</v>
      </c>
      <c r="G2" s="89"/>
      <c r="H2" s="89"/>
      <c r="I2" s="90"/>
      <c r="J2" s="91"/>
      <c r="K2" s="91"/>
      <c r="L2" s="91"/>
      <c r="M2" s="91"/>
      <c r="N2" s="91"/>
      <c r="O2" s="91"/>
      <c r="P2" s="91"/>
      <c r="Q2" s="91"/>
      <c r="R2" s="91"/>
      <c r="S2" s="91"/>
      <c r="T2" s="92"/>
      <c r="X2" s="2" t="s">
        <v>86</v>
      </c>
      <c r="Y2" s="4">
        <f t="shared" ref="Y2:Y12" ca="1" si="1">AY2*1000+BD2*100+BI2*10+BN2</f>
        <v>7917</v>
      </c>
      <c r="Z2" s="4" t="s">
        <v>50</v>
      </c>
      <c r="AA2" s="4">
        <f t="shared" ref="AA2:AA12" ca="1" si="2">AZ2*1000+BE2*100+BJ2*10+BO2</f>
        <v>138</v>
      </c>
      <c r="AB2" s="4" t="s">
        <v>87</v>
      </c>
      <c r="AC2" s="4">
        <f t="shared" ref="AC2:AC12" ca="1" si="3">Y2-AA2</f>
        <v>7779</v>
      </c>
      <c r="AE2" s="4">
        <f t="shared" ref="AE2:AE12" ca="1" si="4">AY2</f>
        <v>7</v>
      </c>
      <c r="AF2" s="4">
        <f t="shared" ref="AF2:AF12" ca="1" si="5">BD2</f>
        <v>9</v>
      </c>
      <c r="AG2" s="4" t="s">
        <v>100</v>
      </c>
      <c r="AH2" s="4">
        <f t="shared" ref="AH2:AH12" ca="1" si="6">BI2</f>
        <v>1</v>
      </c>
      <c r="AI2" s="4">
        <f t="shared" ref="AI2:AI12" ca="1" si="7">BN2</f>
        <v>7</v>
      </c>
      <c r="AJ2" s="4" t="s">
        <v>85</v>
      </c>
      <c r="AK2" s="4">
        <f t="shared" ref="AK2:AK12" ca="1" si="8">AZ2</f>
        <v>0</v>
      </c>
      <c r="AL2" s="4">
        <f t="shared" ref="AL2:AL12" ca="1" si="9">BE2</f>
        <v>1</v>
      </c>
      <c r="AM2" s="4" t="s">
        <v>84</v>
      </c>
      <c r="AN2" s="4">
        <f t="shared" ref="AN2:AN12" ca="1" si="10">BJ2</f>
        <v>3</v>
      </c>
      <c r="AO2" s="4">
        <f t="shared" ref="AO2:AO12" ca="1" si="11">BO2</f>
        <v>8</v>
      </c>
      <c r="AP2" s="4" t="s">
        <v>83</v>
      </c>
      <c r="AQ2" s="4">
        <f t="shared" ref="AQ2:AQ12" ca="1" si="12">MOD(ROUNDDOWN(AC2/1000,0),10)</f>
        <v>7</v>
      </c>
      <c r="AR2" s="4">
        <f t="shared" ref="AR2:AR12" ca="1" si="13">MOD(ROUNDDOWN(AC2/100,0),10)</f>
        <v>7</v>
      </c>
      <c r="AS2" s="4" t="s">
        <v>84</v>
      </c>
      <c r="AT2" s="4">
        <f t="shared" ref="AT2:AT12" ca="1" si="14">MOD(ROUNDDOWN(AC2/10,0),10)</f>
        <v>7</v>
      </c>
      <c r="AU2" s="4">
        <f t="shared" ref="AU2:AU12" ca="1" si="15">MOD(ROUNDDOWN(AC2/1,0),10)</f>
        <v>9</v>
      </c>
      <c r="AX2" s="4">
        <v>2</v>
      </c>
      <c r="AY2" s="6">
        <f t="shared" ref="AY2:AY12" ca="1" si="16">VLOOKUP($BT2,$BV$1:$BX$100,2,FALSE)</f>
        <v>7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9</v>
      </c>
      <c r="BE2" s="6">
        <f t="shared" ref="BE2:BE12" ca="1" si="19">VLOOKUP($CA2,$CC$1:$CE$100,3,FALSE)</f>
        <v>1</v>
      </c>
      <c r="BF2" s="7"/>
      <c r="BH2" s="4">
        <v>2</v>
      </c>
      <c r="BI2" s="8">
        <f t="shared" ref="BI2:BI12" ca="1" si="20">VLOOKUP($CH2,$CJ$1:$CL$100,2,FALSE)</f>
        <v>1</v>
      </c>
      <c r="BJ2" s="8">
        <f t="shared" ca="1" si="0"/>
        <v>3</v>
      </c>
      <c r="BK2" s="9"/>
      <c r="BM2" s="4">
        <v>2</v>
      </c>
      <c r="BN2" s="8">
        <f t="shared" ref="BN2:BN12" ca="1" si="21">VLOOKUP($CO2,$CQ$1:$CS$100,2,FALSE)</f>
        <v>7</v>
      </c>
      <c r="BO2" s="8">
        <f t="shared" ref="BO2:BO12" ca="1" si="22">VLOOKUP($CO2,$CQ$1:$CS$100,3,FALSE)</f>
        <v>8</v>
      </c>
      <c r="BP2" s="9"/>
      <c r="BQ2" s="9"/>
      <c r="BR2" s="7"/>
      <c r="BS2" s="10">
        <f t="shared" ref="BS2:BS18" ca="1" si="23">RAND()</f>
        <v>0.66756228369412773</v>
      </c>
      <c r="BT2" s="11">
        <f t="shared" ref="BT2:BT18" ca="1" si="24">RANK(BS2,$BS$1:$BS$100,)</f>
        <v>7</v>
      </c>
      <c r="BU2" s="11"/>
      <c r="BV2" s="4">
        <v>2</v>
      </c>
      <c r="BW2" s="4">
        <v>2</v>
      </c>
      <c r="BX2" s="4">
        <v>0</v>
      </c>
      <c r="BY2" s="4"/>
      <c r="BZ2" s="10">
        <f t="shared" ref="BZ2:BZ65" ca="1" si="25">RAND()</f>
        <v>7.4566177522138677E-2</v>
      </c>
      <c r="CA2" s="11">
        <f t="shared" ref="CA2:CA65" ca="1" si="26">RANK(BZ2,$BZ$1:$BZ$100,)</f>
        <v>92</v>
      </c>
      <c r="CB2" s="4"/>
      <c r="CC2" s="4">
        <v>2</v>
      </c>
      <c r="CD2" s="4">
        <v>0</v>
      </c>
      <c r="CE2" s="4">
        <v>1</v>
      </c>
      <c r="CG2" s="10">
        <f t="shared" ref="CG2:CG65" ca="1" si="27">RAND()</f>
        <v>0.84188563922467352</v>
      </c>
      <c r="CH2" s="11">
        <f t="shared" ref="CH2:CH65" ca="1" si="28">RANK(CG2,$CG$1:$CG$100,)</f>
        <v>14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0.3158507761903574</v>
      </c>
      <c r="CO2" s="11">
        <f t="shared" ref="CO2:CO65" ca="1" si="30">RANK(CN2,$CN$1:$CN$100,)</f>
        <v>62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89</v>
      </c>
      <c r="Y3" s="4">
        <f t="shared" ca="1" si="1"/>
        <v>3364</v>
      </c>
      <c r="Z3" s="4" t="s">
        <v>50</v>
      </c>
      <c r="AA3" s="4">
        <f t="shared" ca="1" si="2"/>
        <v>768</v>
      </c>
      <c r="AB3" s="4" t="s">
        <v>83</v>
      </c>
      <c r="AC3" s="4">
        <f t="shared" ca="1" si="3"/>
        <v>2596</v>
      </c>
      <c r="AE3" s="4">
        <f t="shared" ca="1" si="4"/>
        <v>3</v>
      </c>
      <c r="AF3" s="4">
        <f t="shared" ca="1" si="5"/>
        <v>3</v>
      </c>
      <c r="AG3" s="4" t="s">
        <v>84</v>
      </c>
      <c r="AH3" s="4">
        <f t="shared" ca="1" si="6"/>
        <v>6</v>
      </c>
      <c r="AI3" s="4">
        <f t="shared" ca="1" si="7"/>
        <v>4</v>
      </c>
      <c r="AJ3" s="4" t="s">
        <v>85</v>
      </c>
      <c r="AK3" s="4">
        <f t="shared" ca="1" si="8"/>
        <v>0</v>
      </c>
      <c r="AL3" s="4">
        <f t="shared" ca="1" si="9"/>
        <v>7</v>
      </c>
      <c r="AM3" s="4" t="s">
        <v>84</v>
      </c>
      <c r="AN3" s="4">
        <f t="shared" ca="1" si="10"/>
        <v>6</v>
      </c>
      <c r="AO3" s="4">
        <f t="shared" ca="1" si="11"/>
        <v>8</v>
      </c>
      <c r="AP3" s="4" t="s">
        <v>83</v>
      </c>
      <c r="AQ3" s="4">
        <f t="shared" ca="1" si="12"/>
        <v>2</v>
      </c>
      <c r="AR3" s="4">
        <f t="shared" ca="1" si="13"/>
        <v>5</v>
      </c>
      <c r="AS3" s="4" t="s">
        <v>84</v>
      </c>
      <c r="AT3" s="4">
        <f t="shared" ca="1" si="14"/>
        <v>9</v>
      </c>
      <c r="AU3" s="4">
        <f t="shared" ca="1" si="15"/>
        <v>6</v>
      </c>
      <c r="AX3" s="4">
        <v>3</v>
      </c>
      <c r="AY3" s="6">
        <f t="shared" ca="1" si="16"/>
        <v>3</v>
      </c>
      <c r="AZ3" s="6">
        <f t="shared" ca="1" si="17"/>
        <v>0</v>
      </c>
      <c r="BA3" s="7"/>
      <c r="BC3" s="4">
        <v>3</v>
      </c>
      <c r="BD3" s="6">
        <f t="shared" ca="1" si="18"/>
        <v>3</v>
      </c>
      <c r="BE3" s="6">
        <f t="shared" ca="1" si="19"/>
        <v>7</v>
      </c>
      <c r="BF3" s="7"/>
      <c r="BH3" s="4">
        <v>3</v>
      </c>
      <c r="BI3" s="8">
        <f t="shared" ca="1" si="20"/>
        <v>6</v>
      </c>
      <c r="BJ3" s="8">
        <f t="shared" ca="1" si="0"/>
        <v>6</v>
      </c>
      <c r="BK3" s="9"/>
      <c r="BM3" s="4">
        <v>3</v>
      </c>
      <c r="BN3" s="8">
        <f t="shared" ca="1" si="21"/>
        <v>4</v>
      </c>
      <c r="BO3" s="8">
        <f t="shared" ca="1" si="22"/>
        <v>8</v>
      </c>
      <c r="BP3" s="9"/>
      <c r="BQ3" s="9"/>
      <c r="BR3" s="7"/>
      <c r="BS3" s="10">
        <f t="shared" ca="1" si="23"/>
        <v>0.88214023345224757</v>
      </c>
      <c r="BT3" s="11">
        <f t="shared" ca="1" si="24"/>
        <v>3</v>
      </c>
      <c r="BU3" s="11"/>
      <c r="BV3" s="4">
        <v>3</v>
      </c>
      <c r="BW3" s="4">
        <v>3</v>
      </c>
      <c r="BX3" s="4">
        <v>0</v>
      </c>
      <c r="BY3" s="4"/>
      <c r="BZ3" s="10">
        <f t="shared" ca="1" si="25"/>
        <v>0.67289059513009253</v>
      </c>
      <c r="CA3" s="11">
        <f t="shared" ca="1" si="26"/>
        <v>38</v>
      </c>
      <c r="CB3" s="4"/>
      <c r="CC3" s="4">
        <v>3</v>
      </c>
      <c r="CD3" s="4">
        <v>0</v>
      </c>
      <c r="CE3" s="4">
        <v>2</v>
      </c>
      <c r="CG3" s="10">
        <f t="shared" ca="1" si="27"/>
        <v>0.28512394507978511</v>
      </c>
      <c r="CH3" s="11">
        <f t="shared" ca="1" si="28"/>
        <v>67</v>
      </c>
      <c r="CI3" s="4"/>
      <c r="CJ3" s="4">
        <v>3</v>
      </c>
      <c r="CK3" s="4">
        <v>0</v>
      </c>
      <c r="CL3" s="4">
        <v>2</v>
      </c>
      <c r="CN3" s="10">
        <f t="shared" ca="1" si="29"/>
        <v>0.54925720192284566</v>
      </c>
      <c r="CO3" s="11">
        <f t="shared" ca="1" si="30"/>
        <v>35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82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86</v>
      </c>
      <c r="N4" s="17"/>
      <c r="O4" s="17"/>
      <c r="P4" s="17"/>
      <c r="Q4" s="17"/>
      <c r="R4" s="17"/>
      <c r="S4" s="17"/>
      <c r="T4" s="19"/>
      <c r="X4" s="2" t="s">
        <v>185</v>
      </c>
      <c r="Y4" s="4">
        <f t="shared" ca="1" si="1"/>
        <v>3196</v>
      </c>
      <c r="Z4" s="4" t="s">
        <v>50</v>
      </c>
      <c r="AA4" s="4">
        <f t="shared" ca="1" si="2"/>
        <v>256</v>
      </c>
      <c r="AB4" s="4" t="s">
        <v>83</v>
      </c>
      <c r="AC4" s="4">
        <f t="shared" ca="1" si="3"/>
        <v>2940</v>
      </c>
      <c r="AE4" s="4">
        <f t="shared" ca="1" si="4"/>
        <v>3</v>
      </c>
      <c r="AF4" s="4">
        <f t="shared" ca="1" si="5"/>
        <v>1</v>
      </c>
      <c r="AG4" s="4" t="s">
        <v>84</v>
      </c>
      <c r="AH4" s="4">
        <f t="shared" ca="1" si="6"/>
        <v>9</v>
      </c>
      <c r="AI4" s="4">
        <f t="shared" ca="1" si="7"/>
        <v>6</v>
      </c>
      <c r="AJ4" s="4" t="s">
        <v>85</v>
      </c>
      <c r="AK4" s="4">
        <f t="shared" ca="1" si="8"/>
        <v>0</v>
      </c>
      <c r="AL4" s="4">
        <f t="shared" ca="1" si="9"/>
        <v>2</v>
      </c>
      <c r="AM4" s="4" t="s">
        <v>84</v>
      </c>
      <c r="AN4" s="4">
        <f t="shared" ca="1" si="10"/>
        <v>5</v>
      </c>
      <c r="AO4" s="4">
        <f t="shared" ca="1" si="11"/>
        <v>6</v>
      </c>
      <c r="AP4" s="4" t="s">
        <v>83</v>
      </c>
      <c r="AQ4" s="4">
        <f t="shared" ca="1" si="12"/>
        <v>2</v>
      </c>
      <c r="AR4" s="4">
        <f t="shared" ca="1" si="13"/>
        <v>9</v>
      </c>
      <c r="AS4" s="4" t="s">
        <v>84</v>
      </c>
      <c r="AT4" s="4">
        <f t="shared" ca="1" si="14"/>
        <v>4</v>
      </c>
      <c r="AU4" s="4">
        <f t="shared" ca="1" si="15"/>
        <v>0</v>
      </c>
      <c r="AX4" s="4">
        <v>4</v>
      </c>
      <c r="AY4" s="6">
        <f t="shared" ca="1" si="16"/>
        <v>3</v>
      </c>
      <c r="AZ4" s="6">
        <f t="shared" ca="1" si="17"/>
        <v>0</v>
      </c>
      <c r="BA4" s="7"/>
      <c r="BC4" s="4">
        <v>4</v>
      </c>
      <c r="BD4" s="6">
        <f t="shared" ca="1" si="18"/>
        <v>1</v>
      </c>
      <c r="BE4" s="6">
        <f t="shared" ca="1" si="19"/>
        <v>2</v>
      </c>
      <c r="BF4" s="7"/>
      <c r="BH4" s="4">
        <v>4</v>
      </c>
      <c r="BI4" s="8">
        <f t="shared" ca="1" si="20"/>
        <v>9</v>
      </c>
      <c r="BJ4" s="8">
        <f t="shared" ca="1" si="0"/>
        <v>5</v>
      </c>
      <c r="BK4" s="9"/>
      <c r="BM4" s="4">
        <v>4</v>
      </c>
      <c r="BN4" s="8">
        <f t="shared" ca="1" si="21"/>
        <v>6</v>
      </c>
      <c r="BO4" s="8">
        <f t="shared" ca="1" si="22"/>
        <v>6</v>
      </c>
      <c r="BP4" s="9"/>
      <c r="BQ4" s="9"/>
      <c r="BR4" s="7"/>
      <c r="BS4" s="10">
        <f t="shared" ca="1" si="23"/>
        <v>0.41244803776593697</v>
      </c>
      <c r="BT4" s="11">
        <f t="shared" ca="1" si="24"/>
        <v>12</v>
      </c>
      <c r="BU4" s="11"/>
      <c r="BV4" s="4">
        <v>4</v>
      </c>
      <c r="BW4" s="4">
        <v>4</v>
      </c>
      <c r="BX4" s="4">
        <v>0</v>
      </c>
      <c r="BY4" s="4"/>
      <c r="BZ4" s="10">
        <f t="shared" ca="1" si="25"/>
        <v>0.8791375243900128</v>
      </c>
      <c r="CA4" s="11">
        <f t="shared" ca="1" si="26"/>
        <v>13</v>
      </c>
      <c r="CB4" s="4"/>
      <c r="CC4" s="4">
        <v>4</v>
      </c>
      <c r="CD4" s="4">
        <v>0</v>
      </c>
      <c r="CE4" s="4">
        <v>3</v>
      </c>
      <c r="CG4" s="10">
        <f t="shared" ca="1" si="27"/>
        <v>5.5036687369687809E-2</v>
      </c>
      <c r="CH4" s="11">
        <f t="shared" ca="1" si="28"/>
        <v>96</v>
      </c>
      <c r="CI4" s="4"/>
      <c r="CJ4" s="4">
        <v>4</v>
      </c>
      <c r="CK4" s="4">
        <v>0</v>
      </c>
      <c r="CL4" s="4">
        <v>3</v>
      </c>
      <c r="CN4" s="10">
        <f t="shared" ca="1" si="29"/>
        <v>0.42107464524992078</v>
      </c>
      <c r="CO4" s="11">
        <f t="shared" ca="1" si="30"/>
        <v>51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84" t="str">
        <f ca="1">$Y1/100&amp;$Z1&amp;$AA1/100&amp;$AB1</f>
        <v>83.89－5.79＝</v>
      </c>
      <c r="D5" s="85"/>
      <c r="E5" s="85"/>
      <c r="F5" s="85"/>
      <c r="G5" s="78">
        <f ca="1">$AC1/100</f>
        <v>78.099999999999994</v>
      </c>
      <c r="H5" s="79"/>
      <c r="I5" s="21"/>
      <c r="J5" s="22"/>
      <c r="K5" s="20"/>
      <c r="L5" s="13"/>
      <c r="M5" s="84" t="str">
        <f ca="1">$Y2/100&amp;$Z2&amp;$AA2/100&amp;$AB2</f>
        <v>79.17－1.38＝</v>
      </c>
      <c r="N5" s="85"/>
      <c r="O5" s="85"/>
      <c r="P5" s="85"/>
      <c r="Q5" s="78">
        <f ca="1">$AC2/100</f>
        <v>77.790000000000006</v>
      </c>
      <c r="R5" s="79"/>
      <c r="S5" s="21"/>
      <c r="T5" s="23"/>
      <c r="X5" s="2" t="s">
        <v>186</v>
      </c>
      <c r="Y5" s="4">
        <f t="shared" ca="1" si="1"/>
        <v>8042</v>
      </c>
      <c r="Z5" s="4" t="s">
        <v>50</v>
      </c>
      <c r="AA5" s="4">
        <f t="shared" ca="1" si="2"/>
        <v>666</v>
      </c>
      <c r="AB5" s="4" t="s">
        <v>83</v>
      </c>
      <c r="AC5" s="4">
        <f t="shared" ca="1" si="3"/>
        <v>7376</v>
      </c>
      <c r="AE5" s="4">
        <f t="shared" ca="1" si="4"/>
        <v>8</v>
      </c>
      <c r="AF5" s="4">
        <f t="shared" ca="1" si="5"/>
        <v>0</v>
      </c>
      <c r="AG5" s="4" t="s">
        <v>84</v>
      </c>
      <c r="AH5" s="4">
        <f t="shared" ca="1" si="6"/>
        <v>4</v>
      </c>
      <c r="AI5" s="4">
        <f t="shared" ca="1" si="7"/>
        <v>2</v>
      </c>
      <c r="AJ5" s="4" t="s">
        <v>85</v>
      </c>
      <c r="AK5" s="4">
        <f t="shared" ca="1" si="8"/>
        <v>0</v>
      </c>
      <c r="AL5" s="4">
        <f t="shared" ca="1" si="9"/>
        <v>6</v>
      </c>
      <c r="AM5" s="4" t="s">
        <v>84</v>
      </c>
      <c r="AN5" s="4">
        <f t="shared" ca="1" si="10"/>
        <v>6</v>
      </c>
      <c r="AO5" s="4">
        <f t="shared" ca="1" si="11"/>
        <v>6</v>
      </c>
      <c r="AP5" s="4" t="s">
        <v>83</v>
      </c>
      <c r="AQ5" s="4">
        <f t="shared" ca="1" si="12"/>
        <v>7</v>
      </c>
      <c r="AR5" s="4">
        <f t="shared" ca="1" si="13"/>
        <v>3</v>
      </c>
      <c r="AS5" s="4" t="s">
        <v>84</v>
      </c>
      <c r="AT5" s="4">
        <f t="shared" ca="1" si="14"/>
        <v>7</v>
      </c>
      <c r="AU5" s="4">
        <f t="shared" ca="1" si="15"/>
        <v>6</v>
      </c>
      <c r="AX5" s="4">
        <v>5</v>
      </c>
      <c r="AY5" s="6">
        <f t="shared" ca="1" si="16"/>
        <v>8</v>
      </c>
      <c r="AZ5" s="6">
        <f t="shared" ca="1" si="17"/>
        <v>0</v>
      </c>
      <c r="BA5" s="7"/>
      <c r="BC5" s="4">
        <v>5</v>
      </c>
      <c r="BD5" s="6">
        <f t="shared" ca="1" si="18"/>
        <v>0</v>
      </c>
      <c r="BE5" s="6">
        <f t="shared" ca="1" si="19"/>
        <v>6</v>
      </c>
      <c r="BF5" s="7"/>
      <c r="BH5" s="4">
        <v>5</v>
      </c>
      <c r="BI5" s="8">
        <f t="shared" ca="1" si="20"/>
        <v>4</v>
      </c>
      <c r="BJ5" s="8">
        <f t="shared" ca="1" si="0"/>
        <v>6</v>
      </c>
      <c r="BK5" s="9"/>
      <c r="BM5" s="4">
        <v>5</v>
      </c>
      <c r="BN5" s="8">
        <f t="shared" ca="1" si="21"/>
        <v>2</v>
      </c>
      <c r="BO5" s="8">
        <f t="shared" ca="1" si="22"/>
        <v>6</v>
      </c>
      <c r="BP5" s="9"/>
      <c r="BQ5" s="9"/>
      <c r="BR5" s="7"/>
      <c r="BS5" s="10">
        <f t="shared" ca="1" si="23"/>
        <v>0.18423740731420923</v>
      </c>
      <c r="BT5" s="11">
        <f t="shared" ca="1" si="24"/>
        <v>17</v>
      </c>
      <c r="BU5" s="11"/>
      <c r="BV5" s="4">
        <v>5</v>
      </c>
      <c r="BW5" s="4">
        <v>5</v>
      </c>
      <c r="BX5" s="4">
        <v>0</v>
      </c>
      <c r="BY5" s="4"/>
      <c r="BZ5" s="10">
        <f t="shared" ca="1" si="25"/>
        <v>0.93167864852793447</v>
      </c>
      <c r="CA5" s="11">
        <f t="shared" ca="1" si="26"/>
        <v>7</v>
      </c>
      <c r="CB5" s="4"/>
      <c r="CC5" s="4">
        <v>5</v>
      </c>
      <c r="CD5" s="4">
        <v>0</v>
      </c>
      <c r="CE5" s="4">
        <v>4</v>
      </c>
      <c r="CG5" s="10">
        <f t="shared" ca="1" si="27"/>
        <v>0.48553260580624291</v>
      </c>
      <c r="CH5" s="11">
        <f t="shared" ca="1" si="28"/>
        <v>47</v>
      </c>
      <c r="CI5" s="4"/>
      <c r="CJ5" s="4">
        <v>5</v>
      </c>
      <c r="CK5" s="4">
        <v>0</v>
      </c>
      <c r="CL5" s="4">
        <v>4</v>
      </c>
      <c r="CN5" s="10">
        <f t="shared" ca="1" si="29"/>
        <v>0.80044291042428573</v>
      </c>
      <c r="CO5" s="11">
        <f t="shared" ca="1" si="30"/>
        <v>15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187</v>
      </c>
      <c r="Y6" s="4">
        <f t="shared" ca="1" si="1"/>
        <v>7225</v>
      </c>
      <c r="Z6" s="4" t="s">
        <v>50</v>
      </c>
      <c r="AA6" s="4">
        <f t="shared" ca="1" si="2"/>
        <v>439</v>
      </c>
      <c r="AB6" s="4" t="s">
        <v>83</v>
      </c>
      <c r="AC6" s="4">
        <f t="shared" ca="1" si="3"/>
        <v>6786</v>
      </c>
      <c r="AE6" s="4">
        <f t="shared" ca="1" si="4"/>
        <v>7</v>
      </c>
      <c r="AF6" s="4">
        <f t="shared" ca="1" si="5"/>
        <v>2</v>
      </c>
      <c r="AG6" s="4" t="s">
        <v>84</v>
      </c>
      <c r="AH6" s="4">
        <f t="shared" ca="1" si="6"/>
        <v>2</v>
      </c>
      <c r="AI6" s="4">
        <f t="shared" ca="1" si="7"/>
        <v>5</v>
      </c>
      <c r="AJ6" s="4" t="s">
        <v>85</v>
      </c>
      <c r="AK6" s="4">
        <f t="shared" ca="1" si="8"/>
        <v>0</v>
      </c>
      <c r="AL6" s="4">
        <f t="shared" ca="1" si="9"/>
        <v>4</v>
      </c>
      <c r="AM6" s="4" t="s">
        <v>84</v>
      </c>
      <c r="AN6" s="4">
        <f t="shared" ca="1" si="10"/>
        <v>3</v>
      </c>
      <c r="AO6" s="4">
        <f t="shared" ca="1" si="11"/>
        <v>9</v>
      </c>
      <c r="AP6" s="4" t="s">
        <v>83</v>
      </c>
      <c r="AQ6" s="4">
        <f t="shared" ca="1" si="12"/>
        <v>6</v>
      </c>
      <c r="AR6" s="4">
        <f t="shared" ca="1" si="13"/>
        <v>7</v>
      </c>
      <c r="AS6" s="4" t="s">
        <v>84</v>
      </c>
      <c r="AT6" s="4">
        <f t="shared" ca="1" si="14"/>
        <v>8</v>
      </c>
      <c r="AU6" s="4">
        <f t="shared" ca="1" si="15"/>
        <v>6</v>
      </c>
      <c r="AX6" s="4">
        <v>6</v>
      </c>
      <c r="AY6" s="6">
        <f t="shared" ca="1" si="16"/>
        <v>7</v>
      </c>
      <c r="AZ6" s="6">
        <f t="shared" ca="1" si="17"/>
        <v>0</v>
      </c>
      <c r="BA6" s="7"/>
      <c r="BC6" s="4">
        <v>6</v>
      </c>
      <c r="BD6" s="6">
        <f t="shared" ca="1" si="18"/>
        <v>2</v>
      </c>
      <c r="BE6" s="6">
        <f t="shared" ca="1" si="19"/>
        <v>4</v>
      </c>
      <c r="BF6" s="7"/>
      <c r="BH6" s="4">
        <v>6</v>
      </c>
      <c r="BI6" s="8">
        <f t="shared" ca="1" si="20"/>
        <v>2</v>
      </c>
      <c r="BJ6" s="8">
        <f t="shared" ca="1" si="0"/>
        <v>3</v>
      </c>
      <c r="BK6" s="9"/>
      <c r="BM6" s="4">
        <v>6</v>
      </c>
      <c r="BN6" s="8">
        <f t="shared" ca="1" si="21"/>
        <v>5</v>
      </c>
      <c r="BO6" s="8">
        <f t="shared" ca="1" si="22"/>
        <v>9</v>
      </c>
      <c r="BP6" s="9"/>
      <c r="BQ6" s="9"/>
      <c r="BR6" s="7"/>
      <c r="BS6" s="10">
        <f t="shared" ca="1" si="23"/>
        <v>0.20210698099215263</v>
      </c>
      <c r="BT6" s="11">
        <f t="shared" ca="1" si="24"/>
        <v>16</v>
      </c>
      <c r="BU6" s="11"/>
      <c r="BV6" s="4">
        <v>6</v>
      </c>
      <c r="BW6" s="4">
        <v>6</v>
      </c>
      <c r="BX6" s="4">
        <v>0</v>
      </c>
      <c r="BY6" s="4"/>
      <c r="BZ6" s="10">
        <f t="shared" ca="1" si="25"/>
        <v>0.79200506641220147</v>
      </c>
      <c r="CA6" s="11">
        <f t="shared" ca="1" si="26"/>
        <v>25</v>
      </c>
      <c r="CB6" s="4"/>
      <c r="CC6" s="4">
        <v>6</v>
      </c>
      <c r="CD6" s="4">
        <v>0</v>
      </c>
      <c r="CE6" s="4">
        <v>5</v>
      </c>
      <c r="CG6" s="10">
        <f t="shared" ca="1" si="27"/>
        <v>0.66641268454443048</v>
      </c>
      <c r="CH6" s="11">
        <f t="shared" ca="1" si="28"/>
        <v>24</v>
      </c>
      <c r="CI6" s="4"/>
      <c r="CJ6" s="4">
        <v>6</v>
      </c>
      <c r="CK6" s="4">
        <v>0</v>
      </c>
      <c r="CL6" s="4">
        <v>5</v>
      </c>
      <c r="CN6" s="10">
        <f t="shared" ca="1" si="29"/>
        <v>0.46539761253761447</v>
      </c>
      <c r="CO6" s="11">
        <f t="shared" ca="1" si="30"/>
        <v>45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64"/>
      <c r="D7" s="64">
        <f ca="1">$AY1</f>
        <v>8</v>
      </c>
      <c r="E7" s="64">
        <f ca="1">$BD1</f>
        <v>3</v>
      </c>
      <c r="F7" s="64" t="str">
        <f ca="1">IF(AND(G7=0,H7=0),"",".")</f>
        <v>.</v>
      </c>
      <c r="G7" s="64">
        <f ca="1">$BI1</f>
        <v>8</v>
      </c>
      <c r="H7" s="64">
        <f ca="1">$BN1</f>
        <v>9</v>
      </c>
      <c r="I7" s="33"/>
      <c r="J7" s="28"/>
      <c r="K7" s="20"/>
      <c r="L7" s="13"/>
      <c r="M7" s="64"/>
      <c r="N7" s="64">
        <f ca="1">$AY2</f>
        <v>7</v>
      </c>
      <c r="O7" s="64">
        <f ca="1">$BD2</f>
        <v>9</v>
      </c>
      <c r="P7" s="64" t="str">
        <f ca="1">IF(AND(Q7=0,R7=0),"",".")</f>
        <v>.</v>
      </c>
      <c r="Q7" s="64">
        <f ca="1">$BI2</f>
        <v>1</v>
      </c>
      <c r="R7" s="64">
        <f ca="1">$BN2</f>
        <v>7</v>
      </c>
      <c r="S7" s="33"/>
      <c r="T7" s="28"/>
      <c r="X7" s="2" t="s">
        <v>188</v>
      </c>
      <c r="Y7" s="4">
        <f t="shared" ca="1" si="1"/>
        <v>2973</v>
      </c>
      <c r="Z7" s="4" t="s">
        <v>50</v>
      </c>
      <c r="AA7" s="4">
        <f t="shared" ca="1" si="2"/>
        <v>617</v>
      </c>
      <c r="AB7" s="4" t="s">
        <v>83</v>
      </c>
      <c r="AC7" s="4">
        <f t="shared" ca="1" si="3"/>
        <v>2356</v>
      </c>
      <c r="AE7" s="4">
        <f t="shared" ca="1" si="4"/>
        <v>2</v>
      </c>
      <c r="AF7" s="4">
        <f t="shared" ca="1" si="5"/>
        <v>9</v>
      </c>
      <c r="AG7" s="4" t="s">
        <v>84</v>
      </c>
      <c r="AH7" s="4">
        <f t="shared" ca="1" si="6"/>
        <v>7</v>
      </c>
      <c r="AI7" s="4">
        <f t="shared" ca="1" si="7"/>
        <v>3</v>
      </c>
      <c r="AJ7" s="4" t="s">
        <v>85</v>
      </c>
      <c r="AK7" s="4">
        <f t="shared" ca="1" si="8"/>
        <v>0</v>
      </c>
      <c r="AL7" s="4">
        <f t="shared" ca="1" si="9"/>
        <v>6</v>
      </c>
      <c r="AM7" s="4" t="s">
        <v>84</v>
      </c>
      <c r="AN7" s="4">
        <f t="shared" ca="1" si="10"/>
        <v>1</v>
      </c>
      <c r="AO7" s="4">
        <f t="shared" ca="1" si="11"/>
        <v>7</v>
      </c>
      <c r="AP7" s="4" t="s">
        <v>83</v>
      </c>
      <c r="AQ7" s="4">
        <f t="shared" ca="1" si="12"/>
        <v>2</v>
      </c>
      <c r="AR7" s="4">
        <f t="shared" ca="1" si="13"/>
        <v>3</v>
      </c>
      <c r="AS7" s="4" t="s">
        <v>84</v>
      </c>
      <c r="AT7" s="4">
        <f t="shared" ca="1" si="14"/>
        <v>5</v>
      </c>
      <c r="AU7" s="4">
        <f t="shared" ca="1" si="15"/>
        <v>6</v>
      </c>
      <c r="AX7" s="4">
        <v>7</v>
      </c>
      <c r="AY7" s="6">
        <f t="shared" ca="1" si="16"/>
        <v>2</v>
      </c>
      <c r="AZ7" s="6">
        <f t="shared" ca="1" si="17"/>
        <v>0</v>
      </c>
      <c r="BA7" s="7"/>
      <c r="BC7" s="4">
        <v>7</v>
      </c>
      <c r="BD7" s="6">
        <f t="shared" ca="1" si="18"/>
        <v>9</v>
      </c>
      <c r="BE7" s="6">
        <f t="shared" ca="1" si="19"/>
        <v>6</v>
      </c>
      <c r="BF7" s="7"/>
      <c r="BH7" s="4">
        <v>7</v>
      </c>
      <c r="BI7" s="8">
        <f t="shared" ca="1" si="20"/>
        <v>7</v>
      </c>
      <c r="BJ7" s="8">
        <f t="shared" ca="1" si="0"/>
        <v>1</v>
      </c>
      <c r="BK7" s="9"/>
      <c r="BM7" s="4">
        <v>7</v>
      </c>
      <c r="BN7" s="8">
        <f t="shared" ca="1" si="21"/>
        <v>3</v>
      </c>
      <c r="BO7" s="8">
        <f t="shared" ca="1" si="22"/>
        <v>7</v>
      </c>
      <c r="BP7" s="9"/>
      <c r="BQ7" s="9"/>
      <c r="BR7" s="7"/>
      <c r="BS7" s="10">
        <f t="shared" ca="1" si="23"/>
        <v>0.42116826368026139</v>
      </c>
      <c r="BT7" s="11">
        <f t="shared" ca="1" si="24"/>
        <v>11</v>
      </c>
      <c r="BU7" s="11"/>
      <c r="BV7" s="4">
        <v>7</v>
      </c>
      <c r="BW7" s="4">
        <v>7</v>
      </c>
      <c r="BX7" s="4">
        <v>0</v>
      </c>
      <c r="BY7" s="4"/>
      <c r="BZ7" s="10">
        <f t="shared" ca="1" si="25"/>
        <v>2.3318050447520444E-2</v>
      </c>
      <c r="CA7" s="11">
        <f t="shared" ca="1" si="26"/>
        <v>97</v>
      </c>
      <c r="CB7" s="4"/>
      <c r="CC7" s="4">
        <v>7</v>
      </c>
      <c r="CD7" s="4">
        <v>0</v>
      </c>
      <c r="CE7" s="4">
        <v>6</v>
      </c>
      <c r="CG7" s="10">
        <f t="shared" ca="1" si="27"/>
        <v>0.25254194130320096</v>
      </c>
      <c r="CH7" s="11">
        <f t="shared" ca="1" si="28"/>
        <v>72</v>
      </c>
      <c r="CI7" s="4"/>
      <c r="CJ7" s="4">
        <v>7</v>
      </c>
      <c r="CK7" s="4">
        <v>0</v>
      </c>
      <c r="CL7" s="4">
        <v>6</v>
      </c>
      <c r="CN7" s="10">
        <f t="shared" ca="1" si="29"/>
        <v>0.66900541597033991</v>
      </c>
      <c r="CO7" s="11">
        <f t="shared" ca="1" si="30"/>
        <v>25</v>
      </c>
      <c r="CP7" s="4"/>
      <c r="CQ7" s="4">
        <v>7</v>
      </c>
      <c r="CR7" s="4">
        <v>1</v>
      </c>
      <c r="CS7" s="4">
        <v>7</v>
      </c>
    </row>
    <row r="8" spans="1:97" ht="54.95" customHeight="1" x14ac:dyDescent="0.25">
      <c r="A8" s="20"/>
      <c r="B8" s="13"/>
      <c r="C8" s="64" t="str">
        <f ca="1">IF(AND($AZ1=0,$AY1=0),"","－")</f>
        <v>－</v>
      </c>
      <c r="D8" s="64">
        <f ca="1">IF(AND($AZ1=0,$AY1=0),"－",$AZ1)</f>
        <v>0</v>
      </c>
      <c r="E8" s="64">
        <f ca="1">$BE1</f>
        <v>5</v>
      </c>
      <c r="F8" s="64" t="str">
        <f ca="1">IF(AND(G8=0,H8=0),"",".")</f>
        <v>.</v>
      </c>
      <c r="G8" s="64">
        <f ca="1">$BJ1</f>
        <v>7</v>
      </c>
      <c r="H8" s="64">
        <f ca="1">$BO1</f>
        <v>9</v>
      </c>
      <c r="I8" s="33"/>
      <c r="J8" s="28"/>
      <c r="K8" s="20"/>
      <c r="L8" s="13"/>
      <c r="M8" s="64" t="str">
        <f ca="1">IF(AND($AZ2=0,$AY2=0),"","－")</f>
        <v>－</v>
      </c>
      <c r="N8" s="64">
        <f ca="1">IF(AND($AZ2=0,$AY2=0),"－",$AZ2)</f>
        <v>0</v>
      </c>
      <c r="O8" s="64">
        <f ca="1">$BE2</f>
        <v>1</v>
      </c>
      <c r="P8" s="64" t="str">
        <f ca="1">IF(AND(Q8=0,R8=0),"",".")</f>
        <v>.</v>
      </c>
      <c r="Q8" s="64">
        <f ca="1">$BJ2</f>
        <v>3</v>
      </c>
      <c r="R8" s="64">
        <f ca="1">$BO2</f>
        <v>8</v>
      </c>
      <c r="S8" s="33"/>
      <c r="T8" s="28"/>
      <c r="X8" s="2" t="s">
        <v>189</v>
      </c>
      <c r="Y8" s="4">
        <f t="shared" ca="1" si="1"/>
        <v>1887</v>
      </c>
      <c r="Z8" s="4" t="s">
        <v>50</v>
      </c>
      <c r="AA8" s="4">
        <f t="shared" ca="1" si="2"/>
        <v>984</v>
      </c>
      <c r="AB8" s="4" t="s">
        <v>83</v>
      </c>
      <c r="AC8" s="4">
        <f t="shared" ca="1" si="3"/>
        <v>903</v>
      </c>
      <c r="AE8" s="4">
        <f t="shared" ca="1" si="4"/>
        <v>1</v>
      </c>
      <c r="AF8" s="4">
        <f t="shared" ca="1" si="5"/>
        <v>8</v>
      </c>
      <c r="AG8" s="4" t="s">
        <v>84</v>
      </c>
      <c r="AH8" s="4">
        <f t="shared" ca="1" si="6"/>
        <v>8</v>
      </c>
      <c r="AI8" s="4">
        <f t="shared" ca="1" si="7"/>
        <v>7</v>
      </c>
      <c r="AJ8" s="4" t="s">
        <v>85</v>
      </c>
      <c r="AK8" s="4">
        <f t="shared" ca="1" si="8"/>
        <v>0</v>
      </c>
      <c r="AL8" s="4">
        <f t="shared" ca="1" si="9"/>
        <v>9</v>
      </c>
      <c r="AM8" s="4" t="s">
        <v>84</v>
      </c>
      <c r="AN8" s="4">
        <f t="shared" ca="1" si="10"/>
        <v>8</v>
      </c>
      <c r="AO8" s="4">
        <f t="shared" ca="1" si="11"/>
        <v>4</v>
      </c>
      <c r="AP8" s="4" t="s">
        <v>83</v>
      </c>
      <c r="AQ8" s="4">
        <f t="shared" ca="1" si="12"/>
        <v>0</v>
      </c>
      <c r="AR8" s="4">
        <f t="shared" ca="1" si="13"/>
        <v>9</v>
      </c>
      <c r="AS8" s="4" t="s">
        <v>84</v>
      </c>
      <c r="AT8" s="4">
        <f t="shared" ca="1" si="14"/>
        <v>0</v>
      </c>
      <c r="AU8" s="4">
        <f t="shared" ca="1" si="15"/>
        <v>3</v>
      </c>
      <c r="AX8" s="4">
        <v>8</v>
      </c>
      <c r="AY8" s="6">
        <f t="shared" ca="1" si="16"/>
        <v>1</v>
      </c>
      <c r="AZ8" s="6">
        <f t="shared" ca="1" si="17"/>
        <v>0</v>
      </c>
      <c r="BA8" s="7"/>
      <c r="BC8" s="4">
        <v>8</v>
      </c>
      <c r="BD8" s="6">
        <f t="shared" ca="1" si="18"/>
        <v>8</v>
      </c>
      <c r="BE8" s="6">
        <f t="shared" ca="1" si="19"/>
        <v>9</v>
      </c>
      <c r="BF8" s="7"/>
      <c r="BH8" s="4">
        <v>8</v>
      </c>
      <c r="BI8" s="8">
        <f t="shared" ca="1" si="20"/>
        <v>8</v>
      </c>
      <c r="BJ8" s="8">
        <f t="shared" ca="1" si="0"/>
        <v>8</v>
      </c>
      <c r="BK8" s="9"/>
      <c r="BM8" s="4">
        <v>8</v>
      </c>
      <c r="BN8" s="8">
        <f t="shared" ca="1" si="21"/>
        <v>7</v>
      </c>
      <c r="BO8" s="8">
        <f t="shared" ca="1" si="22"/>
        <v>4</v>
      </c>
      <c r="BP8" s="9"/>
      <c r="BQ8" s="9"/>
      <c r="BR8" s="7"/>
      <c r="BS8" s="10">
        <f t="shared" ca="1" si="23"/>
        <v>0.97790028202806578</v>
      </c>
      <c r="BT8" s="11">
        <f t="shared" ca="1" si="24"/>
        <v>1</v>
      </c>
      <c r="BU8" s="11"/>
      <c r="BV8" s="4">
        <v>8</v>
      </c>
      <c r="BW8" s="4">
        <v>8</v>
      </c>
      <c r="BX8" s="4">
        <v>0</v>
      </c>
      <c r="BY8" s="4"/>
      <c r="BZ8" s="10">
        <f t="shared" ca="1" si="25"/>
        <v>9.5876077018972161E-2</v>
      </c>
      <c r="CA8" s="11">
        <f t="shared" ca="1" si="26"/>
        <v>90</v>
      </c>
      <c r="CB8" s="4"/>
      <c r="CC8" s="4">
        <v>8</v>
      </c>
      <c r="CD8" s="4">
        <v>0</v>
      </c>
      <c r="CE8" s="4">
        <v>7</v>
      </c>
      <c r="CG8" s="10">
        <f t="shared" ca="1" si="27"/>
        <v>8.963757657007021E-2</v>
      </c>
      <c r="CH8" s="11">
        <f t="shared" ca="1" si="28"/>
        <v>89</v>
      </c>
      <c r="CI8" s="4"/>
      <c r="CJ8" s="4">
        <v>8</v>
      </c>
      <c r="CK8" s="4">
        <v>0</v>
      </c>
      <c r="CL8" s="4">
        <v>7</v>
      </c>
      <c r="CN8" s="10">
        <f t="shared" ca="1" si="29"/>
        <v>0.38066171567474871</v>
      </c>
      <c r="CO8" s="11">
        <f t="shared" ca="1" si="30"/>
        <v>58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8"/>
      <c r="C9" s="64"/>
      <c r="D9" s="64">
        <f ca="1">$AQ1</f>
        <v>7</v>
      </c>
      <c r="E9" s="64">
        <f ca="1">$AR1</f>
        <v>8</v>
      </c>
      <c r="F9" s="64" t="str">
        <f>$AS1</f>
        <v>.</v>
      </c>
      <c r="G9" s="64">
        <f ca="1">$AT1</f>
        <v>1</v>
      </c>
      <c r="H9" s="64">
        <f ca="1">$AU1</f>
        <v>0</v>
      </c>
      <c r="I9" s="33"/>
      <c r="J9" s="39"/>
      <c r="K9" s="40"/>
      <c r="L9" s="38"/>
      <c r="M9" s="64"/>
      <c r="N9" s="64">
        <f ca="1">$AQ2</f>
        <v>7</v>
      </c>
      <c r="O9" s="64">
        <f ca="1">$AR2</f>
        <v>7</v>
      </c>
      <c r="P9" s="64" t="str">
        <f>$AS2</f>
        <v>.</v>
      </c>
      <c r="Q9" s="64">
        <f ca="1">$AT2</f>
        <v>7</v>
      </c>
      <c r="R9" s="64">
        <f ca="1">$AU2</f>
        <v>9</v>
      </c>
      <c r="S9" s="33"/>
      <c r="T9" s="39"/>
      <c r="X9" s="2" t="s">
        <v>172</v>
      </c>
      <c r="Y9" s="4">
        <f t="shared" ca="1" si="1"/>
        <v>4196</v>
      </c>
      <c r="Z9" s="4" t="s">
        <v>50</v>
      </c>
      <c r="AA9" s="4">
        <f t="shared" ca="1" si="2"/>
        <v>818</v>
      </c>
      <c r="AB9" s="4" t="s">
        <v>83</v>
      </c>
      <c r="AC9" s="4">
        <f t="shared" ca="1" si="3"/>
        <v>3378</v>
      </c>
      <c r="AE9" s="4">
        <f t="shared" ca="1" si="4"/>
        <v>4</v>
      </c>
      <c r="AF9" s="4">
        <f t="shared" ca="1" si="5"/>
        <v>1</v>
      </c>
      <c r="AG9" s="4" t="s">
        <v>84</v>
      </c>
      <c r="AH9" s="4">
        <f t="shared" ca="1" si="6"/>
        <v>9</v>
      </c>
      <c r="AI9" s="4">
        <f t="shared" ca="1" si="7"/>
        <v>6</v>
      </c>
      <c r="AJ9" s="4" t="s">
        <v>85</v>
      </c>
      <c r="AK9" s="4">
        <f t="shared" ca="1" si="8"/>
        <v>0</v>
      </c>
      <c r="AL9" s="4">
        <f t="shared" ca="1" si="9"/>
        <v>8</v>
      </c>
      <c r="AM9" s="4" t="s">
        <v>84</v>
      </c>
      <c r="AN9" s="4">
        <f t="shared" ca="1" si="10"/>
        <v>1</v>
      </c>
      <c r="AO9" s="4">
        <f t="shared" ca="1" si="11"/>
        <v>8</v>
      </c>
      <c r="AP9" s="4" t="s">
        <v>83</v>
      </c>
      <c r="AQ9" s="4">
        <f t="shared" ca="1" si="12"/>
        <v>3</v>
      </c>
      <c r="AR9" s="4">
        <f t="shared" ca="1" si="13"/>
        <v>3</v>
      </c>
      <c r="AS9" s="4" t="s">
        <v>84</v>
      </c>
      <c r="AT9" s="4">
        <f t="shared" ca="1" si="14"/>
        <v>7</v>
      </c>
      <c r="AU9" s="4">
        <f t="shared" ca="1" si="15"/>
        <v>8</v>
      </c>
      <c r="AX9" s="4">
        <v>9</v>
      </c>
      <c r="AY9" s="6">
        <f t="shared" ca="1" si="16"/>
        <v>4</v>
      </c>
      <c r="AZ9" s="6">
        <f t="shared" ca="1" si="17"/>
        <v>0</v>
      </c>
      <c r="BA9" s="7"/>
      <c r="BC9" s="4">
        <v>9</v>
      </c>
      <c r="BD9" s="6">
        <f t="shared" ca="1" si="18"/>
        <v>1</v>
      </c>
      <c r="BE9" s="6">
        <f t="shared" ca="1" si="19"/>
        <v>8</v>
      </c>
      <c r="BF9" s="7"/>
      <c r="BH9" s="4">
        <v>9</v>
      </c>
      <c r="BI9" s="8">
        <f t="shared" ca="1" si="20"/>
        <v>9</v>
      </c>
      <c r="BJ9" s="8">
        <f t="shared" ca="1" si="0"/>
        <v>1</v>
      </c>
      <c r="BK9" s="9"/>
      <c r="BM9" s="4">
        <v>9</v>
      </c>
      <c r="BN9" s="8">
        <f t="shared" ca="1" si="21"/>
        <v>6</v>
      </c>
      <c r="BO9" s="8">
        <f t="shared" ca="1" si="22"/>
        <v>8</v>
      </c>
      <c r="BP9" s="9"/>
      <c r="BQ9" s="9"/>
      <c r="BR9" s="7"/>
      <c r="BS9" s="10">
        <f t="shared" ca="1" si="23"/>
        <v>0.82075207084148361</v>
      </c>
      <c r="BT9" s="11">
        <f t="shared" ca="1" si="24"/>
        <v>4</v>
      </c>
      <c r="BU9" s="11"/>
      <c r="BV9" s="4">
        <v>9</v>
      </c>
      <c r="BW9" s="4">
        <v>9</v>
      </c>
      <c r="BX9" s="4">
        <v>0</v>
      </c>
      <c r="BY9" s="4"/>
      <c r="BZ9" s="10">
        <f t="shared" ca="1" si="25"/>
        <v>0.81516541538369069</v>
      </c>
      <c r="CA9" s="11">
        <f t="shared" ca="1" si="26"/>
        <v>19</v>
      </c>
      <c r="CB9" s="4"/>
      <c r="CC9" s="4">
        <v>9</v>
      </c>
      <c r="CD9" s="4">
        <v>0</v>
      </c>
      <c r="CE9" s="4">
        <v>8</v>
      </c>
      <c r="CG9" s="10">
        <f t="shared" ca="1" si="27"/>
        <v>6.243805720568163E-2</v>
      </c>
      <c r="CH9" s="11">
        <f t="shared" ca="1" si="28"/>
        <v>92</v>
      </c>
      <c r="CI9" s="4"/>
      <c r="CJ9" s="4">
        <v>9</v>
      </c>
      <c r="CK9" s="4">
        <v>0</v>
      </c>
      <c r="CL9" s="4">
        <v>8</v>
      </c>
      <c r="CN9" s="10">
        <f t="shared" ca="1" si="29"/>
        <v>0.40275296402761462</v>
      </c>
      <c r="CO9" s="11">
        <f t="shared" ca="1" si="30"/>
        <v>53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41"/>
      <c r="B10" s="42"/>
      <c r="C10" s="42"/>
      <c r="D10" s="43"/>
      <c r="E10" s="44"/>
      <c r="F10" s="42"/>
      <c r="G10" s="42"/>
      <c r="H10" s="42"/>
      <c r="I10" s="42"/>
      <c r="J10" s="45"/>
      <c r="K10" s="41"/>
      <c r="L10" s="42"/>
      <c r="M10" s="42"/>
      <c r="N10" s="42"/>
      <c r="O10" s="42"/>
      <c r="P10" s="42"/>
      <c r="Q10" s="42"/>
      <c r="R10" s="42"/>
      <c r="S10" s="42"/>
      <c r="T10" s="45"/>
      <c r="X10" s="2" t="s">
        <v>90</v>
      </c>
      <c r="Y10" s="4">
        <f t="shared" ca="1" si="1"/>
        <v>9373</v>
      </c>
      <c r="Z10" s="4" t="s">
        <v>50</v>
      </c>
      <c r="AA10" s="4">
        <f t="shared" ca="1" si="2"/>
        <v>472</v>
      </c>
      <c r="AB10" s="4" t="s">
        <v>83</v>
      </c>
      <c r="AC10" s="4">
        <f t="shared" ca="1" si="3"/>
        <v>8901</v>
      </c>
      <c r="AE10" s="4">
        <f t="shared" ca="1" si="4"/>
        <v>9</v>
      </c>
      <c r="AF10" s="4">
        <f t="shared" ca="1" si="5"/>
        <v>3</v>
      </c>
      <c r="AG10" s="4" t="s">
        <v>84</v>
      </c>
      <c r="AH10" s="4">
        <f t="shared" ca="1" si="6"/>
        <v>7</v>
      </c>
      <c r="AI10" s="4">
        <f t="shared" ca="1" si="7"/>
        <v>3</v>
      </c>
      <c r="AJ10" s="4" t="s">
        <v>85</v>
      </c>
      <c r="AK10" s="4">
        <f t="shared" ca="1" si="8"/>
        <v>0</v>
      </c>
      <c r="AL10" s="4">
        <f t="shared" ca="1" si="9"/>
        <v>4</v>
      </c>
      <c r="AM10" s="4" t="s">
        <v>84</v>
      </c>
      <c r="AN10" s="4">
        <f t="shared" ca="1" si="10"/>
        <v>7</v>
      </c>
      <c r="AO10" s="4">
        <f t="shared" ca="1" si="11"/>
        <v>2</v>
      </c>
      <c r="AP10" s="4" t="s">
        <v>83</v>
      </c>
      <c r="AQ10" s="4">
        <f t="shared" ca="1" si="12"/>
        <v>8</v>
      </c>
      <c r="AR10" s="4">
        <f t="shared" ca="1" si="13"/>
        <v>9</v>
      </c>
      <c r="AS10" s="4" t="s">
        <v>84</v>
      </c>
      <c r="AT10" s="4">
        <f t="shared" ca="1" si="14"/>
        <v>0</v>
      </c>
      <c r="AU10" s="4">
        <f t="shared" ca="1" si="15"/>
        <v>1</v>
      </c>
      <c r="AX10" s="4">
        <v>10</v>
      </c>
      <c r="AY10" s="6">
        <f t="shared" ca="1" si="16"/>
        <v>9</v>
      </c>
      <c r="AZ10" s="6">
        <f t="shared" ca="1" si="17"/>
        <v>0</v>
      </c>
      <c r="BA10" s="7"/>
      <c r="BC10" s="4">
        <v>10</v>
      </c>
      <c r="BD10" s="6">
        <f t="shared" ca="1" si="18"/>
        <v>3</v>
      </c>
      <c r="BE10" s="6">
        <f t="shared" ca="1" si="19"/>
        <v>4</v>
      </c>
      <c r="BF10" s="7"/>
      <c r="BH10" s="4">
        <v>10</v>
      </c>
      <c r="BI10" s="8">
        <f t="shared" ca="1" si="20"/>
        <v>7</v>
      </c>
      <c r="BJ10" s="8">
        <f t="shared" ca="1" si="0"/>
        <v>7</v>
      </c>
      <c r="BK10" s="9"/>
      <c r="BM10" s="4">
        <v>10</v>
      </c>
      <c r="BN10" s="8">
        <f t="shared" ca="1" si="21"/>
        <v>3</v>
      </c>
      <c r="BO10" s="8">
        <f t="shared" ca="1" si="22"/>
        <v>2</v>
      </c>
      <c r="BP10" s="9"/>
      <c r="BQ10" s="9"/>
      <c r="BR10" s="7"/>
      <c r="BS10" s="10">
        <f t="shared" ca="1" si="23"/>
        <v>0.11657336414134689</v>
      </c>
      <c r="BT10" s="11">
        <f t="shared" ca="1" si="24"/>
        <v>18</v>
      </c>
      <c r="BU10" s="11"/>
      <c r="BV10" s="4">
        <v>10</v>
      </c>
      <c r="BW10" s="4">
        <v>1</v>
      </c>
      <c r="BX10" s="4">
        <v>0</v>
      </c>
      <c r="BY10" s="4"/>
      <c r="BZ10" s="10">
        <f t="shared" ca="1" si="25"/>
        <v>0.72965830534790621</v>
      </c>
      <c r="CA10" s="11">
        <f t="shared" ca="1" si="26"/>
        <v>35</v>
      </c>
      <c r="CB10" s="4"/>
      <c r="CC10" s="4">
        <v>10</v>
      </c>
      <c r="CD10" s="4">
        <v>0</v>
      </c>
      <c r="CE10" s="4">
        <v>9</v>
      </c>
      <c r="CG10" s="10">
        <f t="shared" ca="1" si="27"/>
        <v>0.20941354973220594</v>
      </c>
      <c r="CH10" s="11">
        <f t="shared" ca="1" si="28"/>
        <v>78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0.72326899434305503</v>
      </c>
      <c r="CO10" s="11">
        <f t="shared" ca="1" si="30"/>
        <v>20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46"/>
      <c r="B11" s="17"/>
      <c r="C11" s="16" t="s">
        <v>91</v>
      </c>
      <c r="D11" s="47"/>
      <c r="E11" s="18"/>
      <c r="F11" s="17"/>
      <c r="G11" s="17"/>
      <c r="H11" s="17"/>
      <c r="I11" s="17"/>
      <c r="J11" s="19"/>
      <c r="K11" s="46"/>
      <c r="L11" s="17"/>
      <c r="M11" s="16" t="s">
        <v>173</v>
      </c>
      <c r="N11" s="17"/>
      <c r="O11" s="17"/>
      <c r="P11" s="17"/>
      <c r="Q11" s="17"/>
      <c r="R11" s="17"/>
      <c r="S11" s="17"/>
      <c r="T11" s="19"/>
      <c r="X11" s="2" t="s">
        <v>92</v>
      </c>
      <c r="Y11" s="4">
        <f t="shared" ca="1" si="1"/>
        <v>4078</v>
      </c>
      <c r="Z11" s="4" t="s">
        <v>50</v>
      </c>
      <c r="AA11" s="4">
        <f t="shared" ca="1" si="2"/>
        <v>588</v>
      </c>
      <c r="AB11" s="4" t="s">
        <v>83</v>
      </c>
      <c r="AC11" s="4">
        <f t="shared" ca="1" si="3"/>
        <v>3490</v>
      </c>
      <c r="AE11" s="4">
        <f t="shared" ca="1" si="4"/>
        <v>4</v>
      </c>
      <c r="AF11" s="4">
        <f t="shared" ca="1" si="5"/>
        <v>0</v>
      </c>
      <c r="AG11" s="4" t="s">
        <v>84</v>
      </c>
      <c r="AH11" s="4">
        <f t="shared" ca="1" si="6"/>
        <v>7</v>
      </c>
      <c r="AI11" s="4">
        <f t="shared" ca="1" si="7"/>
        <v>8</v>
      </c>
      <c r="AJ11" s="4" t="s">
        <v>85</v>
      </c>
      <c r="AK11" s="4">
        <f t="shared" ca="1" si="8"/>
        <v>0</v>
      </c>
      <c r="AL11" s="4">
        <f t="shared" ca="1" si="9"/>
        <v>5</v>
      </c>
      <c r="AM11" s="4" t="s">
        <v>84</v>
      </c>
      <c r="AN11" s="4">
        <f t="shared" ca="1" si="10"/>
        <v>8</v>
      </c>
      <c r="AO11" s="4">
        <f t="shared" ca="1" si="11"/>
        <v>8</v>
      </c>
      <c r="AP11" s="4" t="s">
        <v>83</v>
      </c>
      <c r="AQ11" s="4">
        <f t="shared" ca="1" si="12"/>
        <v>3</v>
      </c>
      <c r="AR11" s="4">
        <f t="shared" ca="1" si="13"/>
        <v>4</v>
      </c>
      <c r="AS11" s="4" t="s">
        <v>84</v>
      </c>
      <c r="AT11" s="4">
        <f t="shared" ca="1" si="14"/>
        <v>9</v>
      </c>
      <c r="AU11" s="4">
        <f t="shared" ca="1" si="15"/>
        <v>0</v>
      </c>
      <c r="AX11" s="4">
        <v>11</v>
      </c>
      <c r="AY11" s="6">
        <f t="shared" ca="1" si="16"/>
        <v>4</v>
      </c>
      <c r="AZ11" s="6">
        <f t="shared" ca="1" si="17"/>
        <v>0</v>
      </c>
      <c r="BA11" s="7"/>
      <c r="BC11" s="4">
        <v>11</v>
      </c>
      <c r="BD11" s="6">
        <f t="shared" ca="1" si="18"/>
        <v>0</v>
      </c>
      <c r="BE11" s="6">
        <f t="shared" ca="1" si="19"/>
        <v>5</v>
      </c>
      <c r="BF11" s="7"/>
      <c r="BH11" s="4">
        <v>11</v>
      </c>
      <c r="BI11" s="8">
        <f t="shared" ca="1" si="20"/>
        <v>7</v>
      </c>
      <c r="BJ11" s="8">
        <f t="shared" ca="1" si="0"/>
        <v>8</v>
      </c>
      <c r="BK11" s="9"/>
      <c r="BM11" s="4">
        <v>11</v>
      </c>
      <c r="BN11" s="8">
        <f t="shared" ca="1" si="21"/>
        <v>8</v>
      </c>
      <c r="BO11" s="8">
        <f t="shared" ca="1" si="22"/>
        <v>8</v>
      </c>
      <c r="BP11" s="9"/>
      <c r="BQ11" s="9"/>
      <c r="BR11" s="7"/>
      <c r="BS11" s="10">
        <f t="shared" ca="1" si="23"/>
        <v>0.37685278747051854</v>
      </c>
      <c r="BT11" s="11">
        <f t="shared" ca="1" si="24"/>
        <v>13</v>
      </c>
      <c r="BU11" s="11"/>
      <c r="BV11" s="4">
        <v>11</v>
      </c>
      <c r="BW11" s="4">
        <v>2</v>
      </c>
      <c r="BX11" s="4">
        <v>0</v>
      </c>
      <c r="BY11" s="4"/>
      <c r="BZ11" s="10">
        <f t="shared" ca="1" si="25"/>
        <v>0.9444726137347188</v>
      </c>
      <c r="CA11" s="11">
        <f t="shared" ca="1" si="26"/>
        <v>6</v>
      </c>
      <c r="CB11" s="4"/>
      <c r="CC11" s="4">
        <v>11</v>
      </c>
      <c r="CD11" s="4">
        <v>1</v>
      </c>
      <c r="CE11" s="4">
        <v>0</v>
      </c>
      <c r="CG11" s="10">
        <f t="shared" ca="1" si="27"/>
        <v>0.20698896906445707</v>
      </c>
      <c r="CH11" s="11">
        <f t="shared" ca="1" si="28"/>
        <v>79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0.21686396893190973</v>
      </c>
      <c r="CO11" s="11">
        <f t="shared" ca="1" si="30"/>
        <v>71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67" t="str">
        <f ca="1">$Y3/100&amp;$Z3&amp;$AA3/100&amp;$AB3</f>
        <v>33.64－7.68＝</v>
      </c>
      <c r="D12" s="68"/>
      <c r="E12" s="68"/>
      <c r="F12" s="68"/>
      <c r="G12" s="78">
        <f ca="1">$AC3/100</f>
        <v>25.96</v>
      </c>
      <c r="H12" s="79"/>
      <c r="I12" s="21"/>
      <c r="J12" s="22"/>
      <c r="K12" s="20"/>
      <c r="L12" s="13"/>
      <c r="M12" s="67" t="str">
        <f ca="1">$Y4/100&amp;$Z4&amp;$AA4/100&amp;$AB4</f>
        <v>31.96－2.56＝</v>
      </c>
      <c r="N12" s="68"/>
      <c r="O12" s="68"/>
      <c r="P12" s="68"/>
      <c r="Q12" s="78">
        <f ca="1">$AC4/100</f>
        <v>29.4</v>
      </c>
      <c r="R12" s="79"/>
      <c r="S12" s="21"/>
      <c r="T12" s="23"/>
      <c r="X12" s="2" t="s">
        <v>93</v>
      </c>
      <c r="Y12" s="4">
        <f t="shared" ca="1" si="1"/>
        <v>5376</v>
      </c>
      <c r="Z12" s="4" t="s">
        <v>50</v>
      </c>
      <c r="AA12" s="4">
        <f t="shared" ca="1" si="2"/>
        <v>152</v>
      </c>
      <c r="AB12" s="4" t="s">
        <v>83</v>
      </c>
      <c r="AC12" s="4">
        <f t="shared" ca="1" si="3"/>
        <v>5224</v>
      </c>
      <c r="AE12" s="4">
        <f t="shared" ca="1" si="4"/>
        <v>5</v>
      </c>
      <c r="AF12" s="4">
        <f t="shared" ca="1" si="5"/>
        <v>3</v>
      </c>
      <c r="AG12" s="4" t="s">
        <v>84</v>
      </c>
      <c r="AH12" s="4">
        <f t="shared" ca="1" si="6"/>
        <v>7</v>
      </c>
      <c r="AI12" s="4">
        <f t="shared" ca="1" si="7"/>
        <v>6</v>
      </c>
      <c r="AJ12" s="4" t="s">
        <v>85</v>
      </c>
      <c r="AK12" s="4">
        <f t="shared" ca="1" si="8"/>
        <v>0</v>
      </c>
      <c r="AL12" s="4">
        <f t="shared" ca="1" si="9"/>
        <v>1</v>
      </c>
      <c r="AM12" s="4" t="s">
        <v>84</v>
      </c>
      <c r="AN12" s="4">
        <f t="shared" ca="1" si="10"/>
        <v>5</v>
      </c>
      <c r="AO12" s="4">
        <f t="shared" ca="1" si="11"/>
        <v>2</v>
      </c>
      <c r="AP12" s="4" t="s">
        <v>83</v>
      </c>
      <c r="AQ12" s="4">
        <f t="shared" ca="1" si="12"/>
        <v>5</v>
      </c>
      <c r="AR12" s="4">
        <f t="shared" ca="1" si="13"/>
        <v>2</v>
      </c>
      <c r="AS12" s="4" t="s">
        <v>84</v>
      </c>
      <c r="AT12" s="4">
        <f t="shared" ca="1" si="14"/>
        <v>2</v>
      </c>
      <c r="AU12" s="4">
        <f t="shared" ca="1" si="15"/>
        <v>4</v>
      </c>
      <c r="AX12" s="4">
        <v>12</v>
      </c>
      <c r="AY12" s="6">
        <f t="shared" ca="1" si="16"/>
        <v>5</v>
      </c>
      <c r="AZ12" s="6">
        <f t="shared" ca="1" si="17"/>
        <v>0</v>
      </c>
      <c r="BA12" s="7"/>
      <c r="BC12" s="4">
        <v>12</v>
      </c>
      <c r="BD12" s="6">
        <f t="shared" ca="1" si="18"/>
        <v>3</v>
      </c>
      <c r="BE12" s="6">
        <f t="shared" ca="1" si="19"/>
        <v>1</v>
      </c>
      <c r="BF12" s="7"/>
      <c r="BH12" s="4">
        <v>12</v>
      </c>
      <c r="BI12" s="8">
        <f t="shared" ca="1" si="20"/>
        <v>7</v>
      </c>
      <c r="BJ12" s="8">
        <f t="shared" ca="1" si="0"/>
        <v>5</v>
      </c>
      <c r="BK12" s="9"/>
      <c r="BM12" s="4">
        <v>12</v>
      </c>
      <c r="BN12" s="8">
        <f t="shared" ca="1" si="21"/>
        <v>6</v>
      </c>
      <c r="BO12" s="8">
        <f t="shared" ca="1" si="22"/>
        <v>2</v>
      </c>
      <c r="BP12" s="9"/>
      <c r="BQ12" s="9"/>
      <c r="BR12" s="7"/>
      <c r="BS12" s="10">
        <f t="shared" ca="1" si="23"/>
        <v>0.78453789692857423</v>
      </c>
      <c r="BT12" s="11">
        <f t="shared" ca="1" si="24"/>
        <v>5</v>
      </c>
      <c r="BU12" s="11"/>
      <c r="BV12" s="4">
        <v>12</v>
      </c>
      <c r="BW12" s="4">
        <v>3</v>
      </c>
      <c r="BX12" s="4">
        <v>0</v>
      </c>
      <c r="BY12" s="4"/>
      <c r="BZ12" s="10">
        <f t="shared" ca="1" si="25"/>
        <v>0.77031096392434895</v>
      </c>
      <c r="CA12" s="11">
        <f t="shared" ca="1" si="26"/>
        <v>32</v>
      </c>
      <c r="CB12" s="4"/>
      <c r="CC12" s="4">
        <v>12</v>
      </c>
      <c r="CD12" s="4">
        <v>1</v>
      </c>
      <c r="CE12" s="4">
        <v>1</v>
      </c>
      <c r="CG12" s="10">
        <f t="shared" ca="1" si="27"/>
        <v>0.22422772011360059</v>
      </c>
      <c r="CH12" s="11">
        <f t="shared" ca="1" si="28"/>
        <v>76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0.44775955744595386</v>
      </c>
      <c r="CO12" s="11">
        <f t="shared" ca="1" si="30"/>
        <v>47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20"/>
      <c r="B13" s="13"/>
      <c r="C13" s="48"/>
      <c r="D13" s="49"/>
      <c r="E13" s="50"/>
      <c r="F13" s="13"/>
      <c r="G13" s="13"/>
      <c r="H13" s="13"/>
      <c r="I13" s="13"/>
      <c r="J13" s="28"/>
      <c r="K13" s="20"/>
      <c r="L13" s="13"/>
      <c r="M13" s="48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0.47918540909856799</v>
      </c>
      <c r="BT13" s="11">
        <f t="shared" ca="1" si="24"/>
        <v>9</v>
      </c>
      <c r="BU13" s="11"/>
      <c r="BV13" s="4">
        <v>13</v>
      </c>
      <c r="BW13" s="4">
        <v>4</v>
      </c>
      <c r="BX13" s="4">
        <v>0</v>
      </c>
      <c r="BY13" s="4"/>
      <c r="BZ13" s="10">
        <f t="shared" ca="1" si="25"/>
        <v>0.1555357476747723</v>
      </c>
      <c r="CA13" s="11">
        <f t="shared" ca="1" si="26"/>
        <v>85</v>
      </c>
      <c r="CB13" s="4"/>
      <c r="CC13" s="4">
        <v>13</v>
      </c>
      <c r="CD13" s="4">
        <v>1</v>
      </c>
      <c r="CE13" s="4">
        <v>2</v>
      </c>
      <c r="CG13" s="10">
        <f t="shared" ca="1" si="27"/>
        <v>0.34639930858324719</v>
      </c>
      <c r="CH13" s="11">
        <f t="shared" ca="1" si="28"/>
        <v>61</v>
      </c>
      <c r="CI13" s="4"/>
      <c r="CJ13" s="4">
        <v>13</v>
      </c>
      <c r="CK13" s="4">
        <v>1</v>
      </c>
      <c r="CL13" s="4">
        <v>2</v>
      </c>
      <c r="CN13" s="10">
        <f t="shared" ca="1" si="29"/>
        <v>0.85856039026060804</v>
      </c>
      <c r="CO13" s="11">
        <f t="shared" ca="1" si="30"/>
        <v>10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20"/>
      <c r="B14" s="13"/>
      <c r="C14" s="64"/>
      <c r="D14" s="64">
        <f ca="1">$AY3</f>
        <v>3</v>
      </c>
      <c r="E14" s="64">
        <f ca="1">$BD3</f>
        <v>3</v>
      </c>
      <c r="F14" s="64" t="str">
        <f ca="1">IF(AND(G14=0,H14=0),"",".")</f>
        <v>.</v>
      </c>
      <c r="G14" s="64">
        <f ca="1">$BI3</f>
        <v>6</v>
      </c>
      <c r="H14" s="64">
        <f ca="1">$BN3</f>
        <v>4</v>
      </c>
      <c r="I14" s="33"/>
      <c r="J14" s="28"/>
      <c r="K14" s="20"/>
      <c r="L14" s="13"/>
      <c r="M14" s="64"/>
      <c r="N14" s="64">
        <f ca="1">$AY4</f>
        <v>3</v>
      </c>
      <c r="O14" s="64">
        <f ca="1">$BD4</f>
        <v>1</v>
      </c>
      <c r="P14" s="64" t="str">
        <f ca="1">IF(AND(Q14=0,R14=0),"",".")</f>
        <v>.</v>
      </c>
      <c r="Q14" s="64">
        <f ca="1">$BI4</f>
        <v>9</v>
      </c>
      <c r="R14" s="64">
        <f ca="1">$BN4</f>
        <v>6</v>
      </c>
      <c r="S14" s="33"/>
      <c r="T14" s="28"/>
      <c r="Y14" s="4"/>
      <c r="Z14" s="4"/>
      <c r="AA14" s="4"/>
      <c r="AB14" s="4"/>
      <c r="AC14" s="4"/>
      <c r="AT14" s="51"/>
      <c r="AU14" s="51"/>
      <c r="BS14" s="10">
        <f t="shared" ca="1" si="23"/>
        <v>0.35211280139022183</v>
      </c>
      <c r="BT14" s="11">
        <f t="shared" ca="1" si="24"/>
        <v>14</v>
      </c>
      <c r="BU14" s="11"/>
      <c r="BV14" s="4">
        <v>14</v>
      </c>
      <c r="BW14" s="4">
        <v>5</v>
      </c>
      <c r="BX14" s="4">
        <v>0</v>
      </c>
      <c r="BY14" s="4"/>
      <c r="BZ14" s="10">
        <f t="shared" ca="1" si="25"/>
        <v>0.45489183300775782</v>
      </c>
      <c r="CA14" s="11">
        <f t="shared" ca="1" si="26"/>
        <v>59</v>
      </c>
      <c r="CB14" s="4"/>
      <c r="CC14" s="4">
        <v>14</v>
      </c>
      <c r="CD14" s="4">
        <v>1</v>
      </c>
      <c r="CE14" s="4">
        <v>3</v>
      </c>
      <c r="CG14" s="10">
        <f t="shared" ca="1" si="27"/>
        <v>0.23785290496201261</v>
      </c>
      <c r="CH14" s="11">
        <f t="shared" ca="1" si="28"/>
        <v>74</v>
      </c>
      <c r="CI14" s="4"/>
      <c r="CJ14" s="4">
        <v>14</v>
      </c>
      <c r="CK14" s="4">
        <v>1</v>
      </c>
      <c r="CL14" s="4">
        <v>3</v>
      </c>
      <c r="CN14" s="10">
        <f t="shared" ca="1" si="29"/>
        <v>0.38482954782783085</v>
      </c>
      <c r="CO14" s="11">
        <f t="shared" ca="1" si="30"/>
        <v>56</v>
      </c>
      <c r="CP14" s="4"/>
      <c r="CQ14" s="4">
        <v>14</v>
      </c>
      <c r="CR14" s="4">
        <v>2</v>
      </c>
      <c r="CS14" s="4">
        <v>5</v>
      </c>
    </row>
    <row r="15" spans="1:97" ht="54.95" customHeight="1" x14ac:dyDescent="0.25">
      <c r="A15" s="20"/>
      <c r="B15" s="13"/>
      <c r="C15" s="64" t="str">
        <f ca="1">IF(AND($AZ3=0,$AY3=0),"","－")</f>
        <v>－</v>
      </c>
      <c r="D15" s="64">
        <f ca="1">IF(AND($AZ3=0,$AY3=0),"－",$AZ3)</f>
        <v>0</v>
      </c>
      <c r="E15" s="64">
        <f ca="1">$BE3</f>
        <v>7</v>
      </c>
      <c r="F15" s="64" t="str">
        <f ca="1">IF(AND(G15=0,H15=0),"",".")</f>
        <v>.</v>
      </c>
      <c r="G15" s="64">
        <f ca="1">$BJ3</f>
        <v>6</v>
      </c>
      <c r="H15" s="64">
        <f ca="1">$BO3</f>
        <v>8</v>
      </c>
      <c r="I15" s="33"/>
      <c r="J15" s="28"/>
      <c r="K15" s="20"/>
      <c r="L15" s="13"/>
      <c r="M15" s="64" t="str">
        <f ca="1">IF(AND($AZ4=0,$AY4=0),"","－")</f>
        <v>－</v>
      </c>
      <c r="N15" s="64">
        <f ca="1">IF(AND($AZ4=0,$AY4=0),"－",$AZ4)</f>
        <v>0</v>
      </c>
      <c r="O15" s="64">
        <f ca="1">$BE4</f>
        <v>2</v>
      </c>
      <c r="P15" s="64" t="str">
        <f ca="1">IF(AND(Q15=0,R15=0),"",".")</f>
        <v>.</v>
      </c>
      <c r="Q15" s="64">
        <f ca="1">$BJ4</f>
        <v>5</v>
      </c>
      <c r="R15" s="64">
        <f ca="1">$BO4</f>
        <v>6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0.47583009496072803</v>
      </c>
      <c r="BT15" s="11">
        <f t="shared" ca="1" si="24"/>
        <v>10</v>
      </c>
      <c r="BU15" s="11"/>
      <c r="BV15" s="4">
        <v>15</v>
      </c>
      <c r="BW15" s="4">
        <v>6</v>
      </c>
      <c r="BX15" s="4">
        <v>0</v>
      </c>
      <c r="BY15" s="4"/>
      <c r="BZ15" s="10">
        <f t="shared" ca="1" si="25"/>
        <v>0.94524529449309369</v>
      </c>
      <c r="CA15" s="11">
        <f t="shared" ca="1" si="26"/>
        <v>5</v>
      </c>
      <c r="CB15" s="4"/>
      <c r="CC15" s="4">
        <v>15</v>
      </c>
      <c r="CD15" s="4">
        <v>1</v>
      </c>
      <c r="CE15" s="4">
        <v>4</v>
      </c>
      <c r="CG15" s="10">
        <f t="shared" ca="1" si="27"/>
        <v>0.96596726627825991</v>
      </c>
      <c r="CH15" s="11">
        <f t="shared" ca="1" si="28"/>
        <v>4</v>
      </c>
      <c r="CI15" s="4"/>
      <c r="CJ15" s="4">
        <v>15</v>
      </c>
      <c r="CK15" s="4">
        <v>1</v>
      </c>
      <c r="CL15" s="4">
        <v>4</v>
      </c>
      <c r="CN15" s="10">
        <f t="shared" ca="1" si="29"/>
        <v>0.7438104078446518</v>
      </c>
      <c r="CO15" s="11">
        <f t="shared" ca="1" si="30"/>
        <v>19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20"/>
      <c r="B16" s="13"/>
      <c r="C16" s="64"/>
      <c r="D16" s="64">
        <f ca="1">$AQ3</f>
        <v>2</v>
      </c>
      <c r="E16" s="64">
        <f ca="1">$AR3</f>
        <v>5</v>
      </c>
      <c r="F16" s="64" t="str">
        <f>$AS3</f>
        <v>.</v>
      </c>
      <c r="G16" s="64">
        <f ca="1">$AT3</f>
        <v>9</v>
      </c>
      <c r="H16" s="64">
        <f ca="1">$AU3</f>
        <v>6</v>
      </c>
      <c r="I16" s="33"/>
      <c r="J16" s="39"/>
      <c r="K16" s="40"/>
      <c r="L16" s="38"/>
      <c r="M16" s="64"/>
      <c r="N16" s="64">
        <f ca="1">$AQ4</f>
        <v>2</v>
      </c>
      <c r="O16" s="64">
        <f ca="1">$AR4</f>
        <v>9</v>
      </c>
      <c r="P16" s="64" t="str">
        <f>$AS4</f>
        <v>.</v>
      </c>
      <c r="Q16" s="64">
        <f ca="1">$AT4</f>
        <v>4</v>
      </c>
      <c r="R16" s="64">
        <f ca="1">$AU4</f>
        <v>0</v>
      </c>
      <c r="S16" s="33"/>
      <c r="T16" s="39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0.35005668222802855</v>
      </c>
      <c r="BT16" s="11">
        <f t="shared" ca="1" si="24"/>
        <v>15</v>
      </c>
      <c r="BU16" s="11"/>
      <c r="BV16" s="4">
        <v>16</v>
      </c>
      <c r="BW16" s="4">
        <v>7</v>
      </c>
      <c r="BX16" s="4">
        <v>0</v>
      </c>
      <c r="BY16" s="4"/>
      <c r="BZ16" s="10">
        <f t="shared" ca="1" si="25"/>
        <v>1.9840640340293425E-2</v>
      </c>
      <c r="CA16" s="11">
        <f t="shared" ca="1" si="26"/>
        <v>98</v>
      </c>
      <c r="CB16" s="4"/>
      <c r="CC16" s="4">
        <v>16</v>
      </c>
      <c r="CD16" s="4">
        <v>1</v>
      </c>
      <c r="CE16" s="4">
        <v>5</v>
      </c>
      <c r="CG16" s="10">
        <f t="shared" ca="1" si="27"/>
        <v>0.59863838681874904</v>
      </c>
      <c r="CH16" s="11">
        <f t="shared" ca="1" si="28"/>
        <v>33</v>
      </c>
      <c r="CI16" s="4"/>
      <c r="CJ16" s="4">
        <v>16</v>
      </c>
      <c r="CK16" s="4">
        <v>1</v>
      </c>
      <c r="CL16" s="4">
        <v>5</v>
      </c>
      <c r="CN16" s="10">
        <f t="shared" ca="1" si="29"/>
        <v>8.8815781402262095E-2</v>
      </c>
      <c r="CO16" s="11">
        <f t="shared" ca="1" si="30"/>
        <v>78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41"/>
      <c r="B17" s="42"/>
      <c r="C17" s="42"/>
      <c r="D17" s="43"/>
      <c r="E17" s="44"/>
      <c r="F17" s="42"/>
      <c r="G17" s="42"/>
      <c r="H17" s="42"/>
      <c r="I17" s="42"/>
      <c r="J17" s="45"/>
      <c r="K17" s="41"/>
      <c r="L17" s="42"/>
      <c r="M17" s="42"/>
      <c r="N17" s="42"/>
      <c r="O17" s="42"/>
      <c r="P17" s="42"/>
      <c r="Q17" s="42"/>
      <c r="R17" s="42"/>
      <c r="S17" s="42"/>
      <c r="T17" s="45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0.93485544797428222</v>
      </c>
      <c r="BT17" s="11">
        <f t="shared" ca="1" si="24"/>
        <v>2</v>
      </c>
      <c r="BU17" s="11"/>
      <c r="BV17" s="4">
        <v>17</v>
      </c>
      <c r="BW17" s="4">
        <v>8</v>
      </c>
      <c r="BX17" s="4">
        <v>0</v>
      </c>
      <c r="BY17" s="4"/>
      <c r="BZ17" s="10">
        <f t="shared" ca="1" si="25"/>
        <v>0.8144036011047876</v>
      </c>
      <c r="CA17" s="11">
        <f t="shared" ca="1" si="26"/>
        <v>21</v>
      </c>
      <c r="CB17" s="4"/>
      <c r="CC17" s="4">
        <v>17</v>
      </c>
      <c r="CD17" s="4">
        <v>1</v>
      </c>
      <c r="CE17" s="4">
        <v>6</v>
      </c>
      <c r="CG17" s="10">
        <f t="shared" ca="1" si="27"/>
        <v>0.55162825910464031</v>
      </c>
      <c r="CH17" s="11">
        <f t="shared" ca="1" si="28"/>
        <v>42</v>
      </c>
      <c r="CI17" s="4"/>
      <c r="CJ17" s="4">
        <v>17</v>
      </c>
      <c r="CK17" s="4">
        <v>1</v>
      </c>
      <c r="CL17" s="4">
        <v>6</v>
      </c>
      <c r="CN17" s="10">
        <f t="shared" ca="1" si="29"/>
        <v>0.30998246645055394</v>
      </c>
      <c r="CO17" s="11">
        <f t="shared" ca="1" si="30"/>
        <v>63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46"/>
      <c r="B18" s="17"/>
      <c r="C18" s="16" t="s">
        <v>158</v>
      </c>
      <c r="D18" s="47"/>
      <c r="E18" s="18"/>
      <c r="F18" s="17"/>
      <c r="G18" s="17"/>
      <c r="H18" s="17"/>
      <c r="I18" s="17"/>
      <c r="J18" s="19"/>
      <c r="K18" s="46"/>
      <c r="L18" s="17"/>
      <c r="M18" s="16" t="s">
        <v>159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0.74554038368961728</v>
      </c>
      <c r="BT18" s="11">
        <f t="shared" ca="1" si="24"/>
        <v>6</v>
      </c>
      <c r="BU18" s="11"/>
      <c r="BV18" s="4">
        <v>18</v>
      </c>
      <c r="BW18" s="4">
        <v>9</v>
      </c>
      <c r="BX18" s="4">
        <v>0</v>
      </c>
      <c r="BY18" s="4"/>
      <c r="BZ18" s="10">
        <f t="shared" ca="1" si="25"/>
        <v>0.9498625670849028</v>
      </c>
      <c r="CA18" s="11">
        <f t="shared" ca="1" si="26"/>
        <v>4</v>
      </c>
      <c r="CB18" s="4"/>
      <c r="CC18" s="4">
        <v>18</v>
      </c>
      <c r="CD18" s="4">
        <v>1</v>
      </c>
      <c r="CE18" s="4">
        <v>7</v>
      </c>
      <c r="CG18" s="10">
        <f t="shared" ca="1" si="27"/>
        <v>0.4608680531353393</v>
      </c>
      <c r="CH18" s="11">
        <f t="shared" ca="1" si="28"/>
        <v>51</v>
      </c>
      <c r="CI18" s="4"/>
      <c r="CJ18" s="4">
        <v>18</v>
      </c>
      <c r="CK18" s="4">
        <v>1</v>
      </c>
      <c r="CL18" s="4">
        <v>7</v>
      </c>
      <c r="CN18" s="10">
        <f t="shared" ca="1" si="29"/>
        <v>0.25947190693391364</v>
      </c>
      <c r="CO18" s="11">
        <f t="shared" ca="1" si="30"/>
        <v>68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24"/>
      <c r="B19" s="25"/>
      <c r="C19" s="67" t="str">
        <f ca="1">$Y5/100&amp;$Z5&amp;$AA5/100&amp;$AB5</f>
        <v>80.42－6.66＝</v>
      </c>
      <c r="D19" s="68"/>
      <c r="E19" s="68"/>
      <c r="F19" s="68"/>
      <c r="G19" s="78">
        <f ca="1">$AC5/100</f>
        <v>73.760000000000005</v>
      </c>
      <c r="H19" s="79"/>
      <c r="I19" s="21"/>
      <c r="J19" s="22"/>
      <c r="K19" s="20"/>
      <c r="L19" s="13"/>
      <c r="M19" s="67" t="str">
        <f ca="1">$Y6/100&amp;$Z6&amp;$AA6/100&amp;$AB6</f>
        <v>72.25－4.39＝</v>
      </c>
      <c r="N19" s="68"/>
      <c r="O19" s="68"/>
      <c r="P19" s="68"/>
      <c r="Q19" s="78">
        <f ca="1">$AC6/100</f>
        <v>67.86</v>
      </c>
      <c r="R19" s="79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0.77844353704003444</v>
      </c>
      <c r="CA19" s="11">
        <f t="shared" ca="1" si="26"/>
        <v>30</v>
      </c>
      <c r="CB19" s="4"/>
      <c r="CC19" s="4">
        <v>19</v>
      </c>
      <c r="CD19" s="4">
        <v>1</v>
      </c>
      <c r="CE19" s="4">
        <v>8</v>
      </c>
      <c r="CG19" s="10">
        <f t="shared" ca="1" si="27"/>
        <v>0.73570614657001132</v>
      </c>
      <c r="CH19" s="11">
        <f t="shared" ca="1" si="28"/>
        <v>21</v>
      </c>
      <c r="CI19" s="4"/>
      <c r="CJ19" s="4">
        <v>19</v>
      </c>
      <c r="CK19" s="4">
        <v>1</v>
      </c>
      <c r="CL19" s="4">
        <v>8</v>
      </c>
      <c r="CN19" s="10">
        <f t="shared" ca="1" si="29"/>
        <v>0.49035017703077777</v>
      </c>
      <c r="CO19" s="11">
        <f t="shared" ca="1" si="30"/>
        <v>41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20"/>
      <c r="B20" s="13"/>
      <c r="C20" s="48"/>
      <c r="D20" s="49"/>
      <c r="E20" s="50"/>
      <c r="F20" s="13"/>
      <c r="G20" s="13"/>
      <c r="H20" s="13"/>
      <c r="I20" s="13"/>
      <c r="J20" s="28"/>
      <c r="K20" s="20"/>
      <c r="L20" s="13"/>
      <c r="M20" s="48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0.31099995893913779</v>
      </c>
      <c r="CA20" s="11">
        <f t="shared" ca="1" si="26"/>
        <v>71</v>
      </c>
      <c r="CB20" s="4"/>
      <c r="CC20" s="4">
        <v>20</v>
      </c>
      <c r="CD20" s="4">
        <v>1</v>
      </c>
      <c r="CE20" s="4">
        <v>9</v>
      </c>
      <c r="CG20" s="10">
        <f t="shared" ca="1" si="27"/>
        <v>0.26907435415181014</v>
      </c>
      <c r="CH20" s="11">
        <f t="shared" ca="1" si="28"/>
        <v>70</v>
      </c>
      <c r="CI20" s="4"/>
      <c r="CJ20" s="4">
        <v>20</v>
      </c>
      <c r="CK20" s="4">
        <v>1</v>
      </c>
      <c r="CL20" s="4">
        <v>9</v>
      </c>
      <c r="CN20" s="10">
        <f t="shared" ca="1" si="29"/>
        <v>0.90292168095429515</v>
      </c>
      <c r="CO20" s="11">
        <f t="shared" ca="1" si="30"/>
        <v>5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20"/>
      <c r="B21" s="13"/>
      <c r="C21" s="64"/>
      <c r="D21" s="64">
        <f ca="1">$AY5</f>
        <v>8</v>
      </c>
      <c r="E21" s="64">
        <f ca="1">$BD5</f>
        <v>0</v>
      </c>
      <c r="F21" s="64" t="str">
        <f ca="1">IF(AND(G21=0,H21=0),"",".")</f>
        <v>.</v>
      </c>
      <c r="G21" s="64">
        <f ca="1">$BI5</f>
        <v>4</v>
      </c>
      <c r="H21" s="64">
        <f ca="1">$BN5</f>
        <v>2</v>
      </c>
      <c r="I21" s="33"/>
      <c r="J21" s="28"/>
      <c r="K21" s="20"/>
      <c r="L21" s="13"/>
      <c r="M21" s="64"/>
      <c r="N21" s="64">
        <f ca="1">$AY6</f>
        <v>7</v>
      </c>
      <c r="O21" s="64">
        <f ca="1">$BD6</f>
        <v>2</v>
      </c>
      <c r="P21" s="64" t="str">
        <f ca="1">IF(AND(Q21=0,R21=0),"",".")</f>
        <v>.</v>
      </c>
      <c r="Q21" s="64">
        <f ca="1">$BI6</f>
        <v>2</v>
      </c>
      <c r="R21" s="64">
        <f ca="1">$BN6</f>
        <v>5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0.788297423727646</v>
      </c>
      <c r="CA21" s="11">
        <f t="shared" ca="1" si="26"/>
        <v>26</v>
      </c>
      <c r="CB21" s="4"/>
      <c r="CC21" s="4">
        <v>21</v>
      </c>
      <c r="CD21" s="4">
        <v>2</v>
      </c>
      <c r="CE21" s="4">
        <v>0</v>
      </c>
      <c r="CG21" s="10">
        <f t="shared" ca="1" si="27"/>
        <v>0.49322346039346177</v>
      </c>
      <c r="CH21" s="11">
        <f t="shared" ca="1" si="28"/>
        <v>46</v>
      </c>
      <c r="CI21" s="4"/>
      <c r="CJ21" s="4">
        <v>21</v>
      </c>
      <c r="CK21" s="4">
        <v>2</v>
      </c>
      <c r="CL21" s="4">
        <v>0</v>
      </c>
      <c r="CN21" s="10">
        <f t="shared" ca="1" si="29"/>
        <v>0.57970050900474679</v>
      </c>
      <c r="CO21" s="11">
        <f t="shared" ca="1" si="30"/>
        <v>34</v>
      </c>
      <c r="CP21" s="4"/>
      <c r="CQ21" s="4">
        <v>21</v>
      </c>
      <c r="CR21" s="4">
        <v>3</v>
      </c>
      <c r="CS21" s="4">
        <v>3</v>
      </c>
    </row>
    <row r="22" spans="1:97" ht="54.95" customHeight="1" x14ac:dyDescent="0.25">
      <c r="A22" s="20"/>
      <c r="B22" s="13"/>
      <c r="C22" s="64" t="str">
        <f ca="1">IF(AND($AZ5=0,$AY5=0),"","－")</f>
        <v>－</v>
      </c>
      <c r="D22" s="64">
        <f ca="1">IF(AND($AZ5=0,$AY5=0),"－",$AZ5)</f>
        <v>0</v>
      </c>
      <c r="E22" s="64">
        <f ca="1">$BE5</f>
        <v>6</v>
      </c>
      <c r="F22" s="64" t="str">
        <f ca="1">IF(AND(G22=0,H22=0),"",".")</f>
        <v>.</v>
      </c>
      <c r="G22" s="64">
        <f ca="1">$BJ5</f>
        <v>6</v>
      </c>
      <c r="H22" s="64">
        <f ca="1">$BO5</f>
        <v>6</v>
      </c>
      <c r="I22" s="33"/>
      <c r="J22" s="28"/>
      <c r="K22" s="20"/>
      <c r="L22" s="13"/>
      <c r="M22" s="64" t="str">
        <f ca="1">IF(AND($AZ6=0,$AY6=0),"","－")</f>
        <v>－</v>
      </c>
      <c r="N22" s="64">
        <f ca="1">IF(AND($AZ6=0,$AY6=0),"－",$AZ6)</f>
        <v>0</v>
      </c>
      <c r="O22" s="64">
        <f ca="1">$BE6</f>
        <v>4</v>
      </c>
      <c r="P22" s="64" t="str">
        <f ca="1">IF(AND(Q22=0,R22=0),"",".")</f>
        <v>.</v>
      </c>
      <c r="Q22" s="64">
        <f ca="1">$BJ6</f>
        <v>3</v>
      </c>
      <c r="R22" s="64">
        <f ca="1">$BO6</f>
        <v>9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0.90927206676302141</v>
      </c>
      <c r="CA22" s="11">
        <f t="shared" ca="1" si="26"/>
        <v>9</v>
      </c>
      <c r="CB22" s="4"/>
      <c r="CC22" s="4">
        <v>22</v>
      </c>
      <c r="CD22" s="4">
        <v>2</v>
      </c>
      <c r="CE22" s="4">
        <v>1</v>
      </c>
      <c r="CG22" s="10">
        <f t="shared" ca="1" si="27"/>
        <v>0.96249115577047184</v>
      </c>
      <c r="CH22" s="11">
        <f t="shared" ca="1" si="28"/>
        <v>5</v>
      </c>
      <c r="CI22" s="4"/>
      <c r="CJ22" s="4">
        <v>22</v>
      </c>
      <c r="CK22" s="4">
        <v>2</v>
      </c>
      <c r="CL22" s="4">
        <v>1</v>
      </c>
      <c r="CN22" s="10">
        <f t="shared" ca="1" si="29"/>
        <v>0.85289233338015791</v>
      </c>
      <c r="CO22" s="11">
        <f t="shared" ca="1" si="30"/>
        <v>13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20"/>
      <c r="B23" s="13"/>
      <c r="C23" s="64"/>
      <c r="D23" s="64">
        <f ca="1">$AQ5</f>
        <v>7</v>
      </c>
      <c r="E23" s="64">
        <f ca="1">$AR5</f>
        <v>3</v>
      </c>
      <c r="F23" s="64" t="str">
        <f>$AS5</f>
        <v>.</v>
      </c>
      <c r="G23" s="64">
        <f ca="1">$AT5</f>
        <v>7</v>
      </c>
      <c r="H23" s="64">
        <f ca="1">$AU5</f>
        <v>6</v>
      </c>
      <c r="I23" s="33"/>
      <c r="J23" s="39"/>
      <c r="K23" s="40"/>
      <c r="L23" s="38"/>
      <c r="M23" s="64"/>
      <c r="N23" s="64">
        <f ca="1">$AQ6</f>
        <v>6</v>
      </c>
      <c r="O23" s="64">
        <f ca="1">$AR6</f>
        <v>7</v>
      </c>
      <c r="P23" s="64" t="str">
        <f>$AS6</f>
        <v>.</v>
      </c>
      <c r="Q23" s="64">
        <f ca="1">$AT6</f>
        <v>8</v>
      </c>
      <c r="R23" s="64">
        <f ca="1">$AU6</f>
        <v>6</v>
      </c>
      <c r="S23" s="33"/>
      <c r="T23" s="39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0.87401047507000229</v>
      </c>
      <c r="CA23" s="11">
        <f t="shared" ca="1" si="26"/>
        <v>14</v>
      </c>
      <c r="CB23" s="4"/>
      <c r="CC23" s="4">
        <v>23</v>
      </c>
      <c r="CD23" s="4">
        <v>2</v>
      </c>
      <c r="CE23" s="4">
        <v>2</v>
      </c>
      <c r="CG23" s="10">
        <f t="shared" ca="1" si="27"/>
        <v>0.76156175757651812</v>
      </c>
      <c r="CH23" s="11">
        <f t="shared" ca="1" si="28"/>
        <v>20</v>
      </c>
      <c r="CI23" s="4"/>
      <c r="CJ23" s="4">
        <v>23</v>
      </c>
      <c r="CK23" s="4">
        <v>2</v>
      </c>
      <c r="CL23" s="4">
        <v>2</v>
      </c>
      <c r="CN23" s="10">
        <f t="shared" ca="1" si="29"/>
        <v>0.21471842518717243</v>
      </c>
      <c r="CO23" s="11">
        <f t="shared" ca="1" si="30"/>
        <v>72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41"/>
      <c r="B24" s="42"/>
      <c r="C24" s="42"/>
      <c r="D24" s="43"/>
      <c r="E24" s="44"/>
      <c r="F24" s="42"/>
      <c r="G24" s="42"/>
      <c r="H24" s="42"/>
      <c r="I24" s="42"/>
      <c r="J24" s="45"/>
      <c r="K24" s="41"/>
      <c r="L24" s="42"/>
      <c r="M24" s="42"/>
      <c r="N24" s="42"/>
      <c r="O24" s="42"/>
      <c r="P24" s="42"/>
      <c r="Q24" s="42"/>
      <c r="R24" s="42"/>
      <c r="S24" s="42"/>
      <c r="T24" s="45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0.46095963742932144</v>
      </c>
      <c r="CA24" s="11">
        <f t="shared" ca="1" si="26"/>
        <v>57</v>
      </c>
      <c r="CB24" s="4"/>
      <c r="CC24" s="4">
        <v>24</v>
      </c>
      <c r="CD24" s="4">
        <v>2</v>
      </c>
      <c r="CE24" s="4">
        <v>3</v>
      </c>
      <c r="CG24" s="10">
        <f t="shared" ca="1" si="27"/>
        <v>0.90026604949177025</v>
      </c>
      <c r="CH24" s="11">
        <f t="shared" ca="1" si="28"/>
        <v>9</v>
      </c>
      <c r="CI24" s="4"/>
      <c r="CJ24" s="4">
        <v>24</v>
      </c>
      <c r="CK24" s="4">
        <v>2</v>
      </c>
      <c r="CL24" s="4">
        <v>3</v>
      </c>
      <c r="CN24" s="10">
        <f t="shared" ca="1" si="29"/>
        <v>7.7327280360739548E-2</v>
      </c>
      <c r="CO24" s="11">
        <f t="shared" ca="1" si="30"/>
        <v>79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46"/>
      <c r="B25" s="17"/>
      <c r="C25" s="16" t="s">
        <v>190</v>
      </c>
      <c r="D25" s="47"/>
      <c r="E25" s="18"/>
      <c r="F25" s="17"/>
      <c r="G25" s="17"/>
      <c r="H25" s="17"/>
      <c r="I25" s="17"/>
      <c r="J25" s="19"/>
      <c r="K25" s="46"/>
      <c r="L25" s="17"/>
      <c r="M25" s="16" t="s">
        <v>191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0.14647630164514769</v>
      </c>
      <c r="CA25" s="11">
        <f t="shared" ca="1" si="26"/>
        <v>86</v>
      </c>
      <c r="CB25" s="4"/>
      <c r="CC25" s="4">
        <v>25</v>
      </c>
      <c r="CD25" s="4">
        <v>2</v>
      </c>
      <c r="CE25" s="4">
        <v>4</v>
      </c>
      <c r="CG25" s="10">
        <f t="shared" ca="1" si="27"/>
        <v>0.36036188855997031</v>
      </c>
      <c r="CH25" s="11">
        <f t="shared" ca="1" si="28"/>
        <v>59</v>
      </c>
      <c r="CI25" s="4"/>
      <c r="CJ25" s="4">
        <v>25</v>
      </c>
      <c r="CK25" s="4">
        <v>2</v>
      </c>
      <c r="CL25" s="4">
        <v>4</v>
      </c>
      <c r="CN25" s="10">
        <f t="shared" ca="1" si="29"/>
        <v>0.85803452102118172</v>
      </c>
      <c r="CO25" s="11">
        <f t="shared" ca="1" si="30"/>
        <v>11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24"/>
      <c r="B26" s="25"/>
      <c r="C26" s="67" t="str">
        <f ca="1">$Y7/100&amp;$Z7&amp;$AA7/100&amp;$AB7</f>
        <v>29.73－6.17＝</v>
      </c>
      <c r="D26" s="68"/>
      <c r="E26" s="68"/>
      <c r="F26" s="68"/>
      <c r="G26" s="78">
        <f ca="1">$AC7/100</f>
        <v>23.56</v>
      </c>
      <c r="H26" s="79"/>
      <c r="I26" s="21"/>
      <c r="J26" s="22"/>
      <c r="K26" s="20"/>
      <c r="L26" s="13"/>
      <c r="M26" s="67" t="str">
        <f ca="1">$Y8/100&amp;$Z8&amp;$AA8/100&amp;$AB8</f>
        <v>18.87－9.84＝</v>
      </c>
      <c r="N26" s="68"/>
      <c r="O26" s="68"/>
      <c r="P26" s="68"/>
      <c r="Q26" s="78">
        <f ca="1">$AC8/100</f>
        <v>9.0299999999999994</v>
      </c>
      <c r="R26" s="79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0.29538041094325007</v>
      </c>
      <c r="CA26" s="11">
        <f t="shared" ca="1" si="26"/>
        <v>74</v>
      </c>
      <c r="CB26" s="4"/>
      <c r="CC26" s="4">
        <v>26</v>
      </c>
      <c r="CD26" s="4">
        <v>2</v>
      </c>
      <c r="CE26" s="4">
        <v>5</v>
      </c>
      <c r="CG26" s="10">
        <f t="shared" ca="1" si="27"/>
        <v>0.98783788640392889</v>
      </c>
      <c r="CH26" s="11">
        <f t="shared" ca="1" si="28"/>
        <v>1</v>
      </c>
      <c r="CI26" s="4"/>
      <c r="CJ26" s="4">
        <v>26</v>
      </c>
      <c r="CK26" s="4">
        <v>2</v>
      </c>
      <c r="CL26" s="4">
        <v>5</v>
      </c>
      <c r="CN26" s="10">
        <f t="shared" ca="1" si="29"/>
        <v>0.2783342631042246</v>
      </c>
      <c r="CO26" s="11">
        <f t="shared" ca="1" si="30"/>
        <v>66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20"/>
      <c r="B27" s="13"/>
      <c r="C27" s="48"/>
      <c r="D27" s="49"/>
      <c r="E27" s="50"/>
      <c r="F27" s="13"/>
      <c r="G27" s="13"/>
      <c r="H27" s="13"/>
      <c r="I27" s="13"/>
      <c r="J27" s="28"/>
      <c r="K27" s="20"/>
      <c r="L27" s="13"/>
      <c r="M27" s="48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0.11922638478027014</v>
      </c>
      <c r="CA27" s="11">
        <f t="shared" ca="1" si="26"/>
        <v>88</v>
      </c>
      <c r="CB27" s="4"/>
      <c r="CC27" s="4">
        <v>27</v>
      </c>
      <c r="CD27" s="4">
        <v>2</v>
      </c>
      <c r="CE27" s="4">
        <v>6</v>
      </c>
      <c r="CG27" s="10">
        <f t="shared" ca="1" si="27"/>
        <v>0.56209524470861494</v>
      </c>
      <c r="CH27" s="11">
        <f t="shared" ca="1" si="28"/>
        <v>38</v>
      </c>
      <c r="CI27" s="4"/>
      <c r="CJ27" s="4">
        <v>27</v>
      </c>
      <c r="CK27" s="4">
        <v>2</v>
      </c>
      <c r="CL27" s="4">
        <v>6</v>
      </c>
      <c r="CN27" s="10">
        <f t="shared" ca="1" si="29"/>
        <v>0.5307326317114518</v>
      </c>
      <c r="CO27" s="11">
        <f t="shared" ca="1" si="30"/>
        <v>37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20"/>
      <c r="B28" s="13"/>
      <c r="C28" s="64"/>
      <c r="D28" s="64">
        <f ca="1">$AY7</f>
        <v>2</v>
      </c>
      <c r="E28" s="64">
        <f ca="1">$BD7</f>
        <v>9</v>
      </c>
      <c r="F28" s="64" t="str">
        <f ca="1">IF(AND(G28=0,H28=0),"",".")</f>
        <v>.</v>
      </c>
      <c r="G28" s="64">
        <f ca="1">$BI7</f>
        <v>7</v>
      </c>
      <c r="H28" s="64">
        <f ca="1">$BN7</f>
        <v>3</v>
      </c>
      <c r="I28" s="33"/>
      <c r="J28" s="28"/>
      <c r="K28" s="20"/>
      <c r="L28" s="13"/>
      <c r="M28" s="64"/>
      <c r="N28" s="64">
        <f ca="1">$AY8</f>
        <v>1</v>
      </c>
      <c r="O28" s="64">
        <f ca="1">$BD8</f>
        <v>8</v>
      </c>
      <c r="P28" s="64" t="str">
        <f ca="1">IF(AND(Q28=0,R28=0),"",".")</f>
        <v>.</v>
      </c>
      <c r="Q28" s="64">
        <f ca="1">$BI8</f>
        <v>8</v>
      </c>
      <c r="R28" s="64">
        <f ca="1">$BN8</f>
        <v>7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0.77356351111511157</v>
      </c>
      <c r="CA28" s="11">
        <f t="shared" ca="1" si="26"/>
        <v>31</v>
      </c>
      <c r="CB28" s="4"/>
      <c r="CC28" s="4">
        <v>28</v>
      </c>
      <c r="CD28" s="4">
        <v>2</v>
      </c>
      <c r="CE28" s="4">
        <v>7</v>
      </c>
      <c r="CG28" s="10">
        <f t="shared" ca="1" si="27"/>
        <v>0.56473881901256084</v>
      </c>
      <c r="CH28" s="11">
        <f t="shared" ca="1" si="28"/>
        <v>37</v>
      </c>
      <c r="CI28" s="4"/>
      <c r="CJ28" s="4">
        <v>28</v>
      </c>
      <c r="CK28" s="4">
        <v>2</v>
      </c>
      <c r="CL28" s="4">
        <v>7</v>
      </c>
      <c r="CN28" s="10">
        <f t="shared" ca="1" si="29"/>
        <v>0.6249883656247156</v>
      </c>
      <c r="CO28" s="11">
        <f t="shared" ca="1" si="30"/>
        <v>27</v>
      </c>
      <c r="CP28" s="4"/>
      <c r="CQ28" s="4">
        <v>28</v>
      </c>
      <c r="CR28" s="4">
        <v>4</v>
      </c>
      <c r="CS28" s="4">
        <v>1</v>
      </c>
    </row>
    <row r="29" spans="1:97" ht="54.95" customHeight="1" x14ac:dyDescent="0.25">
      <c r="A29" s="20"/>
      <c r="B29" s="13"/>
      <c r="C29" s="64" t="str">
        <f ca="1">IF(AND($AZ7=0,$AY7=0),"","－")</f>
        <v>－</v>
      </c>
      <c r="D29" s="64">
        <f ca="1">IF(AND($AZ7=0,$AY7=0),"－",$AZ7)</f>
        <v>0</v>
      </c>
      <c r="E29" s="64">
        <f ca="1">$BE7</f>
        <v>6</v>
      </c>
      <c r="F29" s="64" t="str">
        <f ca="1">IF(AND(G29=0,H29=0),"",".")</f>
        <v>.</v>
      </c>
      <c r="G29" s="64">
        <f ca="1">$BJ7</f>
        <v>1</v>
      </c>
      <c r="H29" s="64">
        <f ca="1">$BO7</f>
        <v>7</v>
      </c>
      <c r="I29" s="33"/>
      <c r="J29" s="28"/>
      <c r="K29" s="20"/>
      <c r="L29" s="13"/>
      <c r="M29" s="64" t="str">
        <f ca="1">IF(AND($AZ8=0,$AY8=0),"","－")</f>
        <v>－</v>
      </c>
      <c r="N29" s="64">
        <f ca="1">IF(AND($AZ8=0,$AY8=0),"－",$AZ8)</f>
        <v>0</v>
      </c>
      <c r="O29" s="64">
        <f ca="1">$BE8</f>
        <v>9</v>
      </c>
      <c r="P29" s="64" t="str">
        <f ca="1">IF(AND(Q29=0,R29=0),"",".")</f>
        <v>.</v>
      </c>
      <c r="Q29" s="64">
        <f ca="1">$BJ8</f>
        <v>8</v>
      </c>
      <c r="R29" s="64">
        <f ca="1">$BO8</f>
        <v>4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0.25294512381740186</v>
      </c>
      <c r="CA29" s="11">
        <f t="shared" ca="1" si="26"/>
        <v>79</v>
      </c>
      <c r="CB29" s="4"/>
      <c r="CC29" s="4">
        <v>29</v>
      </c>
      <c r="CD29" s="4">
        <v>2</v>
      </c>
      <c r="CE29" s="4">
        <v>8</v>
      </c>
      <c r="CG29" s="10">
        <f t="shared" ca="1" si="27"/>
        <v>0.46182736192036933</v>
      </c>
      <c r="CH29" s="11">
        <f t="shared" ca="1" si="28"/>
        <v>50</v>
      </c>
      <c r="CI29" s="4"/>
      <c r="CJ29" s="4">
        <v>29</v>
      </c>
      <c r="CK29" s="4">
        <v>2</v>
      </c>
      <c r="CL29" s="4">
        <v>8</v>
      </c>
      <c r="CN29" s="10">
        <f t="shared" ca="1" si="29"/>
        <v>0.46789138376234063</v>
      </c>
      <c r="CO29" s="11">
        <f t="shared" ca="1" si="30"/>
        <v>44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20"/>
      <c r="B30" s="13"/>
      <c r="C30" s="64"/>
      <c r="D30" s="64">
        <f ca="1">$AQ7</f>
        <v>2</v>
      </c>
      <c r="E30" s="64">
        <f ca="1">$AR7</f>
        <v>3</v>
      </c>
      <c r="F30" s="64" t="str">
        <f>$AS7</f>
        <v>.</v>
      </c>
      <c r="G30" s="64">
        <f ca="1">$AT7</f>
        <v>5</v>
      </c>
      <c r="H30" s="64">
        <f ca="1">$AU7</f>
        <v>6</v>
      </c>
      <c r="I30" s="33"/>
      <c r="J30" s="39"/>
      <c r="K30" s="40"/>
      <c r="L30" s="38"/>
      <c r="M30" s="64"/>
      <c r="N30" s="64">
        <f ca="1">$AQ8</f>
        <v>0</v>
      </c>
      <c r="O30" s="64">
        <f ca="1">$AR8</f>
        <v>9</v>
      </c>
      <c r="P30" s="64" t="str">
        <f>$AS8</f>
        <v>.</v>
      </c>
      <c r="Q30" s="64">
        <f ca="1">$AT8</f>
        <v>0</v>
      </c>
      <c r="R30" s="64">
        <f ca="1">$AU8</f>
        <v>3</v>
      </c>
      <c r="S30" s="33"/>
      <c r="T30" s="39"/>
      <c r="BS30" s="10"/>
      <c r="BT30" s="11"/>
      <c r="BU30" s="11"/>
      <c r="BV30" s="4"/>
      <c r="BW30" s="4"/>
      <c r="BX30" s="4"/>
      <c r="BY30" s="4"/>
      <c r="BZ30" s="10">
        <f t="shared" ca="1" si="25"/>
        <v>0.98808267283498052</v>
      </c>
      <c r="CA30" s="11">
        <f t="shared" ca="1" si="26"/>
        <v>2</v>
      </c>
      <c r="CB30" s="4"/>
      <c r="CC30" s="4">
        <v>30</v>
      </c>
      <c r="CD30" s="4">
        <v>2</v>
      </c>
      <c r="CE30" s="4">
        <v>9</v>
      </c>
      <c r="CG30" s="10">
        <f t="shared" ca="1" si="27"/>
        <v>0.39741639683416441</v>
      </c>
      <c r="CH30" s="11">
        <f t="shared" ca="1" si="28"/>
        <v>56</v>
      </c>
      <c r="CI30" s="4"/>
      <c r="CJ30" s="4">
        <v>30</v>
      </c>
      <c r="CK30" s="4">
        <v>2</v>
      </c>
      <c r="CL30" s="4">
        <v>9</v>
      </c>
      <c r="CN30" s="10">
        <f t="shared" ca="1" si="29"/>
        <v>0.39140824272932262</v>
      </c>
      <c r="CO30" s="11">
        <f t="shared" ca="1" si="30"/>
        <v>54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41"/>
      <c r="B31" s="42"/>
      <c r="C31" s="42"/>
      <c r="D31" s="42"/>
      <c r="E31" s="44"/>
      <c r="F31" s="42"/>
      <c r="G31" s="42"/>
      <c r="H31" s="42"/>
      <c r="I31" s="42"/>
      <c r="J31" s="45"/>
      <c r="K31" s="41"/>
      <c r="L31" s="42"/>
      <c r="M31" s="42"/>
      <c r="N31" s="42"/>
      <c r="O31" s="42"/>
      <c r="P31" s="42"/>
      <c r="Q31" s="42"/>
      <c r="R31" s="42"/>
      <c r="S31" s="42"/>
      <c r="T31" s="45"/>
      <c r="BS31" s="10"/>
      <c r="BT31" s="11"/>
      <c r="BU31" s="11"/>
      <c r="BV31" s="4"/>
      <c r="BW31" s="4"/>
      <c r="BX31" s="4"/>
      <c r="BY31" s="4"/>
      <c r="BZ31" s="10">
        <f t="shared" ca="1" si="25"/>
        <v>0.44518326326841462</v>
      </c>
      <c r="CA31" s="11">
        <f t="shared" ca="1" si="26"/>
        <v>62</v>
      </c>
      <c r="CB31" s="4"/>
      <c r="CC31" s="4">
        <v>31</v>
      </c>
      <c r="CD31" s="4">
        <v>3</v>
      </c>
      <c r="CE31" s="4">
        <v>0</v>
      </c>
      <c r="CG31" s="10">
        <f t="shared" ca="1" si="27"/>
        <v>0.28747224475722677</v>
      </c>
      <c r="CH31" s="11">
        <f t="shared" ca="1" si="28"/>
        <v>66</v>
      </c>
      <c r="CI31" s="4"/>
      <c r="CJ31" s="4">
        <v>31</v>
      </c>
      <c r="CK31" s="4">
        <v>3</v>
      </c>
      <c r="CL31" s="4">
        <v>0</v>
      </c>
      <c r="CN31" s="10">
        <f t="shared" ca="1" si="29"/>
        <v>0.30289556276867913</v>
      </c>
      <c r="CO31" s="11">
        <f t="shared" ca="1" si="30"/>
        <v>64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81" t="str">
        <f>A1</f>
        <v>小数 ひき算 小数第二位 (11.11)－(1.11) ミックス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0.77947258358105431</v>
      </c>
      <c r="CA32" s="11">
        <f t="shared" ca="1" si="26"/>
        <v>29</v>
      </c>
      <c r="CB32" s="4"/>
      <c r="CC32" s="4">
        <v>32</v>
      </c>
      <c r="CD32" s="4">
        <v>3</v>
      </c>
      <c r="CE32" s="4">
        <v>1</v>
      </c>
      <c r="CG32" s="10">
        <f t="shared" ca="1" si="27"/>
        <v>0.55293278874287954</v>
      </c>
      <c r="CH32" s="11">
        <f t="shared" ca="1" si="28"/>
        <v>41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0.36723030425998882</v>
      </c>
      <c r="CO32" s="11">
        <f t="shared" ca="1" si="30"/>
        <v>60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71" t="str">
        <f t="shared" ref="A33" si="31">A2</f>
        <v>　　月  　 　日</v>
      </c>
      <c r="B33" s="72"/>
      <c r="C33" s="72"/>
      <c r="D33" s="72"/>
      <c r="E33" s="73"/>
      <c r="F33" s="74" t="str">
        <f>F2</f>
        <v>名前</v>
      </c>
      <c r="G33" s="74"/>
      <c r="H33" s="74"/>
      <c r="I33" s="75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7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0.53075478825708533</v>
      </c>
      <c r="CA33" s="11">
        <f t="shared" ca="1" si="26"/>
        <v>50</v>
      </c>
      <c r="CB33" s="4"/>
      <c r="CC33" s="4">
        <v>33</v>
      </c>
      <c r="CD33" s="4">
        <v>3</v>
      </c>
      <c r="CE33" s="4">
        <v>2</v>
      </c>
      <c r="CG33" s="10">
        <f t="shared" ca="1" si="27"/>
        <v>0.16091378673898682</v>
      </c>
      <c r="CH33" s="11">
        <f t="shared" ca="1" si="28"/>
        <v>83</v>
      </c>
      <c r="CI33" s="4"/>
      <c r="CJ33" s="4">
        <v>33</v>
      </c>
      <c r="CK33" s="4">
        <v>3</v>
      </c>
      <c r="CL33" s="4">
        <v>2</v>
      </c>
      <c r="CN33" s="10">
        <f t="shared" ca="1" si="29"/>
        <v>0.58506329853451744</v>
      </c>
      <c r="CO33" s="11">
        <f t="shared" ca="1" si="30"/>
        <v>33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0.30724098907689656</v>
      </c>
      <c r="CA34" s="11">
        <f t="shared" ca="1" si="26"/>
        <v>72</v>
      </c>
      <c r="CB34" s="4"/>
      <c r="CC34" s="4">
        <v>34</v>
      </c>
      <c r="CD34" s="4">
        <v>3</v>
      </c>
      <c r="CE34" s="4">
        <v>3</v>
      </c>
      <c r="CG34" s="10">
        <f t="shared" ca="1" si="27"/>
        <v>0.83562003552115616</v>
      </c>
      <c r="CH34" s="11">
        <f t="shared" ca="1" si="28"/>
        <v>15</v>
      </c>
      <c r="CI34" s="4"/>
      <c r="CJ34" s="4">
        <v>34</v>
      </c>
      <c r="CK34" s="4">
        <v>3</v>
      </c>
      <c r="CL34" s="4">
        <v>3</v>
      </c>
      <c r="CN34" s="10">
        <f t="shared" ca="1" si="29"/>
        <v>0.47570553347827094</v>
      </c>
      <c r="CO34" s="11">
        <f t="shared" ca="1" si="30"/>
        <v>42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0.92098113526146008</v>
      </c>
      <c r="CA35" s="11">
        <f t="shared" ca="1" si="26"/>
        <v>8</v>
      </c>
      <c r="CB35" s="4"/>
      <c r="CC35" s="4">
        <v>35</v>
      </c>
      <c r="CD35" s="4">
        <v>3</v>
      </c>
      <c r="CE35" s="4">
        <v>4</v>
      </c>
      <c r="CG35" s="10">
        <f t="shared" ca="1" si="27"/>
        <v>0.91620758347667319</v>
      </c>
      <c r="CH35" s="11">
        <f t="shared" ca="1" si="28"/>
        <v>6</v>
      </c>
      <c r="CI35" s="4"/>
      <c r="CJ35" s="4">
        <v>35</v>
      </c>
      <c r="CK35" s="4">
        <v>3</v>
      </c>
      <c r="CL35" s="4">
        <v>4</v>
      </c>
      <c r="CN35" s="10">
        <f t="shared" ca="1" si="29"/>
        <v>0.68775156634431767</v>
      </c>
      <c r="CO35" s="11">
        <f t="shared" ca="1" si="30"/>
        <v>22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52"/>
      <c r="B36" s="53"/>
      <c r="C36" s="67" t="str">
        <f t="shared" ref="C36" ca="1" si="32">C5</f>
        <v>83.89－5.79＝</v>
      </c>
      <c r="D36" s="68"/>
      <c r="E36" s="68"/>
      <c r="F36" s="68"/>
      <c r="G36" s="69">
        <f ca="1">G5</f>
        <v>78.099999999999994</v>
      </c>
      <c r="H36" s="70"/>
      <c r="I36" s="54"/>
      <c r="J36" s="55"/>
      <c r="K36" s="25"/>
      <c r="L36" s="25"/>
      <c r="M36" s="67" t="str">
        <f t="shared" ref="M36" ca="1" si="33">M5</f>
        <v>79.17－1.38＝</v>
      </c>
      <c r="N36" s="68"/>
      <c r="O36" s="68"/>
      <c r="P36" s="68"/>
      <c r="Q36" s="69">
        <f ca="1">Q5</f>
        <v>77.790000000000006</v>
      </c>
      <c r="R36" s="70"/>
      <c r="S36" s="54"/>
      <c r="T36" s="28"/>
      <c r="Y36" s="4" t="s">
        <v>104</v>
      </c>
      <c r="Z36" s="4" t="str">
        <f ca="1">IF(AND($AA36=0,$AB36=0),"OKA",IF(AB36=0,"OKB","NO"))</f>
        <v>OKB</v>
      </c>
      <c r="AA36" s="56">
        <f ca="1">AT1</f>
        <v>1</v>
      </c>
      <c r="AB36" s="56">
        <f ca="1">AU1</f>
        <v>0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0.84426105421006714</v>
      </c>
      <c r="CA36" s="11">
        <f t="shared" ca="1" si="26"/>
        <v>17</v>
      </c>
      <c r="CB36" s="4"/>
      <c r="CC36" s="4">
        <v>36</v>
      </c>
      <c r="CD36" s="4">
        <v>3</v>
      </c>
      <c r="CE36" s="4">
        <v>5</v>
      </c>
      <c r="CG36" s="10">
        <f t="shared" ca="1" si="27"/>
        <v>0.66417338950779214</v>
      </c>
      <c r="CH36" s="11">
        <f t="shared" ca="1" si="28"/>
        <v>25</v>
      </c>
      <c r="CI36" s="4"/>
      <c r="CJ36" s="4">
        <v>36</v>
      </c>
      <c r="CK36" s="4">
        <v>3</v>
      </c>
      <c r="CL36" s="4">
        <v>5</v>
      </c>
      <c r="CN36" s="10">
        <f t="shared" ca="1" si="29"/>
        <v>0.51757160469628982</v>
      </c>
      <c r="CO36" s="11">
        <f t="shared" ca="1" si="30"/>
        <v>39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8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56">
        <f t="shared" ref="AA37:AB47" ca="1" si="35">AT2</f>
        <v>7</v>
      </c>
      <c r="AB37" s="56">
        <f t="shared" ca="1" si="35"/>
        <v>9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0.46483413741767332</v>
      </c>
      <c r="CA37" s="11">
        <f t="shared" ca="1" si="26"/>
        <v>56</v>
      </c>
      <c r="CB37" s="4"/>
      <c r="CC37" s="4">
        <v>37</v>
      </c>
      <c r="CD37" s="4">
        <v>3</v>
      </c>
      <c r="CE37" s="4">
        <v>6</v>
      </c>
      <c r="CG37" s="10">
        <f t="shared" ca="1" si="27"/>
        <v>0.44167850689448895</v>
      </c>
      <c r="CH37" s="11">
        <f t="shared" ca="1" si="28"/>
        <v>53</v>
      </c>
      <c r="CI37" s="4"/>
      <c r="CJ37" s="4">
        <v>37</v>
      </c>
      <c r="CK37" s="4">
        <v>3</v>
      </c>
      <c r="CL37" s="4">
        <v>6</v>
      </c>
      <c r="CN37" s="10">
        <f t="shared" ca="1" si="29"/>
        <v>0.54583103776092567</v>
      </c>
      <c r="CO37" s="11">
        <f t="shared" ca="1" si="30"/>
        <v>36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8</v>
      </c>
      <c r="E38" s="31">
        <f t="shared" ca="1" si="36"/>
        <v>3</v>
      </c>
      <c r="F38" s="31" t="str">
        <f t="shared" ca="1" si="36"/>
        <v>.</v>
      </c>
      <c r="G38" s="32">
        <f t="shared" ca="1" si="36"/>
        <v>8</v>
      </c>
      <c r="H38" s="32">
        <f t="shared" ca="1" si="36"/>
        <v>9</v>
      </c>
      <c r="I38" s="33"/>
      <c r="J38" s="28"/>
      <c r="K38" s="13"/>
      <c r="L38" s="13"/>
      <c r="M38" s="29"/>
      <c r="N38" s="30">
        <f t="shared" ref="N38:R38" ca="1" si="37">N7</f>
        <v>7</v>
      </c>
      <c r="O38" s="31">
        <f t="shared" ca="1" si="37"/>
        <v>9</v>
      </c>
      <c r="P38" s="31" t="str">
        <f t="shared" ca="1" si="37"/>
        <v>.</v>
      </c>
      <c r="Q38" s="32">
        <f t="shared" ca="1" si="37"/>
        <v>1</v>
      </c>
      <c r="R38" s="32">
        <f t="shared" ca="1" si="37"/>
        <v>7</v>
      </c>
      <c r="S38" s="33"/>
      <c r="T38" s="28"/>
      <c r="Y38" s="4" t="s">
        <v>192</v>
      </c>
      <c r="Z38" s="4" t="str">
        <f t="shared" ca="1" si="34"/>
        <v>NO</v>
      </c>
      <c r="AA38" s="56">
        <f t="shared" ca="1" si="35"/>
        <v>9</v>
      </c>
      <c r="AB38" s="56">
        <f t="shared" ca="1" si="35"/>
        <v>6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0.43795297001114775</v>
      </c>
      <c r="CA38" s="11">
        <f t="shared" ca="1" si="26"/>
        <v>63</v>
      </c>
      <c r="CB38" s="4"/>
      <c r="CC38" s="4">
        <v>38</v>
      </c>
      <c r="CD38" s="4">
        <v>3</v>
      </c>
      <c r="CE38" s="4">
        <v>7</v>
      </c>
      <c r="CG38" s="10">
        <f t="shared" ca="1" si="27"/>
        <v>0.86978336056243843</v>
      </c>
      <c r="CH38" s="11">
        <f t="shared" ca="1" si="28"/>
        <v>12</v>
      </c>
      <c r="CI38" s="4"/>
      <c r="CJ38" s="4">
        <v>38</v>
      </c>
      <c r="CK38" s="4">
        <v>3</v>
      </c>
      <c r="CL38" s="4">
        <v>7</v>
      </c>
      <c r="CN38" s="10">
        <f t="shared" ca="1" si="29"/>
        <v>0.18168276883327261</v>
      </c>
      <c r="CO38" s="11">
        <f t="shared" ca="1" si="30"/>
        <v>75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>－</v>
      </c>
      <c r="D39" s="35">
        <f t="shared" ca="1" si="36"/>
        <v>0</v>
      </c>
      <c r="E39" s="36">
        <f t="shared" ca="1" si="36"/>
        <v>5</v>
      </c>
      <c r="F39" s="36" t="str">
        <f t="shared" ca="1" si="36"/>
        <v>.</v>
      </c>
      <c r="G39" s="37">
        <f t="shared" ca="1" si="36"/>
        <v>7</v>
      </c>
      <c r="H39" s="37">
        <f t="shared" ca="1" si="36"/>
        <v>9</v>
      </c>
      <c r="I39" s="33"/>
      <c r="J39" s="28"/>
      <c r="K39" s="13"/>
      <c r="L39" s="13"/>
      <c r="M39" s="34" t="str">
        <f t="shared" ref="M39:R40" ca="1" si="38">M8</f>
        <v>－</v>
      </c>
      <c r="N39" s="35">
        <f t="shared" ca="1" si="38"/>
        <v>0</v>
      </c>
      <c r="O39" s="36">
        <f t="shared" ca="1" si="38"/>
        <v>1</v>
      </c>
      <c r="P39" s="36" t="str">
        <f t="shared" ca="1" si="38"/>
        <v>.</v>
      </c>
      <c r="Q39" s="37">
        <f t="shared" ca="1" si="38"/>
        <v>3</v>
      </c>
      <c r="R39" s="37">
        <f t="shared" ca="1" si="38"/>
        <v>8</v>
      </c>
      <c r="S39" s="33"/>
      <c r="T39" s="28"/>
      <c r="V39" s="57"/>
      <c r="Y39" s="4" t="s">
        <v>27</v>
      </c>
      <c r="Z39" s="4" t="str">
        <f t="shared" ca="1" si="34"/>
        <v>OKB</v>
      </c>
      <c r="AA39" s="56">
        <f t="shared" ca="1" si="35"/>
        <v>4</v>
      </c>
      <c r="AB39" s="56">
        <f t="shared" ca="1" si="35"/>
        <v>0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0.99868644796829009</v>
      </c>
      <c r="CA39" s="11">
        <f t="shared" ca="1" si="26"/>
        <v>1</v>
      </c>
      <c r="CB39" s="4"/>
      <c r="CC39" s="4">
        <v>39</v>
      </c>
      <c r="CD39" s="4">
        <v>3</v>
      </c>
      <c r="CE39" s="4">
        <v>8</v>
      </c>
      <c r="CG39" s="10">
        <f t="shared" ca="1" si="27"/>
        <v>0.80848277458333129</v>
      </c>
      <c r="CH39" s="11">
        <f t="shared" ca="1" si="28"/>
        <v>17</v>
      </c>
      <c r="CI39" s="4"/>
      <c r="CJ39" s="4">
        <v>39</v>
      </c>
      <c r="CK39" s="4">
        <v>3</v>
      </c>
      <c r="CL39" s="4">
        <v>8</v>
      </c>
      <c r="CN39" s="10">
        <f t="shared" ca="1" si="29"/>
        <v>0.60520189672042701</v>
      </c>
      <c r="CO39" s="11">
        <f t="shared" ca="1" si="30"/>
        <v>28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20"/>
      <c r="B40" s="13"/>
      <c r="C40" s="58"/>
      <c r="D40" s="59">
        <f ca="1">D9</f>
        <v>7</v>
      </c>
      <c r="E40" s="60">
        <f t="shared" ca="1" si="36"/>
        <v>8</v>
      </c>
      <c r="F40" s="60" t="str">
        <f t="shared" si="36"/>
        <v>.</v>
      </c>
      <c r="G40" s="61">
        <f t="shared" ca="1" si="36"/>
        <v>1</v>
      </c>
      <c r="H40" s="62">
        <f t="shared" ca="1" si="36"/>
        <v>0</v>
      </c>
      <c r="I40" s="63"/>
      <c r="J40" s="28"/>
      <c r="K40" s="13"/>
      <c r="L40" s="13"/>
      <c r="M40" s="58"/>
      <c r="N40" s="59">
        <f ca="1">N9</f>
        <v>7</v>
      </c>
      <c r="O40" s="60">
        <f t="shared" ca="1" si="38"/>
        <v>7</v>
      </c>
      <c r="P40" s="60" t="str">
        <f t="shared" si="38"/>
        <v>.</v>
      </c>
      <c r="Q40" s="61">
        <f t="shared" ca="1" si="38"/>
        <v>7</v>
      </c>
      <c r="R40" s="62">
        <f t="shared" ca="1" si="38"/>
        <v>9</v>
      </c>
      <c r="S40" s="63"/>
      <c r="T40" s="28"/>
      <c r="V40" s="57"/>
      <c r="Y40" s="4" t="s">
        <v>28</v>
      </c>
      <c r="Z40" s="4" t="str">
        <f t="shared" ca="1" si="34"/>
        <v>NO</v>
      </c>
      <c r="AA40" s="56">
        <f t="shared" ca="1" si="35"/>
        <v>7</v>
      </c>
      <c r="AB40" s="56">
        <f t="shared" ca="1" si="35"/>
        <v>6</v>
      </c>
      <c r="AC40" s="57"/>
      <c r="BS40" s="10"/>
      <c r="BT40" s="11"/>
      <c r="BU40" s="11"/>
      <c r="BV40" s="4"/>
      <c r="BW40" s="4"/>
      <c r="BX40" s="4"/>
      <c r="BY40" s="4"/>
      <c r="BZ40" s="10">
        <f t="shared" ca="1" si="25"/>
        <v>0.68787447757090181</v>
      </c>
      <c r="CA40" s="11">
        <f t="shared" ca="1" si="26"/>
        <v>37</v>
      </c>
      <c r="CB40" s="4"/>
      <c r="CC40" s="4">
        <v>40</v>
      </c>
      <c r="CD40" s="4">
        <v>3</v>
      </c>
      <c r="CE40" s="4">
        <v>9</v>
      </c>
      <c r="CG40" s="10">
        <f t="shared" ca="1" si="27"/>
        <v>0.54668002107241942</v>
      </c>
      <c r="CH40" s="11">
        <f t="shared" ca="1" si="28"/>
        <v>43</v>
      </c>
      <c r="CI40" s="4"/>
      <c r="CJ40" s="4">
        <v>40</v>
      </c>
      <c r="CK40" s="4">
        <v>3</v>
      </c>
      <c r="CL40" s="4">
        <v>9</v>
      </c>
      <c r="CN40" s="10">
        <f t="shared" ca="1" si="29"/>
        <v>0.89589678496186087</v>
      </c>
      <c r="CO40" s="11">
        <f t="shared" ca="1" si="30"/>
        <v>7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41"/>
      <c r="B41" s="42"/>
      <c r="C41" s="42"/>
      <c r="D41" s="43"/>
      <c r="E41" s="44"/>
      <c r="F41" s="42"/>
      <c r="G41" s="42"/>
      <c r="H41" s="42"/>
      <c r="I41" s="42"/>
      <c r="J41" s="45"/>
      <c r="K41" s="42"/>
      <c r="L41" s="42"/>
      <c r="M41" s="42"/>
      <c r="N41" s="42"/>
      <c r="O41" s="42"/>
      <c r="P41" s="42"/>
      <c r="Q41" s="42"/>
      <c r="R41" s="42"/>
      <c r="S41" s="42"/>
      <c r="T41" s="45"/>
      <c r="Y41" s="4" t="s">
        <v>29</v>
      </c>
      <c r="Z41" s="4" t="str">
        <f t="shared" ca="1" si="34"/>
        <v>NO</v>
      </c>
      <c r="AA41" s="56">
        <f t="shared" ca="1" si="35"/>
        <v>8</v>
      </c>
      <c r="AB41" s="56">
        <f t="shared" ca="1" si="35"/>
        <v>6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0.62016628992018874</v>
      </c>
      <c r="CA41" s="11">
        <f t="shared" ca="1" si="26"/>
        <v>42</v>
      </c>
      <c r="CB41" s="4"/>
      <c r="CC41" s="4">
        <v>41</v>
      </c>
      <c r="CD41" s="4">
        <v>4</v>
      </c>
      <c r="CE41" s="4">
        <v>0</v>
      </c>
      <c r="CG41" s="10">
        <f t="shared" ca="1" si="27"/>
        <v>0.57879218934591414</v>
      </c>
      <c r="CH41" s="11">
        <f t="shared" ca="1" si="28"/>
        <v>36</v>
      </c>
      <c r="CI41" s="4"/>
      <c r="CJ41" s="4">
        <v>41</v>
      </c>
      <c r="CK41" s="4">
        <v>4</v>
      </c>
      <c r="CL41" s="4">
        <v>0</v>
      </c>
      <c r="CN41" s="10">
        <f t="shared" ca="1" si="29"/>
        <v>0.42622985333733543</v>
      </c>
      <c r="CO41" s="11">
        <f t="shared" ca="1" si="30"/>
        <v>49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46"/>
      <c r="B42" s="17"/>
      <c r="C42" s="16" t="str">
        <f>C11</f>
        <v>③</v>
      </c>
      <c r="D42" s="47"/>
      <c r="E42" s="18"/>
      <c r="F42" s="17"/>
      <c r="G42" s="17"/>
      <c r="H42" s="17"/>
      <c r="I42" s="17"/>
      <c r="J42" s="19"/>
      <c r="K42" s="46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56">
        <f t="shared" ca="1" si="35"/>
        <v>5</v>
      </c>
      <c r="AB42" s="56">
        <f t="shared" ca="1" si="35"/>
        <v>6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0.23319729790862154</v>
      </c>
      <c r="CA42" s="11">
        <f t="shared" ca="1" si="26"/>
        <v>81</v>
      </c>
      <c r="CB42" s="4"/>
      <c r="CC42" s="4">
        <v>42</v>
      </c>
      <c r="CD42" s="4">
        <v>4</v>
      </c>
      <c r="CE42" s="4">
        <v>1</v>
      </c>
      <c r="CG42" s="10">
        <f t="shared" ca="1" si="27"/>
        <v>0.10611484926633297</v>
      </c>
      <c r="CH42" s="11">
        <f t="shared" ca="1" si="28"/>
        <v>86</v>
      </c>
      <c r="CI42" s="4"/>
      <c r="CJ42" s="4">
        <v>42</v>
      </c>
      <c r="CK42" s="4">
        <v>4</v>
      </c>
      <c r="CL42" s="4">
        <v>1</v>
      </c>
      <c r="CN42" s="10">
        <f t="shared" ca="1" si="29"/>
        <v>0.76681367867200234</v>
      </c>
      <c r="CO42" s="11">
        <f t="shared" ca="1" si="30"/>
        <v>16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24"/>
      <c r="B43" s="25"/>
      <c r="C43" s="67" t="str">
        <f t="shared" ref="C43" ca="1" si="39">C12</f>
        <v>33.64－7.68＝</v>
      </c>
      <c r="D43" s="68"/>
      <c r="E43" s="68"/>
      <c r="F43" s="68"/>
      <c r="G43" s="69">
        <f ca="1">G12</f>
        <v>25.96</v>
      </c>
      <c r="H43" s="70"/>
      <c r="I43" s="54"/>
      <c r="J43" s="28"/>
      <c r="K43" s="24"/>
      <c r="L43" s="25"/>
      <c r="M43" s="67" t="str">
        <f t="shared" ref="M43" ca="1" si="40">M12</f>
        <v>31.96－2.56＝</v>
      </c>
      <c r="N43" s="68"/>
      <c r="O43" s="68"/>
      <c r="P43" s="68"/>
      <c r="Q43" s="69">
        <f ca="1">Q12</f>
        <v>29.4</v>
      </c>
      <c r="R43" s="70"/>
      <c r="S43" s="54"/>
      <c r="T43" s="28"/>
      <c r="Y43" s="4" t="s">
        <v>31</v>
      </c>
      <c r="Z43" s="4" t="str">
        <f t="shared" ca="1" si="34"/>
        <v>NO</v>
      </c>
      <c r="AA43" s="56">
        <f t="shared" ca="1" si="35"/>
        <v>0</v>
      </c>
      <c r="AB43" s="56">
        <f t="shared" ca="1" si="35"/>
        <v>3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0.86680937976834782</v>
      </c>
      <c r="CA43" s="11">
        <f t="shared" ca="1" si="26"/>
        <v>15</v>
      </c>
      <c r="CB43" s="4"/>
      <c r="CC43" s="4">
        <v>43</v>
      </c>
      <c r="CD43" s="4">
        <v>4</v>
      </c>
      <c r="CE43" s="4">
        <v>2</v>
      </c>
      <c r="CG43" s="10">
        <f t="shared" ca="1" si="27"/>
        <v>0.62123665470721023</v>
      </c>
      <c r="CH43" s="11">
        <f t="shared" ca="1" si="28"/>
        <v>30</v>
      </c>
      <c r="CI43" s="4"/>
      <c r="CJ43" s="4">
        <v>43</v>
      </c>
      <c r="CK43" s="4">
        <v>4</v>
      </c>
      <c r="CL43" s="4">
        <v>2</v>
      </c>
      <c r="CN43" s="10">
        <f t="shared" ca="1" si="29"/>
        <v>0.88957739517679979</v>
      </c>
      <c r="CO43" s="11">
        <f t="shared" ca="1" si="30"/>
        <v>8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20"/>
      <c r="B44" s="13"/>
      <c r="C44" s="48"/>
      <c r="D44" s="49"/>
      <c r="E44" s="50"/>
      <c r="F44" s="13"/>
      <c r="G44" s="13"/>
      <c r="H44" s="13"/>
      <c r="I44" s="13"/>
      <c r="J44" s="28"/>
      <c r="K44" s="20"/>
      <c r="L44" s="13"/>
      <c r="M44" s="48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56">
        <f t="shared" ca="1" si="35"/>
        <v>7</v>
      </c>
      <c r="AB44" s="56">
        <f t="shared" ca="1" si="35"/>
        <v>8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0.64660067169888502</v>
      </c>
      <c r="CA44" s="11">
        <f t="shared" ca="1" si="26"/>
        <v>41</v>
      </c>
      <c r="CB44" s="4"/>
      <c r="CC44" s="4">
        <v>44</v>
      </c>
      <c r="CD44" s="4">
        <v>4</v>
      </c>
      <c r="CE44" s="4">
        <v>3</v>
      </c>
      <c r="CG44" s="10">
        <f t="shared" ca="1" si="27"/>
        <v>0.40261617391893456</v>
      </c>
      <c r="CH44" s="11">
        <f t="shared" ca="1" si="28"/>
        <v>54</v>
      </c>
      <c r="CI44" s="4"/>
      <c r="CJ44" s="4">
        <v>44</v>
      </c>
      <c r="CK44" s="4">
        <v>4</v>
      </c>
      <c r="CL44" s="4">
        <v>3</v>
      </c>
      <c r="CN44" s="10">
        <f t="shared" ca="1" si="29"/>
        <v>0.46238702671503917</v>
      </c>
      <c r="CO44" s="11">
        <f t="shared" ca="1" si="30"/>
        <v>46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1">D14</f>
        <v>3</v>
      </c>
      <c r="E45" s="31">
        <f t="shared" ca="1" si="41"/>
        <v>3</v>
      </c>
      <c r="F45" s="31" t="str">
        <f t="shared" ca="1" si="41"/>
        <v>.</v>
      </c>
      <c r="G45" s="32">
        <f t="shared" ca="1" si="41"/>
        <v>6</v>
      </c>
      <c r="H45" s="32">
        <f t="shared" ca="1" si="41"/>
        <v>4</v>
      </c>
      <c r="I45" s="33"/>
      <c r="J45" s="28"/>
      <c r="K45" s="20"/>
      <c r="L45" s="13"/>
      <c r="M45" s="29"/>
      <c r="N45" s="30">
        <f t="shared" ref="N45:R45" ca="1" si="42">N14</f>
        <v>3</v>
      </c>
      <c r="O45" s="31">
        <f t="shared" ca="1" si="42"/>
        <v>1</v>
      </c>
      <c r="P45" s="31" t="str">
        <f t="shared" ca="1" si="42"/>
        <v>.</v>
      </c>
      <c r="Q45" s="32">
        <f t="shared" ca="1" si="42"/>
        <v>9</v>
      </c>
      <c r="R45" s="32">
        <f t="shared" ca="1" si="42"/>
        <v>6</v>
      </c>
      <c r="S45" s="33"/>
      <c r="T45" s="28"/>
      <c r="Y45" s="4" t="s">
        <v>33</v>
      </c>
      <c r="Z45" s="4" t="str">
        <f t="shared" ca="1" si="34"/>
        <v>NO</v>
      </c>
      <c r="AA45" s="56">
        <f t="shared" ca="1" si="35"/>
        <v>0</v>
      </c>
      <c r="AB45" s="56">
        <f t="shared" ca="1" si="35"/>
        <v>1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0.30629980036910454</v>
      </c>
      <c r="CA45" s="11">
        <f t="shared" ca="1" si="26"/>
        <v>73</v>
      </c>
      <c r="CB45" s="4"/>
      <c r="CC45" s="4">
        <v>45</v>
      </c>
      <c r="CD45" s="4">
        <v>4</v>
      </c>
      <c r="CE45" s="4">
        <v>4</v>
      </c>
      <c r="CG45" s="10">
        <f t="shared" ca="1" si="27"/>
        <v>4.8020756119362851E-2</v>
      </c>
      <c r="CH45" s="11">
        <f t="shared" ca="1" si="28"/>
        <v>97</v>
      </c>
      <c r="CI45" s="4"/>
      <c r="CJ45" s="4">
        <v>45</v>
      </c>
      <c r="CK45" s="4">
        <v>4</v>
      </c>
      <c r="CL45" s="4">
        <v>4</v>
      </c>
      <c r="CN45" s="10">
        <f t="shared" ca="1" si="29"/>
        <v>0.59311114142988774</v>
      </c>
      <c r="CO45" s="11">
        <f t="shared" ca="1" si="30"/>
        <v>31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3">C15</f>
        <v>－</v>
      </c>
      <c r="D46" s="35">
        <f t="shared" ca="1" si="43"/>
        <v>0</v>
      </c>
      <c r="E46" s="36">
        <f t="shared" ca="1" si="43"/>
        <v>7</v>
      </c>
      <c r="F46" s="36" t="str">
        <f t="shared" ca="1" si="43"/>
        <v>.</v>
      </c>
      <c r="G46" s="37">
        <f t="shared" ca="1" si="43"/>
        <v>6</v>
      </c>
      <c r="H46" s="37">
        <f t="shared" ca="1" si="43"/>
        <v>8</v>
      </c>
      <c r="I46" s="33"/>
      <c r="J46" s="28"/>
      <c r="K46" s="20"/>
      <c r="L46" s="13"/>
      <c r="M46" s="34" t="str">
        <f t="shared" ref="M46:R47" ca="1" si="44">M15</f>
        <v>－</v>
      </c>
      <c r="N46" s="35">
        <f t="shared" ca="1" si="44"/>
        <v>0</v>
      </c>
      <c r="O46" s="36">
        <f t="shared" ca="1" si="44"/>
        <v>2</v>
      </c>
      <c r="P46" s="36" t="str">
        <f t="shared" ca="1" si="44"/>
        <v>.</v>
      </c>
      <c r="Q46" s="37">
        <f t="shared" ca="1" si="44"/>
        <v>5</v>
      </c>
      <c r="R46" s="37">
        <f t="shared" ca="1" si="44"/>
        <v>6</v>
      </c>
      <c r="S46" s="33"/>
      <c r="T46" s="28"/>
      <c r="Y46" s="2" t="s">
        <v>34</v>
      </c>
      <c r="Z46" s="4" t="str">
        <f t="shared" ca="1" si="34"/>
        <v>OKB</v>
      </c>
      <c r="AA46" s="56">
        <f t="shared" ca="1" si="35"/>
        <v>9</v>
      </c>
      <c r="AB46" s="56">
        <f t="shared" ca="1" si="35"/>
        <v>0</v>
      </c>
      <c r="BS46" s="10"/>
      <c r="BT46" s="11"/>
      <c r="BU46" s="11"/>
      <c r="BV46" s="4"/>
      <c r="BW46" s="4"/>
      <c r="BX46" s="4"/>
      <c r="BY46" s="4"/>
      <c r="BZ46" s="10">
        <f t="shared" ca="1" si="25"/>
        <v>0.54464097423380342</v>
      </c>
      <c r="CA46" s="11">
        <f t="shared" ca="1" si="26"/>
        <v>47</v>
      </c>
      <c r="CB46" s="4"/>
      <c r="CC46" s="4">
        <v>46</v>
      </c>
      <c r="CD46" s="4">
        <v>4</v>
      </c>
      <c r="CE46" s="4">
        <v>5</v>
      </c>
      <c r="CG46" s="10">
        <f t="shared" ca="1" si="27"/>
        <v>0.14839856908358884</v>
      </c>
      <c r="CH46" s="11">
        <f t="shared" ca="1" si="28"/>
        <v>84</v>
      </c>
      <c r="CI46" s="4"/>
      <c r="CJ46" s="4">
        <v>46</v>
      </c>
      <c r="CK46" s="4">
        <v>4</v>
      </c>
      <c r="CL46" s="4">
        <v>5</v>
      </c>
      <c r="CN46" s="10">
        <f t="shared" ca="1" si="29"/>
        <v>0.38736939520375668</v>
      </c>
      <c r="CO46" s="11">
        <f t="shared" ca="1" si="30"/>
        <v>55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20"/>
      <c r="B47" s="13"/>
      <c r="C47" s="58"/>
      <c r="D47" s="59">
        <f ca="1">D16</f>
        <v>2</v>
      </c>
      <c r="E47" s="60">
        <f t="shared" ca="1" si="43"/>
        <v>5</v>
      </c>
      <c r="F47" s="60" t="str">
        <f t="shared" si="43"/>
        <v>.</v>
      </c>
      <c r="G47" s="61">
        <f t="shared" ca="1" si="43"/>
        <v>9</v>
      </c>
      <c r="H47" s="62">
        <f t="shared" ca="1" si="43"/>
        <v>6</v>
      </c>
      <c r="I47" s="63"/>
      <c r="J47" s="28"/>
      <c r="K47" s="13"/>
      <c r="L47" s="13"/>
      <c r="M47" s="58"/>
      <c r="N47" s="59">
        <f ca="1">N16</f>
        <v>2</v>
      </c>
      <c r="O47" s="60">
        <f t="shared" ca="1" si="44"/>
        <v>9</v>
      </c>
      <c r="P47" s="60" t="str">
        <f t="shared" si="44"/>
        <v>.</v>
      </c>
      <c r="Q47" s="61">
        <f t="shared" ca="1" si="44"/>
        <v>4</v>
      </c>
      <c r="R47" s="62">
        <f t="shared" ca="1" si="44"/>
        <v>0</v>
      </c>
      <c r="S47" s="63"/>
      <c r="T47" s="28"/>
      <c r="Y47" s="2" t="s">
        <v>35</v>
      </c>
      <c r="Z47" s="4" t="str">
        <f t="shared" ca="1" si="34"/>
        <v>NO</v>
      </c>
      <c r="AA47" s="56">
        <f t="shared" ca="1" si="35"/>
        <v>2</v>
      </c>
      <c r="AB47" s="56">
        <f t="shared" ca="1" si="35"/>
        <v>4</v>
      </c>
      <c r="BS47" s="10"/>
      <c r="BT47" s="11"/>
      <c r="BU47" s="11"/>
      <c r="BV47" s="4"/>
      <c r="BW47" s="4"/>
      <c r="BX47" s="4"/>
      <c r="BY47" s="4"/>
      <c r="BZ47" s="10">
        <f t="shared" ca="1" si="25"/>
        <v>0.25387073707851304</v>
      </c>
      <c r="CA47" s="11">
        <f t="shared" ca="1" si="26"/>
        <v>78</v>
      </c>
      <c r="CB47" s="4"/>
      <c r="CC47" s="4">
        <v>47</v>
      </c>
      <c r="CD47" s="4">
        <v>4</v>
      </c>
      <c r="CE47" s="4">
        <v>6</v>
      </c>
      <c r="CG47" s="10">
        <f t="shared" ca="1" si="27"/>
        <v>0.68192219060748693</v>
      </c>
      <c r="CH47" s="11">
        <f t="shared" ca="1" si="28"/>
        <v>23</v>
      </c>
      <c r="CI47" s="4"/>
      <c r="CJ47" s="4">
        <v>47</v>
      </c>
      <c r="CK47" s="4">
        <v>4</v>
      </c>
      <c r="CL47" s="4">
        <v>6</v>
      </c>
      <c r="CN47" s="10">
        <f t="shared" ca="1" si="29"/>
        <v>0.21391754449647959</v>
      </c>
      <c r="CO47" s="11">
        <f t="shared" ca="1" si="30"/>
        <v>73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41"/>
      <c r="B48" s="42"/>
      <c r="C48" s="42"/>
      <c r="D48" s="43"/>
      <c r="E48" s="44"/>
      <c r="F48" s="42"/>
      <c r="G48" s="42"/>
      <c r="H48" s="42"/>
      <c r="I48" s="42"/>
      <c r="J48" s="45"/>
      <c r="K48" s="41"/>
      <c r="L48" s="42"/>
      <c r="M48" s="42"/>
      <c r="N48" s="42"/>
      <c r="O48" s="42"/>
      <c r="P48" s="42"/>
      <c r="Q48" s="42"/>
      <c r="R48" s="42"/>
      <c r="S48" s="42"/>
      <c r="T48" s="45"/>
      <c r="BS48" s="10"/>
      <c r="BT48" s="11"/>
      <c r="BU48" s="11"/>
      <c r="BV48" s="4"/>
      <c r="BW48" s="4"/>
      <c r="BX48" s="4"/>
      <c r="BY48" s="4"/>
      <c r="BZ48" s="10">
        <f t="shared" ca="1" si="25"/>
        <v>8.2558106447886193E-2</v>
      </c>
      <c r="CA48" s="11">
        <f t="shared" ca="1" si="26"/>
        <v>91</v>
      </c>
      <c r="CB48" s="4"/>
      <c r="CC48" s="4">
        <v>48</v>
      </c>
      <c r="CD48" s="4">
        <v>4</v>
      </c>
      <c r="CE48" s="4">
        <v>7</v>
      </c>
      <c r="CG48" s="10">
        <f t="shared" ca="1" si="27"/>
        <v>0.5547103827961668</v>
      </c>
      <c r="CH48" s="11">
        <f t="shared" ca="1" si="28"/>
        <v>40</v>
      </c>
      <c r="CI48" s="4"/>
      <c r="CJ48" s="4">
        <v>48</v>
      </c>
      <c r="CK48" s="4">
        <v>4</v>
      </c>
      <c r="CL48" s="4">
        <v>7</v>
      </c>
      <c r="CN48" s="10">
        <f t="shared" ca="1" si="29"/>
        <v>0.21967322513716547</v>
      </c>
      <c r="CO48" s="11">
        <f t="shared" ca="1" si="30"/>
        <v>70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46"/>
      <c r="B49" s="17"/>
      <c r="C49" s="16" t="str">
        <f>C18</f>
        <v>⑤</v>
      </c>
      <c r="D49" s="47"/>
      <c r="E49" s="18"/>
      <c r="F49" s="17"/>
      <c r="G49" s="17"/>
      <c r="H49" s="17"/>
      <c r="I49" s="17"/>
      <c r="J49" s="19"/>
      <c r="K49" s="46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>
        <f t="shared" ca="1" si="25"/>
        <v>0.81012535406429365</v>
      </c>
      <c r="CA49" s="11">
        <f t="shared" ca="1" si="26"/>
        <v>22</v>
      </c>
      <c r="CB49" s="4"/>
      <c r="CC49" s="4">
        <v>49</v>
      </c>
      <c r="CD49" s="4">
        <v>4</v>
      </c>
      <c r="CE49" s="4">
        <v>8</v>
      </c>
      <c r="CG49" s="10">
        <f t="shared" ca="1" si="27"/>
        <v>9.9107278457626791E-2</v>
      </c>
      <c r="CH49" s="11">
        <f t="shared" ca="1" si="28"/>
        <v>87</v>
      </c>
      <c r="CI49" s="4"/>
      <c r="CJ49" s="4">
        <v>49</v>
      </c>
      <c r="CK49" s="4">
        <v>4</v>
      </c>
      <c r="CL49" s="4">
        <v>8</v>
      </c>
      <c r="CN49" s="10">
        <f t="shared" ca="1" si="29"/>
        <v>0.47528544248462157</v>
      </c>
      <c r="CO49" s="11">
        <f t="shared" ca="1" si="30"/>
        <v>43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24"/>
      <c r="B50" s="25"/>
      <c r="C50" s="67" t="str">
        <f t="shared" ref="C50" ca="1" si="45">C19</f>
        <v>80.42－6.66＝</v>
      </c>
      <c r="D50" s="68"/>
      <c r="E50" s="68"/>
      <c r="F50" s="68"/>
      <c r="G50" s="69">
        <f ca="1">G19</f>
        <v>73.760000000000005</v>
      </c>
      <c r="H50" s="70"/>
      <c r="I50" s="54"/>
      <c r="J50" s="28"/>
      <c r="K50" s="24"/>
      <c r="L50" s="25"/>
      <c r="M50" s="67" t="str">
        <f t="shared" ref="M50" ca="1" si="46">M19</f>
        <v>72.25－4.39＝</v>
      </c>
      <c r="N50" s="68"/>
      <c r="O50" s="68"/>
      <c r="P50" s="68"/>
      <c r="Q50" s="69">
        <f ca="1">Q19</f>
        <v>67.86</v>
      </c>
      <c r="R50" s="70"/>
      <c r="S50" s="54"/>
      <c r="T50" s="28"/>
      <c r="BS50" s="10"/>
      <c r="BT50" s="11"/>
      <c r="BU50" s="11"/>
      <c r="BV50" s="4"/>
      <c r="BW50" s="4"/>
      <c r="BX50" s="4"/>
      <c r="BY50" s="4"/>
      <c r="BZ50" s="10">
        <f t="shared" ca="1" si="25"/>
        <v>0.90103643772592312</v>
      </c>
      <c r="CA50" s="11">
        <f t="shared" ca="1" si="26"/>
        <v>10</v>
      </c>
      <c r="CB50" s="4"/>
      <c r="CC50" s="4">
        <v>50</v>
      </c>
      <c r="CD50" s="4">
        <v>4</v>
      </c>
      <c r="CE50" s="4">
        <v>9</v>
      </c>
      <c r="CG50" s="10">
        <f t="shared" ca="1" si="27"/>
        <v>0.22069444962868023</v>
      </c>
      <c r="CH50" s="11">
        <f t="shared" ca="1" si="28"/>
        <v>77</v>
      </c>
      <c r="CI50" s="4"/>
      <c r="CJ50" s="4">
        <v>50</v>
      </c>
      <c r="CK50" s="4">
        <v>4</v>
      </c>
      <c r="CL50" s="4">
        <v>9</v>
      </c>
      <c r="CN50" s="10">
        <f t="shared" ca="1" si="29"/>
        <v>0.13048330302426125</v>
      </c>
      <c r="CO50" s="11">
        <f t="shared" ca="1" si="30"/>
        <v>77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20"/>
      <c r="B51" s="13"/>
      <c r="C51" s="48"/>
      <c r="D51" s="49"/>
      <c r="E51" s="50"/>
      <c r="F51" s="13"/>
      <c r="G51" s="13"/>
      <c r="H51" s="13"/>
      <c r="I51" s="13"/>
      <c r="J51" s="28"/>
      <c r="K51" s="20"/>
      <c r="L51" s="13"/>
      <c r="M51" s="48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>
        <f t="shared" ca="1" si="25"/>
        <v>0.44909906583556947</v>
      </c>
      <c r="CA51" s="11">
        <f t="shared" ca="1" si="26"/>
        <v>61</v>
      </c>
      <c r="CB51" s="4"/>
      <c r="CC51" s="4">
        <v>51</v>
      </c>
      <c r="CD51" s="4">
        <v>5</v>
      </c>
      <c r="CE51" s="4">
        <v>0</v>
      </c>
      <c r="CG51" s="10">
        <f t="shared" ca="1" si="27"/>
        <v>0.33376438387939711</v>
      </c>
      <c r="CH51" s="11">
        <f t="shared" ca="1" si="28"/>
        <v>63</v>
      </c>
      <c r="CI51" s="4"/>
      <c r="CJ51" s="4">
        <v>51</v>
      </c>
      <c r="CK51" s="4">
        <v>5</v>
      </c>
      <c r="CL51" s="4">
        <v>0</v>
      </c>
      <c r="CN51" s="10">
        <f t="shared" ca="1" si="29"/>
        <v>0.89762231667197834</v>
      </c>
      <c r="CO51" s="11">
        <f t="shared" ca="1" si="30"/>
        <v>6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20"/>
      <c r="B52" s="13"/>
      <c r="C52" s="29"/>
      <c r="D52" s="30">
        <f t="shared" ref="D52:H52" ca="1" si="47">D21</f>
        <v>8</v>
      </c>
      <c r="E52" s="31">
        <f t="shared" ca="1" si="47"/>
        <v>0</v>
      </c>
      <c r="F52" s="31" t="str">
        <f t="shared" ca="1" si="47"/>
        <v>.</v>
      </c>
      <c r="G52" s="32">
        <f t="shared" ca="1" si="47"/>
        <v>4</v>
      </c>
      <c r="H52" s="32">
        <f t="shared" ca="1" si="47"/>
        <v>2</v>
      </c>
      <c r="I52" s="33"/>
      <c r="J52" s="28"/>
      <c r="K52" s="20"/>
      <c r="L52" s="13"/>
      <c r="M52" s="29"/>
      <c r="N52" s="30">
        <f t="shared" ref="N52:R52" ca="1" si="48">N21</f>
        <v>7</v>
      </c>
      <c r="O52" s="31">
        <f t="shared" ca="1" si="48"/>
        <v>2</v>
      </c>
      <c r="P52" s="31" t="str">
        <f t="shared" ca="1" si="48"/>
        <v>.</v>
      </c>
      <c r="Q52" s="32">
        <f t="shared" ca="1" si="48"/>
        <v>2</v>
      </c>
      <c r="R52" s="32">
        <f t="shared" ca="1" si="48"/>
        <v>5</v>
      </c>
      <c r="S52" s="33"/>
      <c r="T52" s="28"/>
      <c r="BS52" s="10"/>
      <c r="BT52" s="11"/>
      <c r="BU52" s="11"/>
      <c r="BV52" s="4"/>
      <c r="BW52" s="4"/>
      <c r="BX52" s="4"/>
      <c r="BY52" s="4"/>
      <c r="BZ52" s="10">
        <f t="shared" ca="1" si="25"/>
        <v>0.5355270841569425</v>
      </c>
      <c r="CA52" s="11">
        <f t="shared" ca="1" si="26"/>
        <v>48</v>
      </c>
      <c r="CB52" s="4"/>
      <c r="CC52" s="4">
        <v>52</v>
      </c>
      <c r="CD52" s="4">
        <v>5</v>
      </c>
      <c r="CE52" s="4">
        <v>1</v>
      </c>
      <c r="CG52" s="10">
        <f t="shared" ca="1" si="27"/>
        <v>0.19837025200543079</v>
      </c>
      <c r="CH52" s="11">
        <f t="shared" ca="1" si="28"/>
        <v>80</v>
      </c>
      <c r="CI52" s="4"/>
      <c r="CJ52" s="4">
        <v>52</v>
      </c>
      <c r="CK52" s="4">
        <v>5</v>
      </c>
      <c r="CL52" s="4">
        <v>1</v>
      </c>
      <c r="CN52" s="10">
        <f t="shared" ca="1" si="29"/>
        <v>0.9048187028274769</v>
      </c>
      <c r="CO52" s="11">
        <f t="shared" ca="1" si="30"/>
        <v>4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20"/>
      <c r="B53" s="13"/>
      <c r="C53" s="34" t="str">
        <f t="shared" ref="C53:H54" ca="1" si="49">C22</f>
        <v>－</v>
      </c>
      <c r="D53" s="35">
        <f t="shared" ca="1" si="49"/>
        <v>0</v>
      </c>
      <c r="E53" s="36">
        <f t="shared" ca="1" si="49"/>
        <v>6</v>
      </c>
      <c r="F53" s="36" t="str">
        <f t="shared" ca="1" si="49"/>
        <v>.</v>
      </c>
      <c r="G53" s="37">
        <f t="shared" ca="1" si="49"/>
        <v>6</v>
      </c>
      <c r="H53" s="37">
        <f t="shared" ca="1" si="49"/>
        <v>6</v>
      </c>
      <c r="I53" s="33"/>
      <c r="J53" s="28"/>
      <c r="K53" s="20"/>
      <c r="L53" s="13"/>
      <c r="M53" s="34" t="str">
        <f t="shared" ref="M53:R54" ca="1" si="50">M22</f>
        <v>－</v>
      </c>
      <c r="N53" s="35">
        <f t="shared" ca="1" si="50"/>
        <v>0</v>
      </c>
      <c r="O53" s="36">
        <f t="shared" ca="1" si="50"/>
        <v>4</v>
      </c>
      <c r="P53" s="36" t="str">
        <f t="shared" ca="1" si="50"/>
        <v>.</v>
      </c>
      <c r="Q53" s="37">
        <f t="shared" ca="1" si="50"/>
        <v>3</v>
      </c>
      <c r="R53" s="37">
        <f t="shared" ca="1" si="50"/>
        <v>9</v>
      </c>
      <c r="S53" s="33"/>
      <c r="T53" s="28"/>
      <c r="BS53" s="10"/>
      <c r="BT53" s="11"/>
      <c r="BU53" s="11"/>
      <c r="BV53" s="4"/>
      <c r="BW53" s="4"/>
      <c r="BX53" s="4"/>
      <c r="BY53" s="4"/>
      <c r="BZ53" s="10">
        <f t="shared" ca="1" si="25"/>
        <v>0.55276783539613483</v>
      </c>
      <c r="CA53" s="11">
        <f t="shared" ca="1" si="26"/>
        <v>46</v>
      </c>
      <c r="CB53" s="4"/>
      <c r="CC53" s="4">
        <v>53</v>
      </c>
      <c r="CD53" s="4">
        <v>5</v>
      </c>
      <c r="CE53" s="4">
        <v>2</v>
      </c>
      <c r="CG53" s="10">
        <f t="shared" ca="1" si="27"/>
        <v>0.32273831766011563</v>
      </c>
      <c r="CH53" s="11">
        <f t="shared" ca="1" si="28"/>
        <v>64</v>
      </c>
      <c r="CI53" s="4"/>
      <c r="CJ53" s="4">
        <v>53</v>
      </c>
      <c r="CK53" s="4">
        <v>5</v>
      </c>
      <c r="CL53" s="4">
        <v>2</v>
      </c>
      <c r="CN53" s="10">
        <f t="shared" ca="1" si="29"/>
        <v>0.64688432270197571</v>
      </c>
      <c r="CO53" s="11">
        <f t="shared" ca="1" si="30"/>
        <v>26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20"/>
      <c r="B54" s="13"/>
      <c r="C54" s="58"/>
      <c r="D54" s="59">
        <f ca="1">D23</f>
        <v>7</v>
      </c>
      <c r="E54" s="60">
        <f t="shared" ca="1" si="49"/>
        <v>3</v>
      </c>
      <c r="F54" s="60" t="str">
        <f t="shared" si="49"/>
        <v>.</v>
      </c>
      <c r="G54" s="61">
        <f t="shared" ca="1" si="49"/>
        <v>7</v>
      </c>
      <c r="H54" s="62">
        <f t="shared" ca="1" si="49"/>
        <v>6</v>
      </c>
      <c r="I54" s="63"/>
      <c r="J54" s="28"/>
      <c r="K54" s="13"/>
      <c r="L54" s="13"/>
      <c r="M54" s="58"/>
      <c r="N54" s="59">
        <f ca="1">N23</f>
        <v>6</v>
      </c>
      <c r="O54" s="60">
        <f t="shared" ca="1" si="50"/>
        <v>7</v>
      </c>
      <c r="P54" s="60" t="str">
        <f t="shared" si="50"/>
        <v>.</v>
      </c>
      <c r="Q54" s="61">
        <f t="shared" ca="1" si="50"/>
        <v>8</v>
      </c>
      <c r="R54" s="62">
        <f t="shared" ca="1" si="50"/>
        <v>6</v>
      </c>
      <c r="S54" s="63"/>
      <c r="T54" s="28"/>
      <c r="BS54" s="10"/>
      <c r="BT54" s="11"/>
      <c r="BU54" s="11"/>
      <c r="BV54" s="4"/>
      <c r="BW54" s="4"/>
      <c r="BX54" s="4"/>
      <c r="BY54" s="4"/>
      <c r="BZ54" s="10">
        <f t="shared" ca="1" si="25"/>
        <v>0.24550435430213724</v>
      </c>
      <c r="CA54" s="11">
        <f t="shared" ca="1" si="26"/>
        <v>80</v>
      </c>
      <c r="CB54" s="4"/>
      <c r="CC54" s="4">
        <v>54</v>
      </c>
      <c r="CD54" s="4">
        <v>5</v>
      </c>
      <c r="CE54" s="4">
        <v>3</v>
      </c>
      <c r="CG54" s="10">
        <f t="shared" ca="1" si="27"/>
        <v>0.40074594344909509</v>
      </c>
      <c r="CH54" s="11">
        <f t="shared" ca="1" si="28"/>
        <v>55</v>
      </c>
      <c r="CI54" s="4"/>
      <c r="CJ54" s="4">
        <v>54</v>
      </c>
      <c r="CK54" s="4">
        <v>5</v>
      </c>
      <c r="CL54" s="4">
        <v>3</v>
      </c>
      <c r="CN54" s="10">
        <f t="shared" ca="1" si="29"/>
        <v>0.27319369611551692</v>
      </c>
      <c r="CO54" s="11">
        <f t="shared" ca="1" si="30"/>
        <v>67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41"/>
      <c r="B55" s="42"/>
      <c r="C55" s="42"/>
      <c r="D55" s="43"/>
      <c r="E55" s="44"/>
      <c r="F55" s="42"/>
      <c r="G55" s="42"/>
      <c r="H55" s="42"/>
      <c r="I55" s="42"/>
      <c r="J55" s="45"/>
      <c r="K55" s="41"/>
      <c r="L55" s="42"/>
      <c r="M55" s="42"/>
      <c r="N55" s="42"/>
      <c r="O55" s="42"/>
      <c r="P55" s="42"/>
      <c r="Q55" s="42"/>
      <c r="R55" s="42"/>
      <c r="S55" s="42"/>
      <c r="T55" s="45"/>
      <c r="BS55" s="10"/>
      <c r="BT55" s="11"/>
      <c r="BU55" s="11"/>
      <c r="BV55" s="4"/>
      <c r="BW55" s="4"/>
      <c r="BX55" s="4"/>
      <c r="BY55" s="4"/>
      <c r="BZ55" s="10">
        <f t="shared" ca="1" si="25"/>
        <v>0.75911616225652168</v>
      </c>
      <c r="CA55" s="11">
        <f t="shared" ca="1" si="26"/>
        <v>33</v>
      </c>
      <c r="CB55" s="4"/>
      <c r="CC55" s="4">
        <v>55</v>
      </c>
      <c r="CD55" s="4">
        <v>5</v>
      </c>
      <c r="CE55" s="4">
        <v>4</v>
      </c>
      <c r="CG55" s="10">
        <f t="shared" ca="1" si="27"/>
        <v>0.66066476767393323</v>
      </c>
      <c r="CH55" s="11">
        <f t="shared" ca="1" si="28"/>
        <v>26</v>
      </c>
      <c r="CI55" s="4"/>
      <c r="CJ55" s="4">
        <v>55</v>
      </c>
      <c r="CK55" s="4">
        <v>5</v>
      </c>
      <c r="CL55" s="4">
        <v>4</v>
      </c>
      <c r="CN55" s="10">
        <f t="shared" ca="1" si="29"/>
        <v>0.94301507518336558</v>
      </c>
      <c r="CO55" s="11">
        <f t="shared" ca="1" si="30"/>
        <v>3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46"/>
      <c r="B56" s="17"/>
      <c r="C56" s="16" t="str">
        <f>C25</f>
        <v>⑦</v>
      </c>
      <c r="D56" s="47"/>
      <c r="E56" s="18"/>
      <c r="F56" s="17"/>
      <c r="G56" s="17"/>
      <c r="H56" s="17"/>
      <c r="I56" s="17"/>
      <c r="J56" s="19"/>
      <c r="K56" s="46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>
        <f t="shared" ca="1" si="25"/>
        <v>0.61261825333993059</v>
      </c>
      <c r="CA56" s="11">
        <f t="shared" ca="1" si="26"/>
        <v>44</v>
      </c>
      <c r="CB56" s="4"/>
      <c r="CC56" s="4">
        <v>56</v>
      </c>
      <c r="CD56" s="4">
        <v>5</v>
      </c>
      <c r="CE56" s="4">
        <v>5</v>
      </c>
      <c r="CG56" s="10">
        <f t="shared" ca="1" si="27"/>
        <v>2.8953658746548538E-2</v>
      </c>
      <c r="CH56" s="11">
        <f t="shared" ca="1" si="28"/>
        <v>99</v>
      </c>
      <c r="CI56" s="4"/>
      <c r="CJ56" s="4">
        <v>56</v>
      </c>
      <c r="CK56" s="4">
        <v>5</v>
      </c>
      <c r="CL56" s="4">
        <v>5</v>
      </c>
      <c r="CN56" s="10">
        <f t="shared" ca="1" si="29"/>
        <v>0.52053571379290453</v>
      </c>
      <c r="CO56" s="11">
        <f t="shared" ca="1" si="30"/>
        <v>38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24"/>
      <c r="B57" s="25"/>
      <c r="C57" s="67" t="str">
        <f t="shared" ref="C57" ca="1" si="51">C26</f>
        <v>29.73－6.17＝</v>
      </c>
      <c r="D57" s="68"/>
      <c r="E57" s="68"/>
      <c r="F57" s="68"/>
      <c r="G57" s="69">
        <f ca="1">G26</f>
        <v>23.56</v>
      </c>
      <c r="H57" s="70"/>
      <c r="I57" s="54"/>
      <c r="J57" s="28"/>
      <c r="K57" s="24"/>
      <c r="L57" s="25"/>
      <c r="M57" s="67" t="str">
        <f t="shared" ref="M57" ca="1" si="52">M26</f>
        <v>18.87－9.84＝</v>
      </c>
      <c r="N57" s="68"/>
      <c r="O57" s="68"/>
      <c r="P57" s="68"/>
      <c r="Q57" s="69">
        <f ca="1">Q26</f>
        <v>9.0299999999999994</v>
      </c>
      <c r="R57" s="70"/>
      <c r="S57" s="54"/>
      <c r="T57" s="28"/>
      <c r="BS57" s="10"/>
      <c r="BT57" s="11"/>
      <c r="BU57" s="11"/>
      <c r="BV57" s="4"/>
      <c r="BW57" s="4"/>
      <c r="BX57" s="4"/>
      <c r="BY57" s="4"/>
      <c r="BZ57" s="10">
        <f t="shared" ca="1" si="25"/>
        <v>0.78712631897599505</v>
      </c>
      <c r="CA57" s="11">
        <f t="shared" ca="1" si="26"/>
        <v>28</v>
      </c>
      <c r="CB57" s="4"/>
      <c r="CC57" s="4">
        <v>57</v>
      </c>
      <c r="CD57" s="4">
        <v>5</v>
      </c>
      <c r="CE57" s="4">
        <v>6</v>
      </c>
      <c r="CG57" s="10">
        <f t="shared" ca="1" si="27"/>
        <v>6.864686080099669E-2</v>
      </c>
      <c r="CH57" s="11">
        <f t="shared" ca="1" si="28"/>
        <v>91</v>
      </c>
      <c r="CI57" s="4"/>
      <c r="CJ57" s="4">
        <v>57</v>
      </c>
      <c r="CK57" s="4">
        <v>5</v>
      </c>
      <c r="CL57" s="4">
        <v>6</v>
      </c>
      <c r="CN57" s="10">
        <f t="shared" ca="1" si="29"/>
        <v>0.28609417251891167</v>
      </c>
      <c r="CO57" s="11">
        <f t="shared" ca="1" si="30"/>
        <v>65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20"/>
      <c r="B58" s="13"/>
      <c r="C58" s="48"/>
      <c r="D58" s="49"/>
      <c r="E58" s="50"/>
      <c r="F58" s="13"/>
      <c r="G58" s="13"/>
      <c r="H58" s="13"/>
      <c r="I58" s="13"/>
      <c r="J58" s="28"/>
      <c r="K58" s="20"/>
      <c r="L58" s="13"/>
      <c r="M58" s="48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>
        <f t="shared" ca="1" si="25"/>
        <v>0.27447589773305114</v>
      </c>
      <c r="CA58" s="11">
        <f t="shared" ca="1" si="26"/>
        <v>77</v>
      </c>
      <c r="CB58" s="4"/>
      <c r="CC58" s="4">
        <v>58</v>
      </c>
      <c r="CD58" s="4">
        <v>5</v>
      </c>
      <c r="CE58" s="4">
        <v>7</v>
      </c>
      <c r="CG58" s="10">
        <f t="shared" ca="1" si="27"/>
        <v>0.81543829748607377</v>
      </c>
      <c r="CH58" s="11">
        <f t="shared" ca="1" si="28"/>
        <v>16</v>
      </c>
      <c r="CI58" s="4"/>
      <c r="CJ58" s="4">
        <v>58</v>
      </c>
      <c r="CK58" s="4">
        <v>5</v>
      </c>
      <c r="CL58" s="4">
        <v>7</v>
      </c>
      <c r="CN58" s="10">
        <f t="shared" ca="1" si="29"/>
        <v>0.84541451569958681</v>
      </c>
      <c r="CO58" s="11">
        <f t="shared" ca="1" si="30"/>
        <v>14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20"/>
      <c r="B59" s="13"/>
      <c r="C59" s="29"/>
      <c r="D59" s="30">
        <f t="shared" ref="D59:H59" ca="1" si="53">D28</f>
        <v>2</v>
      </c>
      <c r="E59" s="31">
        <f t="shared" ca="1" si="53"/>
        <v>9</v>
      </c>
      <c r="F59" s="31" t="str">
        <f t="shared" ca="1" si="53"/>
        <v>.</v>
      </c>
      <c r="G59" s="32">
        <f t="shared" ca="1" si="53"/>
        <v>7</v>
      </c>
      <c r="H59" s="32">
        <f t="shared" ca="1" si="53"/>
        <v>3</v>
      </c>
      <c r="I59" s="33"/>
      <c r="J59" s="28"/>
      <c r="K59" s="20"/>
      <c r="L59" s="13"/>
      <c r="M59" s="29"/>
      <c r="N59" s="30">
        <f t="shared" ref="N59:R59" ca="1" si="54">N28</f>
        <v>1</v>
      </c>
      <c r="O59" s="31">
        <f t="shared" ca="1" si="54"/>
        <v>8</v>
      </c>
      <c r="P59" s="31" t="str">
        <f t="shared" ca="1" si="54"/>
        <v>.</v>
      </c>
      <c r="Q59" s="32">
        <f t="shared" ca="1" si="54"/>
        <v>8</v>
      </c>
      <c r="R59" s="32">
        <f t="shared" ca="1" si="54"/>
        <v>7</v>
      </c>
      <c r="S59" s="33"/>
      <c r="T59" s="28"/>
      <c r="BS59" s="10"/>
      <c r="BT59" s="11"/>
      <c r="BU59" s="11"/>
      <c r="BV59" s="4"/>
      <c r="BW59" s="4"/>
      <c r="BX59" s="4"/>
      <c r="BY59" s="4"/>
      <c r="BZ59" s="10">
        <f t="shared" ca="1" si="25"/>
        <v>0.47725613259411259</v>
      </c>
      <c r="CA59" s="11">
        <f t="shared" ca="1" si="26"/>
        <v>55</v>
      </c>
      <c r="CB59" s="4"/>
      <c r="CC59" s="4">
        <v>59</v>
      </c>
      <c r="CD59" s="4">
        <v>5</v>
      </c>
      <c r="CE59" s="4">
        <v>8</v>
      </c>
      <c r="CG59" s="10">
        <f t="shared" ca="1" si="27"/>
        <v>0.90040680409588469</v>
      </c>
      <c r="CH59" s="11">
        <f t="shared" ca="1" si="28"/>
        <v>8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0.37219932343235607</v>
      </c>
      <c r="CO59" s="11">
        <f t="shared" ca="1" si="30"/>
        <v>59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20"/>
      <c r="B60" s="13"/>
      <c r="C60" s="34" t="str">
        <f t="shared" ref="C60:H61" ca="1" si="55">C29</f>
        <v>－</v>
      </c>
      <c r="D60" s="35">
        <f t="shared" ca="1" si="55"/>
        <v>0</v>
      </c>
      <c r="E60" s="36">
        <f t="shared" ca="1" si="55"/>
        <v>6</v>
      </c>
      <c r="F60" s="36" t="str">
        <f t="shared" ca="1" si="55"/>
        <v>.</v>
      </c>
      <c r="G60" s="37">
        <f t="shared" ca="1" si="55"/>
        <v>1</v>
      </c>
      <c r="H60" s="37">
        <f t="shared" ca="1" si="55"/>
        <v>7</v>
      </c>
      <c r="I60" s="33"/>
      <c r="J60" s="28"/>
      <c r="K60" s="20"/>
      <c r="L60" s="13"/>
      <c r="M60" s="34" t="str">
        <f t="shared" ref="M60:R61" ca="1" si="56">M29</f>
        <v>－</v>
      </c>
      <c r="N60" s="35">
        <f t="shared" ca="1" si="56"/>
        <v>0</v>
      </c>
      <c r="O60" s="36">
        <f t="shared" ca="1" si="56"/>
        <v>9</v>
      </c>
      <c r="P60" s="36" t="str">
        <f t="shared" ca="1" si="56"/>
        <v>.</v>
      </c>
      <c r="Q60" s="37">
        <f t="shared" ca="1" si="56"/>
        <v>8</v>
      </c>
      <c r="R60" s="37">
        <f t="shared" ca="1" si="56"/>
        <v>4</v>
      </c>
      <c r="S60" s="33"/>
      <c r="T60" s="28"/>
      <c r="BS60" s="10"/>
      <c r="BT60" s="11"/>
      <c r="BU60" s="11"/>
      <c r="BV60" s="4"/>
      <c r="BW60" s="4"/>
      <c r="BX60" s="4"/>
      <c r="BY60" s="4"/>
      <c r="BZ60" s="10">
        <f t="shared" ca="1" si="25"/>
        <v>0.39205897467046513</v>
      </c>
      <c r="CA60" s="11">
        <f t="shared" ca="1" si="26"/>
        <v>67</v>
      </c>
      <c r="CB60" s="4"/>
      <c r="CC60" s="4">
        <v>60</v>
      </c>
      <c r="CD60" s="4">
        <v>5</v>
      </c>
      <c r="CE60" s="4">
        <v>9</v>
      </c>
      <c r="CG60" s="10">
        <f t="shared" ca="1" si="27"/>
        <v>0.25372691013949578</v>
      </c>
      <c r="CH60" s="11">
        <f t="shared" ca="1" si="28"/>
        <v>71</v>
      </c>
      <c r="CI60" s="4"/>
      <c r="CJ60" s="4">
        <v>60</v>
      </c>
      <c r="CK60" s="4">
        <v>5</v>
      </c>
      <c r="CL60" s="4">
        <v>9</v>
      </c>
      <c r="CN60" s="10">
        <f t="shared" ca="1" si="29"/>
        <v>0.6852414892973705</v>
      </c>
      <c r="CO60" s="11">
        <f t="shared" ca="1" si="30"/>
        <v>23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20"/>
      <c r="B61" s="13"/>
      <c r="C61" s="58"/>
      <c r="D61" s="59">
        <f ca="1">D30</f>
        <v>2</v>
      </c>
      <c r="E61" s="60">
        <f t="shared" ca="1" si="55"/>
        <v>3</v>
      </c>
      <c r="F61" s="60" t="str">
        <f t="shared" si="55"/>
        <v>.</v>
      </c>
      <c r="G61" s="61">
        <f t="shared" ca="1" si="55"/>
        <v>5</v>
      </c>
      <c r="H61" s="62">
        <f t="shared" ca="1" si="55"/>
        <v>6</v>
      </c>
      <c r="I61" s="63"/>
      <c r="J61" s="28"/>
      <c r="K61" s="13"/>
      <c r="L61" s="13"/>
      <c r="M61" s="58"/>
      <c r="N61" s="59">
        <f ca="1">N30</f>
        <v>0</v>
      </c>
      <c r="O61" s="60">
        <f t="shared" ca="1" si="56"/>
        <v>9</v>
      </c>
      <c r="P61" s="60" t="str">
        <f t="shared" si="56"/>
        <v>.</v>
      </c>
      <c r="Q61" s="61">
        <f t="shared" ca="1" si="56"/>
        <v>0</v>
      </c>
      <c r="R61" s="62">
        <f t="shared" ca="1" si="56"/>
        <v>3</v>
      </c>
      <c r="S61" s="63"/>
      <c r="T61" s="28"/>
      <c r="BS61" s="10"/>
      <c r="BT61" s="11"/>
      <c r="BU61" s="11"/>
      <c r="BV61" s="4"/>
      <c r="BW61" s="4"/>
      <c r="BX61" s="4"/>
      <c r="BY61" s="4"/>
      <c r="BZ61" s="10">
        <f t="shared" ca="1" si="25"/>
        <v>0.5911395881063275</v>
      </c>
      <c r="CA61" s="11">
        <f t="shared" ca="1" si="26"/>
        <v>45</v>
      </c>
      <c r="CB61" s="4"/>
      <c r="CC61" s="4">
        <v>61</v>
      </c>
      <c r="CD61" s="4">
        <v>6</v>
      </c>
      <c r="CE61" s="4">
        <v>0</v>
      </c>
      <c r="CG61" s="10">
        <f t="shared" ca="1" si="27"/>
        <v>0.52930531017650273</v>
      </c>
      <c r="CH61" s="11">
        <f t="shared" ca="1" si="28"/>
        <v>44</v>
      </c>
      <c r="CI61" s="4"/>
      <c r="CJ61" s="4">
        <v>61</v>
      </c>
      <c r="CK61" s="4">
        <v>6</v>
      </c>
      <c r="CL61" s="4">
        <v>0</v>
      </c>
      <c r="CN61" s="10">
        <f t="shared" ca="1" si="29"/>
        <v>0.4394014115954672</v>
      </c>
      <c r="CO61" s="11">
        <f t="shared" ca="1" si="30"/>
        <v>48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41"/>
      <c r="B62" s="42"/>
      <c r="C62" s="42"/>
      <c r="D62" s="42"/>
      <c r="E62" s="44"/>
      <c r="F62" s="42"/>
      <c r="G62" s="42"/>
      <c r="H62" s="42"/>
      <c r="I62" s="42"/>
      <c r="J62" s="45"/>
      <c r="K62" s="41"/>
      <c r="L62" s="42"/>
      <c r="M62" s="42"/>
      <c r="N62" s="42"/>
      <c r="O62" s="42"/>
      <c r="P62" s="42"/>
      <c r="Q62" s="42"/>
      <c r="R62" s="42"/>
      <c r="S62" s="42"/>
      <c r="T62" s="45"/>
      <c r="BS62" s="10"/>
      <c r="BT62" s="11"/>
      <c r="BU62" s="11"/>
      <c r="BV62" s="4"/>
      <c r="BW62" s="4"/>
      <c r="BX62" s="4"/>
      <c r="BY62" s="4"/>
      <c r="BZ62" s="10">
        <f t="shared" ca="1" si="25"/>
        <v>0.65350918718038742</v>
      </c>
      <c r="CA62" s="11">
        <f t="shared" ca="1" si="26"/>
        <v>39</v>
      </c>
      <c r="CB62" s="4"/>
      <c r="CC62" s="4">
        <v>62</v>
      </c>
      <c r="CD62" s="4">
        <v>6</v>
      </c>
      <c r="CE62" s="4">
        <v>1</v>
      </c>
      <c r="CG62" s="10">
        <f t="shared" ca="1" si="27"/>
        <v>0.22931162013272111</v>
      </c>
      <c r="CH62" s="11">
        <f t="shared" ca="1" si="28"/>
        <v>75</v>
      </c>
      <c r="CI62" s="4"/>
      <c r="CJ62" s="4">
        <v>62</v>
      </c>
      <c r="CK62" s="4">
        <v>6</v>
      </c>
      <c r="CL62" s="4">
        <v>1</v>
      </c>
      <c r="CN62" s="10">
        <f t="shared" ca="1" si="29"/>
        <v>0.75315377721427534</v>
      </c>
      <c r="CO62" s="11">
        <f t="shared" ca="1" si="30"/>
        <v>18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>
        <f t="shared" ca="1" si="25"/>
        <v>0.88963490983940496</v>
      </c>
      <c r="CA63" s="11">
        <f t="shared" ca="1" si="26"/>
        <v>11</v>
      </c>
      <c r="CC63" s="4">
        <v>63</v>
      </c>
      <c r="CD63" s="4">
        <v>6</v>
      </c>
      <c r="CE63" s="4">
        <v>2</v>
      </c>
      <c r="CG63" s="10">
        <f t="shared" ca="1" si="27"/>
        <v>0.12898207946645801</v>
      </c>
      <c r="CH63" s="11">
        <f t="shared" ca="1" si="28"/>
        <v>85</v>
      </c>
      <c r="CJ63" s="4">
        <v>63</v>
      </c>
      <c r="CK63" s="4">
        <v>6</v>
      </c>
      <c r="CL63" s="4">
        <v>2</v>
      </c>
      <c r="CN63" s="10">
        <f t="shared" ca="1" si="29"/>
        <v>0.85308165444384265</v>
      </c>
      <c r="CO63" s="11">
        <f t="shared" ca="1" si="30"/>
        <v>12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>
        <f t="shared" ca="1" si="25"/>
        <v>0.86076504440445556</v>
      </c>
      <c r="CA64" s="11">
        <f t="shared" ca="1" si="26"/>
        <v>16</v>
      </c>
      <c r="CC64" s="4">
        <v>64</v>
      </c>
      <c r="CD64" s="4">
        <v>6</v>
      </c>
      <c r="CE64" s="4">
        <v>3</v>
      </c>
      <c r="CG64" s="10">
        <f t="shared" ca="1" si="27"/>
        <v>0.18043339328024821</v>
      </c>
      <c r="CH64" s="11">
        <f t="shared" ca="1" si="28"/>
        <v>82</v>
      </c>
      <c r="CJ64" s="4">
        <v>64</v>
      </c>
      <c r="CK64" s="4">
        <v>6</v>
      </c>
      <c r="CL64" s="4">
        <v>3</v>
      </c>
      <c r="CN64" s="10">
        <f t="shared" ca="1" si="29"/>
        <v>5.4112758131939498E-2</v>
      </c>
      <c r="CO64" s="11">
        <f t="shared" ca="1" si="30"/>
        <v>80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>
        <f t="shared" ca="1" si="25"/>
        <v>0.53528419055736287</v>
      </c>
      <c r="CA65" s="11">
        <f t="shared" ca="1" si="26"/>
        <v>49</v>
      </c>
      <c r="CC65" s="4">
        <v>65</v>
      </c>
      <c r="CD65" s="4">
        <v>6</v>
      </c>
      <c r="CE65" s="4">
        <v>4</v>
      </c>
      <c r="CG65" s="10">
        <f t="shared" ca="1" si="27"/>
        <v>0.33964526015986862</v>
      </c>
      <c r="CH65" s="11">
        <f t="shared" ca="1" si="28"/>
        <v>62</v>
      </c>
      <c r="CJ65" s="4">
        <v>65</v>
      </c>
      <c r="CK65" s="4">
        <v>6</v>
      </c>
      <c r="CL65" s="4">
        <v>4</v>
      </c>
      <c r="CN65" s="10">
        <f t="shared" ca="1" si="29"/>
        <v>0.19091737078412108</v>
      </c>
      <c r="CO65" s="11">
        <f t="shared" ca="1" si="30"/>
        <v>74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>
        <f t="shared" ref="BZ66:BZ100" ca="1" si="57">RAND()</f>
        <v>0.11172940178295654</v>
      </c>
      <c r="CA66" s="11">
        <f t="shared" ref="CA66:CA100" ca="1" si="58">RANK(BZ66,$BZ$1:$BZ$100,)</f>
        <v>89</v>
      </c>
      <c r="CC66" s="4">
        <v>66</v>
      </c>
      <c r="CD66" s="4">
        <v>6</v>
      </c>
      <c r="CE66" s="4">
        <v>5</v>
      </c>
      <c r="CG66" s="10">
        <f t="shared" ref="CG66:CG100" ca="1" si="59">RAND()</f>
        <v>0.61872708144537247</v>
      </c>
      <c r="CH66" s="11">
        <f t="shared" ref="CH66:CH100" ca="1" si="60">RANK(CG66,$CG$1:$CG$100,)</f>
        <v>31</v>
      </c>
      <c r="CJ66" s="4">
        <v>66</v>
      </c>
      <c r="CK66" s="4">
        <v>6</v>
      </c>
      <c r="CL66" s="4">
        <v>5</v>
      </c>
      <c r="CN66" s="10">
        <f t="shared" ref="CN66:CN81" ca="1" si="61">RAND()</f>
        <v>0.49228887455633552</v>
      </c>
      <c r="CO66" s="11">
        <f t="shared" ref="CO66:CO81" ca="1" si="62">RANK(CN66,$CN$1:$CN$100,)</f>
        <v>40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>
        <f t="shared" ca="1" si="57"/>
        <v>0.38013741005408019</v>
      </c>
      <c r="CA67" s="11">
        <f t="shared" ca="1" si="58"/>
        <v>69</v>
      </c>
      <c r="CC67" s="4">
        <v>67</v>
      </c>
      <c r="CD67" s="4">
        <v>6</v>
      </c>
      <c r="CE67" s="4">
        <v>6</v>
      </c>
      <c r="CG67" s="10">
        <f t="shared" ca="1" si="59"/>
        <v>0.4836469678157872</v>
      </c>
      <c r="CH67" s="11">
        <f t="shared" ca="1" si="60"/>
        <v>48</v>
      </c>
      <c r="CJ67" s="4">
        <v>67</v>
      </c>
      <c r="CK67" s="4">
        <v>6</v>
      </c>
      <c r="CL67" s="4">
        <v>6</v>
      </c>
      <c r="CN67" s="10">
        <f t="shared" ca="1" si="61"/>
        <v>0.38395039124730379</v>
      </c>
      <c r="CO67" s="11">
        <f t="shared" ca="1" si="62"/>
        <v>57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>
        <f t="shared" ca="1" si="57"/>
        <v>0.45586478989137613</v>
      </c>
      <c r="CA68" s="11">
        <f t="shared" ca="1" si="58"/>
        <v>58</v>
      </c>
      <c r="CC68" s="4">
        <v>68</v>
      </c>
      <c r="CD68" s="4">
        <v>6</v>
      </c>
      <c r="CE68" s="4">
        <v>7</v>
      </c>
      <c r="CG68" s="10">
        <f t="shared" ca="1" si="59"/>
        <v>4.4284331816012878E-2</v>
      </c>
      <c r="CH68" s="11">
        <f t="shared" ca="1" si="60"/>
        <v>98</v>
      </c>
      <c r="CJ68" s="4">
        <v>68</v>
      </c>
      <c r="CK68" s="4">
        <v>6</v>
      </c>
      <c r="CL68" s="4">
        <v>7</v>
      </c>
      <c r="CN68" s="10">
        <f t="shared" ca="1" si="61"/>
        <v>0.97206702706444148</v>
      </c>
      <c r="CO68" s="11">
        <f t="shared" ca="1" si="62"/>
        <v>1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>
        <f t="shared" ca="1" si="57"/>
        <v>0.42789674357352769</v>
      </c>
      <c r="CA69" s="11">
        <f t="shared" ca="1" si="58"/>
        <v>64</v>
      </c>
      <c r="CC69" s="4">
        <v>69</v>
      </c>
      <c r="CD69" s="4">
        <v>6</v>
      </c>
      <c r="CE69" s="4">
        <v>8</v>
      </c>
      <c r="CG69" s="10">
        <f t="shared" ca="1" si="59"/>
        <v>0.56153153237233255</v>
      </c>
      <c r="CH69" s="11">
        <f t="shared" ca="1" si="60"/>
        <v>39</v>
      </c>
      <c r="CJ69" s="4">
        <v>69</v>
      </c>
      <c r="CK69" s="4">
        <v>6</v>
      </c>
      <c r="CL69" s="4">
        <v>8</v>
      </c>
      <c r="CN69" s="10">
        <f t="shared" ca="1" si="61"/>
        <v>0.71912174652679739</v>
      </c>
      <c r="CO69" s="11">
        <f t="shared" ca="1" si="62"/>
        <v>21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>
        <f t="shared" ca="1" si="57"/>
        <v>0.81012010703381931</v>
      </c>
      <c r="CA70" s="11">
        <f t="shared" ca="1" si="58"/>
        <v>23</v>
      </c>
      <c r="CC70" s="4">
        <v>70</v>
      </c>
      <c r="CD70" s="4">
        <v>6</v>
      </c>
      <c r="CE70" s="4">
        <v>9</v>
      </c>
      <c r="CG70" s="10">
        <f t="shared" ca="1" si="59"/>
        <v>0.38279956090732548</v>
      </c>
      <c r="CH70" s="11">
        <f t="shared" ca="1" si="60"/>
        <v>58</v>
      </c>
      <c r="CJ70" s="4">
        <v>70</v>
      </c>
      <c r="CK70" s="4">
        <v>6</v>
      </c>
      <c r="CL70" s="4">
        <v>9</v>
      </c>
      <c r="CN70" s="10">
        <f t="shared" ca="1" si="61"/>
        <v>0.22967641231167246</v>
      </c>
      <c r="CO70" s="11">
        <f t="shared" ca="1" si="62"/>
        <v>69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>
        <f t="shared" ca="1" si="57"/>
        <v>0.65023217586689941</v>
      </c>
      <c r="CA71" s="11">
        <f t="shared" ca="1" si="58"/>
        <v>40</v>
      </c>
      <c r="CC71" s="4">
        <v>71</v>
      </c>
      <c r="CD71" s="4">
        <v>7</v>
      </c>
      <c r="CE71" s="4">
        <v>0</v>
      </c>
      <c r="CG71" s="10">
        <f t="shared" ca="1" si="59"/>
        <v>0.18987921790768014</v>
      </c>
      <c r="CH71" s="11">
        <f t="shared" ca="1" si="60"/>
        <v>81</v>
      </c>
      <c r="CJ71" s="4">
        <v>71</v>
      </c>
      <c r="CK71" s="4">
        <v>7</v>
      </c>
      <c r="CL71" s="4">
        <v>0</v>
      </c>
      <c r="CN71" s="10">
        <f t="shared" ca="1" si="61"/>
        <v>0.60055646870697255</v>
      </c>
      <c r="CO71" s="11">
        <f t="shared" ca="1" si="62"/>
        <v>30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>
        <f t="shared" ca="1" si="57"/>
        <v>0.28536712570596978</v>
      </c>
      <c r="CA72" s="11">
        <f t="shared" ca="1" si="58"/>
        <v>75</v>
      </c>
      <c r="CC72" s="4">
        <v>72</v>
      </c>
      <c r="CD72" s="4">
        <v>7</v>
      </c>
      <c r="CE72" s="4">
        <v>1</v>
      </c>
      <c r="CG72" s="10">
        <f t="shared" ca="1" si="59"/>
        <v>0.96728752761466552</v>
      </c>
      <c r="CH72" s="11">
        <f t="shared" ca="1" si="60"/>
        <v>3</v>
      </c>
      <c r="CJ72" s="4">
        <v>72</v>
      </c>
      <c r="CK72" s="4">
        <v>7</v>
      </c>
      <c r="CL72" s="4">
        <v>1</v>
      </c>
      <c r="CN72" s="10">
        <f t="shared" ca="1" si="61"/>
        <v>0.68285198506598199</v>
      </c>
      <c r="CO72" s="11">
        <f t="shared" ca="1" si="62"/>
        <v>24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>
        <f t="shared" ca="1" si="57"/>
        <v>0.2307368859330915</v>
      </c>
      <c r="CA73" s="11">
        <f t="shared" ca="1" si="58"/>
        <v>82</v>
      </c>
      <c r="CC73" s="4">
        <v>73</v>
      </c>
      <c r="CD73" s="4">
        <v>7</v>
      </c>
      <c r="CE73" s="4">
        <v>2</v>
      </c>
      <c r="CG73" s="10">
        <f t="shared" ca="1" si="59"/>
        <v>0.63798377123474936</v>
      </c>
      <c r="CH73" s="11">
        <f t="shared" ca="1" si="60"/>
        <v>29</v>
      </c>
      <c r="CJ73" s="4">
        <v>73</v>
      </c>
      <c r="CK73" s="4">
        <v>7</v>
      </c>
      <c r="CL73" s="4">
        <v>2</v>
      </c>
      <c r="CN73" s="10">
        <f t="shared" ca="1" si="61"/>
        <v>0.60427518334860297</v>
      </c>
      <c r="CO73" s="11">
        <f t="shared" ca="1" si="62"/>
        <v>29</v>
      </c>
      <c r="CQ73" s="4">
        <v>73</v>
      </c>
      <c r="CR73" s="4">
        <v>9</v>
      </c>
      <c r="CS73" s="4">
        <v>1</v>
      </c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>
        <f t="shared" ca="1" si="57"/>
        <v>0.75190560285782837</v>
      </c>
      <c r="CA74" s="11">
        <f t="shared" ca="1" si="58"/>
        <v>34</v>
      </c>
      <c r="CC74" s="4">
        <v>74</v>
      </c>
      <c r="CD74" s="4">
        <v>7</v>
      </c>
      <c r="CE74" s="4">
        <v>3</v>
      </c>
      <c r="CG74" s="10">
        <f t="shared" ca="1" si="59"/>
        <v>0.38433515929039763</v>
      </c>
      <c r="CH74" s="11">
        <f t="shared" ca="1" si="60"/>
        <v>57</v>
      </c>
      <c r="CJ74" s="4">
        <v>74</v>
      </c>
      <c r="CK74" s="4">
        <v>7</v>
      </c>
      <c r="CL74" s="4">
        <v>3</v>
      </c>
      <c r="CN74" s="10">
        <f t="shared" ca="1" si="61"/>
        <v>0.9537319274902617</v>
      </c>
      <c r="CO74" s="11">
        <f t="shared" ca="1" si="62"/>
        <v>2</v>
      </c>
      <c r="CQ74" s="4">
        <v>74</v>
      </c>
      <c r="CR74" s="4">
        <v>9</v>
      </c>
      <c r="CS74" s="4">
        <v>2</v>
      </c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>
        <f t="shared" ca="1" si="57"/>
        <v>0.52237443806667938</v>
      </c>
      <c r="CA75" s="11">
        <f t="shared" ca="1" si="58"/>
        <v>51</v>
      </c>
      <c r="CC75" s="4">
        <v>75</v>
      </c>
      <c r="CD75" s="4">
        <v>7</v>
      </c>
      <c r="CE75" s="4">
        <v>4</v>
      </c>
      <c r="CG75" s="10">
        <f t="shared" ca="1" si="59"/>
        <v>0.50508993960084958</v>
      </c>
      <c r="CH75" s="11">
        <f t="shared" ca="1" si="60"/>
        <v>45</v>
      </c>
      <c r="CJ75" s="4">
        <v>75</v>
      </c>
      <c r="CK75" s="4">
        <v>7</v>
      </c>
      <c r="CL75" s="4">
        <v>4</v>
      </c>
      <c r="CN75" s="10">
        <f t="shared" ca="1" si="61"/>
        <v>0.75552245729494683</v>
      </c>
      <c r="CO75" s="11">
        <f t="shared" ca="1" si="62"/>
        <v>17</v>
      </c>
      <c r="CQ75" s="4">
        <v>75</v>
      </c>
      <c r="CR75" s="4">
        <v>9</v>
      </c>
      <c r="CS75" s="4">
        <v>3</v>
      </c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>
        <f t="shared" ca="1" si="57"/>
        <v>0.83443191735099076</v>
      </c>
      <c r="CA76" s="11">
        <f t="shared" ca="1" si="58"/>
        <v>18</v>
      </c>
      <c r="CC76" s="4">
        <v>76</v>
      </c>
      <c r="CD76" s="4">
        <v>7</v>
      </c>
      <c r="CE76" s="4">
        <v>5</v>
      </c>
      <c r="CG76" s="10">
        <f t="shared" ca="1" si="59"/>
        <v>0.78698138203152235</v>
      </c>
      <c r="CH76" s="11">
        <f t="shared" ca="1" si="60"/>
        <v>19</v>
      </c>
      <c r="CJ76" s="4">
        <v>76</v>
      </c>
      <c r="CK76" s="4">
        <v>7</v>
      </c>
      <c r="CL76" s="4">
        <v>5</v>
      </c>
      <c r="CN76" s="10">
        <f t="shared" ca="1" si="61"/>
        <v>0.40302399235804609</v>
      </c>
      <c r="CO76" s="11">
        <f t="shared" ca="1" si="62"/>
        <v>52</v>
      </c>
      <c r="CQ76" s="4">
        <v>76</v>
      </c>
      <c r="CR76" s="4">
        <v>9</v>
      </c>
      <c r="CS76" s="4">
        <v>4</v>
      </c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>
        <f t="shared" ca="1" si="57"/>
        <v>0.5014165242532479</v>
      </c>
      <c r="CA77" s="11">
        <f t="shared" ca="1" si="58"/>
        <v>53</v>
      </c>
      <c r="CC77" s="4">
        <v>77</v>
      </c>
      <c r="CD77" s="4">
        <v>7</v>
      </c>
      <c r="CE77" s="4">
        <v>6</v>
      </c>
      <c r="CG77" s="10">
        <f t="shared" ca="1" si="59"/>
        <v>0.80439588971823961</v>
      </c>
      <c r="CH77" s="11">
        <f t="shared" ca="1" si="60"/>
        <v>18</v>
      </c>
      <c r="CJ77" s="4">
        <v>77</v>
      </c>
      <c r="CK77" s="4">
        <v>7</v>
      </c>
      <c r="CL77" s="4">
        <v>6</v>
      </c>
      <c r="CN77" s="10">
        <f t="shared" ca="1" si="61"/>
        <v>0.59226185572433754</v>
      </c>
      <c r="CO77" s="11">
        <f t="shared" ca="1" si="62"/>
        <v>32</v>
      </c>
      <c r="CQ77" s="4">
        <v>77</v>
      </c>
      <c r="CR77" s="4">
        <v>9</v>
      </c>
      <c r="CS77" s="4">
        <v>5</v>
      </c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>
        <f t="shared" ca="1" si="57"/>
        <v>0.16741116671402978</v>
      </c>
      <c r="CA78" s="11">
        <f t="shared" ca="1" si="58"/>
        <v>84</v>
      </c>
      <c r="CC78" s="4">
        <v>78</v>
      </c>
      <c r="CD78" s="4">
        <v>7</v>
      </c>
      <c r="CE78" s="4">
        <v>7</v>
      </c>
      <c r="CG78" s="10">
        <f t="shared" ca="1" si="59"/>
        <v>0.60663572601651772</v>
      </c>
      <c r="CH78" s="11">
        <f t="shared" ca="1" si="60"/>
        <v>32</v>
      </c>
      <c r="CJ78" s="4">
        <v>78</v>
      </c>
      <c r="CK78" s="4">
        <v>7</v>
      </c>
      <c r="CL78" s="4">
        <v>7</v>
      </c>
      <c r="CN78" s="10">
        <f t="shared" ca="1" si="61"/>
        <v>0.32885222587377672</v>
      </c>
      <c r="CO78" s="11">
        <f t="shared" ca="1" si="62"/>
        <v>61</v>
      </c>
      <c r="CQ78" s="4">
        <v>78</v>
      </c>
      <c r="CR78" s="4">
        <v>9</v>
      </c>
      <c r="CS78" s="4">
        <v>6</v>
      </c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>
        <f t="shared" ca="1" si="57"/>
        <v>0.51231572123246261</v>
      </c>
      <c r="CA79" s="11">
        <f t="shared" ca="1" si="58"/>
        <v>52</v>
      </c>
      <c r="CC79" s="4">
        <v>79</v>
      </c>
      <c r="CD79" s="4">
        <v>7</v>
      </c>
      <c r="CE79" s="4">
        <v>8</v>
      </c>
      <c r="CG79" s="10">
        <f t="shared" ca="1" si="59"/>
        <v>0.27101526214588689</v>
      </c>
      <c r="CH79" s="11">
        <f t="shared" ca="1" si="60"/>
        <v>69</v>
      </c>
      <c r="CJ79" s="4">
        <v>79</v>
      </c>
      <c r="CK79" s="4">
        <v>7</v>
      </c>
      <c r="CL79" s="4">
        <v>8</v>
      </c>
      <c r="CN79" s="10">
        <f t="shared" ca="1" si="61"/>
        <v>0.87221978624023044</v>
      </c>
      <c r="CO79" s="11">
        <f t="shared" ca="1" si="62"/>
        <v>9</v>
      </c>
      <c r="CQ79" s="4">
        <v>79</v>
      </c>
      <c r="CR79" s="4">
        <v>9</v>
      </c>
      <c r="CS79" s="4">
        <v>7</v>
      </c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>
        <f t="shared" ca="1" si="57"/>
        <v>0.19665720120881047</v>
      </c>
      <c r="CA80" s="11">
        <f t="shared" ca="1" si="58"/>
        <v>83</v>
      </c>
      <c r="CC80" s="4">
        <v>80</v>
      </c>
      <c r="CD80" s="4">
        <v>7</v>
      </c>
      <c r="CE80" s="4">
        <v>9</v>
      </c>
      <c r="CG80" s="10">
        <f t="shared" ca="1" si="59"/>
        <v>0.6468650883297522</v>
      </c>
      <c r="CH80" s="11">
        <f t="shared" ca="1" si="60"/>
        <v>27</v>
      </c>
      <c r="CJ80" s="4">
        <v>80</v>
      </c>
      <c r="CK80" s="4">
        <v>7</v>
      </c>
      <c r="CL80" s="4">
        <v>9</v>
      </c>
      <c r="CN80" s="10">
        <f t="shared" ca="1" si="61"/>
        <v>0.16460750184224926</v>
      </c>
      <c r="CO80" s="11">
        <f t="shared" ca="1" si="62"/>
        <v>76</v>
      </c>
      <c r="CQ80" s="4">
        <v>80</v>
      </c>
      <c r="CR80" s="4">
        <v>9</v>
      </c>
      <c r="CS80" s="4">
        <v>8</v>
      </c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>
        <f t="shared" ca="1" si="57"/>
        <v>0.62009224721338874</v>
      </c>
      <c r="CA81" s="11">
        <f t="shared" ca="1" si="58"/>
        <v>43</v>
      </c>
      <c r="CC81" s="4">
        <v>81</v>
      </c>
      <c r="CD81" s="4">
        <v>8</v>
      </c>
      <c r="CE81" s="4">
        <v>0</v>
      </c>
      <c r="CG81" s="10">
        <f t="shared" ca="1" si="59"/>
        <v>0.89889112665100468</v>
      </c>
      <c r="CH81" s="11">
        <f t="shared" ca="1" si="60"/>
        <v>10</v>
      </c>
      <c r="CJ81" s="4">
        <v>81</v>
      </c>
      <c r="CK81" s="4">
        <v>8</v>
      </c>
      <c r="CL81" s="4">
        <v>0</v>
      </c>
      <c r="CN81" s="10">
        <f t="shared" ca="1" si="61"/>
        <v>0.42181946961863537</v>
      </c>
      <c r="CO81" s="11">
        <f t="shared" ca="1" si="62"/>
        <v>50</v>
      </c>
      <c r="CQ81" s="4">
        <v>81</v>
      </c>
      <c r="CR81" s="4">
        <v>9</v>
      </c>
      <c r="CS81" s="4">
        <v>9</v>
      </c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>
        <f t="shared" ca="1" si="57"/>
        <v>1.7842262207290127E-2</v>
      </c>
      <c r="CA82" s="11">
        <f t="shared" ca="1" si="58"/>
        <v>99</v>
      </c>
      <c r="CC82" s="4">
        <v>82</v>
      </c>
      <c r="CD82" s="4">
        <v>8</v>
      </c>
      <c r="CE82" s="4">
        <v>1</v>
      </c>
      <c r="CG82" s="10">
        <f t="shared" ca="1" si="59"/>
        <v>0.48259685910210492</v>
      </c>
      <c r="CH82" s="11">
        <f t="shared" ca="1" si="60"/>
        <v>49</v>
      </c>
      <c r="CJ82" s="4">
        <v>82</v>
      </c>
      <c r="CK82" s="4">
        <v>8</v>
      </c>
      <c r="CL82" s="4">
        <v>1</v>
      </c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>
        <f t="shared" ca="1" si="57"/>
        <v>6.8949911951533771E-2</v>
      </c>
      <c r="CA83" s="11">
        <f t="shared" ca="1" si="58"/>
        <v>93</v>
      </c>
      <c r="CC83" s="4">
        <v>83</v>
      </c>
      <c r="CD83" s="4">
        <v>8</v>
      </c>
      <c r="CE83" s="4">
        <v>2</v>
      </c>
      <c r="CG83" s="10">
        <f t="shared" ca="1" si="59"/>
        <v>0.58806434604614277</v>
      </c>
      <c r="CH83" s="11">
        <f t="shared" ca="1" si="60"/>
        <v>35</v>
      </c>
      <c r="CJ83" s="4">
        <v>83</v>
      </c>
      <c r="CK83" s="4">
        <v>8</v>
      </c>
      <c r="CL83" s="4">
        <v>2</v>
      </c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>
        <f t="shared" ca="1" si="57"/>
        <v>0.38454720013702881</v>
      </c>
      <c r="CA84" s="11">
        <f t="shared" ca="1" si="58"/>
        <v>68</v>
      </c>
      <c r="CC84" s="4">
        <v>84</v>
      </c>
      <c r="CD84" s="4">
        <v>8</v>
      </c>
      <c r="CE84" s="4">
        <v>3</v>
      </c>
      <c r="CG84" s="10">
        <f t="shared" ca="1" si="59"/>
        <v>0.27336390611911654</v>
      </c>
      <c r="CH84" s="11">
        <f t="shared" ca="1" si="60"/>
        <v>68</v>
      </c>
      <c r="CJ84" s="4">
        <v>84</v>
      </c>
      <c r="CK84" s="4">
        <v>8</v>
      </c>
      <c r="CL84" s="4">
        <v>3</v>
      </c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>
        <f t="shared" ca="1" si="57"/>
        <v>0.48281925215178467</v>
      </c>
      <c r="CA85" s="11">
        <f t="shared" ca="1" si="58"/>
        <v>54</v>
      </c>
      <c r="CC85" s="4">
        <v>85</v>
      </c>
      <c r="CD85" s="4">
        <v>8</v>
      </c>
      <c r="CE85" s="4">
        <v>4</v>
      </c>
      <c r="CG85" s="10">
        <f t="shared" ca="1" si="59"/>
        <v>0.59595711334074652</v>
      </c>
      <c r="CH85" s="11">
        <f t="shared" ca="1" si="60"/>
        <v>34</v>
      </c>
      <c r="CJ85" s="4">
        <v>85</v>
      </c>
      <c r="CK85" s="4">
        <v>8</v>
      </c>
      <c r="CL85" s="4">
        <v>4</v>
      </c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>
        <f t="shared" ca="1" si="57"/>
        <v>0.88054473700293479</v>
      </c>
      <c r="CA86" s="11">
        <f t="shared" ca="1" si="58"/>
        <v>12</v>
      </c>
      <c r="CC86" s="4">
        <v>86</v>
      </c>
      <c r="CD86" s="4">
        <v>8</v>
      </c>
      <c r="CE86" s="4">
        <v>5</v>
      </c>
      <c r="CG86" s="10">
        <f t="shared" ca="1" si="59"/>
        <v>5.719912552769002E-2</v>
      </c>
      <c r="CH86" s="11">
        <f t="shared" ca="1" si="60"/>
        <v>93</v>
      </c>
      <c r="CJ86" s="4">
        <v>86</v>
      </c>
      <c r="CK86" s="4">
        <v>8</v>
      </c>
      <c r="CL86" s="4">
        <v>5</v>
      </c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>
        <f t="shared" ca="1" si="57"/>
        <v>0.31304440042465886</v>
      </c>
      <c r="CA87" s="11">
        <f t="shared" ca="1" si="58"/>
        <v>70</v>
      </c>
      <c r="CC87" s="4">
        <v>87</v>
      </c>
      <c r="CD87" s="4">
        <v>8</v>
      </c>
      <c r="CE87" s="4">
        <v>6</v>
      </c>
      <c r="CG87" s="10">
        <f t="shared" ca="1" si="59"/>
        <v>0.71631832668096762</v>
      </c>
      <c r="CH87" s="11">
        <f t="shared" ca="1" si="60"/>
        <v>22</v>
      </c>
      <c r="CJ87" s="4">
        <v>87</v>
      </c>
      <c r="CK87" s="4">
        <v>8</v>
      </c>
      <c r="CL87" s="4">
        <v>6</v>
      </c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>
        <f t="shared" ca="1" si="57"/>
        <v>5.0346427581097974E-2</v>
      </c>
      <c r="CA88" s="11">
        <f t="shared" ca="1" si="58"/>
        <v>94</v>
      </c>
      <c r="CC88" s="4">
        <v>88</v>
      </c>
      <c r="CD88" s="4">
        <v>8</v>
      </c>
      <c r="CE88" s="4">
        <v>7</v>
      </c>
      <c r="CG88" s="10">
        <f t="shared" ca="1" si="59"/>
        <v>0.87091486913982485</v>
      </c>
      <c r="CH88" s="11">
        <f t="shared" ca="1" si="60"/>
        <v>11</v>
      </c>
      <c r="CJ88" s="4">
        <v>88</v>
      </c>
      <c r="CK88" s="4">
        <v>8</v>
      </c>
      <c r="CL88" s="4">
        <v>7</v>
      </c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>
        <f t="shared" ca="1" si="57"/>
        <v>0.81500400108411253</v>
      </c>
      <c r="CA89" s="11">
        <f t="shared" ca="1" si="58"/>
        <v>20</v>
      </c>
      <c r="CC89" s="4">
        <v>89</v>
      </c>
      <c r="CD89" s="4">
        <v>8</v>
      </c>
      <c r="CE89" s="4">
        <v>8</v>
      </c>
      <c r="CG89" s="10">
        <f t="shared" ca="1" si="59"/>
        <v>0.30310768457442028</v>
      </c>
      <c r="CH89" s="11">
        <f t="shared" ca="1" si="60"/>
        <v>65</v>
      </c>
      <c r="CJ89" s="4">
        <v>89</v>
      </c>
      <c r="CK89" s="4">
        <v>8</v>
      </c>
      <c r="CL89" s="4">
        <v>8</v>
      </c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>
        <f t="shared" ca="1" si="57"/>
        <v>0.40724791529938664</v>
      </c>
      <c r="CA90" s="11">
        <f t="shared" ca="1" si="58"/>
        <v>65</v>
      </c>
      <c r="CC90" s="4">
        <v>90</v>
      </c>
      <c r="CD90" s="4">
        <v>8</v>
      </c>
      <c r="CE90" s="4">
        <v>9</v>
      </c>
      <c r="CG90" s="10">
        <f t="shared" ca="1" si="59"/>
        <v>0.84325177657303541</v>
      </c>
      <c r="CH90" s="11">
        <f t="shared" ca="1" si="60"/>
        <v>13</v>
      </c>
      <c r="CJ90" s="4">
        <v>90</v>
      </c>
      <c r="CK90" s="4">
        <v>8</v>
      </c>
      <c r="CL90" s="4">
        <v>9</v>
      </c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>
        <f t="shared" ca="1" si="57"/>
        <v>0.12250135786062033</v>
      </c>
      <c r="CA91" s="11">
        <f t="shared" ca="1" si="58"/>
        <v>87</v>
      </c>
      <c r="CC91" s="4">
        <v>91</v>
      </c>
      <c r="CD91" s="4">
        <v>9</v>
      </c>
      <c r="CE91" s="4">
        <v>0</v>
      </c>
      <c r="CG91" s="10">
        <f t="shared" ca="1" si="59"/>
        <v>0.44746266893051478</v>
      </c>
      <c r="CH91" s="11">
        <f t="shared" ca="1" si="60"/>
        <v>52</v>
      </c>
      <c r="CJ91" s="4">
        <v>91</v>
      </c>
      <c r="CK91" s="4">
        <v>9</v>
      </c>
      <c r="CL91" s="4">
        <v>0</v>
      </c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>
        <f t="shared" ca="1" si="57"/>
        <v>0.27799880985287317</v>
      </c>
      <c r="CA92" s="11">
        <f t="shared" ca="1" si="58"/>
        <v>76</v>
      </c>
      <c r="CC92" s="4">
        <v>92</v>
      </c>
      <c r="CD92" s="4">
        <v>9</v>
      </c>
      <c r="CE92" s="4">
        <v>1</v>
      </c>
      <c r="CG92" s="10">
        <f t="shared" ca="1" si="59"/>
        <v>0.24730971732794882</v>
      </c>
      <c r="CH92" s="11">
        <f t="shared" ca="1" si="60"/>
        <v>73</v>
      </c>
      <c r="CJ92" s="4">
        <v>92</v>
      </c>
      <c r="CK92" s="4">
        <v>9</v>
      </c>
      <c r="CL92" s="4">
        <v>1</v>
      </c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>
        <f t="shared" ca="1" si="57"/>
        <v>0.40439982931907803</v>
      </c>
      <c r="CA93" s="11">
        <f t="shared" ca="1" si="58"/>
        <v>66</v>
      </c>
      <c r="CC93" s="4">
        <v>93</v>
      </c>
      <c r="CD93" s="4">
        <v>9</v>
      </c>
      <c r="CE93" s="4">
        <v>2</v>
      </c>
      <c r="CG93" s="10">
        <f t="shared" ca="1" si="59"/>
        <v>0.91183358552506444</v>
      </c>
      <c r="CH93" s="11">
        <f t="shared" ca="1" si="60"/>
        <v>7</v>
      </c>
      <c r="CJ93" s="4">
        <v>93</v>
      </c>
      <c r="CK93" s="4">
        <v>9</v>
      </c>
      <c r="CL93" s="4">
        <v>2</v>
      </c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>
        <f t="shared" ca="1" si="57"/>
        <v>0.95784893157642248</v>
      </c>
      <c r="CA94" s="11">
        <f t="shared" ca="1" si="58"/>
        <v>3</v>
      </c>
      <c r="CC94" s="4">
        <v>94</v>
      </c>
      <c r="CD94" s="4">
        <v>9</v>
      </c>
      <c r="CE94" s="4">
        <v>3</v>
      </c>
      <c r="CG94" s="10">
        <f t="shared" ca="1" si="59"/>
        <v>1.9887987104084126E-2</v>
      </c>
      <c r="CH94" s="11">
        <f t="shared" ca="1" si="60"/>
        <v>100</v>
      </c>
      <c r="CJ94" s="4">
        <v>94</v>
      </c>
      <c r="CK94" s="4">
        <v>9</v>
      </c>
      <c r="CL94" s="4">
        <v>3</v>
      </c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>
        <f t="shared" ca="1" si="57"/>
        <v>0.78791211927116234</v>
      </c>
      <c r="CA95" s="11">
        <f t="shared" ca="1" si="58"/>
        <v>27</v>
      </c>
      <c r="CC95" s="4">
        <v>95</v>
      </c>
      <c r="CD95" s="4">
        <v>9</v>
      </c>
      <c r="CE95" s="4">
        <v>4</v>
      </c>
      <c r="CG95" s="10">
        <f t="shared" ca="1" si="59"/>
        <v>0.35836409902463795</v>
      </c>
      <c r="CH95" s="11">
        <f t="shared" ca="1" si="60"/>
        <v>60</v>
      </c>
      <c r="CJ95" s="4">
        <v>95</v>
      </c>
      <c r="CK95" s="4">
        <v>9</v>
      </c>
      <c r="CL95" s="4">
        <v>4</v>
      </c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>
        <f t="shared" ca="1" si="57"/>
        <v>3.1536162266442958E-2</v>
      </c>
      <c r="CA96" s="11">
        <f t="shared" ca="1" si="58"/>
        <v>96</v>
      </c>
      <c r="CC96" s="4">
        <v>96</v>
      </c>
      <c r="CD96" s="4">
        <v>9</v>
      </c>
      <c r="CE96" s="4">
        <v>5</v>
      </c>
      <c r="CG96" s="10">
        <f t="shared" ca="1" si="59"/>
        <v>0.97929926619045526</v>
      </c>
      <c r="CH96" s="11">
        <f t="shared" ca="1" si="60"/>
        <v>2</v>
      </c>
      <c r="CJ96" s="4">
        <v>96</v>
      </c>
      <c r="CK96" s="4">
        <v>9</v>
      </c>
      <c r="CL96" s="4">
        <v>5</v>
      </c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>
        <f t="shared" ca="1" si="57"/>
        <v>0.8062235869383626</v>
      </c>
      <c r="CA97" s="11">
        <f t="shared" ca="1" si="58"/>
        <v>24</v>
      </c>
      <c r="CC97" s="4">
        <v>97</v>
      </c>
      <c r="CD97" s="4">
        <v>9</v>
      </c>
      <c r="CE97" s="4">
        <v>6</v>
      </c>
      <c r="CG97" s="10">
        <f t="shared" ca="1" si="59"/>
        <v>5.6548983792698904E-2</v>
      </c>
      <c r="CH97" s="11">
        <f t="shared" ca="1" si="60"/>
        <v>95</v>
      </c>
      <c r="CJ97" s="4">
        <v>97</v>
      </c>
      <c r="CK97" s="4">
        <v>9</v>
      </c>
      <c r="CL97" s="4">
        <v>6</v>
      </c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>
        <f t="shared" ca="1" si="57"/>
        <v>3.219918715110226E-2</v>
      </c>
      <c r="CA98" s="11">
        <f t="shared" ca="1" si="58"/>
        <v>95</v>
      </c>
      <c r="CC98" s="4">
        <v>98</v>
      </c>
      <c r="CD98" s="4">
        <v>9</v>
      </c>
      <c r="CE98" s="4">
        <v>7</v>
      </c>
      <c r="CG98" s="10">
        <f t="shared" ca="1" si="59"/>
        <v>0.64036421986780612</v>
      </c>
      <c r="CH98" s="11">
        <f t="shared" ca="1" si="60"/>
        <v>28</v>
      </c>
      <c r="CJ98" s="4">
        <v>98</v>
      </c>
      <c r="CK98" s="4">
        <v>9</v>
      </c>
      <c r="CL98" s="4">
        <v>7</v>
      </c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>
        <f t="shared" ca="1" si="57"/>
        <v>0.45015224141488408</v>
      </c>
      <c r="CA99" s="11">
        <f t="shared" ca="1" si="58"/>
        <v>60</v>
      </c>
      <c r="CC99" s="4">
        <v>99</v>
      </c>
      <c r="CD99" s="4">
        <v>9</v>
      </c>
      <c r="CE99" s="4">
        <v>8</v>
      </c>
      <c r="CG99" s="10">
        <f t="shared" ca="1" si="59"/>
        <v>5.6765492894648162E-2</v>
      </c>
      <c r="CH99" s="11">
        <f t="shared" ca="1" si="60"/>
        <v>94</v>
      </c>
      <c r="CJ99" s="4">
        <v>99</v>
      </c>
      <c r="CK99" s="4">
        <v>9</v>
      </c>
      <c r="CL99" s="4">
        <v>8</v>
      </c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>
        <f t="shared" ca="1" si="57"/>
        <v>3.5722744133356299E-3</v>
      </c>
      <c r="CA100" s="11">
        <f t="shared" ca="1" si="58"/>
        <v>100</v>
      </c>
      <c r="CC100" s="4">
        <v>100</v>
      </c>
      <c r="CD100" s="4">
        <v>9</v>
      </c>
      <c r="CE100" s="4">
        <v>9</v>
      </c>
      <c r="CG100" s="10">
        <f t="shared" ca="1" si="59"/>
        <v>7.9027636448996352E-2</v>
      </c>
      <c r="CH100" s="11">
        <f t="shared" ca="1" si="60"/>
        <v>90</v>
      </c>
      <c r="CJ100" s="4">
        <v>100</v>
      </c>
      <c r="CK100" s="4">
        <v>9</v>
      </c>
      <c r="CL100" s="4">
        <v>9</v>
      </c>
      <c r="CN100" s="10"/>
      <c r="CO100" s="11"/>
      <c r="CQ100" s="4"/>
      <c r="CR100" s="4"/>
      <c r="CS100" s="4"/>
    </row>
    <row r="101" spans="71:97" ht="18.75" x14ac:dyDescent="0.15">
      <c r="CD101" s="4"/>
      <c r="CE101" s="4"/>
      <c r="CK101" s="4"/>
      <c r="CL101" s="4"/>
      <c r="CR101" s="4"/>
      <c r="CS101" s="4"/>
    </row>
    <row r="102" spans="71:97" ht="18.75" x14ac:dyDescent="0.15">
      <c r="CD102" s="4"/>
      <c r="CE102" s="4"/>
      <c r="CK102" s="4"/>
      <c r="CL102" s="4"/>
    </row>
    <row r="103" spans="71:97" ht="18.75" x14ac:dyDescent="0.15">
      <c r="CD103" s="4"/>
      <c r="CE103" s="4"/>
      <c r="CK103" s="4"/>
      <c r="CL103" s="4"/>
    </row>
    <row r="104" spans="71:97" ht="18.75" x14ac:dyDescent="0.15">
      <c r="CD104" s="4"/>
      <c r="CE104" s="4"/>
      <c r="CK104" s="4"/>
      <c r="CL104" s="4"/>
    </row>
    <row r="105" spans="71:97" ht="18.75" x14ac:dyDescent="0.15">
      <c r="CD105" s="4"/>
      <c r="CE105" s="4"/>
      <c r="CK105" s="4"/>
      <c r="CL105" s="4"/>
    </row>
    <row r="106" spans="71:97" ht="18.75" x14ac:dyDescent="0.15">
      <c r="CD106" s="4"/>
      <c r="CE106" s="4"/>
      <c r="CK106" s="4"/>
      <c r="CL106" s="4"/>
    </row>
    <row r="107" spans="71:97" ht="18.75" x14ac:dyDescent="0.15">
      <c r="CD107" s="4"/>
      <c r="CE107" s="4"/>
      <c r="CK107" s="4"/>
      <c r="CL107" s="4"/>
    </row>
    <row r="108" spans="71:97" ht="18.75" x14ac:dyDescent="0.15">
      <c r="CD108" s="4"/>
      <c r="CE108" s="4"/>
      <c r="CK108" s="4"/>
      <c r="CL108" s="4"/>
    </row>
    <row r="109" spans="71:97" ht="18.75" x14ac:dyDescent="0.15">
      <c r="CD109" s="4"/>
      <c r="CE109" s="4"/>
      <c r="CK109" s="4"/>
      <c r="CL109" s="4"/>
    </row>
    <row r="110" spans="71:97" ht="18.75" x14ac:dyDescent="0.15">
      <c r="CD110" s="4"/>
      <c r="CE110" s="4"/>
      <c r="CK110" s="4"/>
      <c r="CL110" s="4"/>
    </row>
    <row r="111" spans="71:97" ht="18.75" x14ac:dyDescent="0.15">
      <c r="CD111" s="4"/>
      <c r="CE111" s="4"/>
      <c r="CK111" s="4"/>
      <c r="CL111" s="4"/>
    </row>
    <row r="112" spans="71:97" ht="18.75" x14ac:dyDescent="0.15">
      <c r="CD112" s="4"/>
      <c r="CE112" s="4"/>
      <c r="CK112" s="4"/>
      <c r="CL112" s="4"/>
    </row>
    <row r="113" spans="82:90" ht="18.75" x14ac:dyDescent="0.15">
      <c r="CD113" s="4"/>
      <c r="CE113" s="4"/>
      <c r="CK113" s="4"/>
      <c r="CL113" s="4"/>
    </row>
    <row r="114" spans="82:90" ht="18.75" x14ac:dyDescent="0.15">
      <c r="CD114" s="4"/>
      <c r="CE114" s="4"/>
      <c r="CK114" s="4"/>
      <c r="CL114" s="4"/>
    </row>
    <row r="115" spans="82:90" ht="18.75" x14ac:dyDescent="0.15">
      <c r="CD115" s="4"/>
      <c r="CE115" s="4"/>
      <c r="CK115" s="4"/>
      <c r="CL115" s="4"/>
    </row>
    <row r="116" spans="82:90" ht="18.75" x14ac:dyDescent="0.15">
      <c r="CD116" s="4"/>
      <c r="CE116" s="4"/>
      <c r="CK116" s="4"/>
      <c r="CL116" s="4"/>
    </row>
    <row r="117" spans="82:90" ht="18.75" x14ac:dyDescent="0.15">
      <c r="CD117" s="4"/>
      <c r="CE117" s="4"/>
      <c r="CK117" s="4"/>
      <c r="CL117" s="4"/>
    </row>
    <row r="118" spans="82:90" ht="18.75" x14ac:dyDescent="0.15">
      <c r="CD118" s="4"/>
      <c r="CE118" s="4"/>
      <c r="CK118" s="4"/>
      <c r="CL118" s="4"/>
    </row>
    <row r="119" spans="82:90" ht="18.75" x14ac:dyDescent="0.15">
      <c r="CD119" s="4"/>
      <c r="CE119" s="4"/>
      <c r="CK119" s="4"/>
      <c r="CL119" s="4"/>
    </row>
    <row r="120" spans="82:90" ht="18.75" x14ac:dyDescent="0.15">
      <c r="CD120" s="4"/>
      <c r="CE120" s="4"/>
      <c r="CK120" s="4"/>
      <c r="CL120" s="4"/>
    </row>
  </sheetData>
  <sheetProtection algorithmName="SHA-512" hashValue="KY97M727dlabfvJsJca6oewrR2ZF6ZFWn4fRg3WeUBG5tjy7QUsPfbb6Zy3v8JSlzxSzHCcYocdIVq+ulGBlVg==" saltValue="nOnLPhzcTJuAiIMt+JYT1w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416" priority="138">
      <formula>$AF15="NO"</formula>
    </cfRule>
  </conditionalFormatting>
  <conditionalFormatting sqref="S7">
    <cfRule type="expression" dxfId="415" priority="137">
      <formula>S7=0</formula>
    </cfRule>
  </conditionalFormatting>
  <conditionalFormatting sqref="S8">
    <cfRule type="expression" dxfId="414" priority="136">
      <formula>S8=0</formula>
    </cfRule>
  </conditionalFormatting>
  <conditionalFormatting sqref="S14">
    <cfRule type="expression" dxfId="413" priority="135">
      <formula>S14=0</formula>
    </cfRule>
  </conditionalFormatting>
  <conditionalFormatting sqref="S15">
    <cfRule type="expression" dxfId="412" priority="134">
      <formula>S15=0</formula>
    </cfRule>
  </conditionalFormatting>
  <conditionalFormatting sqref="S21">
    <cfRule type="expression" dxfId="411" priority="133">
      <formula>S21=0</formula>
    </cfRule>
  </conditionalFormatting>
  <conditionalFormatting sqref="S22">
    <cfRule type="expression" dxfId="410" priority="132">
      <formula>S22=0</formula>
    </cfRule>
  </conditionalFormatting>
  <conditionalFormatting sqref="S28">
    <cfRule type="expression" dxfId="409" priority="131">
      <formula>S28=0</formula>
    </cfRule>
  </conditionalFormatting>
  <conditionalFormatting sqref="S29">
    <cfRule type="expression" dxfId="408" priority="130">
      <formula>S29=0</formula>
    </cfRule>
  </conditionalFormatting>
  <conditionalFormatting sqref="D38">
    <cfRule type="expression" dxfId="407" priority="129">
      <formula>D38=0</formula>
    </cfRule>
  </conditionalFormatting>
  <conditionalFormatting sqref="D39">
    <cfRule type="expression" dxfId="406" priority="128">
      <formula>D39=0</formula>
    </cfRule>
  </conditionalFormatting>
  <conditionalFormatting sqref="D40">
    <cfRule type="expression" dxfId="405" priority="127">
      <formula>D40=0</formula>
    </cfRule>
  </conditionalFormatting>
  <conditionalFormatting sqref="C39">
    <cfRule type="expression" dxfId="404" priority="126">
      <formula>C39=""</formula>
    </cfRule>
  </conditionalFormatting>
  <conditionalFormatting sqref="H38:I38">
    <cfRule type="expression" dxfId="403" priority="125">
      <formula>H38=0</formula>
    </cfRule>
  </conditionalFormatting>
  <conditionalFormatting sqref="H39:I39">
    <cfRule type="expression" dxfId="402" priority="124">
      <formula>H39=0</formula>
    </cfRule>
  </conditionalFormatting>
  <conditionalFormatting sqref="G38">
    <cfRule type="expression" dxfId="401" priority="123">
      <formula>AND(G38=0,H38=0)</formula>
    </cfRule>
  </conditionalFormatting>
  <conditionalFormatting sqref="G39">
    <cfRule type="expression" dxfId="400" priority="122">
      <formula>AND(G39=0,H39=0)</formula>
    </cfRule>
  </conditionalFormatting>
  <conditionalFormatting sqref="N38">
    <cfRule type="expression" dxfId="399" priority="121">
      <formula>N38=0</formula>
    </cfRule>
  </conditionalFormatting>
  <conditionalFormatting sqref="N39">
    <cfRule type="expression" dxfId="398" priority="120">
      <formula>N39=0</formula>
    </cfRule>
  </conditionalFormatting>
  <conditionalFormatting sqref="N40">
    <cfRule type="expression" dxfId="397" priority="119">
      <formula>N40=0</formula>
    </cfRule>
  </conditionalFormatting>
  <conditionalFormatting sqref="M39">
    <cfRule type="expression" dxfId="396" priority="118">
      <formula>M39=""</formula>
    </cfRule>
  </conditionalFormatting>
  <conditionalFormatting sqref="R38:S38">
    <cfRule type="expression" dxfId="395" priority="117">
      <formula>R38=0</formula>
    </cfRule>
  </conditionalFormatting>
  <conditionalFormatting sqref="R39:S39">
    <cfRule type="expression" dxfId="394" priority="116">
      <formula>R39=0</formula>
    </cfRule>
  </conditionalFormatting>
  <conditionalFormatting sqref="Q38">
    <cfRule type="expression" dxfId="393" priority="115">
      <formula>AND(Q38=0,R38=0)</formula>
    </cfRule>
  </conditionalFormatting>
  <conditionalFormatting sqref="Q39">
    <cfRule type="expression" dxfId="392" priority="114">
      <formula>AND(Q39=0,R39=0)</formula>
    </cfRule>
  </conditionalFormatting>
  <conditionalFormatting sqref="D45">
    <cfRule type="expression" dxfId="391" priority="113">
      <formula>D45=0</formula>
    </cfRule>
  </conditionalFormatting>
  <conditionalFormatting sqref="D46">
    <cfRule type="expression" dxfId="390" priority="112">
      <formula>D46=0</formula>
    </cfRule>
  </conditionalFormatting>
  <conditionalFormatting sqref="D47">
    <cfRule type="expression" dxfId="389" priority="111">
      <formula>D47=0</formula>
    </cfRule>
  </conditionalFormatting>
  <conditionalFormatting sqref="C46">
    <cfRule type="expression" dxfId="388" priority="110">
      <formula>C46=""</formula>
    </cfRule>
  </conditionalFormatting>
  <conditionalFormatting sqref="H45:I45">
    <cfRule type="expression" dxfId="387" priority="109">
      <formula>H45=0</formula>
    </cfRule>
  </conditionalFormatting>
  <conditionalFormatting sqref="H46:I46">
    <cfRule type="expression" dxfId="386" priority="108">
      <formula>H46=0</formula>
    </cfRule>
  </conditionalFormatting>
  <conditionalFormatting sqref="G45">
    <cfRule type="expression" dxfId="385" priority="107">
      <formula>AND(G45=0,H45=0)</formula>
    </cfRule>
  </conditionalFormatting>
  <conditionalFormatting sqref="G46">
    <cfRule type="expression" dxfId="384" priority="106">
      <formula>AND(G46=0,H46=0)</formula>
    </cfRule>
  </conditionalFormatting>
  <conditionalFormatting sqref="N45">
    <cfRule type="expression" dxfId="383" priority="105">
      <formula>N45=0</formula>
    </cfRule>
  </conditionalFormatting>
  <conditionalFormatting sqref="N46">
    <cfRule type="expression" dxfId="382" priority="104">
      <formula>N46=0</formula>
    </cfRule>
  </conditionalFormatting>
  <conditionalFormatting sqref="N47">
    <cfRule type="expression" dxfId="381" priority="103">
      <formula>N47=0</formula>
    </cfRule>
  </conditionalFormatting>
  <conditionalFormatting sqref="M46">
    <cfRule type="expression" dxfId="380" priority="102">
      <formula>M46=""</formula>
    </cfRule>
  </conditionalFormatting>
  <conditionalFormatting sqref="R45:S45">
    <cfRule type="expression" dxfId="379" priority="101">
      <formula>R45=0</formula>
    </cfRule>
  </conditionalFormatting>
  <conditionalFormatting sqref="R46:S46">
    <cfRule type="expression" dxfId="378" priority="100">
      <formula>R46=0</formula>
    </cfRule>
  </conditionalFormatting>
  <conditionalFormatting sqref="Q45">
    <cfRule type="expression" dxfId="377" priority="99">
      <formula>AND(Q45=0,R45=0)</formula>
    </cfRule>
  </conditionalFormatting>
  <conditionalFormatting sqref="Q46">
    <cfRule type="expression" dxfId="376" priority="98">
      <formula>AND(Q46=0,R46=0)</formula>
    </cfRule>
  </conditionalFormatting>
  <conditionalFormatting sqref="D52">
    <cfRule type="expression" dxfId="375" priority="97">
      <formula>D52=0</formula>
    </cfRule>
  </conditionalFormatting>
  <conditionalFormatting sqref="D53">
    <cfRule type="expression" dxfId="374" priority="96">
      <formula>D53=0</formula>
    </cfRule>
  </conditionalFormatting>
  <conditionalFormatting sqref="D54">
    <cfRule type="expression" dxfId="373" priority="95">
      <formula>D54=0</formula>
    </cfRule>
  </conditionalFormatting>
  <conditionalFormatting sqref="C53">
    <cfRule type="expression" dxfId="372" priority="94">
      <formula>C53=""</formula>
    </cfRule>
  </conditionalFormatting>
  <conditionalFormatting sqref="H52:I52">
    <cfRule type="expression" dxfId="371" priority="93">
      <formula>H52=0</formula>
    </cfRule>
  </conditionalFormatting>
  <conditionalFormatting sqref="H53:I53">
    <cfRule type="expression" dxfId="370" priority="92">
      <formula>H53=0</formula>
    </cfRule>
  </conditionalFormatting>
  <conditionalFormatting sqref="G52">
    <cfRule type="expression" dxfId="369" priority="91">
      <formula>AND(G52=0,H52=0)</formula>
    </cfRule>
  </conditionalFormatting>
  <conditionalFormatting sqref="G53">
    <cfRule type="expression" dxfId="368" priority="90">
      <formula>AND(G53=0,H53=0)</formula>
    </cfRule>
  </conditionalFormatting>
  <conditionalFormatting sqref="N52">
    <cfRule type="expression" dxfId="367" priority="89">
      <formula>N52=0</formula>
    </cfRule>
  </conditionalFormatting>
  <conditionalFormatting sqref="N53">
    <cfRule type="expression" dxfId="366" priority="88">
      <formula>N53=0</formula>
    </cfRule>
  </conditionalFormatting>
  <conditionalFormatting sqref="N54">
    <cfRule type="expression" dxfId="365" priority="87">
      <formula>N54=0</formula>
    </cfRule>
  </conditionalFormatting>
  <conditionalFormatting sqref="M53">
    <cfRule type="expression" dxfId="364" priority="86">
      <formula>M53=""</formula>
    </cfRule>
  </conditionalFormatting>
  <conditionalFormatting sqref="R52:S52">
    <cfRule type="expression" dxfId="363" priority="85">
      <formula>R52=0</formula>
    </cfRule>
  </conditionalFormatting>
  <conditionalFormatting sqref="R53:S53">
    <cfRule type="expression" dxfId="362" priority="84">
      <formula>R53=0</formula>
    </cfRule>
  </conditionalFormatting>
  <conditionalFormatting sqref="Q52">
    <cfRule type="expression" dxfId="361" priority="83">
      <formula>AND(Q52=0,R52=0)</formula>
    </cfRule>
  </conditionalFormatting>
  <conditionalFormatting sqref="Q53">
    <cfRule type="expression" dxfId="360" priority="82">
      <formula>AND(Q53=0,R53=0)</formula>
    </cfRule>
  </conditionalFormatting>
  <conditionalFormatting sqref="D59">
    <cfRule type="expression" dxfId="359" priority="81">
      <formula>D59=0</formula>
    </cfRule>
  </conditionalFormatting>
  <conditionalFormatting sqref="D60">
    <cfRule type="expression" dxfId="358" priority="80">
      <formula>D60=0</formula>
    </cfRule>
  </conditionalFormatting>
  <conditionalFormatting sqref="D61">
    <cfRule type="expression" dxfId="357" priority="79">
      <formula>D61=0</formula>
    </cfRule>
  </conditionalFormatting>
  <conditionalFormatting sqref="C60">
    <cfRule type="expression" dxfId="356" priority="78">
      <formula>C60=""</formula>
    </cfRule>
  </conditionalFormatting>
  <conditionalFormatting sqref="H59:I59">
    <cfRule type="expression" dxfId="355" priority="77">
      <formula>H59=0</formula>
    </cfRule>
  </conditionalFormatting>
  <conditionalFormatting sqref="H60:I60">
    <cfRule type="expression" dxfId="354" priority="76">
      <formula>H60=0</formula>
    </cfRule>
  </conditionalFormatting>
  <conditionalFormatting sqref="G59">
    <cfRule type="expression" dxfId="353" priority="75">
      <formula>AND(G59=0,H59=0)</formula>
    </cfRule>
  </conditionalFormatting>
  <conditionalFormatting sqref="G60">
    <cfRule type="expression" dxfId="352" priority="74">
      <formula>AND(G60=0,H60=0)</formula>
    </cfRule>
  </conditionalFormatting>
  <conditionalFormatting sqref="N59">
    <cfRule type="expression" dxfId="351" priority="73">
      <formula>N59=0</formula>
    </cfRule>
  </conditionalFormatting>
  <conditionalFormatting sqref="N60">
    <cfRule type="expression" dxfId="350" priority="72">
      <formula>N60=0</formula>
    </cfRule>
  </conditionalFormatting>
  <conditionalFormatting sqref="N61">
    <cfRule type="expression" dxfId="349" priority="71">
      <formula>N61=0</formula>
    </cfRule>
  </conditionalFormatting>
  <conditionalFormatting sqref="M60">
    <cfRule type="expression" dxfId="348" priority="70">
      <formula>M60=""</formula>
    </cfRule>
  </conditionalFormatting>
  <conditionalFormatting sqref="R59:S59">
    <cfRule type="expression" dxfId="347" priority="69">
      <formula>R59=0</formula>
    </cfRule>
  </conditionalFormatting>
  <conditionalFormatting sqref="R60:S60">
    <cfRule type="expression" dxfId="346" priority="68">
      <formula>R60=0</formula>
    </cfRule>
  </conditionalFormatting>
  <conditionalFormatting sqref="Q59">
    <cfRule type="expression" dxfId="345" priority="67">
      <formula>AND(Q59=0,R59=0)</formula>
    </cfRule>
  </conditionalFormatting>
  <conditionalFormatting sqref="Q60">
    <cfRule type="expression" dxfId="344" priority="66">
      <formula>AND(Q60=0,R60=0)</formula>
    </cfRule>
  </conditionalFormatting>
  <conditionalFormatting sqref="AC1:AC12">
    <cfRule type="cellIs" dxfId="343" priority="65" operator="lessThan">
      <formula>0</formula>
    </cfRule>
  </conditionalFormatting>
  <conditionalFormatting sqref="D7">
    <cfRule type="expression" dxfId="342" priority="64">
      <formula>D7=0</formula>
    </cfRule>
  </conditionalFormatting>
  <conditionalFormatting sqref="D8">
    <cfRule type="expression" dxfId="341" priority="63">
      <formula>D8=0</formula>
    </cfRule>
  </conditionalFormatting>
  <conditionalFormatting sqref="D9">
    <cfRule type="expression" dxfId="340" priority="62">
      <formula>D9=0</formula>
    </cfRule>
  </conditionalFormatting>
  <conditionalFormatting sqref="C8">
    <cfRule type="expression" dxfId="339" priority="61">
      <formula>C8=""</formula>
    </cfRule>
  </conditionalFormatting>
  <conditionalFormatting sqref="H7:I7">
    <cfRule type="expression" dxfId="338" priority="60">
      <formula>H7=0</formula>
    </cfRule>
  </conditionalFormatting>
  <conditionalFormatting sqref="H8:I8">
    <cfRule type="expression" dxfId="337" priority="59">
      <formula>H8=0</formula>
    </cfRule>
  </conditionalFormatting>
  <conditionalFormatting sqref="G7">
    <cfRule type="expression" dxfId="336" priority="58">
      <formula>AND(G7=0,H7=0)</formula>
    </cfRule>
  </conditionalFormatting>
  <conditionalFormatting sqref="G8">
    <cfRule type="expression" dxfId="335" priority="57">
      <formula>AND(G8=0,H8=0)</formula>
    </cfRule>
  </conditionalFormatting>
  <conditionalFormatting sqref="N7">
    <cfRule type="expression" dxfId="334" priority="56">
      <formula>N7=0</formula>
    </cfRule>
  </conditionalFormatting>
  <conditionalFormatting sqref="N8">
    <cfRule type="expression" dxfId="333" priority="55">
      <formula>N8=0</formula>
    </cfRule>
  </conditionalFormatting>
  <conditionalFormatting sqref="N9">
    <cfRule type="expression" dxfId="332" priority="54">
      <formula>N9=0</formula>
    </cfRule>
  </conditionalFormatting>
  <conditionalFormatting sqref="M8">
    <cfRule type="expression" dxfId="331" priority="53">
      <formula>M8=""</formula>
    </cfRule>
  </conditionalFormatting>
  <conditionalFormatting sqref="R7">
    <cfRule type="expression" dxfId="330" priority="52">
      <formula>R7=0</formula>
    </cfRule>
  </conditionalFormatting>
  <conditionalFormatting sqref="R8">
    <cfRule type="expression" dxfId="329" priority="51">
      <formula>R8=0</formula>
    </cfRule>
  </conditionalFormatting>
  <conditionalFormatting sqref="Q7">
    <cfRule type="expression" dxfId="328" priority="50">
      <formula>AND(Q7=0,R7=0)</formula>
    </cfRule>
  </conditionalFormatting>
  <conditionalFormatting sqref="Q8">
    <cfRule type="expression" dxfId="327" priority="49">
      <formula>AND(Q8=0,R8=0)</formula>
    </cfRule>
  </conditionalFormatting>
  <conditionalFormatting sqref="D14">
    <cfRule type="expression" dxfId="326" priority="48">
      <formula>D14=0</formula>
    </cfRule>
  </conditionalFormatting>
  <conditionalFormatting sqref="D15">
    <cfRule type="expression" dxfId="325" priority="47">
      <formula>D15=0</formula>
    </cfRule>
  </conditionalFormatting>
  <conditionalFormatting sqref="D16">
    <cfRule type="expression" dxfId="324" priority="46">
      <formula>D16=0</formula>
    </cfRule>
  </conditionalFormatting>
  <conditionalFormatting sqref="C15">
    <cfRule type="expression" dxfId="323" priority="45">
      <formula>C15=""</formula>
    </cfRule>
  </conditionalFormatting>
  <conditionalFormatting sqref="H14:I14">
    <cfRule type="expression" dxfId="322" priority="44">
      <formula>H14=0</formula>
    </cfRule>
  </conditionalFormatting>
  <conditionalFormatting sqref="H15:I15">
    <cfRule type="expression" dxfId="321" priority="43">
      <formula>H15=0</formula>
    </cfRule>
  </conditionalFormatting>
  <conditionalFormatting sqref="G14">
    <cfRule type="expression" dxfId="320" priority="42">
      <formula>AND(G14=0,H14=0)</formula>
    </cfRule>
  </conditionalFormatting>
  <conditionalFormatting sqref="G15">
    <cfRule type="expression" dxfId="319" priority="41">
      <formula>AND(G15=0,H15=0)</formula>
    </cfRule>
  </conditionalFormatting>
  <conditionalFormatting sqref="N14">
    <cfRule type="expression" dxfId="318" priority="40">
      <formula>N14=0</formula>
    </cfRule>
  </conditionalFormatting>
  <conditionalFormatting sqref="N15">
    <cfRule type="expression" dxfId="317" priority="39">
      <formula>N15=0</formula>
    </cfRule>
  </conditionalFormatting>
  <conditionalFormatting sqref="N16">
    <cfRule type="expression" dxfId="316" priority="38">
      <formula>N16=0</formula>
    </cfRule>
  </conditionalFormatting>
  <conditionalFormatting sqref="M15">
    <cfRule type="expression" dxfId="315" priority="37">
      <formula>M15=""</formula>
    </cfRule>
  </conditionalFormatting>
  <conditionalFormatting sqref="R14">
    <cfRule type="expression" dxfId="314" priority="36">
      <formula>R14=0</formula>
    </cfRule>
  </conditionalFormatting>
  <conditionalFormatting sqref="R15">
    <cfRule type="expression" dxfId="313" priority="35">
      <formula>R15=0</formula>
    </cfRule>
  </conditionalFormatting>
  <conditionalFormatting sqref="Q14">
    <cfRule type="expression" dxfId="312" priority="34">
      <formula>AND(Q14=0,R14=0)</formula>
    </cfRule>
  </conditionalFormatting>
  <conditionalFormatting sqref="Q15">
    <cfRule type="expression" dxfId="311" priority="33">
      <formula>AND(Q15=0,R15=0)</formula>
    </cfRule>
  </conditionalFormatting>
  <conditionalFormatting sqref="D21">
    <cfRule type="expression" dxfId="310" priority="32">
      <formula>D21=0</formula>
    </cfRule>
  </conditionalFormatting>
  <conditionalFormatting sqref="D22">
    <cfRule type="expression" dxfId="309" priority="31">
      <formula>D22=0</formula>
    </cfRule>
  </conditionalFormatting>
  <conditionalFormatting sqref="D23">
    <cfRule type="expression" dxfId="308" priority="30">
      <formula>D23=0</formula>
    </cfRule>
  </conditionalFormatting>
  <conditionalFormatting sqref="C22">
    <cfRule type="expression" dxfId="307" priority="29">
      <formula>C22=""</formula>
    </cfRule>
  </conditionalFormatting>
  <conditionalFormatting sqref="H21:I21">
    <cfRule type="expression" dxfId="306" priority="28">
      <formula>H21=0</formula>
    </cfRule>
  </conditionalFormatting>
  <conditionalFormatting sqref="H22:I22">
    <cfRule type="expression" dxfId="305" priority="27">
      <formula>H22=0</formula>
    </cfRule>
  </conditionalFormatting>
  <conditionalFormatting sqref="G21">
    <cfRule type="expression" dxfId="304" priority="26">
      <formula>AND(G21=0,H21=0)</formula>
    </cfRule>
  </conditionalFormatting>
  <conditionalFormatting sqref="G22">
    <cfRule type="expression" dxfId="303" priority="25">
      <formula>AND(G22=0,H22=0)</formula>
    </cfRule>
  </conditionalFormatting>
  <conditionalFormatting sqref="N21">
    <cfRule type="expression" dxfId="302" priority="24">
      <formula>N21=0</formula>
    </cfRule>
  </conditionalFormatting>
  <conditionalFormatting sqref="N22">
    <cfRule type="expression" dxfId="301" priority="23">
      <formula>N22=0</formula>
    </cfRule>
  </conditionalFormatting>
  <conditionalFormatting sqref="N23">
    <cfRule type="expression" dxfId="300" priority="22">
      <formula>N23=0</formula>
    </cfRule>
  </conditionalFormatting>
  <conditionalFormatting sqref="M22">
    <cfRule type="expression" dxfId="299" priority="21">
      <formula>M22=""</formula>
    </cfRule>
  </conditionalFormatting>
  <conditionalFormatting sqref="R21">
    <cfRule type="expression" dxfId="298" priority="20">
      <formula>R21=0</formula>
    </cfRule>
  </conditionalFormatting>
  <conditionalFormatting sqref="R22">
    <cfRule type="expression" dxfId="297" priority="19">
      <formula>R22=0</formula>
    </cfRule>
  </conditionalFormatting>
  <conditionalFormatting sqref="Q21">
    <cfRule type="expression" dxfId="296" priority="18">
      <formula>AND(Q21=0,R21=0)</formula>
    </cfRule>
  </conditionalFormatting>
  <conditionalFormatting sqref="Q22">
    <cfRule type="expression" dxfId="295" priority="17">
      <formula>AND(Q22=0,R22=0)</formula>
    </cfRule>
  </conditionalFormatting>
  <conditionalFormatting sqref="D28">
    <cfRule type="expression" dxfId="294" priority="16">
      <formula>D28=0</formula>
    </cfRule>
  </conditionalFormatting>
  <conditionalFormatting sqref="D29">
    <cfRule type="expression" dxfId="293" priority="15">
      <formula>D29=0</formula>
    </cfRule>
  </conditionalFormatting>
  <conditionalFormatting sqref="D30">
    <cfRule type="expression" dxfId="292" priority="14">
      <formula>D30=0</formula>
    </cfRule>
  </conditionalFormatting>
  <conditionalFormatting sqref="C29">
    <cfRule type="expression" dxfId="291" priority="13">
      <formula>C29=""</formula>
    </cfRule>
  </conditionalFormatting>
  <conditionalFormatting sqref="H28:I28">
    <cfRule type="expression" dxfId="290" priority="12">
      <formula>H28=0</formula>
    </cfRule>
  </conditionalFormatting>
  <conditionalFormatting sqref="H29:I29">
    <cfRule type="expression" dxfId="289" priority="11">
      <formula>H29=0</formula>
    </cfRule>
  </conditionalFormatting>
  <conditionalFormatting sqref="G28">
    <cfRule type="expression" dxfId="288" priority="10">
      <formula>AND(G28=0,H28=0)</formula>
    </cfRule>
  </conditionalFormatting>
  <conditionalFormatting sqref="G29">
    <cfRule type="expression" dxfId="287" priority="9">
      <formula>AND(G29=0,H29=0)</formula>
    </cfRule>
  </conditionalFormatting>
  <conditionalFormatting sqref="N28">
    <cfRule type="expression" dxfId="286" priority="8">
      <formula>N28=0</formula>
    </cfRule>
  </conditionalFormatting>
  <conditionalFormatting sqref="N29">
    <cfRule type="expression" dxfId="285" priority="7">
      <formula>N29=0</formula>
    </cfRule>
  </conditionalFormatting>
  <conditionalFormatting sqref="N30">
    <cfRule type="expression" dxfId="284" priority="6">
      <formula>N30=0</formula>
    </cfRule>
  </conditionalFormatting>
  <conditionalFormatting sqref="M29">
    <cfRule type="expression" dxfId="283" priority="5">
      <formula>M29=""</formula>
    </cfRule>
  </conditionalFormatting>
  <conditionalFormatting sqref="R28">
    <cfRule type="expression" dxfId="282" priority="4">
      <formula>R28=0</formula>
    </cfRule>
  </conditionalFormatting>
  <conditionalFormatting sqref="R29">
    <cfRule type="expression" dxfId="281" priority="3">
      <formula>R29=0</formula>
    </cfRule>
  </conditionalFormatting>
  <conditionalFormatting sqref="Q28">
    <cfRule type="expression" dxfId="280" priority="2">
      <formula>AND(Q28=0,R28=0)</formula>
    </cfRule>
  </conditionalFormatting>
  <conditionalFormatting sqref="Q29">
    <cfRule type="expression" dxfId="279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3" t="s">
        <v>193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2">
        <v>1</v>
      </c>
      <c r="T1" s="82"/>
      <c r="U1" s="1"/>
      <c r="X1" s="3" t="s">
        <v>194</v>
      </c>
      <c r="Y1" s="4">
        <f ca="1">AY1*1000+BD1*100+BI1*10+BN1</f>
        <v>7842</v>
      </c>
      <c r="Z1" s="4" t="s">
        <v>50</v>
      </c>
      <c r="AA1" s="4">
        <f ca="1">AZ1*1000+BE1*100+BJ1*10+BO1</f>
        <v>742</v>
      </c>
      <c r="AB1" s="4" t="s">
        <v>195</v>
      </c>
      <c r="AC1" s="4">
        <f ca="1">Y1-AA1</f>
        <v>7100</v>
      </c>
      <c r="AE1" s="4">
        <f ca="1">AY1</f>
        <v>7</v>
      </c>
      <c r="AF1" s="4">
        <f ca="1">BD1</f>
        <v>8</v>
      </c>
      <c r="AG1" s="4" t="s">
        <v>3</v>
      </c>
      <c r="AH1" s="4">
        <f ca="1">BI1</f>
        <v>4</v>
      </c>
      <c r="AI1" s="4">
        <f ca="1">BN1</f>
        <v>2</v>
      </c>
      <c r="AJ1" s="4" t="s">
        <v>196</v>
      </c>
      <c r="AK1" s="4">
        <f ca="1">AZ1</f>
        <v>0</v>
      </c>
      <c r="AL1" s="4">
        <f ca="1">BE1</f>
        <v>7</v>
      </c>
      <c r="AM1" s="4" t="s">
        <v>3</v>
      </c>
      <c r="AN1" s="4">
        <f ca="1">BJ1</f>
        <v>4</v>
      </c>
      <c r="AO1" s="4">
        <f ca="1">BO1</f>
        <v>2</v>
      </c>
      <c r="AP1" s="4" t="s">
        <v>2</v>
      </c>
      <c r="AQ1" s="4">
        <f ca="1">MOD(ROUNDDOWN(AC1/1000,0),10)</f>
        <v>7</v>
      </c>
      <c r="AR1" s="4">
        <f ca="1">MOD(ROUNDDOWN(AC1/100,0),10)</f>
        <v>1</v>
      </c>
      <c r="AS1" s="4" t="s">
        <v>3</v>
      </c>
      <c r="AT1" s="4">
        <f ca="1">MOD(ROUNDDOWN(AC1/10,0),10)</f>
        <v>0</v>
      </c>
      <c r="AU1" s="4">
        <f ca="1">MOD(ROUNDDOWN(AC1/1,0),10)</f>
        <v>0</v>
      </c>
      <c r="AW1" s="5" t="s">
        <v>4</v>
      </c>
      <c r="AX1" s="4">
        <v>1</v>
      </c>
      <c r="AY1" s="6">
        <f ca="1">VLOOKUP($BT1,$BV$1:$BX$100,2,FALSE)</f>
        <v>7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8</v>
      </c>
      <c r="BE1" s="6">
        <f ca="1">VLOOKUP($CA1,$CC$1:$CE$100,3,FALSE)</f>
        <v>7</v>
      </c>
      <c r="BF1" s="7"/>
      <c r="BG1" s="5" t="s">
        <v>6</v>
      </c>
      <c r="BH1" s="4">
        <v>1</v>
      </c>
      <c r="BI1" s="8">
        <f ca="1">VLOOKUP($CH1,$CJ$1:$CL$100,2,FALSE)</f>
        <v>4</v>
      </c>
      <c r="BJ1" s="8">
        <f t="shared" ref="BJ1:BJ12" ca="1" si="0">VLOOKUP($CH1,$CJ$1:$CL$100,3,FALSE)</f>
        <v>4</v>
      </c>
      <c r="BK1" s="9"/>
      <c r="BL1" s="5" t="s">
        <v>7</v>
      </c>
      <c r="BM1" s="4">
        <v>1</v>
      </c>
      <c r="BN1" s="8">
        <f ca="1">VLOOKUP($CO1,$CQ$1:$CS$100,2,FALSE)</f>
        <v>2</v>
      </c>
      <c r="BO1" s="8">
        <f ca="1">VLOOKUP($CO1,$CQ$1:$CS$100,3,FALSE)</f>
        <v>2</v>
      </c>
      <c r="BP1" s="9"/>
      <c r="BQ1" s="9"/>
      <c r="BR1" s="7"/>
      <c r="BS1" s="10">
        <f ca="1">RAND()</f>
        <v>0.52400890961387669</v>
      </c>
      <c r="BT1" s="11">
        <f ca="1">RANK(BS1,$BS$1:$BS$100,)</f>
        <v>7</v>
      </c>
      <c r="BU1" s="11"/>
      <c r="BV1" s="4">
        <v>1</v>
      </c>
      <c r="BW1" s="4">
        <v>1</v>
      </c>
      <c r="BX1" s="4">
        <v>0</v>
      </c>
      <c r="BY1" s="4"/>
      <c r="BZ1" s="10">
        <f ca="1">RAND()</f>
        <v>0.14252733215453173</v>
      </c>
      <c r="CA1" s="11">
        <f ca="1">RANK(BZ1,$BZ$1:$BZ$100,)</f>
        <v>88</v>
      </c>
      <c r="CB1" s="4"/>
      <c r="CC1" s="4">
        <v>1</v>
      </c>
      <c r="CD1" s="4">
        <v>0</v>
      </c>
      <c r="CE1" s="4">
        <v>0</v>
      </c>
      <c r="CG1" s="10">
        <f ca="1">RAND()</f>
        <v>0.76145483921730972</v>
      </c>
      <c r="CH1" s="11">
        <f ca="1">RANK(CG1,$CG$1:$CG$100,)</f>
        <v>4</v>
      </c>
      <c r="CI1" s="4"/>
      <c r="CJ1" s="4">
        <v>1</v>
      </c>
      <c r="CK1" s="4">
        <v>1</v>
      </c>
      <c r="CL1" s="4">
        <v>1</v>
      </c>
      <c r="CM1" s="4"/>
      <c r="CN1" s="10">
        <f ca="1">RAND()</f>
        <v>0.7710943817500272</v>
      </c>
      <c r="CO1" s="11">
        <f ca="1">RANK(CN1,$CN$1:$CN$100,)</f>
        <v>2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6" t="s">
        <v>36</v>
      </c>
      <c r="B2" s="87"/>
      <c r="C2" s="87"/>
      <c r="D2" s="87"/>
      <c r="E2" s="88"/>
      <c r="F2" s="89" t="s">
        <v>37</v>
      </c>
      <c r="G2" s="89"/>
      <c r="H2" s="89"/>
      <c r="I2" s="90"/>
      <c r="J2" s="91"/>
      <c r="K2" s="91"/>
      <c r="L2" s="91"/>
      <c r="M2" s="91"/>
      <c r="N2" s="91"/>
      <c r="O2" s="91"/>
      <c r="P2" s="91"/>
      <c r="Q2" s="91"/>
      <c r="R2" s="91"/>
      <c r="S2" s="91"/>
      <c r="T2" s="92"/>
      <c r="X2" s="2" t="s">
        <v>164</v>
      </c>
      <c r="Y2" s="4">
        <f t="shared" ref="Y2:Y12" ca="1" si="1">AY2*1000+BD2*100+BI2*10+BN2</f>
        <v>2257</v>
      </c>
      <c r="Z2" s="4" t="s">
        <v>50</v>
      </c>
      <c r="AA2" s="4">
        <f t="shared" ref="AA2:AA12" ca="1" si="2">AZ2*1000+BE2*100+BJ2*10+BO2</f>
        <v>557</v>
      </c>
      <c r="AB2" s="4" t="s">
        <v>87</v>
      </c>
      <c r="AC2" s="4">
        <f t="shared" ref="AC2:AC12" ca="1" si="3">Y2-AA2</f>
        <v>1700</v>
      </c>
      <c r="AE2" s="4">
        <f t="shared" ref="AE2:AE12" ca="1" si="4">AY2</f>
        <v>2</v>
      </c>
      <c r="AF2" s="4">
        <f t="shared" ref="AF2:AF12" ca="1" si="5">BD2</f>
        <v>2</v>
      </c>
      <c r="AG2" s="4" t="s">
        <v>3</v>
      </c>
      <c r="AH2" s="4">
        <f t="shared" ref="AH2:AH12" ca="1" si="6">BI2</f>
        <v>5</v>
      </c>
      <c r="AI2" s="4">
        <f t="shared" ref="AI2:AI12" ca="1" si="7">BN2</f>
        <v>7</v>
      </c>
      <c r="AJ2" s="4" t="s">
        <v>125</v>
      </c>
      <c r="AK2" s="4">
        <f t="shared" ref="AK2:AK12" ca="1" si="8">AZ2</f>
        <v>0</v>
      </c>
      <c r="AL2" s="4">
        <f t="shared" ref="AL2:AL12" ca="1" si="9">BE2</f>
        <v>5</v>
      </c>
      <c r="AM2" s="4" t="s">
        <v>3</v>
      </c>
      <c r="AN2" s="4">
        <f t="shared" ref="AN2:AN12" ca="1" si="10">BJ2</f>
        <v>5</v>
      </c>
      <c r="AO2" s="4">
        <f t="shared" ref="AO2:AO12" ca="1" si="11">BO2</f>
        <v>7</v>
      </c>
      <c r="AP2" s="4" t="s">
        <v>197</v>
      </c>
      <c r="AQ2" s="4">
        <f t="shared" ref="AQ2:AQ12" ca="1" si="12">MOD(ROUNDDOWN(AC2/1000,0),10)</f>
        <v>1</v>
      </c>
      <c r="AR2" s="4">
        <f t="shared" ref="AR2:AR12" ca="1" si="13">MOD(ROUNDDOWN(AC2/100,0),10)</f>
        <v>7</v>
      </c>
      <c r="AS2" s="4" t="s">
        <v>111</v>
      </c>
      <c r="AT2" s="4">
        <f t="shared" ref="AT2:AT12" ca="1" si="14">MOD(ROUNDDOWN(AC2/10,0),10)</f>
        <v>0</v>
      </c>
      <c r="AU2" s="4">
        <f t="shared" ref="AU2:AU12" ca="1" si="15">MOD(ROUNDDOWN(AC2/1,0),10)</f>
        <v>0</v>
      </c>
      <c r="AX2" s="4">
        <v>2</v>
      </c>
      <c r="AY2" s="6">
        <f t="shared" ref="AY2:AY12" ca="1" si="16">VLOOKUP($BT2,$BV$1:$BX$100,2,FALSE)</f>
        <v>2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2</v>
      </c>
      <c r="BE2" s="6">
        <f t="shared" ref="BE2:BE12" ca="1" si="19">VLOOKUP($CA2,$CC$1:$CE$100,3,FALSE)</f>
        <v>5</v>
      </c>
      <c r="BF2" s="7"/>
      <c r="BH2" s="4">
        <v>2</v>
      </c>
      <c r="BI2" s="8">
        <f t="shared" ref="BI2:BI12" ca="1" si="20">VLOOKUP($CH2,$CJ$1:$CL$100,2,FALSE)</f>
        <v>5</v>
      </c>
      <c r="BJ2" s="8">
        <f t="shared" ca="1" si="0"/>
        <v>5</v>
      </c>
      <c r="BK2" s="9"/>
      <c r="BM2" s="4">
        <v>2</v>
      </c>
      <c r="BN2" s="8">
        <f t="shared" ref="BN2:BN12" ca="1" si="21">VLOOKUP($CO2,$CQ$1:$CS$100,2,FALSE)</f>
        <v>7</v>
      </c>
      <c r="BO2" s="8">
        <f t="shared" ref="BO2:BO12" ca="1" si="22">VLOOKUP($CO2,$CQ$1:$CS$100,3,FALSE)</f>
        <v>7</v>
      </c>
      <c r="BP2" s="9"/>
      <c r="BQ2" s="9"/>
      <c r="BR2" s="7"/>
      <c r="BS2" s="10">
        <f t="shared" ref="BS2:BS18" ca="1" si="23">RAND()</f>
        <v>0.41223236469684765</v>
      </c>
      <c r="BT2" s="11">
        <f t="shared" ref="BT2:BT18" ca="1" si="24">RANK(BS2,$BS$1:$BS$100,)</f>
        <v>11</v>
      </c>
      <c r="BU2" s="11"/>
      <c r="BV2" s="4">
        <v>2</v>
      </c>
      <c r="BW2" s="4">
        <v>2</v>
      </c>
      <c r="BX2" s="4">
        <v>0</v>
      </c>
      <c r="BY2" s="4"/>
      <c r="BZ2" s="10">
        <f t="shared" ref="BZ2:BZ65" ca="1" si="25">RAND()</f>
        <v>0.7302284795373809</v>
      </c>
      <c r="CA2" s="11">
        <f t="shared" ref="CA2:CA65" ca="1" si="26">RANK(BZ2,$BZ$1:$BZ$100,)</f>
        <v>26</v>
      </c>
      <c r="CB2" s="4"/>
      <c r="CC2" s="4">
        <v>2</v>
      </c>
      <c r="CD2" s="4">
        <v>0</v>
      </c>
      <c r="CE2" s="4">
        <v>1</v>
      </c>
      <c r="CG2" s="10">
        <f t="shared" ref="CG2:CG18" ca="1" si="27">RAND()</f>
        <v>9.7602909246142788E-2</v>
      </c>
      <c r="CH2" s="11">
        <f t="shared" ref="CH2:CH18" ca="1" si="28">RANK(CG2,$CG$1:$CG$100,)</f>
        <v>14</v>
      </c>
      <c r="CI2" s="4"/>
      <c r="CJ2" s="4">
        <v>2</v>
      </c>
      <c r="CK2" s="4">
        <v>2</v>
      </c>
      <c r="CL2" s="4">
        <v>2</v>
      </c>
      <c r="CN2" s="10">
        <f t="shared" ref="CN2:CN18" ca="1" si="29">RAND()</f>
        <v>0.46947163044406504</v>
      </c>
      <c r="CO2" s="11">
        <f t="shared" ref="CO2:CO18" ca="1" si="30">RANK(CN2,$CN$1:$CN$100,)</f>
        <v>7</v>
      </c>
      <c r="CP2" s="4"/>
      <c r="CQ2" s="4">
        <v>2</v>
      </c>
      <c r="CR2" s="4">
        <v>2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9164</v>
      </c>
      <c r="Z3" s="4" t="s">
        <v>50</v>
      </c>
      <c r="AA3" s="4">
        <f t="shared" ca="1" si="2"/>
        <v>464</v>
      </c>
      <c r="AB3" s="4" t="s">
        <v>197</v>
      </c>
      <c r="AC3" s="4">
        <f t="shared" ca="1" si="3"/>
        <v>8700</v>
      </c>
      <c r="AE3" s="4">
        <f t="shared" ca="1" si="4"/>
        <v>9</v>
      </c>
      <c r="AF3" s="4">
        <f t="shared" ca="1" si="5"/>
        <v>1</v>
      </c>
      <c r="AG3" s="4" t="s">
        <v>3</v>
      </c>
      <c r="AH3" s="4">
        <f t="shared" ca="1" si="6"/>
        <v>6</v>
      </c>
      <c r="AI3" s="4">
        <f t="shared" ca="1" si="7"/>
        <v>4</v>
      </c>
      <c r="AJ3" s="4" t="s">
        <v>198</v>
      </c>
      <c r="AK3" s="4">
        <f t="shared" ca="1" si="8"/>
        <v>0</v>
      </c>
      <c r="AL3" s="4">
        <f t="shared" ca="1" si="9"/>
        <v>4</v>
      </c>
      <c r="AM3" s="4" t="s">
        <v>199</v>
      </c>
      <c r="AN3" s="4">
        <f t="shared" ca="1" si="10"/>
        <v>6</v>
      </c>
      <c r="AO3" s="4">
        <f t="shared" ca="1" si="11"/>
        <v>4</v>
      </c>
      <c r="AP3" s="4" t="s">
        <v>197</v>
      </c>
      <c r="AQ3" s="4">
        <f t="shared" ca="1" si="12"/>
        <v>8</v>
      </c>
      <c r="AR3" s="4">
        <f t="shared" ca="1" si="13"/>
        <v>7</v>
      </c>
      <c r="AS3" s="4" t="s">
        <v>199</v>
      </c>
      <c r="AT3" s="4">
        <f t="shared" ca="1" si="14"/>
        <v>0</v>
      </c>
      <c r="AU3" s="4">
        <f t="shared" ca="1" si="15"/>
        <v>0</v>
      </c>
      <c r="AX3" s="4">
        <v>3</v>
      </c>
      <c r="AY3" s="6">
        <f t="shared" ca="1" si="16"/>
        <v>9</v>
      </c>
      <c r="AZ3" s="6">
        <f t="shared" ca="1" si="17"/>
        <v>0</v>
      </c>
      <c r="BA3" s="7"/>
      <c r="BC3" s="4">
        <v>3</v>
      </c>
      <c r="BD3" s="6">
        <f t="shared" ca="1" si="18"/>
        <v>1</v>
      </c>
      <c r="BE3" s="6">
        <f t="shared" ca="1" si="19"/>
        <v>4</v>
      </c>
      <c r="BF3" s="7"/>
      <c r="BH3" s="4">
        <v>3</v>
      </c>
      <c r="BI3" s="8">
        <f t="shared" ca="1" si="20"/>
        <v>6</v>
      </c>
      <c r="BJ3" s="8">
        <f t="shared" ca="1" si="0"/>
        <v>6</v>
      </c>
      <c r="BK3" s="9"/>
      <c r="BM3" s="4">
        <v>3</v>
      </c>
      <c r="BN3" s="8">
        <f t="shared" ca="1" si="21"/>
        <v>4</v>
      </c>
      <c r="BO3" s="8">
        <f t="shared" ca="1" si="22"/>
        <v>4</v>
      </c>
      <c r="BP3" s="9"/>
      <c r="BQ3" s="9"/>
      <c r="BR3" s="7"/>
      <c r="BS3" s="10">
        <f t="shared" ca="1" si="23"/>
        <v>2.1600366795108461E-2</v>
      </c>
      <c r="BT3" s="11">
        <f t="shared" ca="1" si="24"/>
        <v>18</v>
      </c>
      <c r="BU3" s="11"/>
      <c r="BV3" s="4">
        <v>3</v>
      </c>
      <c r="BW3" s="4">
        <v>3</v>
      </c>
      <c r="BX3" s="4">
        <v>0</v>
      </c>
      <c r="BY3" s="4"/>
      <c r="BZ3" s="10">
        <f t="shared" ca="1" si="25"/>
        <v>0.83839246544777335</v>
      </c>
      <c r="CA3" s="11">
        <f t="shared" ca="1" si="26"/>
        <v>15</v>
      </c>
      <c r="CB3" s="4"/>
      <c r="CC3" s="4">
        <v>3</v>
      </c>
      <c r="CD3" s="4">
        <v>0</v>
      </c>
      <c r="CE3" s="4">
        <v>2</v>
      </c>
      <c r="CG3" s="10">
        <f t="shared" ca="1" si="27"/>
        <v>0.53680672535895468</v>
      </c>
      <c r="CH3" s="11">
        <f t="shared" ca="1" si="28"/>
        <v>6</v>
      </c>
      <c r="CI3" s="4"/>
      <c r="CJ3" s="4">
        <v>3</v>
      </c>
      <c r="CK3" s="4">
        <v>3</v>
      </c>
      <c r="CL3" s="4">
        <v>3</v>
      </c>
      <c r="CN3" s="10">
        <f t="shared" ca="1" si="29"/>
        <v>0.65900675917091478</v>
      </c>
      <c r="CO3" s="11">
        <f t="shared" ca="1" si="30"/>
        <v>4</v>
      </c>
      <c r="CP3" s="4"/>
      <c r="CQ3" s="4">
        <v>3</v>
      </c>
      <c r="CR3" s="4">
        <v>3</v>
      </c>
      <c r="CS3" s="4">
        <v>3</v>
      </c>
    </row>
    <row r="4" spans="1:97" ht="19.5" thickBot="1" x14ac:dyDescent="0.3">
      <c r="A4" s="14"/>
      <c r="B4" s="15"/>
      <c r="C4" s="16" t="s">
        <v>194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8</v>
      </c>
      <c r="N4" s="17"/>
      <c r="O4" s="17"/>
      <c r="P4" s="17"/>
      <c r="Q4" s="17"/>
      <c r="R4" s="17"/>
      <c r="S4" s="17"/>
      <c r="T4" s="19"/>
      <c r="X4" s="2" t="s">
        <v>200</v>
      </c>
      <c r="Y4" s="4">
        <f t="shared" ca="1" si="1"/>
        <v>5882</v>
      </c>
      <c r="Z4" s="4" t="s">
        <v>50</v>
      </c>
      <c r="AA4" s="4">
        <f t="shared" ca="1" si="2"/>
        <v>582</v>
      </c>
      <c r="AB4" s="4" t="s">
        <v>197</v>
      </c>
      <c r="AC4" s="4">
        <f t="shared" ca="1" si="3"/>
        <v>5300</v>
      </c>
      <c r="AE4" s="4">
        <f t="shared" ca="1" si="4"/>
        <v>5</v>
      </c>
      <c r="AF4" s="4">
        <f t="shared" ca="1" si="5"/>
        <v>8</v>
      </c>
      <c r="AG4" s="4" t="s">
        <v>111</v>
      </c>
      <c r="AH4" s="4">
        <f t="shared" ca="1" si="6"/>
        <v>8</v>
      </c>
      <c r="AI4" s="4">
        <f t="shared" ca="1" si="7"/>
        <v>2</v>
      </c>
      <c r="AJ4" s="4" t="s">
        <v>1</v>
      </c>
      <c r="AK4" s="4">
        <f t="shared" ca="1" si="8"/>
        <v>0</v>
      </c>
      <c r="AL4" s="4">
        <f t="shared" ca="1" si="9"/>
        <v>5</v>
      </c>
      <c r="AM4" s="4" t="s">
        <v>3</v>
      </c>
      <c r="AN4" s="4">
        <f t="shared" ca="1" si="10"/>
        <v>8</v>
      </c>
      <c r="AO4" s="4">
        <f t="shared" ca="1" si="11"/>
        <v>2</v>
      </c>
      <c r="AP4" s="4" t="s">
        <v>2</v>
      </c>
      <c r="AQ4" s="4">
        <f t="shared" ca="1" si="12"/>
        <v>5</v>
      </c>
      <c r="AR4" s="4">
        <f t="shared" ca="1" si="13"/>
        <v>3</v>
      </c>
      <c r="AS4" s="4" t="s">
        <v>199</v>
      </c>
      <c r="AT4" s="4">
        <f t="shared" ca="1" si="14"/>
        <v>0</v>
      </c>
      <c r="AU4" s="4">
        <f t="shared" ca="1" si="15"/>
        <v>0</v>
      </c>
      <c r="AX4" s="4">
        <v>4</v>
      </c>
      <c r="AY4" s="6">
        <f t="shared" ca="1" si="16"/>
        <v>5</v>
      </c>
      <c r="AZ4" s="6">
        <f t="shared" ca="1" si="17"/>
        <v>0</v>
      </c>
      <c r="BA4" s="7"/>
      <c r="BC4" s="4">
        <v>4</v>
      </c>
      <c r="BD4" s="6">
        <f t="shared" ca="1" si="18"/>
        <v>8</v>
      </c>
      <c r="BE4" s="6">
        <f t="shared" ca="1" si="19"/>
        <v>5</v>
      </c>
      <c r="BF4" s="7"/>
      <c r="BH4" s="4">
        <v>4</v>
      </c>
      <c r="BI4" s="8">
        <f t="shared" ca="1" si="20"/>
        <v>8</v>
      </c>
      <c r="BJ4" s="8">
        <f t="shared" ca="1" si="0"/>
        <v>8</v>
      </c>
      <c r="BK4" s="9"/>
      <c r="BM4" s="4">
        <v>4</v>
      </c>
      <c r="BN4" s="8">
        <f t="shared" ca="1" si="21"/>
        <v>2</v>
      </c>
      <c r="BO4" s="8">
        <f t="shared" ca="1" si="22"/>
        <v>2</v>
      </c>
      <c r="BP4" s="9"/>
      <c r="BQ4" s="9"/>
      <c r="BR4" s="7"/>
      <c r="BS4" s="10">
        <f t="shared" ca="1" si="23"/>
        <v>0.33084621165840378</v>
      </c>
      <c r="BT4" s="11">
        <f t="shared" ca="1" si="24"/>
        <v>14</v>
      </c>
      <c r="BU4" s="11"/>
      <c r="BV4" s="4">
        <v>4</v>
      </c>
      <c r="BW4" s="4">
        <v>4</v>
      </c>
      <c r="BX4" s="4">
        <v>0</v>
      </c>
      <c r="BY4" s="4"/>
      <c r="BZ4" s="10">
        <f t="shared" ca="1" si="25"/>
        <v>0.16140580384665071</v>
      </c>
      <c r="CA4" s="11">
        <f t="shared" ca="1" si="26"/>
        <v>86</v>
      </c>
      <c r="CB4" s="4"/>
      <c r="CC4" s="4">
        <v>4</v>
      </c>
      <c r="CD4" s="4">
        <v>0</v>
      </c>
      <c r="CE4" s="4">
        <v>3</v>
      </c>
      <c r="CG4" s="10">
        <f t="shared" ca="1" si="27"/>
        <v>3.8940711975270825E-2</v>
      </c>
      <c r="CH4" s="11">
        <f t="shared" ca="1" si="28"/>
        <v>17</v>
      </c>
      <c r="CI4" s="4"/>
      <c r="CJ4" s="4">
        <v>4</v>
      </c>
      <c r="CK4" s="4">
        <v>4</v>
      </c>
      <c r="CL4" s="4">
        <v>4</v>
      </c>
      <c r="CN4" s="10">
        <f t="shared" ca="1" si="29"/>
        <v>0.39867396432732805</v>
      </c>
      <c r="CO4" s="11">
        <f t="shared" ca="1" si="30"/>
        <v>11</v>
      </c>
      <c r="CP4" s="4"/>
      <c r="CQ4" s="4">
        <v>4</v>
      </c>
      <c r="CR4" s="4">
        <v>4</v>
      </c>
      <c r="CS4" s="4">
        <v>4</v>
      </c>
    </row>
    <row r="5" spans="1:97" ht="45.95" customHeight="1" thickBot="1" x14ac:dyDescent="0.3">
      <c r="A5" s="20"/>
      <c r="B5" s="13"/>
      <c r="C5" s="84" t="str">
        <f ca="1">$Y1/100&amp;$Z1&amp;$AA1/100&amp;$AB1</f>
        <v>78.42－7.42＝</v>
      </c>
      <c r="D5" s="85"/>
      <c r="E5" s="85"/>
      <c r="F5" s="85"/>
      <c r="G5" s="78">
        <f ca="1">$AC1/100</f>
        <v>71</v>
      </c>
      <c r="H5" s="79"/>
      <c r="I5" s="21"/>
      <c r="J5" s="22"/>
      <c r="K5" s="20"/>
      <c r="L5" s="13"/>
      <c r="M5" s="84" t="str">
        <f ca="1">$Y2/100&amp;$Z2&amp;$AA2/100&amp;$AB2</f>
        <v>22.57－5.57＝</v>
      </c>
      <c r="N5" s="85"/>
      <c r="O5" s="85"/>
      <c r="P5" s="85"/>
      <c r="Q5" s="78">
        <f ca="1">$AC2/100</f>
        <v>17</v>
      </c>
      <c r="R5" s="79"/>
      <c r="S5" s="21"/>
      <c r="T5" s="23"/>
      <c r="X5" s="2" t="s">
        <v>201</v>
      </c>
      <c r="Y5" s="4">
        <f t="shared" ca="1" si="1"/>
        <v>3679</v>
      </c>
      <c r="Z5" s="4" t="s">
        <v>50</v>
      </c>
      <c r="AA5" s="4">
        <f t="shared" ca="1" si="2"/>
        <v>379</v>
      </c>
      <c r="AB5" s="4" t="s">
        <v>2</v>
      </c>
      <c r="AC5" s="4">
        <f t="shared" ca="1" si="3"/>
        <v>3300</v>
      </c>
      <c r="AE5" s="4">
        <f t="shared" ca="1" si="4"/>
        <v>3</v>
      </c>
      <c r="AF5" s="4">
        <f t="shared" ca="1" si="5"/>
        <v>6</v>
      </c>
      <c r="AG5" s="4" t="s">
        <v>3</v>
      </c>
      <c r="AH5" s="4">
        <f t="shared" ca="1" si="6"/>
        <v>7</v>
      </c>
      <c r="AI5" s="4">
        <f t="shared" ca="1" si="7"/>
        <v>9</v>
      </c>
      <c r="AJ5" s="4" t="s">
        <v>198</v>
      </c>
      <c r="AK5" s="4">
        <f t="shared" ca="1" si="8"/>
        <v>0</v>
      </c>
      <c r="AL5" s="4">
        <f t="shared" ca="1" si="9"/>
        <v>3</v>
      </c>
      <c r="AM5" s="4" t="s">
        <v>199</v>
      </c>
      <c r="AN5" s="4">
        <f t="shared" ca="1" si="10"/>
        <v>7</v>
      </c>
      <c r="AO5" s="4">
        <f t="shared" ca="1" si="11"/>
        <v>9</v>
      </c>
      <c r="AP5" s="4" t="s">
        <v>2</v>
      </c>
      <c r="AQ5" s="4">
        <f t="shared" ca="1" si="12"/>
        <v>3</v>
      </c>
      <c r="AR5" s="4">
        <f t="shared" ca="1" si="13"/>
        <v>3</v>
      </c>
      <c r="AS5" s="4" t="s">
        <v>199</v>
      </c>
      <c r="AT5" s="4">
        <f t="shared" ca="1" si="14"/>
        <v>0</v>
      </c>
      <c r="AU5" s="4">
        <f t="shared" ca="1" si="15"/>
        <v>0</v>
      </c>
      <c r="AX5" s="4">
        <v>5</v>
      </c>
      <c r="AY5" s="6">
        <f t="shared" ca="1" si="16"/>
        <v>3</v>
      </c>
      <c r="AZ5" s="6">
        <f t="shared" ca="1" si="17"/>
        <v>0</v>
      </c>
      <c r="BA5" s="7"/>
      <c r="BC5" s="4">
        <v>5</v>
      </c>
      <c r="BD5" s="6">
        <f t="shared" ca="1" si="18"/>
        <v>6</v>
      </c>
      <c r="BE5" s="6">
        <f t="shared" ca="1" si="19"/>
        <v>3</v>
      </c>
      <c r="BF5" s="7"/>
      <c r="BH5" s="4">
        <v>5</v>
      </c>
      <c r="BI5" s="8">
        <f t="shared" ca="1" si="20"/>
        <v>7</v>
      </c>
      <c r="BJ5" s="8">
        <f t="shared" ca="1" si="0"/>
        <v>7</v>
      </c>
      <c r="BK5" s="9"/>
      <c r="BM5" s="4">
        <v>5</v>
      </c>
      <c r="BN5" s="8">
        <f t="shared" ca="1" si="21"/>
        <v>9</v>
      </c>
      <c r="BO5" s="8">
        <f t="shared" ca="1" si="22"/>
        <v>9</v>
      </c>
      <c r="BP5" s="9"/>
      <c r="BQ5" s="9"/>
      <c r="BR5" s="7"/>
      <c r="BS5" s="10">
        <f t="shared" ca="1" si="23"/>
        <v>0.40946756873135404</v>
      </c>
      <c r="BT5" s="11">
        <f t="shared" ca="1" si="24"/>
        <v>12</v>
      </c>
      <c r="BU5" s="11"/>
      <c r="BV5" s="4">
        <v>5</v>
      </c>
      <c r="BW5" s="4">
        <v>5</v>
      </c>
      <c r="BX5" s="4">
        <v>0</v>
      </c>
      <c r="BY5" s="4"/>
      <c r="BZ5" s="10">
        <f t="shared" ca="1" si="25"/>
        <v>0.39236932006245218</v>
      </c>
      <c r="CA5" s="11">
        <f t="shared" ca="1" si="26"/>
        <v>64</v>
      </c>
      <c r="CB5" s="4"/>
      <c r="CC5" s="4">
        <v>5</v>
      </c>
      <c r="CD5" s="4">
        <v>0</v>
      </c>
      <c r="CE5" s="4">
        <v>4</v>
      </c>
      <c r="CG5" s="10">
        <f t="shared" ca="1" si="27"/>
        <v>4.3631463361874512E-2</v>
      </c>
      <c r="CH5" s="11">
        <f t="shared" ca="1" si="28"/>
        <v>16</v>
      </c>
      <c r="CI5" s="4"/>
      <c r="CJ5" s="4">
        <v>5</v>
      </c>
      <c r="CK5" s="4">
        <v>5</v>
      </c>
      <c r="CL5" s="4">
        <v>5</v>
      </c>
      <c r="CN5" s="10">
        <f t="shared" ca="1" si="29"/>
        <v>4.2296357022299169E-2</v>
      </c>
      <c r="CO5" s="11">
        <f t="shared" ca="1" si="30"/>
        <v>18</v>
      </c>
      <c r="CP5" s="4"/>
      <c r="CQ5" s="4">
        <v>5</v>
      </c>
      <c r="CR5" s="4">
        <v>5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8465</v>
      </c>
      <c r="Z6" s="4" t="s">
        <v>50</v>
      </c>
      <c r="AA6" s="4">
        <f t="shared" ca="1" si="2"/>
        <v>765</v>
      </c>
      <c r="AB6" s="4" t="s">
        <v>2</v>
      </c>
      <c r="AC6" s="4">
        <f t="shared" ca="1" si="3"/>
        <v>7700</v>
      </c>
      <c r="AE6" s="4">
        <f t="shared" ca="1" si="4"/>
        <v>8</v>
      </c>
      <c r="AF6" s="4">
        <f t="shared" ca="1" si="5"/>
        <v>4</v>
      </c>
      <c r="AG6" s="4" t="s">
        <v>199</v>
      </c>
      <c r="AH6" s="4">
        <f t="shared" ca="1" si="6"/>
        <v>6</v>
      </c>
      <c r="AI6" s="4">
        <f t="shared" ca="1" si="7"/>
        <v>5</v>
      </c>
      <c r="AJ6" s="4" t="s">
        <v>198</v>
      </c>
      <c r="AK6" s="4">
        <f t="shared" ca="1" si="8"/>
        <v>0</v>
      </c>
      <c r="AL6" s="4">
        <f t="shared" ca="1" si="9"/>
        <v>7</v>
      </c>
      <c r="AM6" s="4" t="s">
        <v>199</v>
      </c>
      <c r="AN6" s="4">
        <f t="shared" ca="1" si="10"/>
        <v>6</v>
      </c>
      <c r="AO6" s="4">
        <f t="shared" ca="1" si="11"/>
        <v>5</v>
      </c>
      <c r="AP6" s="4" t="s">
        <v>2</v>
      </c>
      <c r="AQ6" s="4">
        <f t="shared" ca="1" si="12"/>
        <v>7</v>
      </c>
      <c r="AR6" s="4">
        <f t="shared" ca="1" si="13"/>
        <v>7</v>
      </c>
      <c r="AS6" s="4" t="s">
        <v>199</v>
      </c>
      <c r="AT6" s="4">
        <f t="shared" ca="1" si="14"/>
        <v>0</v>
      </c>
      <c r="AU6" s="4">
        <f t="shared" ca="1" si="15"/>
        <v>0</v>
      </c>
      <c r="AX6" s="4">
        <v>6</v>
      </c>
      <c r="AY6" s="6">
        <f t="shared" ca="1" si="16"/>
        <v>8</v>
      </c>
      <c r="AZ6" s="6">
        <f t="shared" ca="1" si="17"/>
        <v>0</v>
      </c>
      <c r="BA6" s="7"/>
      <c r="BC6" s="4">
        <v>6</v>
      </c>
      <c r="BD6" s="6">
        <f t="shared" ca="1" si="18"/>
        <v>4</v>
      </c>
      <c r="BE6" s="6">
        <f t="shared" ca="1" si="19"/>
        <v>7</v>
      </c>
      <c r="BF6" s="7"/>
      <c r="BH6" s="4">
        <v>6</v>
      </c>
      <c r="BI6" s="8">
        <f t="shared" ca="1" si="20"/>
        <v>6</v>
      </c>
      <c r="BJ6" s="8">
        <f t="shared" ca="1" si="0"/>
        <v>6</v>
      </c>
      <c r="BK6" s="9"/>
      <c r="BM6" s="4">
        <v>6</v>
      </c>
      <c r="BN6" s="8">
        <f t="shared" ca="1" si="21"/>
        <v>5</v>
      </c>
      <c r="BO6" s="8">
        <f t="shared" ca="1" si="22"/>
        <v>5</v>
      </c>
      <c r="BP6" s="9"/>
      <c r="BQ6" s="9"/>
      <c r="BR6" s="7"/>
      <c r="BS6" s="10">
        <f t="shared" ca="1" si="23"/>
        <v>0.51298448178681721</v>
      </c>
      <c r="BT6" s="11">
        <f t="shared" ca="1" si="24"/>
        <v>8</v>
      </c>
      <c r="BU6" s="11"/>
      <c r="BV6" s="4">
        <v>6</v>
      </c>
      <c r="BW6" s="4">
        <v>6</v>
      </c>
      <c r="BX6" s="4">
        <v>0</v>
      </c>
      <c r="BY6" s="4"/>
      <c r="BZ6" s="10">
        <f t="shared" ca="1" si="25"/>
        <v>0.57188160302352375</v>
      </c>
      <c r="CA6" s="11">
        <f t="shared" ca="1" si="26"/>
        <v>48</v>
      </c>
      <c r="CB6" s="4"/>
      <c r="CC6" s="4">
        <v>6</v>
      </c>
      <c r="CD6" s="4">
        <v>0</v>
      </c>
      <c r="CE6" s="4">
        <v>5</v>
      </c>
      <c r="CG6" s="10">
        <f t="shared" ca="1" si="27"/>
        <v>8.0446154538349912E-2</v>
      </c>
      <c r="CH6" s="11">
        <f t="shared" ca="1" si="28"/>
        <v>15</v>
      </c>
      <c r="CI6" s="4"/>
      <c r="CJ6" s="4">
        <v>6</v>
      </c>
      <c r="CK6" s="4">
        <v>6</v>
      </c>
      <c r="CL6" s="4">
        <v>6</v>
      </c>
      <c r="CN6" s="10">
        <f t="shared" ca="1" si="29"/>
        <v>0.23062416181835366</v>
      </c>
      <c r="CO6" s="11">
        <f t="shared" ca="1" si="30"/>
        <v>14</v>
      </c>
      <c r="CP6" s="4"/>
      <c r="CQ6" s="4">
        <v>6</v>
      </c>
      <c r="CR6" s="4">
        <v>6</v>
      </c>
      <c r="CS6" s="4">
        <v>6</v>
      </c>
    </row>
    <row r="7" spans="1:97" ht="54.95" customHeight="1" x14ac:dyDescent="0.25">
      <c r="A7" s="20"/>
      <c r="B7" s="13"/>
      <c r="C7" s="64"/>
      <c r="D7" s="64">
        <f ca="1">$AY1</f>
        <v>7</v>
      </c>
      <c r="E7" s="64">
        <f ca="1">$BD1</f>
        <v>8</v>
      </c>
      <c r="F7" s="64" t="str">
        <f ca="1">IF(AND(G7=0,H7=0),"",".")</f>
        <v>.</v>
      </c>
      <c r="G7" s="64">
        <f ca="1">$BI1</f>
        <v>4</v>
      </c>
      <c r="H7" s="64">
        <f ca="1">$BN1</f>
        <v>2</v>
      </c>
      <c r="I7" s="33"/>
      <c r="J7" s="28"/>
      <c r="K7" s="20"/>
      <c r="L7" s="13"/>
      <c r="M7" s="64"/>
      <c r="N7" s="64">
        <f ca="1">$AY2</f>
        <v>2</v>
      </c>
      <c r="O7" s="64">
        <f ca="1">$BD2</f>
        <v>2</v>
      </c>
      <c r="P7" s="64" t="str">
        <f ca="1">IF(AND(Q7=0,R7=0),"",".")</f>
        <v>.</v>
      </c>
      <c r="Q7" s="64">
        <f ca="1">$BI2</f>
        <v>5</v>
      </c>
      <c r="R7" s="64">
        <f ca="1">$BN2</f>
        <v>7</v>
      </c>
      <c r="S7" s="33"/>
      <c r="T7" s="28"/>
      <c r="X7" s="2" t="s">
        <v>18</v>
      </c>
      <c r="Y7" s="4">
        <f t="shared" ca="1" si="1"/>
        <v>8073</v>
      </c>
      <c r="Z7" s="4" t="s">
        <v>50</v>
      </c>
      <c r="AA7" s="4">
        <f t="shared" ca="1" si="2"/>
        <v>273</v>
      </c>
      <c r="AB7" s="4" t="s">
        <v>2</v>
      </c>
      <c r="AC7" s="4">
        <f t="shared" ca="1" si="3"/>
        <v>7800</v>
      </c>
      <c r="AE7" s="4">
        <f t="shared" ca="1" si="4"/>
        <v>8</v>
      </c>
      <c r="AF7" s="4">
        <f t="shared" ca="1" si="5"/>
        <v>0</v>
      </c>
      <c r="AG7" s="4" t="s">
        <v>134</v>
      </c>
      <c r="AH7" s="4">
        <f t="shared" ca="1" si="6"/>
        <v>7</v>
      </c>
      <c r="AI7" s="4">
        <f t="shared" ca="1" si="7"/>
        <v>3</v>
      </c>
      <c r="AJ7" s="4" t="s">
        <v>1</v>
      </c>
      <c r="AK7" s="4">
        <f t="shared" ca="1" si="8"/>
        <v>0</v>
      </c>
      <c r="AL7" s="4">
        <f t="shared" ca="1" si="9"/>
        <v>2</v>
      </c>
      <c r="AM7" s="4" t="s">
        <v>3</v>
      </c>
      <c r="AN7" s="4">
        <f t="shared" ca="1" si="10"/>
        <v>7</v>
      </c>
      <c r="AO7" s="4">
        <f t="shared" ca="1" si="11"/>
        <v>3</v>
      </c>
      <c r="AP7" s="4" t="s">
        <v>197</v>
      </c>
      <c r="AQ7" s="4">
        <f t="shared" ca="1" si="12"/>
        <v>7</v>
      </c>
      <c r="AR7" s="4">
        <f t="shared" ca="1" si="13"/>
        <v>8</v>
      </c>
      <c r="AS7" s="4" t="s">
        <v>199</v>
      </c>
      <c r="AT7" s="4">
        <f t="shared" ca="1" si="14"/>
        <v>0</v>
      </c>
      <c r="AU7" s="4">
        <f t="shared" ca="1" si="15"/>
        <v>0</v>
      </c>
      <c r="AX7" s="4">
        <v>7</v>
      </c>
      <c r="AY7" s="6">
        <f t="shared" ca="1" si="16"/>
        <v>8</v>
      </c>
      <c r="AZ7" s="6">
        <f t="shared" ca="1" si="17"/>
        <v>0</v>
      </c>
      <c r="BA7" s="7"/>
      <c r="BC7" s="4">
        <v>7</v>
      </c>
      <c r="BD7" s="6">
        <f t="shared" ca="1" si="18"/>
        <v>0</v>
      </c>
      <c r="BE7" s="6">
        <f t="shared" ca="1" si="19"/>
        <v>2</v>
      </c>
      <c r="BF7" s="7"/>
      <c r="BH7" s="4">
        <v>7</v>
      </c>
      <c r="BI7" s="8">
        <f t="shared" ca="1" si="20"/>
        <v>7</v>
      </c>
      <c r="BJ7" s="8">
        <f t="shared" ca="1" si="0"/>
        <v>7</v>
      </c>
      <c r="BK7" s="9"/>
      <c r="BM7" s="4">
        <v>7</v>
      </c>
      <c r="BN7" s="8">
        <f t="shared" ca="1" si="21"/>
        <v>3</v>
      </c>
      <c r="BO7" s="8">
        <f t="shared" ca="1" si="22"/>
        <v>3</v>
      </c>
      <c r="BP7" s="9"/>
      <c r="BQ7" s="9"/>
      <c r="BR7" s="7"/>
      <c r="BS7" s="10">
        <f t="shared" ca="1" si="23"/>
        <v>8.9186925505700176E-2</v>
      </c>
      <c r="BT7" s="11">
        <f t="shared" ca="1" si="24"/>
        <v>17</v>
      </c>
      <c r="BU7" s="11"/>
      <c r="BV7" s="4">
        <v>7</v>
      </c>
      <c r="BW7" s="4">
        <v>7</v>
      </c>
      <c r="BX7" s="4">
        <v>0</v>
      </c>
      <c r="BY7" s="4"/>
      <c r="BZ7" s="10">
        <f t="shared" ca="1" si="25"/>
        <v>0.95735272709626384</v>
      </c>
      <c r="CA7" s="11">
        <f t="shared" ca="1" si="26"/>
        <v>3</v>
      </c>
      <c r="CB7" s="4"/>
      <c r="CC7" s="4">
        <v>7</v>
      </c>
      <c r="CD7" s="4">
        <v>0</v>
      </c>
      <c r="CE7" s="4">
        <v>6</v>
      </c>
      <c r="CG7" s="10">
        <f t="shared" ca="1" si="27"/>
        <v>0.5173923990005056</v>
      </c>
      <c r="CH7" s="11">
        <f t="shared" ca="1" si="28"/>
        <v>7</v>
      </c>
      <c r="CI7" s="4"/>
      <c r="CJ7" s="4">
        <v>7</v>
      </c>
      <c r="CK7" s="4">
        <v>7</v>
      </c>
      <c r="CL7" s="4">
        <v>7</v>
      </c>
      <c r="CN7" s="10">
        <f t="shared" ca="1" si="29"/>
        <v>0.69780169522174751</v>
      </c>
      <c r="CO7" s="11">
        <f t="shared" ca="1" si="30"/>
        <v>3</v>
      </c>
      <c r="CP7" s="4"/>
      <c r="CQ7" s="4">
        <v>7</v>
      </c>
      <c r="CR7" s="4">
        <v>7</v>
      </c>
      <c r="CS7" s="4">
        <v>7</v>
      </c>
    </row>
    <row r="8" spans="1:97" ht="54.95" customHeight="1" x14ac:dyDescent="0.25">
      <c r="A8" s="20"/>
      <c r="B8" s="13"/>
      <c r="C8" s="64" t="str">
        <f ca="1">IF(AND($AZ1=0,$AY1=0),"","－")</f>
        <v>－</v>
      </c>
      <c r="D8" s="64">
        <f ca="1">IF(AND($AZ1=0,$AY1=0),"－",$AZ1)</f>
        <v>0</v>
      </c>
      <c r="E8" s="64">
        <f ca="1">$BE1</f>
        <v>7</v>
      </c>
      <c r="F8" s="64" t="str">
        <f ca="1">IF(AND(G8=0,H8=0),"",".")</f>
        <v>.</v>
      </c>
      <c r="G8" s="64">
        <f ca="1">$BJ1</f>
        <v>4</v>
      </c>
      <c r="H8" s="64">
        <f ca="1">$BO1</f>
        <v>2</v>
      </c>
      <c r="I8" s="33"/>
      <c r="J8" s="28"/>
      <c r="K8" s="20"/>
      <c r="L8" s="13"/>
      <c r="M8" s="64" t="str">
        <f ca="1">IF(AND($AZ2=0,$AY2=0),"","－")</f>
        <v>－</v>
      </c>
      <c r="N8" s="64">
        <f ca="1">IF(AND($AZ2=0,$AY2=0),"－",$AZ2)</f>
        <v>0</v>
      </c>
      <c r="O8" s="64">
        <f ca="1">$BE2</f>
        <v>5</v>
      </c>
      <c r="P8" s="64" t="str">
        <f ca="1">IF(AND(Q8=0,R8=0),"",".")</f>
        <v>.</v>
      </c>
      <c r="Q8" s="64">
        <f ca="1">$BJ2</f>
        <v>5</v>
      </c>
      <c r="R8" s="64">
        <f ca="1">$BO2</f>
        <v>7</v>
      </c>
      <c r="S8" s="33"/>
      <c r="T8" s="28"/>
      <c r="X8" s="2" t="s">
        <v>20</v>
      </c>
      <c r="Y8" s="4">
        <f t="shared" ca="1" si="1"/>
        <v>4417</v>
      </c>
      <c r="Z8" s="4" t="s">
        <v>50</v>
      </c>
      <c r="AA8" s="4">
        <f t="shared" ca="1" si="2"/>
        <v>117</v>
      </c>
      <c r="AB8" s="4" t="s">
        <v>2</v>
      </c>
      <c r="AC8" s="4">
        <f t="shared" ca="1" si="3"/>
        <v>4300</v>
      </c>
      <c r="AE8" s="4">
        <f t="shared" ca="1" si="4"/>
        <v>4</v>
      </c>
      <c r="AF8" s="4">
        <f t="shared" ca="1" si="5"/>
        <v>4</v>
      </c>
      <c r="AG8" s="4" t="s">
        <v>3</v>
      </c>
      <c r="AH8" s="4">
        <f t="shared" ca="1" si="6"/>
        <v>1</v>
      </c>
      <c r="AI8" s="4">
        <f t="shared" ca="1" si="7"/>
        <v>7</v>
      </c>
      <c r="AJ8" s="4" t="s">
        <v>1</v>
      </c>
      <c r="AK8" s="4">
        <f t="shared" ca="1" si="8"/>
        <v>0</v>
      </c>
      <c r="AL8" s="4">
        <f t="shared" ca="1" si="9"/>
        <v>1</v>
      </c>
      <c r="AM8" s="4" t="s">
        <v>3</v>
      </c>
      <c r="AN8" s="4">
        <f t="shared" ca="1" si="10"/>
        <v>1</v>
      </c>
      <c r="AO8" s="4">
        <f t="shared" ca="1" si="11"/>
        <v>7</v>
      </c>
      <c r="AP8" s="4" t="s">
        <v>132</v>
      </c>
      <c r="AQ8" s="4">
        <f t="shared" ca="1" si="12"/>
        <v>4</v>
      </c>
      <c r="AR8" s="4">
        <f t="shared" ca="1" si="13"/>
        <v>3</v>
      </c>
      <c r="AS8" s="4" t="s">
        <v>3</v>
      </c>
      <c r="AT8" s="4">
        <f t="shared" ca="1" si="14"/>
        <v>0</v>
      </c>
      <c r="AU8" s="4">
        <f t="shared" ca="1" si="15"/>
        <v>0</v>
      </c>
      <c r="AX8" s="4">
        <v>8</v>
      </c>
      <c r="AY8" s="6">
        <f t="shared" ca="1" si="16"/>
        <v>4</v>
      </c>
      <c r="AZ8" s="6">
        <f t="shared" ca="1" si="17"/>
        <v>0</v>
      </c>
      <c r="BA8" s="7"/>
      <c r="BC8" s="4">
        <v>8</v>
      </c>
      <c r="BD8" s="6">
        <f t="shared" ca="1" si="18"/>
        <v>4</v>
      </c>
      <c r="BE8" s="6">
        <f t="shared" ca="1" si="19"/>
        <v>1</v>
      </c>
      <c r="BF8" s="7"/>
      <c r="BH8" s="4">
        <v>8</v>
      </c>
      <c r="BI8" s="8">
        <f t="shared" ca="1" si="20"/>
        <v>1</v>
      </c>
      <c r="BJ8" s="8">
        <f t="shared" ca="1" si="0"/>
        <v>1</v>
      </c>
      <c r="BK8" s="9"/>
      <c r="BM8" s="4">
        <v>8</v>
      </c>
      <c r="BN8" s="8">
        <f t="shared" ca="1" si="21"/>
        <v>7</v>
      </c>
      <c r="BO8" s="8">
        <f t="shared" ca="1" si="22"/>
        <v>7</v>
      </c>
      <c r="BP8" s="9"/>
      <c r="BQ8" s="9"/>
      <c r="BR8" s="7"/>
      <c r="BS8" s="10">
        <f t="shared" ca="1" si="23"/>
        <v>0.76997570007089167</v>
      </c>
      <c r="BT8" s="11">
        <f t="shared" ca="1" si="24"/>
        <v>4</v>
      </c>
      <c r="BU8" s="11"/>
      <c r="BV8" s="4">
        <v>8</v>
      </c>
      <c r="BW8" s="4">
        <v>8</v>
      </c>
      <c r="BX8" s="4">
        <v>0</v>
      </c>
      <c r="BY8" s="4"/>
      <c r="BZ8" s="10">
        <f t="shared" ca="1" si="25"/>
        <v>0.61505538491325684</v>
      </c>
      <c r="CA8" s="11">
        <f t="shared" ca="1" si="26"/>
        <v>42</v>
      </c>
      <c r="CB8" s="4"/>
      <c r="CC8" s="4">
        <v>8</v>
      </c>
      <c r="CD8" s="4">
        <v>0</v>
      </c>
      <c r="CE8" s="4">
        <v>7</v>
      </c>
      <c r="CG8" s="10">
        <f t="shared" ca="1" si="27"/>
        <v>0.3206267077013405</v>
      </c>
      <c r="CH8" s="11">
        <f t="shared" ca="1" si="28"/>
        <v>10</v>
      </c>
      <c r="CI8" s="4"/>
      <c r="CJ8" s="4">
        <v>8</v>
      </c>
      <c r="CK8" s="4">
        <v>8</v>
      </c>
      <c r="CL8" s="4">
        <v>8</v>
      </c>
      <c r="CN8" s="10">
        <f t="shared" ca="1" si="29"/>
        <v>0.16559920145033424</v>
      </c>
      <c r="CO8" s="11">
        <f t="shared" ca="1" si="30"/>
        <v>16</v>
      </c>
      <c r="CP8" s="4"/>
      <c r="CQ8" s="4">
        <v>8</v>
      </c>
      <c r="CR8" s="4">
        <v>8</v>
      </c>
      <c r="CS8" s="4">
        <v>8</v>
      </c>
    </row>
    <row r="9" spans="1:97" ht="54.95" customHeight="1" x14ac:dyDescent="0.25">
      <c r="A9" s="20"/>
      <c r="B9" s="38"/>
      <c r="C9" s="64"/>
      <c r="D9" s="64">
        <f ca="1">$AQ1</f>
        <v>7</v>
      </c>
      <c r="E9" s="64">
        <f ca="1">$AR1</f>
        <v>1</v>
      </c>
      <c r="F9" s="64" t="str">
        <f>$AS1</f>
        <v>.</v>
      </c>
      <c r="G9" s="64">
        <f ca="1">$AT1</f>
        <v>0</v>
      </c>
      <c r="H9" s="64">
        <f ca="1">$AU1</f>
        <v>0</v>
      </c>
      <c r="I9" s="33"/>
      <c r="J9" s="39"/>
      <c r="K9" s="40"/>
      <c r="L9" s="38"/>
      <c r="M9" s="64"/>
      <c r="N9" s="64">
        <f ca="1">$AQ2</f>
        <v>1</v>
      </c>
      <c r="O9" s="64">
        <f ca="1">$AR2</f>
        <v>7</v>
      </c>
      <c r="P9" s="64" t="str">
        <f>$AS2</f>
        <v>.</v>
      </c>
      <c r="Q9" s="64">
        <f ca="1">$AT2</f>
        <v>0</v>
      </c>
      <c r="R9" s="64">
        <f ca="1">$AU2</f>
        <v>0</v>
      </c>
      <c r="S9" s="33"/>
      <c r="T9" s="39"/>
      <c r="X9" s="2" t="s">
        <v>21</v>
      </c>
      <c r="Y9" s="4">
        <f t="shared" ca="1" si="1"/>
        <v>3715</v>
      </c>
      <c r="Z9" s="4" t="s">
        <v>50</v>
      </c>
      <c r="AA9" s="4">
        <f t="shared" ca="1" si="2"/>
        <v>315</v>
      </c>
      <c r="AB9" s="4" t="s">
        <v>2</v>
      </c>
      <c r="AC9" s="4">
        <f t="shared" ca="1" si="3"/>
        <v>3400</v>
      </c>
      <c r="AE9" s="4">
        <f t="shared" ca="1" si="4"/>
        <v>3</v>
      </c>
      <c r="AF9" s="4">
        <f t="shared" ca="1" si="5"/>
        <v>7</v>
      </c>
      <c r="AG9" s="4" t="s">
        <v>3</v>
      </c>
      <c r="AH9" s="4">
        <f t="shared" ca="1" si="6"/>
        <v>1</v>
      </c>
      <c r="AI9" s="4">
        <f t="shared" ca="1" si="7"/>
        <v>5</v>
      </c>
      <c r="AJ9" s="4" t="s">
        <v>1</v>
      </c>
      <c r="AK9" s="4">
        <f t="shared" ca="1" si="8"/>
        <v>0</v>
      </c>
      <c r="AL9" s="4">
        <f t="shared" ca="1" si="9"/>
        <v>3</v>
      </c>
      <c r="AM9" s="4" t="s">
        <v>3</v>
      </c>
      <c r="AN9" s="4">
        <f t="shared" ca="1" si="10"/>
        <v>1</v>
      </c>
      <c r="AO9" s="4">
        <f t="shared" ca="1" si="11"/>
        <v>5</v>
      </c>
      <c r="AP9" s="4" t="s">
        <v>2</v>
      </c>
      <c r="AQ9" s="4">
        <f t="shared" ca="1" si="12"/>
        <v>3</v>
      </c>
      <c r="AR9" s="4">
        <f t="shared" ca="1" si="13"/>
        <v>4</v>
      </c>
      <c r="AS9" s="4" t="s">
        <v>3</v>
      </c>
      <c r="AT9" s="4">
        <f t="shared" ca="1" si="14"/>
        <v>0</v>
      </c>
      <c r="AU9" s="4">
        <f t="shared" ca="1" si="15"/>
        <v>0</v>
      </c>
      <c r="AX9" s="4">
        <v>9</v>
      </c>
      <c r="AY9" s="6">
        <f t="shared" ca="1" si="16"/>
        <v>3</v>
      </c>
      <c r="AZ9" s="6">
        <f t="shared" ca="1" si="17"/>
        <v>0</v>
      </c>
      <c r="BA9" s="7"/>
      <c r="BC9" s="4">
        <v>9</v>
      </c>
      <c r="BD9" s="6">
        <f t="shared" ca="1" si="18"/>
        <v>7</v>
      </c>
      <c r="BE9" s="6">
        <f t="shared" ca="1" si="19"/>
        <v>3</v>
      </c>
      <c r="BF9" s="7"/>
      <c r="BH9" s="4">
        <v>9</v>
      </c>
      <c r="BI9" s="8">
        <f t="shared" ca="1" si="20"/>
        <v>1</v>
      </c>
      <c r="BJ9" s="8">
        <f t="shared" ca="1" si="0"/>
        <v>1</v>
      </c>
      <c r="BK9" s="9"/>
      <c r="BM9" s="4">
        <v>9</v>
      </c>
      <c r="BN9" s="8">
        <f t="shared" ca="1" si="21"/>
        <v>5</v>
      </c>
      <c r="BO9" s="8">
        <f t="shared" ca="1" si="22"/>
        <v>5</v>
      </c>
      <c r="BP9" s="9"/>
      <c r="BQ9" s="9"/>
      <c r="BR9" s="7"/>
      <c r="BS9" s="10">
        <f t="shared" ca="1" si="23"/>
        <v>0.79811514578089504</v>
      </c>
      <c r="BT9" s="11">
        <f t="shared" ca="1" si="24"/>
        <v>3</v>
      </c>
      <c r="BU9" s="11"/>
      <c r="BV9" s="4">
        <v>9</v>
      </c>
      <c r="BW9" s="4">
        <v>9</v>
      </c>
      <c r="BX9" s="4">
        <v>0</v>
      </c>
      <c r="BY9" s="4"/>
      <c r="BZ9" s="10">
        <f t="shared" ca="1" si="25"/>
        <v>0.27693923061501857</v>
      </c>
      <c r="CA9" s="11">
        <f t="shared" ca="1" si="26"/>
        <v>74</v>
      </c>
      <c r="CB9" s="4"/>
      <c r="CC9" s="4">
        <v>9</v>
      </c>
      <c r="CD9" s="4">
        <v>0</v>
      </c>
      <c r="CE9" s="4">
        <v>8</v>
      </c>
      <c r="CG9" s="10">
        <f t="shared" ca="1" si="27"/>
        <v>0.99757019280499315</v>
      </c>
      <c r="CH9" s="11">
        <f t="shared" ca="1" si="28"/>
        <v>1</v>
      </c>
      <c r="CI9" s="4"/>
      <c r="CJ9" s="4">
        <v>9</v>
      </c>
      <c r="CK9" s="4">
        <v>9</v>
      </c>
      <c r="CL9" s="4">
        <v>9</v>
      </c>
      <c r="CN9" s="10">
        <f t="shared" ca="1" si="29"/>
        <v>0.65478131858634625</v>
      </c>
      <c r="CO9" s="11">
        <f t="shared" ca="1" si="30"/>
        <v>5</v>
      </c>
      <c r="CP9" s="4"/>
      <c r="CQ9" s="4">
        <v>9</v>
      </c>
      <c r="CR9" s="4">
        <v>9</v>
      </c>
      <c r="CS9" s="4">
        <v>9</v>
      </c>
    </row>
    <row r="10" spans="1:97" ht="9.9499999999999993" customHeight="1" x14ac:dyDescent="0.25">
      <c r="A10" s="41"/>
      <c r="B10" s="42"/>
      <c r="C10" s="42"/>
      <c r="D10" s="43"/>
      <c r="E10" s="44"/>
      <c r="F10" s="42"/>
      <c r="G10" s="42"/>
      <c r="H10" s="42"/>
      <c r="I10" s="42"/>
      <c r="J10" s="45"/>
      <c r="K10" s="41"/>
      <c r="L10" s="42"/>
      <c r="M10" s="42"/>
      <c r="N10" s="42"/>
      <c r="O10" s="42"/>
      <c r="P10" s="42"/>
      <c r="Q10" s="42"/>
      <c r="R10" s="42"/>
      <c r="S10" s="42"/>
      <c r="T10" s="45"/>
      <c r="X10" s="2" t="s">
        <v>22</v>
      </c>
      <c r="Y10" s="4">
        <f t="shared" ca="1" si="1"/>
        <v>5088</v>
      </c>
      <c r="Z10" s="4" t="s">
        <v>50</v>
      </c>
      <c r="AA10" s="4">
        <f t="shared" ca="1" si="2"/>
        <v>888</v>
      </c>
      <c r="AB10" s="4" t="s">
        <v>2</v>
      </c>
      <c r="AC10" s="4">
        <f t="shared" ca="1" si="3"/>
        <v>4200</v>
      </c>
      <c r="AE10" s="4">
        <f t="shared" ca="1" si="4"/>
        <v>5</v>
      </c>
      <c r="AF10" s="4">
        <f t="shared" ca="1" si="5"/>
        <v>0</v>
      </c>
      <c r="AG10" s="4" t="s">
        <v>3</v>
      </c>
      <c r="AH10" s="4">
        <f t="shared" ca="1" si="6"/>
        <v>8</v>
      </c>
      <c r="AI10" s="4">
        <f t="shared" ca="1" si="7"/>
        <v>8</v>
      </c>
      <c r="AJ10" s="4" t="s">
        <v>1</v>
      </c>
      <c r="AK10" s="4">
        <f t="shared" ca="1" si="8"/>
        <v>0</v>
      </c>
      <c r="AL10" s="4">
        <f t="shared" ca="1" si="9"/>
        <v>8</v>
      </c>
      <c r="AM10" s="4" t="s">
        <v>3</v>
      </c>
      <c r="AN10" s="4">
        <f t="shared" ca="1" si="10"/>
        <v>8</v>
      </c>
      <c r="AO10" s="4">
        <f t="shared" ca="1" si="11"/>
        <v>8</v>
      </c>
      <c r="AP10" s="4" t="s">
        <v>2</v>
      </c>
      <c r="AQ10" s="4">
        <f t="shared" ca="1" si="12"/>
        <v>4</v>
      </c>
      <c r="AR10" s="4">
        <f t="shared" ca="1" si="13"/>
        <v>2</v>
      </c>
      <c r="AS10" s="4" t="s">
        <v>3</v>
      </c>
      <c r="AT10" s="4">
        <f t="shared" ca="1" si="14"/>
        <v>0</v>
      </c>
      <c r="AU10" s="4">
        <f t="shared" ca="1" si="15"/>
        <v>0</v>
      </c>
      <c r="AX10" s="4">
        <v>10</v>
      </c>
      <c r="AY10" s="6">
        <f t="shared" ca="1" si="16"/>
        <v>5</v>
      </c>
      <c r="AZ10" s="6">
        <f t="shared" ca="1" si="17"/>
        <v>0</v>
      </c>
      <c r="BA10" s="7"/>
      <c r="BC10" s="4">
        <v>10</v>
      </c>
      <c r="BD10" s="6">
        <f t="shared" ca="1" si="18"/>
        <v>0</v>
      </c>
      <c r="BE10" s="6">
        <f t="shared" ca="1" si="19"/>
        <v>8</v>
      </c>
      <c r="BF10" s="7"/>
      <c r="BH10" s="4">
        <v>10</v>
      </c>
      <c r="BI10" s="8">
        <f t="shared" ca="1" si="20"/>
        <v>8</v>
      </c>
      <c r="BJ10" s="8">
        <f t="shared" ca="1" si="0"/>
        <v>8</v>
      </c>
      <c r="BK10" s="9"/>
      <c r="BM10" s="4">
        <v>10</v>
      </c>
      <c r="BN10" s="8">
        <f t="shared" ca="1" si="21"/>
        <v>8</v>
      </c>
      <c r="BO10" s="8">
        <f t="shared" ca="1" si="22"/>
        <v>8</v>
      </c>
      <c r="BP10" s="9"/>
      <c r="BQ10" s="9"/>
      <c r="BR10" s="7"/>
      <c r="BS10" s="10">
        <f t="shared" ca="1" si="23"/>
        <v>0.62306830916353606</v>
      </c>
      <c r="BT10" s="11">
        <f t="shared" ca="1" si="24"/>
        <v>5</v>
      </c>
      <c r="BU10" s="11"/>
      <c r="BV10" s="4">
        <v>10</v>
      </c>
      <c r="BW10" s="4">
        <v>1</v>
      </c>
      <c r="BX10" s="4">
        <v>0</v>
      </c>
      <c r="BY10" s="4"/>
      <c r="BZ10" s="10">
        <f t="shared" ca="1" si="25"/>
        <v>0.89226548698649211</v>
      </c>
      <c r="CA10" s="11">
        <f t="shared" ca="1" si="26"/>
        <v>9</v>
      </c>
      <c r="CB10" s="4"/>
      <c r="CC10" s="4">
        <v>10</v>
      </c>
      <c r="CD10" s="4">
        <v>0</v>
      </c>
      <c r="CE10" s="4">
        <v>9</v>
      </c>
      <c r="CG10" s="10">
        <f t="shared" ca="1" si="27"/>
        <v>0.48242482667907738</v>
      </c>
      <c r="CH10" s="11">
        <f t="shared" ca="1" si="28"/>
        <v>8</v>
      </c>
      <c r="CI10" s="4"/>
      <c r="CJ10" s="4">
        <v>10</v>
      </c>
      <c r="CK10" s="4">
        <v>1</v>
      </c>
      <c r="CL10" s="4">
        <v>1</v>
      </c>
      <c r="CN10" s="10">
        <f t="shared" ca="1" si="29"/>
        <v>0.12242669864251787</v>
      </c>
      <c r="CO10" s="11">
        <f t="shared" ca="1" si="30"/>
        <v>17</v>
      </c>
      <c r="CP10" s="4"/>
      <c r="CQ10" s="4">
        <v>10</v>
      </c>
      <c r="CR10" s="4">
        <v>1</v>
      </c>
      <c r="CS10" s="4">
        <v>1</v>
      </c>
    </row>
    <row r="11" spans="1:97" ht="19.5" customHeight="1" thickBot="1" x14ac:dyDescent="0.3">
      <c r="A11" s="46"/>
      <c r="B11" s="17"/>
      <c r="C11" s="16" t="s">
        <v>44</v>
      </c>
      <c r="D11" s="47"/>
      <c r="E11" s="18"/>
      <c r="F11" s="17"/>
      <c r="G11" s="17"/>
      <c r="H11" s="17"/>
      <c r="I11" s="17"/>
      <c r="J11" s="19"/>
      <c r="K11" s="46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1599</v>
      </c>
      <c r="Z11" s="4" t="s">
        <v>50</v>
      </c>
      <c r="AA11" s="4">
        <f t="shared" ca="1" si="2"/>
        <v>99</v>
      </c>
      <c r="AB11" s="4" t="s">
        <v>2</v>
      </c>
      <c r="AC11" s="4">
        <f t="shared" ca="1" si="3"/>
        <v>1500</v>
      </c>
      <c r="AE11" s="4">
        <f t="shared" ca="1" si="4"/>
        <v>1</v>
      </c>
      <c r="AF11" s="4">
        <f t="shared" ca="1" si="5"/>
        <v>5</v>
      </c>
      <c r="AG11" s="4" t="s">
        <v>3</v>
      </c>
      <c r="AH11" s="4">
        <f t="shared" ca="1" si="6"/>
        <v>9</v>
      </c>
      <c r="AI11" s="4">
        <f t="shared" ca="1" si="7"/>
        <v>9</v>
      </c>
      <c r="AJ11" s="4" t="s">
        <v>1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9</v>
      </c>
      <c r="AO11" s="4">
        <f t="shared" ca="1" si="11"/>
        <v>9</v>
      </c>
      <c r="AP11" s="4" t="s">
        <v>2</v>
      </c>
      <c r="AQ11" s="4">
        <f t="shared" ca="1" si="12"/>
        <v>1</v>
      </c>
      <c r="AR11" s="4">
        <f t="shared" ca="1" si="13"/>
        <v>5</v>
      </c>
      <c r="AS11" s="4" t="s">
        <v>3</v>
      </c>
      <c r="AT11" s="4">
        <f t="shared" ca="1" si="14"/>
        <v>0</v>
      </c>
      <c r="AU11" s="4">
        <f t="shared" ca="1" si="15"/>
        <v>0</v>
      </c>
      <c r="AX11" s="4">
        <v>11</v>
      </c>
      <c r="AY11" s="6">
        <f t="shared" ca="1" si="16"/>
        <v>1</v>
      </c>
      <c r="AZ11" s="6">
        <f t="shared" ca="1" si="17"/>
        <v>0</v>
      </c>
      <c r="BA11" s="7"/>
      <c r="BC11" s="4">
        <v>11</v>
      </c>
      <c r="BD11" s="6">
        <f t="shared" ca="1" si="18"/>
        <v>5</v>
      </c>
      <c r="BE11" s="6">
        <f t="shared" ca="1" si="19"/>
        <v>0</v>
      </c>
      <c r="BF11" s="7"/>
      <c r="BH11" s="4">
        <v>11</v>
      </c>
      <c r="BI11" s="8">
        <f t="shared" ca="1" si="20"/>
        <v>9</v>
      </c>
      <c r="BJ11" s="8">
        <f t="shared" ca="1" si="0"/>
        <v>9</v>
      </c>
      <c r="BK11" s="9"/>
      <c r="BM11" s="4">
        <v>11</v>
      </c>
      <c r="BN11" s="8">
        <f t="shared" ca="1" si="21"/>
        <v>9</v>
      </c>
      <c r="BO11" s="8">
        <f t="shared" ca="1" si="22"/>
        <v>9</v>
      </c>
      <c r="BP11" s="9"/>
      <c r="BQ11" s="9"/>
      <c r="BR11" s="7"/>
      <c r="BS11" s="10">
        <f t="shared" ca="1" si="23"/>
        <v>0.48922901718557865</v>
      </c>
      <c r="BT11" s="11">
        <f t="shared" ca="1" si="24"/>
        <v>10</v>
      </c>
      <c r="BU11" s="11"/>
      <c r="BV11" s="4">
        <v>11</v>
      </c>
      <c r="BW11" s="4">
        <v>2</v>
      </c>
      <c r="BX11" s="4">
        <v>0</v>
      </c>
      <c r="BY11" s="4"/>
      <c r="BZ11" s="10">
        <f t="shared" ca="1" si="25"/>
        <v>0.55725872660059683</v>
      </c>
      <c r="CA11" s="11">
        <f t="shared" ca="1" si="26"/>
        <v>51</v>
      </c>
      <c r="CB11" s="4"/>
      <c r="CC11" s="4">
        <v>11</v>
      </c>
      <c r="CD11" s="4">
        <v>1</v>
      </c>
      <c r="CE11" s="4">
        <v>0</v>
      </c>
      <c r="CG11" s="10">
        <f t="shared" ca="1" si="27"/>
        <v>3.8527760531954502E-3</v>
      </c>
      <c r="CH11" s="11">
        <f t="shared" ca="1" si="28"/>
        <v>18</v>
      </c>
      <c r="CI11" s="4"/>
      <c r="CJ11" s="4">
        <v>11</v>
      </c>
      <c r="CK11" s="4">
        <v>2</v>
      </c>
      <c r="CL11" s="4">
        <v>2</v>
      </c>
      <c r="CN11" s="10">
        <f t="shared" ca="1" si="29"/>
        <v>0.43081660155466306</v>
      </c>
      <c r="CO11" s="11">
        <f t="shared" ca="1" si="30"/>
        <v>9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67" t="str">
        <f ca="1">$Y3/100&amp;$Z3&amp;$AA3/100&amp;$AB3</f>
        <v>91.64－4.64＝</v>
      </c>
      <c r="D12" s="68"/>
      <c r="E12" s="68"/>
      <c r="F12" s="68"/>
      <c r="G12" s="78">
        <f ca="1">$AC3/100</f>
        <v>87</v>
      </c>
      <c r="H12" s="79"/>
      <c r="I12" s="21"/>
      <c r="J12" s="22"/>
      <c r="K12" s="20"/>
      <c r="L12" s="13"/>
      <c r="M12" s="67" t="str">
        <f ca="1">$Y4/100&amp;$Z4&amp;$AA4/100&amp;$AB4</f>
        <v>58.82－5.82＝</v>
      </c>
      <c r="N12" s="68"/>
      <c r="O12" s="68"/>
      <c r="P12" s="68"/>
      <c r="Q12" s="78">
        <f ca="1">$AC4/100</f>
        <v>53</v>
      </c>
      <c r="R12" s="79"/>
      <c r="S12" s="21"/>
      <c r="T12" s="23"/>
      <c r="X12" s="2" t="s">
        <v>202</v>
      </c>
      <c r="Y12" s="4">
        <f t="shared" ca="1" si="1"/>
        <v>1656</v>
      </c>
      <c r="Z12" s="4" t="s">
        <v>50</v>
      </c>
      <c r="AA12" s="4">
        <f t="shared" ca="1" si="2"/>
        <v>56</v>
      </c>
      <c r="AB12" s="4" t="s">
        <v>2</v>
      </c>
      <c r="AC12" s="4">
        <f t="shared" ca="1" si="3"/>
        <v>1600</v>
      </c>
      <c r="AE12" s="4">
        <f t="shared" ca="1" si="4"/>
        <v>1</v>
      </c>
      <c r="AF12" s="4">
        <f t="shared" ca="1" si="5"/>
        <v>6</v>
      </c>
      <c r="AG12" s="4" t="s">
        <v>199</v>
      </c>
      <c r="AH12" s="4">
        <f t="shared" ca="1" si="6"/>
        <v>5</v>
      </c>
      <c r="AI12" s="4">
        <f t="shared" ca="1" si="7"/>
        <v>6</v>
      </c>
      <c r="AJ12" s="4" t="s">
        <v>109</v>
      </c>
      <c r="AK12" s="4">
        <f t="shared" ca="1" si="8"/>
        <v>0</v>
      </c>
      <c r="AL12" s="4">
        <f t="shared" ca="1" si="9"/>
        <v>0</v>
      </c>
      <c r="AM12" s="4" t="s">
        <v>203</v>
      </c>
      <c r="AN12" s="4">
        <f t="shared" ca="1" si="10"/>
        <v>5</v>
      </c>
      <c r="AO12" s="4">
        <f t="shared" ca="1" si="11"/>
        <v>6</v>
      </c>
      <c r="AP12" s="4" t="s">
        <v>197</v>
      </c>
      <c r="AQ12" s="4">
        <f t="shared" ca="1" si="12"/>
        <v>1</v>
      </c>
      <c r="AR12" s="4">
        <f t="shared" ca="1" si="13"/>
        <v>6</v>
      </c>
      <c r="AS12" s="4" t="s">
        <v>203</v>
      </c>
      <c r="AT12" s="4">
        <f t="shared" ca="1" si="14"/>
        <v>0</v>
      </c>
      <c r="AU12" s="4">
        <f t="shared" ca="1" si="15"/>
        <v>0</v>
      </c>
      <c r="AX12" s="4">
        <v>12</v>
      </c>
      <c r="AY12" s="6">
        <f t="shared" ca="1" si="16"/>
        <v>1</v>
      </c>
      <c r="AZ12" s="6">
        <f t="shared" ca="1" si="17"/>
        <v>0</v>
      </c>
      <c r="BA12" s="7"/>
      <c r="BC12" s="4">
        <v>12</v>
      </c>
      <c r="BD12" s="6">
        <f t="shared" ca="1" si="18"/>
        <v>6</v>
      </c>
      <c r="BE12" s="6">
        <f t="shared" ca="1" si="19"/>
        <v>0</v>
      </c>
      <c r="BF12" s="7"/>
      <c r="BH12" s="4">
        <v>12</v>
      </c>
      <c r="BI12" s="8">
        <f t="shared" ca="1" si="20"/>
        <v>5</v>
      </c>
      <c r="BJ12" s="8">
        <f t="shared" ca="1" si="0"/>
        <v>5</v>
      </c>
      <c r="BK12" s="9"/>
      <c r="BM12" s="4">
        <v>12</v>
      </c>
      <c r="BN12" s="8">
        <f t="shared" ca="1" si="21"/>
        <v>6</v>
      </c>
      <c r="BO12" s="8">
        <f t="shared" ca="1" si="22"/>
        <v>6</v>
      </c>
      <c r="BP12" s="9"/>
      <c r="BQ12" s="9"/>
      <c r="BR12" s="7"/>
      <c r="BS12" s="10">
        <f t="shared" ca="1" si="23"/>
        <v>0.98208350653928078</v>
      </c>
      <c r="BT12" s="11">
        <f t="shared" ca="1" si="24"/>
        <v>1</v>
      </c>
      <c r="BU12" s="11"/>
      <c r="BV12" s="4">
        <v>12</v>
      </c>
      <c r="BW12" s="4">
        <v>3</v>
      </c>
      <c r="BX12" s="4">
        <v>0</v>
      </c>
      <c r="BY12" s="4"/>
      <c r="BZ12" s="10">
        <f t="shared" ca="1" si="25"/>
        <v>0.43769738970708372</v>
      </c>
      <c r="CA12" s="11">
        <f t="shared" ca="1" si="26"/>
        <v>61</v>
      </c>
      <c r="CB12" s="4"/>
      <c r="CC12" s="4">
        <v>12</v>
      </c>
      <c r="CD12" s="4">
        <v>1</v>
      </c>
      <c r="CE12" s="4">
        <v>1</v>
      </c>
      <c r="CG12" s="10">
        <f t="shared" ca="1" si="27"/>
        <v>0.74456324691102738</v>
      </c>
      <c r="CH12" s="11">
        <f t="shared" ca="1" si="28"/>
        <v>5</v>
      </c>
      <c r="CI12" s="4"/>
      <c r="CJ12" s="4">
        <v>12</v>
      </c>
      <c r="CK12" s="4">
        <v>3</v>
      </c>
      <c r="CL12" s="4">
        <v>3</v>
      </c>
      <c r="CN12" s="10">
        <f t="shared" ca="1" si="29"/>
        <v>0.50735941240459892</v>
      </c>
      <c r="CO12" s="11">
        <f t="shared" ca="1" si="30"/>
        <v>6</v>
      </c>
      <c r="CP12" s="4"/>
      <c r="CQ12" s="4">
        <v>12</v>
      </c>
      <c r="CR12" s="4">
        <v>3</v>
      </c>
      <c r="CS12" s="4">
        <v>3</v>
      </c>
    </row>
    <row r="13" spans="1:97" ht="9.9499999999999993" customHeight="1" x14ac:dyDescent="0.25">
      <c r="A13" s="20"/>
      <c r="B13" s="13"/>
      <c r="C13" s="48"/>
      <c r="D13" s="49"/>
      <c r="E13" s="50"/>
      <c r="F13" s="13"/>
      <c r="G13" s="13"/>
      <c r="H13" s="13"/>
      <c r="I13" s="13"/>
      <c r="J13" s="28"/>
      <c r="K13" s="20"/>
      <c r="L13" s="13"/>
      <c r="M13" s="48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0.55352588876039976</v>
      </c>
      <c r="BT13" s="11">
        <f t="shared" ca="1" si="24"/>
        <v>6</v>
      </c>
      <c r="BU13" s="11"/>
      <c r="BV13" s="4">
        <v>13</v>
      </c>
      <c r="BW13" s="4">
        <v>4</v>
      </c>
      <c r="BX13" s="4">
        <v>0</v>
      </c>
      <c r="BY13" s="4"/>
      <c r="BZ13" s="10">
        <f t="shared" ca="1" si="25"/>
        <v>0.67513037865869363</v>
      </c>
      <c r="CA13" s="11">
        <f t="shared" ca="1" si="26"/>
        <v>32</v>
      </c>
      <c r="CB13" s="4"/>
      <c r="CC13" s="4">
        <v>13</v>
      </c>
      <c r="CD13" s="4">
        <v>1</v>
      </c>
      <c r="CE13" s="4">
        <v>2</v>
      </c>
      <c r="CG13" s="10">
        <f t="shared" ca="1" si="27"/>
        <v>0.45826947986807454</v>
      </c>
      <c r="CH13" s="11">
        <f t="shared" ca="1" si="28"/>
        <v>9</v>
      </c>
      <c r="CI13" s="4"/>
      <c r="CJ13" s="4">
        <v>13</v>
      </c>
      <c r="CK13" s="4">
        <v>4</v>
      </c>
      <c r="CL13" s="4">
        <v>4</v>
      </c>
      <c r="CN13" s="10">
        <f t="shared" ca="1" si="29"/>
        <v>0.41789055154337595</v>
      </c>
      <c r="CO13" s="11">
        <f t="shared" ca="1" si="30"/>
        <v>10</v>
      </c>
      <c r="CP13" s="4"/>
      <c r="CQ13" s="4">
        <v>13</v>
      </c>
      <c r="CR13" s="4">
        <v>4</v>
      </c>
      <c r="CS13" s="4">
        <v>4</v>
      </c>
    </row>
    <row r="14" spans="1:97" ht="54.95" customHeight="1" x14ac:dyDescent="0.25">
      <c r="A14" s="20"/>
      <c r="B14" s="13"/>
      <c r="C14" s="64"/>
      <c r="D14" s="64">
        <f ca="1">$AY3</f>
        <v>9</v>
      </c>
      <c r="E14" s="64">
        <f ca="1">$BD3</f>
        <v>1</v>
      </c>
      <c r="F14" s="64" t="str">
        <f ca="1">IF(AND(G14=0,H14=0),"",".")</f>
        <v>.</v>
      </c>
      <c r="G14" s="64">
        <f ca="1">$BI3</f>
        <v>6</v>
      </c>
      <c r="H14" s="64">
        <f ca="1">$BN3</f>
        <v>4</v>
      </c>
      <c r="I14" s="33"/>
      <c r="J14" s="28"/>
      <c r="K14" s="20"/>
      <c r="L14" s="13"/>
      <c r="M14" s="64"/>
      <c r="N14" s="64">
        <f ca="1">$AY4</f>
        <v>5</v>
      </c>
      <c r="O14" s="64">
        <f ca="1">$BD4</f>
        <v>8</v>
      </c>
      <c r="P14" s="64" t="str">
        <f ca="1">IF(AND(Q14=0,R14=0),"",".")</f>
        <v>.</v>
      </c>
      <c r="Q14" s="64">
        <f ca="1">$BI4</f>
        <v>8</v>
      </c>
      <c r="R14" s="64">
        <f ca="1">$BN4</f>
        <v>2</v>
      </c>
      <c r="S14" s="33"/>
      <c r="T14" s="28"/>
      <c r="Y14" s="4"/>
      <c r="Z14" s="4"/>
      <c r="AA14" s="4"/>
      <c r="AB14" s="4"/>
      <c r="AC14" s="4"/>
      <c r="AT14" s="51"/>
      <c r="AU14" s="51"/>
      <c r="BS14" s="10">
        <f t="shared" ca="1" si="23"/>
        <v>0.49797135435454876</v>
      </c>
      <c r="BT14" s="11">
        <f t="shared" ca="1" si="24"/>
        <v>9</v>
      </c>
      <c r="BU14" s="11"/>
      <c r="BV14" s="4">
        <v>14</v>
      </c>
      <c r="BW14" s="4">
        <v>5</v>
      </c>
      <c r="BX14" s="4">
        <v>0</v>
      </c>
      <c r="BY14" s="4"/>
      <c r="BZ14" s="10">
        <f t="shared" ca="1" si="25"/>
        <v>0.38965446165023199</v>
      </c>
      <c r="CA14" s="11">
        <f t="shared" ca="1" si="26"/>
        <v>65</v>
      </c>
      <c r="CB14" s="4"/>
      <c r="CC14" s="4">
        <v>14</v>
      </c>
      <c r="CD14" s="4">
        <v>1</v>
      </c>
      <c r="CE14" s="4">
        <v>3</v>
      </c>
      <c r="CG14" s="10">
        <f t="shared" ca="1" si="27"/>
        <v>0.11339126392657328</v>
      </c>
      <c r="CH14" s="11">
        <f t="shared" ca="1" si="28"/>
        <v>13</v>
      </c>
      <c r="CI14" s="4"/>
      <c r="CJ14" s="4">
        <v>14</v>
      </c>
      <c r="CK14" s="4">
        <v>5</v>
      </c>
      <c r="CL14" s="4">
        <v>5</v>
      </c>
      <c r="CN14" s="10">
        <f t="shared" ca="1" si="29"/>
        <v>0.44901790383371953</v>
      </c>
      <c r="CO14" s="11">
        <f t="shared" ca="1" si="30"/>
        <v>8</v>
      </c>
      <c r="CP14" s="4"/>
      <c r="CQ14" s="4">
        <v>14</v>
      </c>
      <c r="CR14" s="4">
        <v>5</v>
      </c>
      <c r="CS14" s="4">
        <v>5</v>
      </c>
    </row>
    <row r="15" spans="1:97" ht="54.95" customHeight="1" x14ac:dyDescent="0.25">
      <c r="A15" s="20"/>
      <c r="B15" s="13"/>
      <c r="C15" s="64" t="str">
        <f ca="1">IF(AND($AZ3=0,$AY3=0),"","－")</f>
        <v>－</v>
      </c>
      <c r="D15" s="64">
        <f ca="1">IF(AND($AZ3=0,$AY3=0),"－",$AZ3)</f>
        <v>0</v>
      </c>
      <c r="E15" s="64">
        <f ca="1">$BE3</f>
        <v>4</v>
      </c>
      <c r="F15" s="64" t="str">
        <f ca="1">IF(AND(G15=0,H15=0),"",".")</f>
        <v>.</v>
      </c>
      <c r="G15" s="64">
        <f ca="1">$BJ3</f>
        <v>6</v>
      </c>
      <c r="H15" s="64">
        <f ca="1">$BO3</f>
        <v>4</v>
      </c>
      <c r="I15" s="33"/>
      <c r="J15" s="28"/>
      <c r="K15" s="20"/>
      <c r="L15" s="13"/>
      <c r="M15" s="64" t="str">
        <f ca="1">IF(AND($AZ4=0,$AY4=0),"","－")</f>
        <v>－</v>
      </c>
      <c r="N15" s="64">
        <f ca="1">IF(AND($AZ4=0,$AY4=0),"－",$AZ4)</f>
        <v>0</v>
      </c>
      <c r="O15" s="64">
        <f ca="1">$BE4</f>
        <v>5</v>
      </c>
      <c r="P15" s="64" t="str">
        <f ca="1">IF(AND(Q15=0,R15=0),"",".")</f>
        <v>.</v>
      </c>
      <c r="Q15" s="64">
        <f ca="1">$BJ4</f>
        <v>8</v>
      </c>
      <c r="R15" s="64">
        <f ca="1">$BO4</f>
        <v>2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0.23934211484982693</v>
      </c>
      <c r="BT15" s="11">
        <f t="shared" ca="1" si="24"/>
        <v>16</v>
      </c>
      <c r="BU15" s="11"/>
      <c r="BV15" s="4">
        <v>15</v>
      </c>
      <c r="BW15" s="4">
        <v>6</v>
      </c>
      <c r="BX15" s="4">
        <v>0</v>
      </c>
      <c r="BY15" s="4"/>
      <c r="BZ15" s="10">
        <f t="shared" ca="1" si="25"/>
        <v>0.65545676950830978</v>
      </c>
      <c r="CA15" s="11">
        <f t="shared" ca="1" si="26"/>
        <v>35</v>
      </c>
      <c r="CB15" s="4"/>
      <c r="CC15" s="4">
        <v>15</v>
      </c>
      <c r="CD15" s="4">
        <v>1</v>
      </c>
      <c r="CE15" s="4">
        <v>4</v>
      </c>
      <c r="CG15" s="10">
        <f t="shared" ca="1" si="27"/>
        <v>0.31446776650705188</v>
      </c>
      <c r="CH15" s="11">
        <f t="shared" ca="1" si="28"/>
        <v>11</v>
      </c>
      <c r="CI15" s="4"/>
      <c r="CJ15" s="4">
        <v>15</v>
      </c>
      <c r="CK15" s="4">
        <v>6</v>
      </c>
      <c r="CL15" s="4">
        <v>6</v>
      </c>
      <c r="CN15" s="10">
        <f t="shared" ca="1" si="29"/>
        <v>0.25396060222107619</v>
      </c>
      <c r="CO15" s="11">
        <f t="shared" ca="1" si="30"/>
        <v>13</v>
      </c>
      <c r="CP15" s="4"/>
      <c r="CQ15" s="4">
        <v>15</v>
      </c>
      <c r="CR15" s="4">
        <v>6</v>
      </c>
      <c r="CS15" s="4">
        <v>6</v>
      </c>
    </row>
    <row r="16" spans="1:97" ht="54.95" customHeight="1" x14ac:dyDescent="0.25">
      <c r="A16" s="20"/>
      <c r="B16" s="13"/>
      <c r="C16" s="64"/>
      <c r="D16" s="64">
        <f ca="1">$AQ3</f>
        <v>8</v>
      </c>
      <c r="E16" s="64">
        <f ca="1">$AR3</f>
        <v>7</v>
      </c>
      <c r="F16" s="64" t="str">
        <f>$AS3</f>
        <v>.</v>
      </c>
      <c r="G16" s="64">
        <f ca="1">$AT3</f>
        <v>0</v>
      </c>
      <c r="H16" s="64">
        <f ca="1">$AU3</f>
        <v>0</v>
      </c>
      <c r="I16" s="33"/>
      <c r="J16" s="39"/>
      <c r="K16" s="40"/>
      <c r="L16" s="38"/>
      <c r="M16" s="64"/>
      <c r="N16" s="64">
        <f ca="1">$AQ4</f>
        <v>5</v>
      </c>
      <c r="O16" s="64">
        <f ca="1">$AR4</f>
        <v>3</v>
      </c>
      <c r="P16" s="64" t="str">
        <f>$AS4</f>
        <v>.</v>
      </c>
      <c r="Q16" s="64">
        <f ca="1">$AT4</f>
        <v>0</v>
      </c>
      <c r="R16" s="64">
        <f ca="1">$AU4</f>
        <v>0</v>
      </c>
      <c r="S16" s="33"/>
      <c r="T16" s="39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0.25182334817285956</v>
      </c>
      <c r="BT16" s="11">
        <f t="shared" ca="1" si="24"/>
        <v>15</v>
      </c>
      <c r="BU16" s="11"/>
      <c r="BV16" s="4">
        <v>16</v>
      </c>
      <c r="BW16" s="4">
        <v>7</v>
      </c>
      <c r="BX16" s="4">
        <v>0</v>
      </c>
      <c r="BY16" s="4"/>
      <c r="BZ16" s="10">
        <f t="shared" ca="1" si="25"/>
        <v>0.63032118093498846</v>
      </c>
      <c r="CA16" s="11">
        <f t="shared" ca="1" si="26"/>
        <v>41</v>
      </c>
      <c r="CB16" s="4"/>
      <c r="CC16" s="4">
        <v>16</v>
      </c>
      <c r="CD16" s="4">
        <v>1</v>
      </c>
      <c r="CE16" s="4">
        <v>5</v>
      </c>
      <c r="CG16" s="10">
        <f t="shared" ca="1" si="27"/>
        <v>0.18808554119093368</v>
      </c>
      <c r="CH16" s="11">
        <f t="shared" ca="1" si="28"/>
        <v>12</v>
      </c>
      <c r="CI16" s="4"/>
      <c r="CJ16" s="4">
        <v>16</v>
      </c>
      <c r="CK16" s="4">
        <v>7</v>
      </c>
      <c r="CL16" s="4">
        <v>7</v>
      </c>
      <c r="CN16" s="10">
        <f t="shared" ca="1" si="29"/>
        <v>0.3324472113477801</v>
      </c>
      <c r="CO16" s="11">
        <f t="shared" ca="1" si="30"/>
        <v>12</v>
      </c>
      <c r="CP16" s="4"/>
      <c r="CQ16" s="4">
        <v>16</v>
      </c>
      <c r="CR16" s="4">
        <v>7</v>
      </c>
      <c r="CS16" s="4">
        <v>7</v>
      </c>
    </row>
    <row r="17" spans="1:97" ht="9.9499999999999993" customHeight="1" x14ac:dyDescent="0.25">
      <c r="A17" s="41"/>
      <c r="B17" s="42"/>
      <c r="C17" s="42"/>
      <c r="D17" s="43"/>
      <c r="E17" s="44"/>
      <c r="F17" s="42"/>
      <c r="G17" s="42"/>
      <c r="H17" s="42"/>
      <c r="I17" s="42"/>
      <c r="J17" s="45"/>
      <c r="K17" s="41"/>
      <c r="L17" s="42"/>
      <c r="M17" s="42"/>
      <c r="N17" s="42"/>
      <c r="O17" s="42"/>
      <c r="P17" s="42"/>
      <c r="Q17" s="42"/>
      <c r="R17" s="42"/>
      <c r="S17" s="42"/>
      <c r="T17" s="45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0.33790304367711033</v>
      </c>
      <c r="BT17" s="11">
        <f t="shared" ca="1" si="24"/>
        <v>13</v>
      </c>
      <c r="BU17" s="11"/>
      <c r="BV17" s="4">
        <v>17</v>
      </c>
      <c r="BW17" s="4">
        <v>8</v>
      </c>
      <c r="BX17" s="4">
        <v>0</v>
      </c>
      <c r="BY17" s="4"/>
      <c r="BZ17" s="10">
        <f t="shared" ca="1" si="25"/>
        <v>0.71505498182202654</v>
      </c>
      <c r="CA17" s="11">
        <f t="shared" ca="1" si="26"/>
        <v>28</v>
      </c>
      <c r="CB17" s="4"/>
      <c r="CC17" s="4">
        <v>17</v>
      </c>
      <c r="CD17" s="4">
        <v>1</v>
      </c>
      <c r="CE17" s="4">
        <v>6</v>
      </c>
      <c r="CG17" s="10">
        <f t="shared" ca="1" si="27"/>
        <v>0.78327855526394385</v>
      </c>
      <c r="CH17" s="11">
        <f t="shared" ca="1" si="28"/>
        <v>3</v>
      </c>
      <c r="CI17" s="4"/>
      <c r="CJ17" s="4">
        <v>17</v>
      </c>
      <c r="CK17" s="4">
        <v>8</v>
      </c>
      <c r="CL17" s="4">
        <v>8</v>
      </c>
      <c r="CN17" s="10">
        <f t="shared" ca="1" si="29"/>
        <v>0.95582567934472118</v>
      </c>
      <c r="CO17" s="11">
        <f t="shared" ca="1" si="30"/>
        <v>1</v>
      </c>
      <c r="CP17" s="4"/>
      <c r="CQ17" s="4">
        <v>17</v>
      </c>
      <c r="CR17" s="4">
        <v>8</v>
      </c>
      <c r="CS17" s="4">
        <v>8</v>
      </c>
    </row>
    <row r="18" spans="1:97" ht="19.5" customHeight="1" thickBot="1" x14ac:dyDescent="0.3">
      <c r="A18" s="46"/>
      <c r="B18" s="17"/>
      <c r="C18" s="16" t="s">
        <v>204</v>
      </c>
      <c r="D18" s="47"/>
      <c r="E18" s="18"/>
      <c r="F18" s="17"/>
      <c r="G18" s="17"/>
      <c r="H18" s="17"/>
      <c r="I18" s="17"/>
      <c r="J18" s="19"/>
      <c r="K18" s="46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0.9174063967708056</v>
      </c>
      <c r="BT18" s="11">
        <f t="shared" ca="1" si="24"/>
        <v>2</v>
      </c>
      <c r="BU18" s="11"/>
      <c r="BV18" s="4">
        <v>18</v>
      </c>
      <c r="BW18" s="4">
        <v>9</v>
      </c>
      <c r="BX18" s="4">
        <v>0</v>
      </c>
      <c r="BY18" s="4"/>
      <c r="BZ18" s="10">
        <f t="shared" ca="1" si="25"/>
        <v>6.0821539484980924E-3</v>
      </c>
      <c r="CA18" s="11">
        <f t="shared" ca="1" si="26"/>
        <v>99</v>
      </c>
      <c r="CB18" s="4"/>
      <c r="CC18" s="4">
        <v>18</v>
      </c>
      <c r="CD18" s="4">
        <v>1</v>
      </c>
      <c r="CE18" s="4">
        <v>7</v>
      </c>
      <c r="CG18" s="10">
        <f t="shared" ca="1" si="27"/>
        <v>0.81968634174974009</v>
      </c>
      <c r="CH18" s="11">
        <f t="shared" ca="1" si="28"/>
        <v>2</v>
      </c>
      <c r="CI18" s="4"/>
      <c r="CJ18" s="4">
        <v>18</v>
      </c>
      <c r="CK18" s="4">
        <v>9</v>
      </c>
      <c r="CL18" s="4">
        <v>9</v>
      </c>
      <c r="CN18" s="10">
        <f t="shared" ca="1" si="29"/>
        <v>0.17244079558673353</v>
      </c>
      <c r="CO18" s="11">
        <f t="shared" ca="1" si="30"/>
        <v>15</v>
      </c>
      <c r="CP18" s="4"/>
      <c r="CQ18" s="4">
        <v>18</v>
      </c>
      <c r="CR18" s="4">
        <v>9</v>
      </c>
      <c r="CS18" s="4">
        <v>9</v>
      </c>
    </row>
    <row r="19" spans="1:97" ht="45.95" customHeight="1" thickBot="1" x14ac:dyDescent="0.3">
      <c r="A19" s="24"/>
      <c r="B19" s="25"/>
      <c r="C19" s="67" t="str">
        <f ca="1">$Y5/100&amp;$Z5&amp;$AA5/100&amp;$AB5</f>
        <v>36.79－3.79＝</v>
      </c>
      <c r="D19" s="68"/>
      <c r="E19" s="68"/>
      <c r="F19" s="68"/>
      <c r="G19" s="78">
        <f ca="1">$AC5/100</f>
        <v>33</v>
      </c>
      <c r="H19" s="79"/>
      <c r="I19" s="21"/>
      <c r="J19" s="22"/>
      <c r="K19" s="20"/>
      <c r="L19" s="13"/>
      <c r="M19" s="67" t="str">
        <f ca="1">$Y6/100&amp;$Z6&amp;$AA6/100&amp;$AB6</f>
        <v>84.65－7.65＝</v>
      </c>
      <c r="N19" s="68"/>
      <c r="O19" s="68"/>
      <c r="P19" s="68"/>
      <c r="Q19" s="78">
        <f ca="1">$AC6/100</f>
        <v>77</v>
      </c>
      <c r="R19" s="79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0.77743580157796965</v>
      </c>
      <c r="CA19" s="11">
        <f t="shared" ca="1" si="26"/>
        <v>20</v>
      </c>
      <c r="CB19" s="4"/>
      <c r="CC19" s="4">
        <v>19</v>
      </c>
      <c r="CD19" s="4">
        <v>1</v>
      </c>
      <c r="CE19" s="4">
        <v>8</v>
      </c>
      <c r="CG19" s="10"/>
      <c r="CH19" s="11"/>
      <c r="CI19" s="4"/>
      <c r="CJ19" s="4"/>
      <c r="CK19" s="4"/>
      <c r="CL19" s="4"/>
      <c r="CN19" s="10"/>
      <c r="CO19" s="11"/>
      <c r="CP19" s="4"/>
      <c r="CQ19" s="4"/>
      <c r="CR19" s="4"/>
      <c r="CS19" s="4"/>
    </row>
    <row r="20" spans="1:97" ht="9.9499999999999993" customHeight="1" x14ac:dyDescent="0.25">
      <c r="A20" s="20"/>
      <c r="B20" s="13"/>
      <c r="C20" s="48"/>
      <c r="D20" s="49"/>
      <c r="E20" s="50"/>
      <c r="F20" s="13"/>
      <c r="G20" s="13"/>
      <c r="H20" s="13"/>
      <c r="I20" s="13"/>
      <c r="J20" s="28"/>
      <c r="K20" s="20"/>
      <c r="L20" s="13"/>
      <c r="M20" s="48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0.26090843301055</v>
      </c>
      <c r="CA20" s="11">
        <f t="shared" ca="1" si="26"/>
        <v>78</v>
      </c>
      <c r="CB20" s="4"/>
      <c r="CC20" s="4">
        <v>20</v>
      </c>
      <c r="CD20" s="4">
        <v>1</v>
      </c>
      <c r="CE20" s="4">
        <v>9</v>
      </c>
      <c r="CG20" s="10"/>
      <c r="CH20" s="11"/>
      <c r="CI20" s="4"/>
      <c r="CJ20" s="4"/>
      <c r="CK20" s="4"/>
      <c r="CL20" s="4"/>
      <c r="CN20" s="10"/>
      <c r="CO20" s="11"/>
      <c r="CP20" s="4"/>
      <c r="CQ20" s="4"/>
      <c r="CR20" s="4"/>
      <c r="CS20" s="4"/>
    </row>
    <row r="21" spans="1:97" ht="54.95" customHeight="1" x14ac:dyDescent="0.25">
      <c r="A21" s="20"/>
      <c r="B21" s="13"/>
      <c r="C21" s="64"/>
      <c r="D21" s="64">
        <f ca="1">$AY5</f>
        <v>3</v>
      </c>
      <c r="E21" s="64">
        <f ca="1">$BD5</f>
        <v>6</v>
      </c>
      <c r="F21" s="64" t="str">
        <f ca="1">IF(AND(G21=0,H21=0),"",".")</f>
        <v>.</v>
      </c>
      <c r="G21" s="64">
        <f ca="1">$BI5</f>
        <v>7</v>
      </c>
      <c r="H21" s="64">
        <f ca="1">$BN5</f>
        <v>9</v>
      </c>
      <c r="I21" s="33"/>
      <c r="J21" s="28"/>
      <c r="K21" s="20"/>
      <c r="L21" s="13"/>
      <c r="M21" s="64"/>
      <c r="N21" s="64">
        <f ca="1">$AY6</f>
        <v>8</v>
      </c>
      <c r="O21" s="64">
        <f ca="1">$BD6</f>
        <v>4</v>
      </c>
      <c r="P21" s="64" t="str">
        <f ca="1">IF(AND(Q21=0,R21=0),"",".")</f>
        <v>.</v>
      </c>
      <c r="Q21" s="64">
        <f ca="1">$BI6</f>
        <v>6</v>
      </c>
      <c r="R21" s="64">
        <f ca="1">$BN6</f>
        <v>5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0.26193170898991935</v>
      </c>
      <c r="CA21" s="11">
        <f t="shared" ca="1" si="26"/>
        <v>77</v>
      </c>
      <c r="CB21" s="4"/>
      <c r="CC21" s="4">
        <v>21</v>
      </c>
      <c r="CD21" s="4">
        <v>2</v>
      </c>
      <c r="CE21" s="4">
        <v>0</v>
      </c>
      <c r="CG21" s="10"/>
      <c r="CH21" s="11"/>
      <c r="CI21" s="4"/>
      <c r="CJ21" s="4"/>
      <c r="CK21" s="4"/>
      <c r="CL21" s="4"/>
      <c r="CN21" s="10"/>
      <c r="CO21" s="11"/>
      <c r="CP21" s="4"/>
      <c r="CQ21" s="4"/>
      <c r="CR21" s="4"/>
      <c r="CS21" s="4"/>
    </row>
    <row r="22" spans="1:97" ht="54.95" customHeight="1" x14ac:dyDescent="0.25">
      <c r="A22" s="20"/>
      <c r="B22" s="13"/>
      <c r="C22" s="64" t="str">
        <f ca="1">IF(AND($AZ5=0,$AY5=0),"","－")</f>
        <v>－</v>
      </c>
      <c r="D22" s="64">
        <f ca="1">IF(AND($AZ5=0,$AY5=0),"－",$AZ5)</f>
        <v>0</v>
      </c>
      <c r="E22" s="64">
        <f ca="1">$BE5</f>
        <v>3</v>
      </c>
      <c r="F22" s="64" t="str">
        <f ca="1">IF(AND(G22=0,H22=0),"",".")</f>
        <v>.</v>
      </c>
      <c r="G22" s="64">
        <f ca="1">$BJ5</f>
        <v>7</v>
      </c>
      <c r="H22" s="64">
        <f ca="1">$BO5</f>
        <v>9</v>
      </c>
      <c r="I22" s="33"/>
      <c r="J22" s="28"/>
      <c r="K22" s="20"/>
      <c r="L22" s="13"/>
      <c r="M22" s="64" t="str">
        <f ca="1">IF(AND($AZ6=0,$AY6=0),"","－")</f>
        <v>－</v>
      </c>
      <c r="N22" s="64">
        <f ca="1">IF(AND($AZ6=0,$AY6=0),"－",$AZ6)</f>
        <v>0</v>
      </c>
      <c r="O22" s="64">
        <f ca="1">$BE6</f>
        <v>7</v>
      </c>
      <c r="P22" s="64" t="str">
        <f ca="1">IF(AND(Q22=0,R22=0),"",".")</f>
        <v>.</v>
      </c>
      <c r="Q22" s="64">
        <f ca="1">$BJ6</f>
        <v>6</v>
      </c>
      <c r="R22" s="64">
        <f ca="1">$BO6</f>
        <v>5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0.86056635112632085</v>
      </c>
      <c r="CA22" s="11">
        <f t="shared" ca="1" si="26"/>
        <v>13</v>
      </c>
      <c r="CB22" s="4"/>
      <c r="CC22" s="4">
        <v>22</v>
      </c>
      <c r="CD22" s="4">
        <v>2</v>
      </c>
      <c r="CE22" s="4">
        <v>1</v>
      </c>
      <c r="CG22" s="10"/>
      <c r="CH22" s="11"/>
      <c r="CI22" s="4"/>
      <c r="CJ22" s="4"/>
      <c r="CK22" s="4"/>
      <c r="CL22" s="4"/>
      <c r="CN22" s="10"/>
      <c r="CO22" s="11"/>
      <c r="CP22" s="4"/>
      <c r="CQ22" s="4"/>
      <c r="CR22" s="4"/>
      <c r="CS22" s="4"/>
    </row>
    <row r="23" spans="1:97" ht="54.95" customHeight="1" x14ac:dyDescent="0.25">
      <c r="A23" s="20"/>
      <c r="B23" s="13"/>
      <c r="C23" s="64"/>
      <c r="D23" s="64">
        <f ca="1">$AQ5</f>
        <v>3</v>
      </c>
      <c r="E23" s="64">
        <f ca="1">$AR5</f>
        <v>3</v>
      </c>
      <c r="F23" s="64" t="str">
        <f>$AS5</f>
        <v>.</v>
      </c>
      <c r="G23" s="64">
        <f ca="1">$AT5</f>
        <v>0</v>
      </c>
      <c r="H23" s="64">
        <f ca="1">$AU5</f>
        <v>0</v>
      </c>
      <c r="I23" s="33"/>
      <c r="J23" s="39"/>
      <c r="K23" s="40"/>
      <c r="L23" s="38"/>
      <c r="M23" s="64"/>
      <c r="N23" s="64">
        <f ca="1">$AQ6</f>
        <v>7</v>
      </c>
      <c r="O23" s="64">
        <f ca="1">$AR6</f>
        <v>7</v>
      </c>
      <c r="P23" s="64" t="str">
        <f>$AS6</f>
        <v>.</v>
      </c>
      <c r="Q23" s="64">
        <f ca="1">$AT6</f>
        <v>0</v>
      </c>
      <c r="R23" s="64">
        <f ca="1">$AU6</f>
        <v>0</v>
      </c>
      <c r="S23" s="33"/>
      <c r="T23" s="39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0.56232799013128654</v>
      </c>
      <c r="CA23" s="11">
        <f t="shared" ca="1" si="26"/>
        <v>50</v>
      </c>
      <c r="CB23" s="4"/>
      <c r="CC23" s="4">
        <v>23</v>
      </c>
      <c r="CD23" s="4">
        <v>2</v>
      </c>
      <c r="CE23" s="4">
        <v>2</v>
      </c>
      <c r="CG23" s="10"/>
      <c r="CH23" s="11"/>
      <c r="CI23" s="4"/>
      <c r="CJ23" s="4"/>
      <c r="CK23" s="4"/>
      <c r="CL23" s="4"/>
      <c r="CN23" s="10"/>
      <c r="CO23" s="11"/>
      <c r="CP23" s="4"/>
      <c r="CQ23" s="4"/>
      <c r="CR23" s="4"/>
      <c r="CS23" s="4"/>
    </row>
    <row r="24" spans="1:97" ht="9.9499999999999993" customHeight="1" x14ac:dyDescent="0.25">
      <c r="A24" s="41"/>
      <c r="B24" s="42"/>
      <c r="C24" s="42"/>
      <c r="D24" s="43"/>
      <c r="E24" s="44"/>
      <c r="F24" s="42"/>
      <c r="G24" s="42"/>
      <c r="H24" s="42"/>
      <c r="I24" s="42"/>
      <c r="J24" s="45"/>
      <c r="K24" s="41"/>
      <c r="L24" s="42"/>
      <c r="M24" s="42"/>
      <c r="N24" s="42"/>
      <c r="O24" s="42"/>
      <c r="P24" s="42"/>
      <c r="Q24" s="42"/>
      <c r="R24" s="42"/>
      <c r="S24" s="42"/>
      <c r="T24" s="45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8.9967418283100065E-3</v>
      </c>
      <c r="CA24" s="11">
        <f t="shared" ca="1" si="26"/>
        <v>98</v>
      </c>
      <c r="CB24" s="4"/>
      <c r="CC24" s="4">
        <v>24</v>
      </c>
      <c r="CD24" s="4">
        <v>2</v>
      </c>
      <c r="CE24" s="4">
        <v>3</v>
      </c>
      <c r="CG24" s="10"/>
      <c r="CH24" s="11"/>
      <c r="CI24" s="4"/>
      <c r="CJ24" s="4"/>
      <c r="CK24" s="4"/>
      <c r="CL24" s="4"/>
      <c r="CN24" s="10"/>
      <c r="CO24" s="11"/>
      <c r="CP24" s="4"/>
      <c r="CQ24" s="4"/>
      <c r="CR24" s="4"/>
      <c r="CS24" s="4"/>
    </row>
    <row r="25" spans="1:97" ht="19.5" customHeight="1" thickBot="1" x14ac:dyDescent="0.3">
      <c r="A25" s="46"/>
      <c r="B25" s="17"/>
      <c r="C25" s="16" t="s">
        <v>205</v>
      </c>
      <c r="D25" s="47"/>
      <c r="E25" s="18"/>
      <c r="F25" s="17"/>
      <c r="G25" s="17"/>
      <c r="H25" s="17"/>
      <c r="I25" s="17"/>
      <c r="J25" s="19"/>
      <c r="K25" s="46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0.70706435401597789</v>
      </c>
      <c r="CA25" s="11">
        <f t="shared" ca="1" si="26"/>
        <v>30</v>
      </c>
      <c r="CB25" s="4"/>
      <c r="CC25" s="4">
        <v>25</v>
      </c>
      <c r="CD25" s="4">
        <v>2</v>
      </c>
      <c r="CE25" s="4">
        <v>4</v>
      </c>
      <c r="CG25" s="10"/>
      <c r="CH25" s="11"/>
      <c r="CI25" s="4"/>
      <c r="CJ25" s="4"/>
      <c r="CK25" s="4"/>
      <c r="CL25" s="4"/>
      <c r="CN25" s="10"/>
      <c r="CO25" s="11"/>
      <c r="CP25" s="4"/>
      <c r="CQ25" s="4"/>
      <c r="CR25" s="4"/>
      <c r="CS25" s="4"/>
    </row>
    <row r="26" spans="1:97" ht="45.95" customHeight="1" thickBot="1" x14ac:dyDescent="0.3">
      <c r="A26" s="24"/>
      <c r="B26" s="25"/>
      <c r="C26" s="67" t="str">
        <f ca="1">$Y7/100&amp;$Z7&amp;$AA7/100&amp;$AB7</f>
        <v>80.73－2.73＝</v>
      </c>
      <c r="D26" s="68"/>
      <c r="E26" s="68"/>
      <c r="F26" s="68"/>
      <c r="G26" s="78">
        <f ca="1">$AC7/100</f>
        <v>78</v>
      </c>
      <c r="H26" s="79"/>
      <c r="I26" s="21"/>
      <c r="J26" s="22"/>
      <c r="K26" s="20"/>
      <c r="L26" s="13"/>
      <c r="M26" s="67" t="str">
        <f ca="1">$Y8/100&amp;$Z8&amp;$AA8/100&amp;$AB8</f>
        <v>44.17－1.17＝</v>
      </c>
      <c r="N26" s="68"/>
      <c r="O26" s="68"/>
      <c r="P26" s="68"/>
      <c r="Q26" s="78">
        <f ca="1">$AC8/100</f>
        <v>43</v>
      </c>
      <c r="R26" s="79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2.5077519856836483E-2</v>
      </c>
      <c r="CA26" s="11">
        <f t="shared" ca="1" si="26"/>
        <v>97</v>
      </c>
      <c r="CB26" s="4"/>
      <c r="CC26" s="4">
        <v>26</v>
      </c>
      <c r="CD26" s="4">
        <v>2</v>
      </c>
      <c r="CE26" s="4">
        <v>5</v>
      </c>
      <c r="CG26" s="10"/>
      <c r="CH26" s="11"/>
      <c r="CI26" s="4"/>
      <c r="CJ26" s="4"/>
      <c r="CK26" s="4"/>
      <c r="CL26" s="4"/>
      <c r="CN26" s="10"/>
      <c r="CO26" s="11"/>
      <c r="CP26" s="4"/>
      <c r="CQ26" s="4"/>
      <c r="CR26" s="4"/>
      <c r="CS26" s="4"/>
    </row>
    <row r="27" spans="1:97" ht="9.9499999999999993" customHeight="1" x14ac:dyDescent="0.25">
      <c r="A27" s="20"/>
      <c r="B27" s="13"/>
      <c r="C27" s="48"/>
      <c r="D27" s="49"/>
      <c r="E27" s="50"/>
      <c r="F27" s="13"/>
      <c r="G27" s="13"/>
      <c r="H27" s="13"/>
      <c r="I27" s="13"/>
      <c r="J27" s="28"/>
      <c r="K27" s="20"/>
      <c r="L27" s="13"/>
      <c r="M27" s="48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3.2327955406780573E-2</v>
      </c>
      <c r="CA27" s="11">
        <f t="shared" ca="1" si="26"/>
        <v>96</v>
      </c>
      <c r="CB27" s="4"/>
      <c r="CC27" s="4">
        <v>27</v>
      </c>
      <c r="CD27" s="4">
        <v>2</v>
      </c>
      <c r="CE27" s="4">
        <v>6</v>
      </c>
      <c r="CG27" s="10"/>
      <c r="CH27" s="11"/>
      <c r="CI27" s="4"/>
      <c r="CJ27" s="4"/>
      <c r="CK27" s="4"/>
      <c r="CL27" s="4"/>
      <c r="CN27" s="10"/>
      <c r="CO27" s="11"/>
      <c r="CP27" s="4"/>
      <c r="CQ27" s="4"/>
      <c r="CR27" s="4"/>
      <c r="CS27" s="4"/>
    </row>
    <row r="28" spans="1:97" ht="54.95" customHeight="1" x14ac:dyDescent="0.25">
      <c r="A28" s="20"/>
      <c r="B28" s="13"/>
      <c r="C28" s="64"/>
      <c r="D28" s="64">
        <f ca="1">$AY7</f>
        <v>8</v>
      </c>
      <c r="E28" s="64">
        <f ca="1">$BD7</f>
        <v>0</v>
      </c>
      <c r="F28" s="64" t="str">
        <f ca="1">IF(AND(G28=0,H28=0),"",".")</f>
        <v>.</v>
      </c>
      <c r="G28" s="64">
        <f ca="1">$BI7</f>
        <v>7</v>
      </c>
      <c r="H28" s="64">
        <f ca="1">$BN7</f>
        <v>3</v>
      </c>
      <c r="I28" s="33"/>
      <c r="J28" s="28"/>
      <c r="K28" s="20"/>
      <c r="L28" s="13"/>
      <c r="M28" s="64"/>
      <c r="N28" s="64">
        <f ca="1">$AY8</f>
        <v>4</v>
      </c>
      <c r="O28" s="64">
        <f ca="1">$BD8</f>
        <v>4</v>
      </c>
      <c r="P28" s="64" t="str">
        <f ca="1">IF(AND(Q28=0,R28=0),"",".")</f>
        <v>.</v>
      </c>
      <c r="Q28" s="64">
        <f ca="1">$BI8</f>
        <v>1</v>
      </c>
      <c r="R28" s="64">
        <f ca="1">$BN8</f>
        <v>7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0.34351276038528311</v>
      </c>
      <c r="CA28" s="11">
        <f t="shared" ca="1" si="26"/>
        <v>68</v>
      </c>
      <c r="CB28" s="4"/>
      <c r="CC28" s="4">
        <v>28</v>
      </c>
      <c r="CD28" s="4">
        <v>2</v>
      </c>
      <c r="CE28" s="4">
        <v>7</v>
      </c>
      <c r="CG28" s="10"/>
      <c r="CH28" s="11"/>
      <c r="CI28" s="4"/>
      <c r="CJ28" s="4"/>
      <c r="CK28" s="4"/>
      <c r="CL28" s="4"/>
      <c r="CN28" s="10"/>
      <c r="CO28" s="11"/>
      <c r="CP28" s="4"/>
      <c r="CQ28" s="4"/>
      <c r="CR28" s="4"/>
      <c r="CS28" s="4"/>
    </row>
    <row r="29" spans="1:97" ht="54.95" customHeight="1" x14ac:dyDescent="0.25">
      <c r="A29" s="20"/>
      <c r="B29" s="13"/>
      <c r="C29" s="64" t="str">
        <f ca="1">IF(AND($AZ7=0,$AY7=0),"","－")</f>
        <v>－</v>
      </c>
      <c r="D29" s="64">
        <f ca="1">IF(AND($AZ7=0,$AY7=0),"－",$AZ7)</f>
        <v>0</v>
      </c>
      <c r="E29" s="64">
        <f ca="1">$BE7</f>
        <v>2</v>
      </c>
      <c r="F29" s="64" t="str">
        <f ca="1">IF(AND(G29=0,H29=0),"",".")</f>
        <v>.</v>
      </c>
      <c r="G29" s="64">
        <f ca="1">$BJ7</f>
        <v>7</v>
      </c>
      <c r="H29" s="64">
        <f ca="1">$BO7</f>
        <v>3</v>
      </c>
      <c r="I29" s="33"/>
      <c r="J29" s="28"/>
      <c r="K29" s="20"/>
      <c r="L29" s="13"/>
      <c r="M29" s="64" t="str">
        <f ca="1">IF(AND($AZ8=0,$AY8=0),"","－")</f>
        <v>－</v>
      </c>
      <c r="N29" s="64">
        <f ca="1">IF(AND($AZ8=0,$AY8=0),"－",$AZ8)</f>
        <v>0</v>
      </c>
      <c r="O29" s="64">
        <f ca="1">$BE8</f>
        <v>1</v>
      </c>
      <c r="P29" s="64" t="str">
        <f ca="1">IF(AND(Q29=0,R29=0),"",".")</f>
        <v>.</v>
      </c>
      <c r="Q29" s="64">
        <f ca="1">$BJ8</f>
        <v>1</v>
      </c>
      <c r="R29" s="64">
        <f ca="1">$BO8</f>
        <v>7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0.58737221688435715</v>
      </c>
      <c r="CA29" s="11">
        <f t="shared" ca="1" si="26"/>
        <v>46</v>
      </c>
      <c r="CB29" s="4"/>
      <c r="CC29" s="4">
        <v>29</v>
      </c>
      <c r="CD29" s="4">
        <v>2</v>
      </c>
      <c r="CE29" s="4">
        <v>8</v>
      </c>
      <c r="CG29" s="10"/>
      <c r="CH29" s="11"/>
      <c r="CI29" s="4"/>
      <c r="CJ29" s="4"/>
      <c r="CK29" s="4"/>
      <c r="CL29" s="4"/>
      <c r="CN29" s="10"/>
      <c r="CO29" s="11"/>
      <c r="CP29" s="4"/>
      <c r="CQ29" s="4"/>
      <c r="CR29" s="4"/>
      <c r="CS29" s="4"/>
    </row>
    <row r="30" spans="1:97" ht="54.95" customHeight="1" x14ac:dyDescent="0.25">
      <c r="A30" s="20"/>
      <c r="B30" s="13"/>
      <c r="C30" s="64"/>
      <c r="D30" s="64">
        <f ca="1">$AQ7</f>
        <v>7</v>
      </c>
      <c r="E30" s="64">
        <f ca="1">$AR7</f>
        <v>8</v>
      </c>
      <c r="F30" s="64" t="str">
        <f>$AS7</f>
        <v>.</v>
      </c>
      <c r="G30" s="64">
        <f ca="1">$AT7</f>
        <v>0</v>
      </c>
      <c r="H30" s="64">
        <f ca="1">$AU7</f>
        <v>0</v>
      </c>
      <c r="I30" s="33"/>
      <c r="J30" s="39"/>
      <c r="K30" s="40"/>
      <c r="L30" s="38"/>
      <c r="M30" s="64"/>
      <c r="N30" s="64">
        <f ca="1">$AQ8</f>
        <v>4</v>
      </c>
      <c r="O30" s="64">
        <f ca="1">$AR8</f>
        <v>3</v>
      </c>
      <c r="P30" s="64" t="str">
        <f>$AS8</f>
        <v>.</v>
      </c>
      <c r="Q30" s="64">
        <f ca="1">$AT8</f>
        <v>0</v>
      </c>
      <c r="R30" s="64">
        <f ca="1">$AU8</f>
        <v>0</v>
      </c>
      <c r="S30" s="33"/>
      <c r="T30" s="39"/>
      <c r="BS30" s="10"/>
      <c r="BT30" s="11"/>
      <c r="BU30" s="11"/>
      <c r="BV30" s="4"/>
      <c r="BW30" s="4"/>
      <c r="BX30" s="4"/>
      <c r="BY30" s="4"/>
      <c r="BZ30" s="10">
        <f t="shared" ca="1" si="25"/>
        <v>0.64337533115288514</v>
      </c>
      <c r="CA30" s="11">
        <f t="shared" ca="1" si="26"/>
        <v>38</v>
      </c>
      <c r="CB30" s="4"/>
      <c r="CC30" s="4">
        <v>30</v>
      </c>
      <c r="CD30" s="4">
        <v>2</v>
      </c>
      <c r="CE30" s="4">
        <v>9</v>
      </c>
      <c r="CG30" s="10"/>
      <c r="CH30" s="11"/>
      <c r="CI30" s="4"/>
      <c r="CJ30" s="4"/>
      <c r="CK30" s="4"/>
      <c r="CL30" s="4"/>
      <c r="CN30" s="10"/>
      <c r="CO30" s="11"/>
      <c r="CP30" s="4"/>
      <c r="CQ30" s="4"/>
      <c r="CR30" s="4"/>
      <c r="CS30" s="4"/>
    </row>
    <row r="31" spans="1:97" ht="9.9499999999999993" customHeight="1" x14ac:dyDescent="0.25">
      <c r="A31" s="41"/>
      <c r="B31" s="42"/>
      <c r="C31" s="42"/>
      <c r="D31" s="42"/>
      <c r="E31" s="44"/>
      <c r="F31" s="42"/>
      <c r="G31" s="42"/>
      <c r="H31" s="42"/>
      <c r="I31" s="42"/>
      <c r="J31" s="45"/>
      <c r="K31" s="41"/>
      <c r="L31" s="42"/>
      <c r="M31" s="42"/>
      <c r="N31" s="42"/>
      <c r="O31" s="42"/>
      <c r="P31" s="42"/>
      <c r="Q31" s="42"/>
      <c r="R31" s="42"/>
      <c r="S31" s="42"/>
      <c r="T31" s="45"/>
      <c r="BS31" s="10"/>
      <c r="BT31" s="11"/>
      <c r="BU31" s="11"/>
      <c r="BV31" s="4"/>
      <c r="BW31" s="4"/>
      <c r="BX31" s="4"/>
      <c r="BY31" s="4"/>
      <c r="BZ31" s="10">
        <f t="shared" ca="1" si="25"/>
        <v>0.63741157680978766</v>
      </c>
      <c r="CA31" s="11">
        <f t="shared" ca="1" si="26"/>
        <v>39</v>
      </c>
      <c r="CB31" s="4"/>
      <c r="CC31" s="4">
        <v>31</v>
      </c>
      <c r="CD31" s="4">
        <v>3</v>
      </c>
      <c r="CE31" s="4">
        <v>0</v>
      </c>
      <c r="CG31" s="10"/>
      <c r="CH31" s="11"/>
      <c r="CI31" s="4"/>
      <c r="CJ31" s="4"/>
      <c r="CK31" s="4"/>
      <c r="CL31" s="4"/>
      <c r="CN31" s="10"/>
      <c r="CO31" s="11"/>
      <c r="CP31" s="4"/>
      <c r="CQ31" s="4"/>
      <c r="CR31" s="4"/>
      <c r="CS31" s="4"/>
    </row>
    <row r="32" spans="1:97" ht="50.1" customHeight="1" thickBot="1" x14ac:dyDescent="0.3">
      <c r="A32" s="81" t="str">
        <f>A1</f>
        <v>小数 ひき算 小数第二位 (11.11)－(1.11) 差整数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0.32598851400646334</v>
      </c>
      <c r="CA32" s="11">
        <f t="shared" ca="1" si="26"/>
        <v>70</v>
      </c>
      <c r="CB32" s="4"/>
      <c r="CC32" s="4">
        <v>32</v>
      </c>
      <c r="CD32" s="4">
        <v>3</v>
      </c>
      <c r="CE32" s="4">
        <v>1</v>
      </c>
      <c r="CG32" s="10"/>
      <c r="CH32" s="11"/>
      <c r="CI32" s="4"/>
      <c r="CJ32" s="4"/>
      <c r="CK32" s="4"/>
      <c r="CL32" s="4"/>
      <c r="CM32" s="4"/>
      <c r="CN32" s="10"/>
      <c r="CO32" s="11"/>
      <c r="CP32" s="4"/>
      <c r="CQ32" s="4"/>
      <c r="CR32" s="4"/>
      <c r="CS32" s="4"/>
    </row>
    <row r="33" spans="1:97" ht="54.95" customHeight="1" thickBot="1" x14ac:dyDescent="0.3">
      <c r="A33" s="71" t="str">
        <f t="shared" ref="A33" si="31">A2</f>
        <v>　　月  　 　日</v>
      </c>
      <c r="B33" s="72"/>
      <c r="C33" s="72"/>
      <c r="D33" s="72"/>
      <c r="E33" s="73"/>
      <c r="F33" s="74" t="str">
        <f>F2</f>
        <v>名前</v>
      </c>
      <c r="G33" s="74"/>
      <c r="H33" s="74"/>
      <c r="I33" s="75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7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0.52902544464229184</v>
      </c>
      <c r="CA33" s="11">
        <f t="shared" ca="1" si="26"/>
        <v>52</v>
      </c>
      <c r="CB33" s="4"/>
      <c r="CC33" s="4">
        <v>33</v>
      </c>
      <c r="CD33" s="4">
        <v>3</v>
      </c>
      <c r="CE33" s="4">
        <v>2</v>
      </c>
      <c r="CG33" s="10"/>
      <c r="CH33" s="11"/>
      <c r="CI33" s="4"/>
      <c r="CJ33" s="4"/>
      <c r="CK33" s="4"/>
      <c r="CL33" s="4"/>
      <c r="CN33" s="10"/>
      <c r="CO33" s="11"/>
      <c r="CP33" s="4"/>
      <c r="CQ33" s="4"/>
      <c r="CR33" s="4"/>
      <c r="CS33" s="4"/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0.72750360480620535</v>
      </c>
      <c r="CA34" s="11">
        <f t="shared" ca="1" si="26"/>
        <v>27</v>
      </c>
      <c r="CB34" s="4"/>
      <c r="CC34" s="4">
        <v>34</v>
      </c>
      <c r="CD34" s="4">
        <v>3</v>
      </c>
      <c r="CE34" s="4">
        <v>3</v>
      </c>
      <c r="CG34" s="10"/>
      <c r="CH34" s="11"/>
      <c r="CI34" s="4"/>
      <c r="CJ34" s="4"/>
      <c r="CK34" s="4"/>
      <c r="CL34" s="4"/>
      <c r="CN34" s="10"/>
      <c r="CO34" s="11"/>
      <c r="CP34" s="4"/>
      <c r="CQ34" s="4"/>
      <c r="CR34" s="4"/>
      <c r="CS34" s="4"/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0.73702208120529444</v>
      </c>
      <c r="CA35" s="11">
        <f t="shared" ca="1" si="26"/>
        <v>25</v>
      </c>
      <c r="CB35" s="4"/>
      <c r="CC35" s="4">
        <v>35</v>
      </c>
      <c r="CD35" s="4">
        <v>3</v>
      </c>
      <c r="CE35" s="4">
        <v>4</v>
      </c>
      <c r="CG35" s="10"/>
      <c r="CH35" s="11"/>
      <c r="CI35" s="4"/>
      <c r="CJ35" s="4"/>
      <c r="CK35" s="4"/>
      <c r="CL35" s="4"/>
      <c r="CN35" s="10"/>
      <c r="CO35" s="11"/>
      <c r="CP35" s="4"/>
      <c r="CQ35" s="4"/>
      <c r="CR35" s="4"/>
      <c r="CS35" s="4"/>
    </row>
    <row r="36" spans="1:97" ht="45.95" customHeight="1" thickBot="1" x14ac:dyDescent="0.3">
      <c r="A36" s="52"/>
      <c r="B36" s="53"/>
      <c r="C36" s="67" t="str">
        <f t="shared" ref="C36" ca="1" si="32">C5</f>
        <v>78.42－7.42＝</v>
      </c>
      <c r="D36" s="68"/>
      <c r="E36" s="68"/>
      <c r="F36" s="68"/>
      <c r="G36" s="69">
        <f ca="1">G5</f>
        <v>71</v>
      </c>
      <c r="H36" s="70"/>
      <c r="I36" s="54"/>
      <c r="J36" s="55"/>
      <c r="K36" s="25"/>
      <c r="L36" s="25"/>
      <c r="M36" s="67" t="str">
        <f t="shared" ref="M36" ca="1" si="33">M5</f>
        <v>22.57－5.57＝</v>
      </c>
      <c r="N36" s="68"/>
      <c r="O36" s="68"/>
      <c r="P36" s="68"/>
      <c r="Q36" s="69">
        <f ca="1">Q5</f>
        <v>17</v>
      </c>
      <c r="R36" s="70"/>
      <c r="S36" s="54"/>
      <c r="T36" s="28"/>
      <c r="Y36" s="4" t="s">
        <v>206</v>
      </c>
      <c r="Z36" s="4" t="str">
        <f ca="1">IF(AND($AA36=0,$AB36=0),"OKA",IF(AB36=0,"OKB","NO"))</f>
        <v>OKA</v>
      </c>
      <c r="AA36" s="56">
        <f ca="1">AT1</f>
        <v>0</v>
      </c>
      <c r="AB36" s="56">
        <f ca="1">AU1</f>
        <v>0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0.87336015182658844</v>
      </c>
      <c r="CA36" s="11">
        <f t="shared" ca="1" si="26"/>
        <v>11</v>
      </c>
      <c r="CB36" s="4"/>
      <c r="CC36" s="4">
        <v>36</v>
      </c>
      <c r="CD36" s="4">
        <v>3</v>
      </c>
      <c r="CE36" s="4">
        <v>5</v>
      </c>
      <c r="CG36" s="10"/>
      <c r="CH36" s="11"/>
      <c r="CI36" s="4"/>
      <c r="CJ36" s="4"/>
      <c r="CK36" s="4"/>
      <c r="CL36" s="4"/>
      <c r="CN36" s="10"/>
      <c r="CO36" s="11"/>
      <c r="CP36" s="4"/>
      <c r="CQ36" s="4"/>
      <c r="CR36" s="4"/>
      <c r="CS36" s="4"/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8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OKA</v>
      </c>
      <c r="AA37" s="56">
        <f t="shared" ref="AA37:AB47" ca="1" si="35">AT2</f>
        <v>0</v>
      </c>
      <c r="AB37" s="56">
        <f t="shared" ca="1" si="35"/>
        <v>0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0.67109208819824695</v>
      </c>
      <c r="CA37" s="11">
        <f t="shared" ca="1" si="26"/>
        <v>33</v>
      </c>
      <c r="CB37" s="4"/>
      <c r="CC37" s="4">
        <v>37</v>
      </c>
      <c r="CD37" s="4">
        <v>3</v>
      </c>
      <c r="CE37" s="4">
        <v>6</v>
      </c>
      <c r="CG37" s="10"/>
      <c r="CH37" s="11"/>
      <c r="CI37" s="4"/>
      <c r="CJ37" s="4"/>
      <c r="CK37" s="4"/>
      <c r="CL37" s="4"/>
      <c r="CN37" s="10"/>
      <c r="CO37" s="11"/>
      <c r="CP37" s="4"/>
      <c r="CQ37" s="4"/>
      <c r="CR37" s="4"/>
      <c r="CS37" s="4"/>
    </row>
    <row r="38" spans="1:97" ht="54.95" customHeight="1" x14ac:dyDescent="0.25">
      <c r="A38" s="20"/>
      <c r="B38" s="13"/>
      <c r="C38" s="29"/>
      <c r="D38" s="30">
        <f t="shared" ref="C38:H40" ca="1" si="36">D7</f>
        <v>7</v>
      </c>
      <c r="E38" s="31">
        <f t="shared" ca="1" si="36"/>
        <v>8</v>
      </c>
      <c r="F38" s="31" t="str">
        <f t="shared" ca="1" si="36"/>
        <v>.</v>
      </c>
      <c r="G38" s="32">
        <f t="shared" ca="1" si="36"/>
        <v>4</v>
      </c>
      <c r="H38" s="32">
        <f t="shared" ca="1" si="36"/>
        <v>2</v>
      </c>
      <c r="I38" s="33"/>
      <c r="J38" s="28"/>
      <c r="K38" s="13"/>
      <c r="L38" s="13"/>
      <c r="M38" s="29"/>
      <c r="N38" s="30">
        <f t="shared" ref="N38:R38" ca="1" si="37">N7</f>
        <v>2</v>
      </c>
      <c r="O38" s="31">
        <f t="shared" ca="1" si="37"/>
        <v>2</v>
      </c>
      <c r="P38" s="31" t="str">
        <f t="shared" ca="1" si="37"/>
        <v>.</v>
      </c>
      <c r="Q38" s="32">
        <f t="shared" ca="1" si="37"/>
        <v>5</v>
      </c>
      <c r="R38" s="32">
        <f t="shared" ca="1" si="37"/>
        <v>7</v>
      </c>
      <c r="S38" s="33"/>
      <c r="T38" s="28"/>
      <c r="Y38" s="4" t="s">
        <v>97</v>
      </c>
      <c r="Z38" s="4" t="str">
        <f t="shared" ca="1" si="34"/>
        <v>OKA</v>
      </c>
      <c r="AA38" s="56">
        <f t="shared" ca="1" si="35"/>
        <v>0</v>
      </c>
      <c r="AB38" s="56">
        <f t="shared" ca="1" si="35"/>
        <v>0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0.44595528638517523</v>
      </c>
      <c r="CA38" s="11">
        <f t="shared" ca="1" si="26"/>
        <v>59</v>
      </c>
      <c r="CB38" s="4"/>
      <c r="CC38" s="4">
        <v>38</v>
      </c>
      <c r="CD38" s="4">
        <v>3</v>
      </c>
      <c r="CE38" s="4">
        <v>7</v>
      </c>
      <c r="CG38" s="10"/>
      <c r="CH38" s="11"/>
      <c r="CI38" s="4"/>
      <c r="CJ38" s="4"/>
      <c r="CK38" s="4"/>
      <c r="CL38" s="4"/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6"/>
        <v>－</v>
      </c>
      <c r="D39" s="35">
        <f t="shared" ca="1" si="36"/>
        <v>0</v>
      </c>
      <c r="E39" s="36">
        <f t="shared" ca="1" si="36"/>
        <v>7</v>
      </c>
      <c r="F39" s="36" t="str">
        <f t="shared" ca="1" si="36"/>
        <v>.</v>
      </c>
      <c r="G39" s="37">
        <f t="shared" ca="1" si="36"/>
        <v>4</v>
      </c>
      <c r="H39" s="37">
        <f t="shared" ca="1" si="36"/>
        <v>2</v>
      </c>
      <c r="I39" s="33"/>
      <c r="J39" s="28"/>
      <c r="K39" s="13"/>
      <c r="L39" s="13"/>
      <c r="M39" s="34" t="str">
        <f t="shared" ref="M39:R40" ca="1" si="38">M8</f>
        <v>－</v>
      </c>
      <c r="N39" s="35">
        <f t="shared" ca="1" si="38"/>
        <v>0</v>
      </c>
      <c r="O39" s="36">
        <f t="shared" ca="1" si="38"/>
        <v>5</v>
      </c>
      <c r="P39" s="36" t="str">
        <f t="shared" ca="1" si="38"/>
        <v>.</v>
      </c>
      <c r="Q39" s="37">
        <f t="shared" ca="1" si="38"/>
        <v>5</v>
      </c>
      <c r="R39" s="37">
        <f t="shared" ca="1" si="38"/>
        <v>7</v>
      </c>
      <c r="S39" s="33"/>
      <c r="T39" s="28"/>
      <c r="V39" s="57"/>
      <c r="Y39" s="4" t="s">
        <v>27</v>
      </c>
      <c r="Z39" s="4" t="str">
        <f t="shared" ca="1" si="34"/>
        <v>OKA</v>
      </c>
      <c r="AA39" s="56">
        <f t="shared" ca="1" si="35"/>
        <v>0</v>
      </c>
      <c r="AB39" s="56">
        <f t="shared" ca="1" si="35"/>
        <v>0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0.78762571307214868</v>
      </c>
      <c r="CA39" s="11">
        <f t="shared" ca="1" si="26"/>
        <v>18</v>
      </c>
      <c r="CB39" s="4"/>
      <c r="CC39" s="4">
        <v>39</v>
      </c>
      <c r="CD39" s="4">
        <v>3</v>
      </c>
      <c r="CE39" s="4">
        <v>8</v>
      </c>
      <c r="CG39" s="10"/>
      <c r="CH39" s="11"/>
      <c r="CI39" s="4"/>
      <c r="CJ39" s="4"/>
      <c r="CK39" s="4"/>
      <c r="CL39" s="4"/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58"/>
      <c r="D40" s="59">
        <f ca="1">D9</f>
        <v>7</v>
      </c>
      <c r="E40" s="60">
        <f t="shared" ca="1" si="36"/>
        <v>1</v>
      </c>
      <c r="F40" s="60" t="str">
        <f t="shared" si="36"/>
        <v>.</v>
      </c>
      <c r="G40" s="61">
        <f t="shared" ca="1" si="36"/>
        <v>0</v>
      </c>
      <c r="H40" s="62">
        <f t="shared" ca="1" si="36"/>
        <v>0</v>
      </c>
      <c r="I40" s="63"/>
      <c r="J40" s="28"/>
      <c r="K40" s="13"/>
      <c r="L40" s="13"/>
      <c r="M40" s="58"/>
      <c r="N40" s="59">
        <f ca="1">N9</f>
        <v>1</v>
      </c>
      <c r="O40" s="60">
        <f t="shared" ca="1" si="38"/>
        <v>7</v>
      </c>
      <c r="P40" s="60" t="str">
        <f t="shared" si="38"/>
        <v>.</v>
      </c>
      <c r="Q40" s="61">
        <f t="shared" ca="1" si="38"/>
        <v>0</v>
      </c>
      <c r="R40" s="62">
        <f t="shared" ca="1" si="38"/>
        <v>0</v>
      </c>
      <c r="S40" s="63"/>
      <c r="T40" s="28"/>
      <c r="V40" s="57"/>
      <c r="Y40" s="4" t="s">
        <v>28</v>
      </c>
      <c r="Z40" s="4" t="str">
        <f t="shared" ca="1" si="34"/>
        <v>OKA</v>
      </c>
      <c r="AA40" s="56">
        <f t="shared" ca="1" si="35"/>
        <v>0</v>
      </c>
      <c r="AB40" s="56">
        <f t="shared" ca="1" si="35"/>
        <v>0</v>
      </c>
      <c r="AC40" s="57"/>
      <c r="BS40" s="10"/>
      <c r="BT40" s="11"/>
      <c r="BU40" s="11"/>
      <c r="BV40" s="4"/>
      <c r="BW40" s="4"/>
      <c r="BX40" s="4"/>
      <c r="BY40" s="4"/>
      <c r="BZ40" s="10">
        <f t="shared" ca="1" si="25"/>
        <v>0.77966408273212984</v>
      </c>
      <c r="CA40" s="11">
        <f t="shared" ca="1" si="26"/>
        <v>19</v>
      </c>
      <c r="CB40" s="4"/>
      <c r="CC40" s="4">
        <v>40</v>
      </c>
      <c r="CD40" s="4">
        <v>3</v>
      </c>
      <c r="CE40" s="4">
        <v>9</v>
      </c>
      <c r="CG40" s="10"/>
      <c r="CH40" s="11"/>
      <c r="CI40" s="4"/>
      <c r="CJ40" s="4"/>
      <c r="CK40" s="4"/>
      <c r="CL40" s="4"/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1"/>
      <c r="B41" s="42"/>
      <c r="C41" s="42"/>
      <c r="D41" s="43"/>
      <c r="E41" s="44"/>
      <c r="F41" s="42"/>
      <c r="G41" s="42"/>
      <c r="H41" s="42"/>
      <c r="I41" s="42"/>
      <c r="J41" s="45"/>
      <c r="K41" s="42"/>
      <c r="L41" s="42"/>
      <c r="M41" s="42"/>
      <c r="N41" s="42"/>
      <c r="O41" s="42"/>
      <c r="P41" s="42"/>
      <c r="Q41" s="42"/>
      <c r="R41" s="42"/>
      <c r="S41" s="42"/>
      <c r="T41" s="45"/>
      <c r="Y41" s="4" t="s">
        <v>29</v>
      </c>
      <c r="Z41" s="4" t="str">
        <f t="shared" ca="1" si="34"/>
        <v>OKA</v>
      </c>
      <c r="AA41" s="56">
        <f t="shared" ca="1" si="35"/>
        <v>0</v>
      </c>
      <c r="AB41" s="56">
        <f t="shared" ca="1" si="35"/>
        <v>0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0.24136074285376319</v>
      </c>
      <c r="CA41" s="11">
        <f t="shared" ca="1" si="26"/>
        <v>80</v>
      </c>
      <c r="CB41" s="4"/>
      <c r="CC41" s="4">
        <v>41</v>
      </c>
      <c r="CD41" s="4">
        <v>4</v>
      </c>
      <c r="CE41" s="4">
        <v>0</v>
      </c>
      <c r="CG41" s="10"/>
      <c r="CH41" s="11"/>
      <c r="CI41" s="4"/>
      <c r="CJ41" s="4"/>
      <c r="CK41" s="4"/>
      <c r="CL41" s="4"/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46"/>
      <c r="B42" s="17"/>
      <c r="C42" s="16" t="str">
        <f>C11</f>
        <v>③</v>
      </c>
      <c r="D42" s="47"/>
      <c r="E42" s="18"/>
      <c r="F42" s="17"/>
      <c r="G42" s="17"/>
      <c r="H42" s="17"/>
      <c r="I42" s="17"/>
      <c r="J42" s="19"/>
      <c r="K42" s="46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OKA</v>
      </c>
      <c r="AA42" s="56">
        <f t="shared" ca="1" si="35"/>
        <v>0</v>
      </c>
      <c r="AB42" s="56">
        <f t="shared" ca="1" si="35"/>
        <v>0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0.99845123442921946</v>
      </c>
      <c r="CA42" s="11">
        <f t="shared" ca="1" si="26"/>
        <v>1</v>
      </c>
      <c r="CB42" s="4"/>
      <c r="CC42" s="4">
        <v>42</v>
      </c>
      <c r="CD42" s="4">
        <v>4</v>
      </c>
      <c r="CE42" s="4">
        <v>1</v>
      </c>
      <c r="CG42" s="10"/>
      <c r="CH42" s="11"/>
      <c r="CI42" s="4"/>
      <c r="CJ42" s="4"/>
      <c r="CK42" s="4"/>
      <c r="CL42" s="4"/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67" t="str">
        <f t="shared" ref="C43" ca="1" si="39">C12</f>
        <v>91.64－4.64＝</v>
      </c>
      <c r="D43" s="68"/>
      <c r="E43" s="68"/>
      <c r="F43" s="68"/>
      <c r="G43" s="69">
        <f ca="1">G12</f>
        <v>87</v>
      </c>
      <c r="H43" s="70"/>
      <c r="I43" s="54"/>
      <c r="J43" s="28"/>
      <c r="K43" s="24"/>
      <c r="L43" s="25"/>
      <c r="M43" s="67" t="str">
        <f t="shared" ref="M43" ca="1" si="40">M12</f>
        <v>58.82－5.82＝</v>
      </c>
      <c r="N43" s="68"/>
      <c r="O43" s="68"/>
      <c r="P43" s="68"/>
      <c r="Q43" s="69">
        <f ca="1">Q12</f>
        <v>53</v>
      </c>
      <c r="R43" s="70"/>
      <c r="S43" s="54"/>
      <c r="T43" s="28"/>
      <c r="Y43" s="4" t="s">
        <v>31</v>
      </c>
      <c r="Z43" s="4" t="str">
        <f t="shared" ca="1" si="34"/>
        <v>OKA</v>
      </c>
      <c r="AA43" s="56">
        <f t="shared" ca="1" si="35"/>
        <v>0</v>
      </c>
      <c r="AB43" s="56">
        <f t="shared" ca="1" si="35"/>
        <v>0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0.51929904270562788</v>
      </c>
      <c r="CA43" s="11">
        <f t="shared" ca="1" si="26"/>
        <v>54</v>
      </c>
      <c r="CB43" s="4"/>
      <c r="CC43" s="4">
        <v>43</v>
      </c>
      <c r="CD43" s="4">
        <v>4</v>
      </c>
      <c r="CE43" s="4">
        <v>2</v>
      </c>
      <c r="CG43" s="10"/>
      <c r="CH43" s="11"/>
      <c r="CI43" s="4"/>
      <c r="CJ43" s="4"/>
      <c r="CK43" s="4"/>
      <c r="CL43" s="4"/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48"/>
      <c r="D44" s="49"/>
      <c r="E44" s="50"/>
      <c r="F44" s="13"/>
      <c r="G44" s="13"/>
      <c r="H44" s="13"/>
      <c r="I44" s="13"/>
      <c r="J44" s="28"/>
      <c r="K44" s="20"/>
      <c r="L44" s="13"/>
      <c r="M44" s="48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OKA</v>
      </c>
      <c r="AA44" s="56">
        <f t="shared" ca="1" si="35"/>
        <v>0</v>
      </c>
      <c r="AB44" s="56">
        <f t="shared" ca="1" si="35"/>
        <v>0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0.68546651886878718</v>
      </c>
      <c r="CA44" s="11">
        <f t="shared" ca="1" si="26"/>
        <v>31</v>
      </c>
      <c r="CB44" s="4"/>
      <c r="CC44" s="4">
        <v>44</v>
      </c>
      <c r="CD44" s="4">
        <v>4</v>
      </c>
      <c r="CE44" s="4">
        <v>3</v>
      </c>
      <c r="CG44" s="10"/>
      <c r="CH44" s="11"/>
      <c r="CI44" s="4"/>
      <c r="CJ44" s="4"/>
      <c r="CK44" s="4"/>
      <c r="CL44" s="4"/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1">D14</f>
        <v>9</v>
      </c>
      <c r="E45" s="31">
        <f t="shared" ca="1" si="41"/>
        <v>1</v>
      </c>
      <c r="F45" s="31" t="str">
        <f t="shared" ca="1" si="41"/>
        <v>.</v>
      </c>
      <c r="G45" s="32">
        <f t="shared" ca="1" si="41"/>
        <v>6</v>
      </c>
      <c r="H45" s="32">
        <f t="shared" ca="1" si="41"/>
        <v>4</v>
      </c>
      <c r="I45" s="33"/>
      <c r="J45" s="28"/>
      <c r="K45" s="20"/>
      <c r="L45" s="13"/>
      <c r="M45" s="29"/>
      <c r="N45" s="30">
        <f t="shared" ref="N45:R45" ca="1" si="42">N14</f>
        <v>5</v>
      </c>
      <c r="O45" s="31">
        <f t="shared" ca="1" si="42"/>
        <v>8</v>
      </c>
      <c r="P45" s="31" t="str">
        <f t="shared" ca="1" si="42"/>
        <v>.</v>
      </c>
      <c r="Q45" s="32">
        <f t="shared" ca="1" si="42"/>
        <v>8</v>
      </c>
      <c r="R45" s="32">
        <f t="shared" ca="1" si="42"/>
        <v>2</v>
      </c>
      <c r="S45" s="33"/>
      <c r="T45" s="28"/>
      <c r="Y45" s="4" t="s">
        <v>33</v>
      </c>
      <c r="Z45" s="4" t="str">
        <f t="shared" ca="1" si="34"/>
        <v>OKA</v>
      </c>
      <c r="AA45" s="56">
        <f t="shared" ca="1" si="35"/>
        <v>0</v>
      </c>
      <c r="AB45" s="56">
        <f t="shared" ca="1" si="35"/>
        <v>0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0.51167707107785709</v>
      </c>
      <c r="CA45" s="11">
        <f t="shared" ca="1" si="26"/>
        <v>55</v>
      </c>
      <c r="CB45" s="4"/>
      <c r="CC45" s="4">
        <v>45</v>
      </c>
      <c r="CD45" s="4">
        <v>4</v>
      </c>
      <c r="CE45" s="4">
        <v>4</v>
      </c>
      <c r="CG45" s="10"/>
      <c r="CH45" s="11"/>
      <c r="CI45" s="4"/>
      <c r="CJ45" s="4"/>
      <c r="CK45" s="4"/>
      <c r="CL45" s="4"/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3">C15</f>
        <v>－</v>
      </c>
      <c r="D46" s="35">
        <f t="shared" ca="1" si="43"/>
        <v>0</v>
      </c>
      <c r="E46" s="36">
        <f t="shared" ca="1" si="43"/>
        <v>4</v>
      </c>
      <c r="F46" s="36" t="str">
        <f t="shared" ca="1" si="43"/>
        <v>.</v>
      </c>
      <c r="G46" s="37">
        <f t="shared" ca="1" si="43"/>
        <v>6</v>
      </c>
      <c r="H46" s="37">
        <f t="shared" ca="1" si="43"/>
        <v>4</v>
      </c>
      <c r="I46" s="33"/>
      <c r="J46" s="28"/>
      <c r="K46" s="20"/>
      <c r="L46" s="13"/>
      <c r="M46" s="34" t="str">
        <f t="shared" ref="M46:R47" ca="1" si="44">M15</f>
        <v>－</v>
      </c>
      <c r="N46" s="35">
        <f t="shared" ca="1" si="44"/>
        <v>0</v>
      </c>
      <c r="O46" s="36">
        <f t="shared" ca="1" si="44"/>
        <v>5</v>
      </c>
      <c r="P46" s="36" t="str">
        <f t="shared" ca="1" si="44"/>
        <v>.</v>
      </c>
      <c r="Q46" s="37">
        <f t="shared" ca="1" si="44"/>
        <v>8</v>
      </c>
      <c r="R46" s="37">
        <f t="shared" ca="1" si="44"/>
        <v>2</v>
      </c>
      <c r="S46" s="33"/>
      <c r="T46" s="28"/>
      <c r="Y46" s="2" t="s">
        <v>34</v>
      </c>
      <c r="Z46" s="4" t="str">
        <f t="shared" ca="1" si="34"/>
        <v>OKA</v>
      </c>
      <c r="AA46" s="56">
        <f t="shared" ca="1" si="35"/>
        <v>0</v>
      </c>
      <c r="AB46" s="56">
        <f t="shared" ca="1" si="35"/>
        <v>0</v>
      </c>
      <c r="BS46" s="10"/>
      <c r="BT46" s="11"/>
      <c r="BU46" s="11"/>
      <c r="BV46" s="4"/>
      <c r="BW46" s="4"/>
      <c r="BX46" s="4"/>
      <c r="BY46" s="4"/>
      <c r="BZ46" s="10">
        <f t="shared" ca="1" si="25"/>
        <v>0.93818723940283388</v>
      </c>
      <c r="CA46" s="11">
        <f t="shared" ca="1" si="26"/>
        <v>4</v>
      </c>
      <c r="CB46" s="4"/>
      <c r="CC46" s="4">
        <v>46</v>
      </c>
      <c r="CD46" s="4">
        <v>4</v>
      </c>
      <c r="CE46" s="4">
        <v>5</v>
      </c>
      <c r="CG46" s="10"/>
      <c r="CH46" s="11"/>
      <c r="CI46" s="4"/>
      <c r="CJ46" s="4"/>
      <c r="CK46" s="4"/>
      <c r="CL46" s="4"/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58"/>
      <c r="D47" s="59">
        <f ca="1">D16</f>
        <v>8</v>
      </c>
      <c r="E47" s="60">
        <f t="shared" ca="1" si="43"/>
        <v>7</v>
      </c>
      <c r="F47" s="60" t="str">
        <f t="shared" si="43"/>
        <v>.</v>
      </c>
      <c r="G47" s="61">
        <f t="shared" ca="1" si="43"/>
        <v>0</v>
      </c>
      <c r="H47" s="62">
        <f t="shared" ca="1" si="43"/>
        <v>0</v>
      </c>
      <c r="I47" s="63"/>
      <c r="J47" s="28"/>
      <c r="K47" s="13"/>
      <c r="L47" s="13"/>
      <c r="M47" s="58"/>
      <c r="N47" s="59">
        <f ca="1">N16</f>
        <v>5</v>
      </c>
      <c r="O47" s="60">
        <f t="shared" ca="1" si="44"/>
        <v>3</v>
      </c>
      <c r="P47" s="60" t="str">
        <f t="shared" si="44"/>
        <v>.</v>
      </c>
      <c r="Q47" s="61">
        <f t="shared" ca="1" si="44"/>
        <v>0</v>
      </c>
      <c r="R47" s="62">
        <f t="shared" ca="1" si="44"/>
        <v>0</v>
      </c>
      <c r="S47" s="63"/>
      <c r="T47" s="28"/>
      <c r="Y47" s="2" t="s">
        <v>35</v>
      </c>
      <c r="Z47" s="4" t="str">
        <f t="shared" ca="1" si="34"/>
        <v>OKA</v>
      </c>
      <c r="AA47" s="56">
        <f t="shared" ca="1" si="35"/>
        <v>0</v>
      </c>
      <c r="AB47" s="56">
        <f t="shared" ca="1" si="35"/>
        <v>0</v>
      </c>
      <c r="BS47" s="10"/>
      <c r="BT47" s="11"/>
      <c r="BU47" s="11"/>
      <c r="BV47" s="4"/>
      <c r="BW47" s="4"/>
      <c r="BX47" s="4"/>
      <c r="BY47" s="4"/>
      <c r="BZ47" s="10">
        <f t="shared" ca="1" si="25"/>
        <v>0.43020163944052203</v>
      </c>
      <c r="CA47" s="11">
        <f t="shared" ca="1" si="26"/>
        <v>62</v>
      </c>
      <c r="CB47" s="4"/>
      <c r="CC47" s="4">
        <v>47</v>
      </c>
      <c r="CD47" s="4">
        <v>4</v>
      </c>
      <c r="CE47" s="4">
        <v>6</v>
      </c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1"/>
      <c r="B48" s="42"/>
      <c r="C48" s="42"/>
      <c r="D48" s="43"/>
      <c r="E48" s="44"/>
      <c r="F48" s="42"/>
      <c r="G48" s="42"/>
      <c r="H48" s="42"/>
      <c r="I48" s="42"/>
      <c r="J48" s="45"/>
      <c r="K48" s="41"/>
      <c r="L48" s="42"/>
      <c r="M48" s="42"/>
      <c r="N48" s="42"/>
      <c r="O48" s="42"/>
      <c r="P48" s="42"/>
      <c r="Q48" s="42"/>
      <c r="R48" s="42"/>
      <c r="S48" s="42"/>
      <c r="T48" s="45"/>
      <c r="BS48" s="10"/>
      <c r="BT48" s="11"/>
      <c r="BU48" s="11"/>
      <c r="BV48" s="4"/>
      <c r="BW48" s="4"/>
      <c r="BX48" s="4"/>
      <c r="BY48" s="4"/>
      <c r="BZ48" s="10">
        <f t="shared" ca="1" si="25"/>
        <v>0.32710655962990509</v>
      </c>
      <c r="CA48" s="11">
        <f t="shared" ca="1" si="26"/>
        <v>69</v>
      </c>
      <c r="CB48" s="4"/>
      <c r="CC48" s="4">
        <v>48</v>
      </c>
      <c r="CD48" s="4">
        <v>4</v>
      </c>
      <c r="CE48" s="4">
        <v>7</v>
      </c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46"/>
      <c r="B49" s="17"/>
      <c r="C49" s="16" t="str">
        <f>C18</f>
        <v>⑤</v>
      </c>
      <c r="D49" s="47"/>
      <c r="E49" s="18"/>
      <c r="F49" s="17"/>
      <c r="G49" s="17"/>
      <c r="H49" s="17"/>
      <c r="I49" s="17"/>
      <c r="J49" s="19"/>
      <c r="K49" s="46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>
        <f t="shared" ca="1" si="25"/>
        <v>4.369056273705163E-2</v>
      </c>
      <c r="CA49" s="11">
        <f t="shared" ca="1" si="26"/>
        <v>95</v>
      </c>
      <c r="CB49" s="4"/>
      <c r="CC49" s="4">
        <v>49</v>
      </c>
      <c r="CD49" s="4">
        <v>4</v>
      </c>
      <c r="CE49" s="4">
        <v>8</v>
      </c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67" t="str">
        <f t="shared" ref="C50" ca="1" si="45">C19</f>
        <v>36.79－3.79＝</v>
      </c>
      <c r="D50" s="68"/>
      <c r="E50" s="68"/>
      <c r="F50" s="68"/>
      <c r="G50" s="69">
        <f ca="1">G19</f>
        <v>33</v>
      </c>
      <c r="H50" s="70"/>
      <c r="I50" s="54"/>
      <c r="J50" s="28"/>
      <c r="K50" s="24"/>
      <c r="L50" s="25"/>
      <c r="M50" s="67" t="str">
        <f t="shared" ref="M50" ca="1" si="46">M19</f>
        <v>84.65－7.65＝</v>
      </c>
      <c r="N50" s="68"/>
      <c r="O50" s="68"/>
      <c r="P50" s="68"/>
      <c r="Q50" s="69">
        <f ca="1">Q19</f>
        <v>77</v>
      </c>
      <c r="R50" s="70"/>
      <c r="S50" s="54"/>
      <c r="T50" s="28"/>
      <c r="BS50" s="10"/>
      <c r="BT50" s="11"/>
      <c r="BU50" s="11"/>
      <c r="BV50" s="4"/>
      <c r="BW50" s="4"/>
      <c r="BX50" s="4"/>
      <c r="BY50" s="4"/>
      <c r="BZ50" s="10">
        <f t="shared" ca="1" si="25"/>
        <v>0.38125558941131443</v>
      </c>
      <c r="CA50" s="11">
        <f t="shared" ca="1" si="26"/>
        <v>66</v>
      </c>
      <c r="CB50" s="4"/>
      <c r="CC50" s="4">
        <v>50</v>
      </c>
      <c r="CD50" s="4">
        <v>4</v>
      </c>
      <c r="CE50" s="4">
        <v>9</v>
      </c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48"/>
      <c r="D51" s="49"/>
      <c r="E51" s="50"/>
      <c r="F51" s="13"/>
      <c r="G51" s="13"/>
      <c r="H51" s="13"/>
      <c r="I51" s="13"/>
      <c r="J51" s="28"/>
      <c r="K51" s="20"/>
      <c r="L51" s="13"/>
      <c r="M51" s="48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>
        <f t="shared" ca="1" si="25"/>
        <v>2.2469369775304227E-3</v>
      </c>
      <c r="CA51" s="11">
        <f t="shared" ca="1" si="26"/>
        <v>100</v>
      </c>
      <c r="CB51" s="4"/>
      <c r="CC51" s="4">
        <v>51</v>
      </c>
      <c r="CD51" s="4">
        <v>5</v>
      </c>
      <c r="CE51" s="4">
        <v>0</v>
      </c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7">D21</f>
        <v>3</v>
      </c>
      <c r="E52" s="31">
        <f t="shared" ca="1" si="47"/>
        <v>6</v>
      </c>
      <c r="F52" s="31" t="str">
        <f t="shared" ca="1" si="47"/>
        <v>.</v>
      </c>
      <c r="G52" s="32">
        <f t="shared" ca="1" si="47"/>
        <v>7</v>
      </c>
      <c r="H52" s="32">
        <f t="shared" ca="1" si="47"/>
        <v>9</v>
      </c>
      <c r="I52" s="33"/>
      <c r="J52" s="28"/>
      <c r="K52" s="20"/>
      <c r="L52" s="13"/>
      <c r="M52" s="29"/>
      <c r="N52" s="30">
        <f t="shared" ref="N52:R52" ca="1" si="48">N21</f>
        <v>8</v>
      </c>
      <c r="O52" s="31">
        <f t="shared" ca="1" si="48"/>
        <v>4</v>
      </c>
      <c r="P52" s="31" t="str">
        <f t="shared" ca="1" si="48"/>
        <v>.</v>
      </c>
      <c r="Q52" s="32">
        <f t="shared" ca="1" si="48"/>
        <v>6</v>
      </c>
      <c r="R52" s="32">
        <f t="shared" ca="1" si="48"/>
        <v>5</v>
      </c>
      <c r="S52" s="33"/>
      <c r="T52" s="28"/>
      <c r="BS52" s="10"/>
      <c r="BT52" s="11"/>
      <c r="BU52" s="11"/>
      <c r="BV52" s="4"/>
      <c r="BW52" s="4"/>
      <c r="BX52" s="4"/>
      <c r="BY52" s="4"/>
      <c r="BZ52" s="10">
        <f t="shared" ca="1" si="25"/>
        <v>0.98660660560769176</v>
      </c>
      <c r="CA52" s="11">
        <f t="shared" ca="1" si="26"/>
        <v>2</v>
      </c>
      <c r="CB52" s="4"/>
      <c r="CC52" s="4">
        <v>52</v>
      </c>
      <c r="CD52" s="4">
        <v>5</v>
      </c>
      <c r="CE52" s="4">
        <v>1</v>
      </c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49">C22</f>
        <v>－</v>
      </c>
      <c r="D53" s="35">
        <f t="shared" ca="1" si="49"/>
        <v>0</v>
      </c>
      <c r="E53" s="36">
        <f t="shared" ca="1" si="49"/>
        <v>3</v>
      </c>
      <c r="F53" s="36" t="str">
        <f t="shared" ca="1" si="49"/>
        <v>.</v>
      </c>
      <c r="G53" s="37">
        <f t="shared" ca="1" si="49"/>
        <v>7</v>
      </c>
      <c r="H53" s="37">
        <f t="shared" ca="1" si="49"/>
        <v>9</v>
      </c>
      <c r="I53" s="33"/>
      <c r="J53" s="28"/>
      <c r="K53" s="20"/>
      <c r="L53" s="13"/>
      <c r="M53" s="34" t="str">
        <f t="shared" ref="M53:R54" ca="1" si="50">M22</f>
        <v>－</v>
      </c>
      <c r="N53" s="35">
        <f t="shared" ca="1" si="50"/>
        <v>0</v>
      </c>
      <c r="O53" s="36">
        <f t="shared" ca="1" si="50"/>
        <v>7</v>
      </c>
      <c r="P53" s="36" t="str">
        <f t="shared" ca="1" si="50"/>
        <v>.</v>
      </c>
      <c r="Q53" s="37">
        <f t="shared" ca="1" si="50"/>
        <v>6</v>
      </c>
      <c r="R53" s="37">
        <f t="shared" ca="1" si="50"/>
        <v>5</v>
      </c>
      <c r="S53" s="33"/>
      <c r="T53" s="28"/>
      <c r="BS53" s="10"/>
      <c r="BT53" s="11"/>
      <c r="BU53" s="11"/>
      <c r="BV53" s="4"/>
      <c r="BW53" s="4"/>
      <c r="BX53" s="4"/>
      <c r="BY53" s="4"/>
      <c r="BZ53" s="10">
        <f t="shared" ca="1" si="25"/>
        <v>0.50331443661472108</v>
      </c>
      <c r="CA53" s="11">
        <f t="shared" ca="1" si="26"/>
        <v>56</v>
      </c>
      <c r="CB53" s="4"/>
      <c r="CC53" s="4">
        <v>53</v>
      </c>
      <c r="CD53" s="4">
        <v>5</v>
      </c>
      <c r="CE53" s="4">
        <v>2</v>
      </c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58"/>
      <c r="D54" s="59">
        <f ca="1">D23</f>
        <v>3</v>
      </c>
      <c r="E54" s="60">
        <f t="shared" ca="1" si="49"/>
        <v>3</v>
      </c>
      <c r="F54" s="60" t="str">
        <f t="shared" si="49"/>
        <v>.</v>
      </c>
      <c r="G54" s="61">
        <f t="shared" ca="1" si="49"/>
        <v>0</v>
      </c>
      <c r="H54" s="62">
        <f t="shared" ca="1" si="49"/>
        <v>0</v>
      </c>
      <c r="I54" s="63"/>
      <c r="J54" s="28"/>
      <c r="K54" s="13"/>
      <c r="L54" s="13"/>
      <c r="M54" s="58"/>
      <c r="N54" s="59">
        <f ca="1">N23</f>
        <v>7</v>
      </c>
      <c r="O54" s="60">
        <f t="shared" ca="1" si="50"/>
        <v>7</v>
      </c>
      <c r="P54" s="60" t="str">
        <f t="shared" si="50"/>
        <v>.</v>
      </c>
      <c r="Q54" s="61">
        <f t="shared" ca="1" si="50"/>
        <v>0</v>
      </c>
      <c r="R54" s="62">
        <f t="shared" ca="1" si="50"/>
        <v>0</v>
      </c>
      <c r="S54" s="63"/>
      <c r="T54" s="28"/>
      <c r="BS54" s="10"/>
      <c r="BT54" s="11"/>
      <c r="BU54" s="11"/>
      <c r="BV54" s="4"/>
      <c r="BW54" s="4"/>
      <c r="BX54" s="4"/>
      <c r="BY54" s="4"/>
      <c r="BZ54" s="10">
        <f t="shared" ca="1" si="25"/>
        <v>0.93283392135773935</v>
      </c>
      <c r="CA54" s="11">
        <f t="shared" ca="1" si="26"/>
        <v>5</v>
      </c>
      <c r="CB54" s="4"/>
      <c r="CC54" s="4">
        <v>54</v>
      </c>
      <c r="CD54" s="4">
        <v>5</v>
      </c>
      <c r="CE54" s="4">
        <v>3</v>
      </c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1"/>
      <c r="B55" s="42"/>
      <c r="C55" s="42"/>
      <c r="D55" s="43"/>
      <c r="E55" s="44"/>
      <c r="F55" s="42"/>
      <c r="G55" s="42"/>
      <c r="H55" s="42"/>
      <c r="I55" s="42"/>
      <c r="J55" s="45"/>
      <c r="K55" s="41"/>
      <c r="L55" s="42"/>
      <c r="M55" s="42"/>
      <c r="N55" s="42"/>
      <c r="O55" s="42"/>
      <c r="P55" s="42"/>
      <c r="Q55" s="42"/>
      <c r="R55" s="42"/>
      <c r="S55" s="42"/>
      <c r="T55" s="45"/>
      <c r="BS55" s="10"/>
      <c r="BT55" s="11"/>
      <c r="BU55" s="11"/>
      <c r="BV55" s="4"/>
      <c r="BW55" s="4"/>
      <c r="BX55" s="4"/>
      <c r="BY55" s="4"/>
      <c r="BZ55" s="10">
        <f t="shared" ca="1" si="25"/>
        <v>0.61348529866111068</v>
      </c>
      <c r="CA55" s="11">
        <f t="shared" ca="1" si="26"/>
        <v>43</v>
      </c>
      <c r="CB55" s="4"/>
      <c r="CC55" s="4">
        <v>55</v>
      </c>
      <c r="CD55" s="4">
        <v>5</v>
      </c>
      <c r="CE55" s="4">
        <v>4</v>
      </c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46"/>
      <c r="B56" s="17"/>
      <c r="C56" s="16" t="str">
        <f>C25</f>
        <v>⑦</v>
      </c>
      <c r="D56" s="47"/>
      <c r="E56" s="18"/>
      <c r="F56" s="17"/>
      <c r="G56" s="17"/>
      <c r="H56" s="17"/>
      <c r="I56" s="17"/>
      <c r="J56" s="19"/>
      <c r="K56" s="46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>
        <f t="shared" ca="1" si="25"/>
        <v>0.12981714427057722</v>
      </c>
      <c r="CA56" s="11">
        <f t="shared" ca="1" si="26"/>
        <v>89</v>
      </c>
      <c r="CB56" s="4"/>
      <c r="CC56" s="4">
        <v>56</v>
      </c>
      <c r="CD56" s="4">
        <v>5</v>
      </c>
      <c r="CE56" s="4">
        <v>5</v>
      </c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67" t="str">
        <f t="shared" ref="C57" ca="1" si="51">C26</f>
        <v>80.73－2.73＝</v>
      </c>
      <c r="D57" s="68"/>
      <c r="E57" s="68"/>
      <c r="F57" s="68"/>
      <c r="G57" s="69">
        <f ca="1">G26</f>
        <v>78</v>
      </c>
      <c r="H57" s="70"/>
      <c r="I57" s="54"/>
      <c r="J57" s="28"/>
      <c r="K57" s="24"/>
      <c r="L57" s="25"/>
      <c r="M57" s="67" t="str">
        <f t="shared" ref="M57" ca="1" si="52">M26</f>
        <v>44.17－1.17＝</v>
      </c>
      <c r="N57" s="68"/>
      <c r="O57" s="68"/>
      <c r="P57" s="68"/>
      <c r="Q57" s="69">
        <f ca="1">Q26</f>
        <v>43</v>
      </c>
      <c r="R57" s="70"/>
      <c r="S57" s="54"/>
      <c r="T57" s="28"/>
      <c r="BS57" s="10"/>
      <c r="BT57" s="11"/>
      <c r="BU57" s="11"/>
      <c r="BV57" s="4"/>
      <c r="BW57" s="4"/>
      <c r="BX57" s="4"/>
      <c r="BY57" s="4"/>
      <c r="BZ57" s="10">
        <f t="shared" ca="1" si="25"/>
        <v>0.75534078938696447</v>
      </c>
      <c r="CA57" s="11">
        <f t="shared" ca="1" si="26"/>
        <v>22</v>
      </c>
      <c r="CB57" s="4"/>
      <c r="CC57" s="4">
        <v>57</v>
      </c>
      <c r="CD57" s="4">
        <v>5</v>
      </c>
      <c r="CE57" s="4">
        <v>6</v>
      </c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48"/>
      <c r="D58" s="49"/>
      <c r="E58" s="50"/>
      <c r="F58" s="13"/>
      <c r="G58" s="13"/>
      <c r="H58" s="13"/>
      <c r="I58" s="13"/>
      <c r="J58" s="28"/>
      <c r="K58" s="20"/>
      <c r="L58" s="13"/>
      <c r="M58" s="48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>
        <f t="shared" ca="1" si="25"/>
        <v>0.30065220134498738</v>
      </c>
      <c r="CA58" s="11">
        <f t="shared" ca="1" si="26"/>
        <v>71</v>
      </c>
      <c r="CB58" s="4"/>
      <c r="CC58" s="4">
        <v>58</v>
      </c>
      <c r="CD58" s="4">
        <v>5</v>
      </c>
      <c r="CE58" s="4">
        <v>7</v>
      </c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3">D28</f>
        <v>8</v>
      </c>
      <c r="E59" s="31">
        <f t="shared" ca="1" si="53"/>
        <v>0</v>
      </c>
      <c r="F59" s="31" t="str">
        <f t="shared" ca="1" si="53"/>
        <v>.</v>
      </c>
      <c r="G59" s="32">
        <f t="shared" ca="1" si="53"/>
        <v>7</v>
      </c>
      <c r="H59" s="32">
        <f t="shared" ca="1" si="53"/>
        <v>3</v>
      </c>
      <c r="I59" s="33"/>
      <c r="J59" s="28"/>
      <c r="K59" s="20"/>
      <c r="L59" s="13"/>
      <c r="M59" s="29"/>
      <c r="N59" s="30">
        <f t="shared" ref="N59:R59" ca="1" si="54">N28</f>
        <v>4</v>
      </c>
      <c r="O59" s="31">
        <f t="shared" ca="1" si="54"/>
        <v>4</v>
      </c>
      <c r="P59" s="31" t="str">
        <f t="shared" ca="1" si="54"/>
        <v>.</v>
      </c>
      <c r="Q59" s="32">
        <f t="shared" ca="1" si="54"/>
        <v>1</v>
      </c>
      <c r="R59" s="32">
        <f t="shared" ca="1" si="54"/>
        <v>7</v>
      </c>
      <c r="S59" s="33"/>
      <c r="T59" s="28"/>
      <c r="BS59" s="10"/>
      <c r="BT59" s="11"/>
      <c r="BU59" s="11"/>
      <c r="BV59" s="4"/>
      <c r="BW59" s="4"/>
      <c r="BX59" s="4"/>
      <c r="BY59" s="4"/>
      <c r="BZ59" s="10">
        <f t="shared" ca="1" si="25"/>
        <v>0.21743602018482178</v>
      </c>
      <c r="CA59" s="11">
        <f t="shared" ca="1" si="26"/>
        <v>82</v>
      </c>
      <c r="CB59" s="4"/>
      <c r="CC59" s="4">
        <v>59</v>
      </c>
      <c r="CD59" s="4">
        <v>5</v>
      </c>
      <c r="CE59" s="4">
        <v>8</v>
      </c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5">C29</f>
        <v>－</v>
      </c>
      <c r="D60" s="35">
        <f t="shared" ca="1" si="55"/>
        <v>0</v>
      </c>
      <c r="E60" s="36">
        <f t="shared" ca="1" si="55"/>
        <v>2</v>
      </c>
      <c r="F60" s="36" t="str">
        <f t="shared" ca="1" si="55"/>
        <v>.</v>
      </c>
      <c r="G60" s="37">
        <f t="shared" ca="1" si="55"/>
        <v>7</v>
      </c>
      <c r="H60" s="37">
        <f t="shared" ca="1" si="55"/>
        <v>3</v>
      </c>
      <c r="I60" s="33"/>
      <c r="J60" s="28"/>
      <c r="K60" s="20"/>
      <c r="L60" s="13"/>
      <c r="M60" s="34" t="str">
        <f t="shared" ref="M60:R61" ca="1" si="56">M29</f>
        <v>－</v>
      </c>
      <c r="N60" s="35">
        <f t="shared" ca="1" si="56"/>
        <v>0</v>
      </c>
      <c r="O60" s="36">
        <f t="shared" ca="1" si="56"/>
        <v>1</v>
      </c>
      <c r="P60" s="36" t="str">
        <f t="shared" ca="1" si="56"/>
        <v>.</v>
      </c>
      <c r="Q60" s="37">
        <f t="shared" ca="1" si="56"/>
        <v>1</v>
      </c>
      <c r="R60" s="37">
        <f t="shared" ca="1" si="56"/>
        <v>7</v>
      </c>
      <c r="S60" s="33"/>
      <c r="T60" s="28"/>
      <c r="BS60" s="10"/>
      <c r="BT60" s="11"/>
      <c r="BU60" s="11"/>
      <c r="BV60" s="4"/>
      <c r="BW60" s="4"/>
      <c r="BX60" s="4"/>
      <c r="BY60" s="4"/>
      <c r="BZ60" s="10">
        <f t="shared" ca="1" si="25"/>
        <v>0.74058036572631292</v>
      </c>
      <c r="CA60" s="11">
        <f t="shared" ca="1" si="26"/>
        <v>23</v>
      </c>
      <c r="CB60" s="4"/>
      <c r="CC60" s="4">
        <v>60</v>
      </c>
      <c r="CD60" s="4">
        <v>5</v>
      </c>
      <c r="CE60" s="4">
        <v>9</v>
      </c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58"/>
      <c r="D61" s="59">
        <f ca="1">D30</f>
        <v>7</v>
      </c>
      <c r="E61" s="60">
        <f t="shared" ca="1" si="55"/>
        <v>8</v>
      </c>
      <c r="F61" s="60" t="str">
        <f t="shared" si="55"/>
        <v>.</v>
      </c>
      <c r="G61" s="61">
        <f t="shared" ca="1" si="55"/>
        <v>0</v>
      </c>
      <c r="H61" s="62">
        <f t="shared" ca="1" si="55"/>
        <v>0</v>
      </c>
      <c r="I61" s="63"/>
      <c r="J61" s="28"/>
      <c r="K61" s="13"/>
      <c r="L61" s="13"/>
      <c r="M61" s="58"/>
      <c r="N61" s="59">
        <f ca="1">N30</f>
        <v>4</v>
      </c>
      <c r="O61" s="60">
        <f t="shared" ca="1" si="56"/>
        <v>3</v>
      </c>
      <c r="P61" s="60" t="str">
        <f t="shared" si="56"/>
        <v>.</v>
      </c>
      <c r="Q61" s="61">
        <f t="shared" ca="1" si="56"/>
        <v>0</v>
      </c>
      <c r="R61" s="62">
        <f t="shared" ca="1" si="56"/>
        <v>0</v>
      </c>
      <c r="S61" s="63"/>
      <c r="T61" s="28"/>
      <c r="BS61" s="10"/>
      <c r="BT61" s="11"/>
      <c r="BU61" s="11"/>
      <c r="BV61" s="4"/>
      <c r="BW61" s="4"/>
      <c r="BX61" s="4"/>
      <c r="BY61" s="4"/>
      <c r="BZ61" s="10">
        <f t="shared" ca="1" si="25"/>
        <v>0.15267829341517025</v>
      </c>
      <c r="CA61" s="11">
        <f t="shared" ca="1" si="26"/>
        <v>87</v>
      </c>
      <c r="CB61" s="4"/>
      <c r="CC61" s="4">
        <v>61</v>
      </c>
      <c r="CD61" s="4">
        <v>6</v>
      </c>
      <c r="CE61" s="4">
        <v>0</v>
      </c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1"/>
      <c r="B62" s="42"/>
      <c r="C62" s="42"/>
      <c r="D62" s="42"/>
      <c r="E62" s="44"/>
      <c r="F62" s="42"/>
      <c r="G62" s="42"/>
      <c r="H62" s="42"/>
      <c r="I62" s="42"/>
      <c r="J62" s="45"/>
      <c r="K62" s="41"/>
      <c r="L62" s="42"/>
      <c r="M62" s="42"/>
      <c r="N62" s="42"/>
      <c r="O62" s="42"/>
      <c r="P62" s="42"/>
      <c r="Q62" s="42"/>
      <c r="R62" s="42"/>
      <c r="S62" s="42"/>
      <c r="T62" s="45"/>
      <c r="BS62" s="10"/>
      <c r="BT62" s="11"/>
      <c r="BU62" s="11"/>
      <c r="BV62" s="4"/>
      <c r="BW62" s="4"/>
      <c r="BX62" s="4"/>
      <c r="BY62" s="4"/>
      <c r="BZ62" s="10">
        <f t="shared" ca="1" si="25"/>
        <v>0.61127472981677922</v>
      </c>
      <c r="CA62" s="11">
        <f t="shared" ca="1" si="26"/>
        <v>44</v>
      </c>
      <c r="CB62" s="4"/>
      <c r="CC62" s="4">
        <v>62</v>
      </c>
      <c r="CD62" s="4">
        <v>6</v>
      </c>
      <c r="CE62" s="4">
        <v>1</v>
      </c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>
        <f t="shared" ca="1" si="25"/>
        <v>0.41114456711704273</v>
      </c>
      <c r="CA63" s="11">
        <f t="shared" ca="1" si="26"/>
        <v>63</v>
      </c>
      <c r="CC63" s="4">
        <v>63</v>
      </c>
      <c r="CD63" s="4">
        <v>6</v>
      </c>
      <c r="CE63" s="4">
        <v>2</v>
      </c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>
        <f t="shared" ca="1" si="25"/>
        <v>0.64981236996745295</v>
      </c>
      <c r="CA64" s="11">
        <f t="shared" ca="1" si="26"/>
        <v>37</v>
      </c>
      <c r="CC64" s="4">
        <v>64</v>
      </c>
      <c r="CD64" s="4">
        <v>6</v>
      </c>
      <c r="CE64" s="4">
        <v>3</v>
      </c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>
        <f t="shared" ca="1" si="25"/>
        <v>0.52836168749958878</v>
      </c>
      <c r="CA65" s="11">
        <f t="shared" ca="1" si="26"/>
        <v>53</v>
      </c>
      <c r="CC65" s="4">
        <v>65</v>
      </c>
      <c r="CD65" s="4">
        <v>6</v>
      </c>
      <c r="CE65" s="4">
        <v>4</v>
      </c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>
        <f t="shared" ref="BZ66:BZ100" ca="1" si="57">RAND()</f>
        <v>0.35818249611810526</v>
      </c>
      <c r="CA66" s="11">
        <f t="shared" ref="CA66:CA100" ca="1" si="58">RANK(BZ66,$BZ$1:$BZ$100,)</f>
        <v>67</v>
      </c>
      <c r="CC66" s="4">
        <v>66</v>
      </c>
      <c r="CD66" s="4">
        <v>6</v>
      </c>
      <c r="CE66" s="4">
        <v>5</v>
      </c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>
        <f t="shared" ca="1" si="57"/>
        <v>0.28820522614452115</v>
      </c>
      <c r="CA67" s="11">
        <f t="shared" ca="1" si="58"/>
        <v>72</v>
      </c>
      <c r="CC67" s="4">
        <v>67</v>
      </c>
      <c r="CD67" s="4">
        <v>6</v>
      </c>
      <c r="CE67" s="4">
        <v>6</v>
      </c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>
        <f t="shared" ca="1" si="57"/>
        <v>0.84442793994520804</v>
      </c>
      <c r="CA68" s="11">
        <f t="shared" ca="1" si="58"/>
        <v>14</v>
      </c>
      <c r="CC68" s="4">
        <v>68</v>
      </c>
      <c r="CD68" s="4">
        <v>6</v>
      </c>
      <c r="CE68" s="4">
        <v>7</v>
      </c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>
        <f t="shared" ca="1" si="57"/>
        <v>0.23269784989801112</v>
      </c>
      <c r="CA69" s="11">
        <f t="shared" ca="1" si="58"/>
        <v>81</v>
      </c>
      <c r="CC69" s="4">
        <v>69</v>
      </c>
      <c r="CD69" s="4">
        <v>6</v>
      </c>
      <c r="CE69" s="4">
        <v>8</v>
      </c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>
        <f t="shared" ca="1" si="57"/>
        <v>0.65096517523772157</v>
      </c>
      <c r="CA70" s="11">
        <f t="shared" ca="1" si="58"/>
        <v>36</v>
      </c>
      <c r="CC70" s="4">
        <v>70</v>
      </c>
      <c r="CD70" s="4">
        <v>6</v>
      </c>
      <c r="CE70" s="4">
        <v>9</v>
      </c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>
        <f t="shared" ca="1" si="57"/>
        <v>0.46412642159332307</v>
      </c>
      <c r="CA71" s="11">
        <f t="shared" ca="1" si="58"/>
        <v>57</v>
      </c>
      <c r="CC71" s="4">
        <v>71</v>
      </c>
      <c r="CD71" s="4">
        <v>7</v>
      </c>
      <c r="CE71" s="4">
        <v>0</v>
      </c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>
        <f t="shared" ca="1" si="57"/>
        <v>0.28483165663067589</v>
      </c>
      <c r="CA72" s="11">
        <f t="shared" ca="1" si="58"/>
        <v>73</v>
      </c>
      <c r="CC72" s="4">
        <v>72</v>
      </c>
      <c r="CD72" s="4">
        <v>7</v>
      </c>
      <c r="CE72" s="4">
        <v>1</v>
      </c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>
        <f t="shared" ca="1" si="57"/>
        <v>0.24799517233721702</v>
      </c>
      <c r="CA73" s="11">
        <f t="shared" ca="1" si="58"/>
        <v>79</v>
      </c>
      <c r="CC73" s="4">
        <v>73</v>
      </c>
      <c r="CD73" s="4">
        <v>7</v>
      </c>
      <c r="CE73" s="4">
        <v>2</v>
      </c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>
        <f t="shared" ca="1" si="57"/>
        <v>0.6556028926964288</v>
      </c>
      <c r="CA74" s="11">
        <f t="shared" ca="1" si="58"/>
        <v>34</v>
      </c>
      <c r="CC74" s="4">
        <v>74</v>
      </c>
      <c r="CD74" s="4">
        <v>7</v>
      </c>
      <c r="CE74" s="4">
        <v>3</v>
      </c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>
        <f t="shared" ca="1" si="57"/>
        <v>0.73865401294884925</v>
      </c>
      <c r="CA75" s="11">
        <f t="shared" ca="1" si="58"/>
        <v>24</v>
      </c>
      <c r="CC75" s="4">
        <v>75</v>
      </c>
      <c r="CD75" s="4">
        <v>7</v>
      </c>
      <c r="CE75" s="4">
        <v>4</v>
      </c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>
        <f t="shared" ca="1" si="57"/>
        <v>8.9278630112423984E-2</v>
      </c>
      <c r="CA76" s="11">
        <f t="shared" ca="1" si="58"/>
        <v>92</v>
      </c>
      <c r="CC76" s="4">
        <v>76</v>
      </c>
      <c r="CD76" s="4">
        <v>7</v>
      </c>
      <c r="CE76" s="4">
        <v>5</v>
      </c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>
        <f t="shared" ca="1" si="57"/>
        <v>0.59419592972901836</v>
      </c>
      <c r="CA77" s="11">
        <f t="shared" ca="1" si="58"/>
        <v>45</v>
      </c>
      <c r="CC77" s="4">
        <v>77</v>
      </c>
      <c r="CD77" s="4">
        <v>7</v>
      </c>
      <c r="CE77" s="4">
        <v>6</v>
      </c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>
        <f t="shared" ca="1" si="57"/>
        <v>0.45462969167891687</v>
      </c>
      <c r="CA78" s="11">
        <f t="shared" ca="1" si="58"/>
        <v>58</v>
      </c>
      <c r="CC78" s="4">
        <v>78</v>
      </c>
      <c r="CD78" s="4">
        <v>7</v>
      </c>
      <c r="CE78" s="4">
        <v>7</v>
      </c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>
        <f t="shared" ca="1" si="57"/>
        <v>0.1921115701246805</v>
      </c>
      <c r="CA79" s="11">
        <f t="shared" ca="1" si="58"/>
        <v>85</v>
      </c>
      <c r="CC79" s="4">
        <v>79</v>
      </c>
      <c r="CD79" s="4">
        <v>7</v>
      </c>
      <c r="CE79" s="4">
        <v>8</v>
      </c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>
        <f t="shared" ca="1" si="57"/>
        <v>0.56425685624187161</v>
      </c>
      <c r="CA80" s="11">
        <f t="shared" ca="1" si="58"/>
        <v>49</v>
      </c>
      <c r="CC80" s="4">
        <v>80</v>
      </c>
      <c r="CD80" s="4">
        <v>7</v>
      </c>
      <c r="CE80" s="4">
        <v>9</v>
      </c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>
        <f t="shared" ca="1" si="57"/>
        <v>0.21385186877768048</v>
      </c>
      <c r="CA81" s="11">
        <f t="shared" ca="1" si="58"/>
        <v>83</v>
      </c>
      <c r="CC81" s="4">
        <v>81</v>
      </c>
      <c r="CD81" s="4">
        <v>8</v>
      </c>
      <c r="CE81" s="4">
        <v>0</v>
      </c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>
        <f t="shared" ca="1" si="57"/>
        <v>0.43998704980084258</v>
      </c>
      <c r="CA82" s="11">
        <f t="shared" ca="1" si="58"/>
        <v>60</v>
      </c>
      <c r="CC82" s="4">
        <v>82</v>
      </c>
      <c r="CD82" s="4">
        <v>8</v>
      </c>
      <c r="CE82" s="4">
        <v>1</v>
      </c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>
        <f t="shared" ca="1" si="57"/>
        <v>7.9082445221482001E-2</v>
      </c>
      <c r="CA83" s="11">
        <f t="shared" ca="1" si="58"/>
        <v>93</v>
      </c>
      <c r="CC83" s="4">
        <v>83</v>
      </c>
      <c r="CD83" s="4">
        <v>8</v>
      </c>
      <c r="CE83" s="4">
        <v>2</v>
      </c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>
        <f t="shared" ca="1" si="57"/>
        <v>0.26469255842110806</v>
      </c>
      <c r="CA84" s="11">
        <f t="shared" ca="1" si="58"/>
        <v>76</v>
      </c>
      <c r="CC84" s="4">
        <v>84</v>
      </c>
      <c r="CD84" s="4">
        <v>8</v>
      </c>
      <c r="CE84" s="4">
        <v>3</v>
      </c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>
        <f t="shared" ca="1" si="57"/>
        <v>0.27688822399166813</v>
      </c>
      <c r="CA85" s="11">
        <f t="shared" ca="1" si="58"/>
        <v>75</v>
      </c>
      <c r="CC85" s="4">
        <v>85</v>
      </c>
      <c r="CD85" s="4">
        <v>8</v>
      </c>
      <c r="CE85" s="4">
        <v>4</v>
      </c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>
        <f t="shared" ca="1" si="57"/>
        <v>0.21380655954707906</v>
      </c>
      <c r="CA86" s="11">
        <f t="shared" ca="1" si="58"/>
        <v>84</v>
      </c>
      <c r="CC86" s="4">
        <v>86</v>
      </c>
      <c r="CD86" s="4">
        <v>8</v>
      </c>
      <c r="CE86" s="4">
        <v>5</v>
      </c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>
        <f t="shared" ca="1" si="57"/>
        <v>0.89752987645566928</v>
      </c>
      <c r="CA87" s="11">
        <f t="shared" ca="1" si="58"/>
        <v>8</v>
      </c>
      <c r="CC87" s="4">
        <v>87</v>
      </c>
      <c r="CD87" s="4">
        <v>8</v>
      </c>
      <c r="CE87" s="4">
        <v>6</v>
      </c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>
        <f t="shared" ca="1" si="57"/>
        <v>9.1481161652244625E-2</v>
      </c>
      <c r="CA88" s="11">
        <f t="shared" ca="1" si="58"/>
        <v>91</v>
      </c>
      <c r="CC88" s="4">
        <v>88</v>
      </c>
      <c r="CD88" s="4">
        <v>8</v>
      </c>
      <c r="CE88" s="4">
        <v>7</v>
      </c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>
        <f t="shared" ca="1" si="57"/>
        <v>0.1004823563017736</v>
      </c>
      <c r="CA89" s="11">
        <f t="shared" ca="1" si="58"/>
        <v>90</v>
      </c>
      <c r="CC89" s="4">
        <v>89</v>
      </c>
      <c r="CD89" s="4">
        <v>8</v>
      </c>
      <c r="CE89" s="4">
        <v>8</v>
      </c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>
        <f t="shared" ca="1" si="57"/>
        <v>0.88684311795167015</v>
      </c>
      <c r="CA90" s="11">
        <f t="shared" ca="1" si="58"/>
        <v>10</v>
      </c>
      <c r="CC90" s="4">
        <v>90</v>
      </c>
      <c r="CD90" s="4">
        <v>8</v>
      </c>
      <c r="CE90" s="4">
        <v>9</v>
      </c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>
        <f t="shared" ca="1" si="57"/>
        <v>0.58143783166101703</v>
      </c>
      <c r="CA91" s="11">
        <f t="shared" ca="1" si="58"/>
        <v>47</v>
      </c>
      <c r="CC91" s="4">
        <v>91</v>
      </c>
      <c r="CD91" s="4">
        <v>9</v>
      </c>
      <c r="CE91" s="4">
        <v>0</v>
      </c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>
        <f t="shared" ca="1" si="57"/>
        <v>0.79740345200570606</v>
      </c>
      <c r="CA92" s="11">
        <f t="shared" ca="1" si="58"/>
        <v>17</v>
      </c>
      <c r="CC92" s="4">
        <v>92</v>
      </c>
      <c r="CD92" s="4">
        <v>9</v>
      </c>
      <c r="CE92" s="4">
        <v>1</v>
      </c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>
        <f t="shared" ca="1" si="57"/>
        <v>0.86111974247085565</v>
      </c>
      <c r="CA93" s="11">
        <f t="shared" ca="1" si="58"/>
        <v>12</v>
      </c>
      <c r="CC93" s="4">
        <v>93</v>
      </c>
      <c r="CD93" s="4">
        <v>9</v>
      </c>
      <c r="CE93" s="4">
        <v>2</v>
      </c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>
        <f t="shared" ca="1" si="57"/>
        <v>0.76806615302653103</v>
      </c>
      <c r="CA94" s="11">
        <f t="shared" ca="1" si="58"/>
        <v>21</v>
      </c>
      <c r="CC94" s="4">
        <v>94</v>
      </c>
      <c r="CD94" s="4">
        <v>9</v>
      </c>
      <c r="CE94" s="4">
        <v>3</v>
      </c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>
        <f t="shared" ca="1" si="57"/>
        <v>0.63462112338702625</v>
      </c>
      <c r="CA95" s="11">
        <f t="shared" ca="1" si="58"/>
        <v>40</v>
      </c>
      <c r="CC95" s="4">
        <v>95</v>
      </c>
      <c r="CD95" s="4">
        <v>9</v>
      </c>
      <c r="CE95" s="4">
        <v>4</v>
      </c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>
        <f t="shared" ca="1" si="57"/>
        <v>0.9079716401403678</v>
      </c>
      <c r="CA96" s="11">
        <f t="shared" ca="1" si="58"/>
        <v>6</v>
      </c>
      <c r="CC96" s="4">
        <v>96</v>
      </c>
      <c r="CD96" s="4">
        <v>9</v>
      </c>
      <c r="CE96" s="4">
        <v>5</v>
      </c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>
        <f t="shared" ca="1" si="57"/>
        <v>6.1798386524320126E-2</v>
      </c>
      <c r="CA97" s="11">
        <f t="shared" ca="1" si="58"/>
        <v>94</v>
      </c>
      <c r="CC97" s="4">
        <v>97</v>
      </c>
      <c r="CD97" s="4">
        <v>9</v>
      </c>
      <c r="CE97" s="4">
        <v>6</v>
      </c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>
        <f t="shared" ca="1" si="57"/>
        <v>0.89890589241267449</v>
      </c>
      <c r="CA98" s="11">
        <f t="shared" ca="1" si="58"/>
        <v>7</v>
      </c>
      <c r="CC98" s="4">
        <v>98</v>
      </c>
      <c r="CD98" s="4">
        <v>9</v>
      </c>
      <c r="CE98" s="4">
        <v>7</v>
      </c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>
        <f t="shared" ca="1" si="57"/>
        <v>0.82935891965359732</v>
      </c>
      <c r="CA99" s="11">
        <f t="shared" ca="1" si="58"/>
        <v>16</v>
      </c>
      <c r="CC99" s="4">
        <v>99</v>
      </c>
      <c r="CD99" s="4">
        <v>9</v>
      </c>
      <c r="CE99" s="4">
        <v>8</v>
      </c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>
        <f t="shared" ca="1" si="57"/>
        <v>0.70979291368496578</v>
      </c>
      <c r="CA100" s="11">
        <f t="shared" ca="1" si="58"/>
        <v>29</v>
      </c>
      <c r="CC100" s="4">
        <v>100</v>
      </c>
      <c r="CD100" s="4">
        <v>9</v>
      </c>
      <c r="CE100" s="4">
        <v>9</v>
      </c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</sheetData>
  <sheetProtection algorithmName="SHA-512" hashValue="+kr7dN13OK9My2G6ITonQkeOrXFALG4cOV8TVZY5YcBFmh59xamDmybPqWKniIZ/6u9Kk3Sl7fvKbGivUaXzOw==" saltValue="hReEoNLSIPKCwOwlFNwW0g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278" priority="138">
      <formula>$AF15="NO"</formula>
    </cfRule>
  </conditionalFormatting>
  <conditionalFormatting sqref="S7">
    <cfRule type="expression" dxfId="277" priority="137">
      <formula>S7=0</formula>
    </cfRule>
  </conditionalFormatting>
  <conditionalFormatting sqref="S8">
    <cfRule type="expression" dxfId="276" priority="136">
      <formula>S8=0</formula>
    </cfRule>
  </conditionalFormatting>
  <conditionalFormatting sqref="S14">
    <cfRule type="expression" dxfId="275" priority="135">
      <formula>S14=0</formula>
    </cfRule>
  </conditionalFormatting>
  <conditionalFormatting sqref="S15">
    <cfRule type="expression" dxfId="274" priority="134">
      <formula>S15=0</formula>
    </cfRule>
  </conditionalFormatting>
  <conditionalFormatting sqref="S21">
    <cfRule type="expression" dxfId="273" priority="133">
      <formula>S21=0</formula>
    </cfRule>
  </conditionalFormatting>
  <conditionalFormatting sqref="S22">
    <cfRule type="expression" dxfId="272" priority="132">
      <formula>S22=0</formula>
    </cfRule>
  </conditionalFormatting>
  <conditionalFormatting sqref="S28">
    <cfRule type="expression" dxfId="271" priority="131">
      <formula>S28=0</formula>
    </cfRule>
  </conditionalFormatting>
  <conditionalFormatting sqref="S29">
    <cfRule type="expression" dxfId="270" priority="130">
      <formula>S29=0</formula>
    </cfRule>
  </conditionalFormatting>
  <conditionalFormatting sqref="D38">
    <cfRule type="expression" dxfId="269" priority="129">
      <formula>D38=0</formula>
    </cfRule>
  </conditionalFormatting>
  <conditionalFormatting sqref="D39">
    <cfRule type="expression" dxfId="268" priority="128">
      <formula>D39=0</formula>
    </cfRule>
  </conditionalFormatting>
  <conditionalFormatting sqref="D40">
    <cfRule type="expression" dxfId="267" priority="127">
      <formula>D40=0</formula>
    </cfRule>
  </conditionalFormatting>
  <conditionalFormatting sqref="C39">
    <cfRule type="expression" dxfId="266" priority="126">
      <formula>C39=""</formula>
    </cfRule>
  </conditionalFormatting>
  <conditionalFormatting sqref="H38:I38">
    <cfRule type="expression" dxfId="265" priority="125">
      <formula>H38=0</formula>
    </cfRule>
  </conditionalFormatting>
  <conditionalFormatting sqref="H39:I39">
    <cfRule type="expression" dxfId="264" priority="124">
      <formula>H39=0</formula>
    </cfRule>
  </conditionalFormatting>
  <conditionalFormatting sqref="G38">
    <cfRule type="expression" dxfId="263" priority="123">
      <formula>AND(G38=0,H38=0)</formula>
    </cfRule>
  </conditionalFormatting>
  <conditionalFormatting sqref="G39">
    <cfRule type="expression" dxfId="262" priority="122">
      <formula>AND(G39=0,H39=0)</formula>
    </cfRule>
  </conditionalFormatting>
  <conditionalFormatting sqref="N38">
    <cfRule type="expression" dxfId="261" priority="121">
      <formula>N38=0</formula>
    </cfRule>
  </conditionalFormatting>
  <conditionalFormatting sqref="N39">
    <cfRule type="expression" dxfId="260" priority="120">
      <formula>N39=0</formula>
    </cfRule>
  </conditionalFormatting>
  <conditionalFormatting sqref="N40">
    <cfRule type="expression" dxfId="259" priority="119">
      <formula>N40=0</formula>
    </cfRule>
  </conditionalFormatting>
  <conditionalFormatting sqref="M39">
    <cfRule type="expression" dxfId="258" priority="118">
      <formula>M39=""</formula>
    </cfRule>
  </conditionalFormatting>
  <conditionalFormatting sqref="R38:S38">
    <cfRule type="expression" dxfId="257" priority="117">
      <formula>R38=0</formula>
    </cfRule>
  </conditionalFormatting>
  <conditionalFormatting sqref="R39:S39">
    <cfRule type="expression" dxfId="256" priority="116">
      <formula>R39=0</formula>
    </cfRule>
  </conditionalFormatting>
  <conditionalFormatting sqref="Q38">
    <cfRule type="expression" dxfId="255" priority="115">
      <formula>AND(Q38=0,R38=0)</formula>
    </cfRule>
  </conditionalFormatting>
  <conditionalFormatting sqref="Q39">
    <cfRule type="expression" dxfId="254" priority="114">
      <formula>AND(Q39=0,R39=0)</formula>
    </cfRule>
  </conditionalFormatting>
  <conditionalFormatting sqref="D45">
    <cfRule type="expression" dxfId="253" priority="113">
      <formula>D45=0</formula>
    </cfRule>
  </conditionalFormatting>
  <conditionalFormatting sqref="D46">
    <cfRule type="expression" dxfId="252" priority="112">
      <formula>D46=0</formula>
    </cfRule>
  </conditionalFormatting>
  <conditionalFormatting sqref="D47">
    <cfRule type="expression" dxfId="251" priority="111">
      <formula>D47=0</formula>
    </cfRule>
  </conditionalFormatting>
  <conditionalFormatting sqref="C46">
    <cfRule type="expression" dxfId="250" priority="110">
      <formula>C46=""</formula>
    </cfRule>
  </conditionalFormatting>
  <conditionalFormatting sqref="H45:I45">
    <cfRule type="expression" dxfId="249" priority="109">
      <formula>H45=0</formula>
    </cfRule>
  </conditionalFormatting>
  <conditionalFormatting sqref="H46:I46">
    <cfRule type="expression" dxfId="248" priority="108">
      <formula>H46=0</formula>
    </cfRule>
  </conditionalFormatting>
  <conditionalFormatting sqref="G45">
    <cfRule type="expression" dxfId="247" priority="107">
      <formula>AND(G45=0,H45=0)</formula>
    </cfRule>
  </conditionalFormatting>
  <conditionalFormatting sqref="G46">
    <cfRule type="expression" dxfId="246" priority="106">
      <formula>AND(G46=0,H46=0)</formula>
    </cfRule>
  </conditionalFormatting>
  <conditionalFormatting sqref="N45">
    <cfRule type="expression" dxfId="245" priority="105">
      <formula>N45=0</formula>
    </cfRule>
  </conditionalFormatting>
  <conditionalFormatting sqref="N46">
    <cfRule type="expression" dxfId="244" priority="104">
      <formula>N46=0</formula>
    </cfRule>
  </conditionalFormatting>
  <conditionalFormatting sqref="N47">
    <cfRule type="expression" dxfId="243" priority="103">
      <formula>N47=0</formula>
    </cfRule>
  </conditionalFormatting>
  <conditionalFormatting sqref="M46">
    <cfRule type="expression" dxfId="242" priority="102">
      <formula>M46=""</formula>
    </cfRule>
  </conditionalFormatting>
  <conditionalFormatting sqref="R45:S45">
    <cfRule type="expression" dxfId="241" priority="101">
      <formula>R45=0</formula>
    </cfRule>
  </conditionalFormatting>
  <conditionalFormatting sqref="R46:S46">
    <cfRule type="expression" dxfId="240" priority="100">
      <formula>R46=0</formula>
    </cfRule>
  </conditionalFormatting>
  <conditionalFormatting sqref="Q45">
    <cfRule type="expression" dxfId="239" priority="99">
      <formula>AND(Q45=0,R45=0)</formula>
    </cfRule>
  </conditionalFormatting>
  <conditionalFormatting sqref="Q46">
    <cfRule type="expression" dxfId="238" priority="98">
      <formula>AND(Q46=0,R46=0)</formula>
    </cfRule>
  </conditionalFormatting>
  <conditionalFormatting sqref="D52">
    <cfRule type="expression" dxfId="237" priority="97">
      <formula>D52=0</formula>
    </cfRule>
  </conditionalFormatting>
  <conditionalFormatting sqref="D53">
    <cfRule type="expression" dxfId="236" priority="96">
      <formula>D53=0</formula>
    </cfRule>
  </conditionalFormatting>
  <conditionalFormatting sqref="D54">
    <cfRule type="expression" dxfId="235" priority="95">
      <formula>D54=0</formula>
    </cfRule>
  </conditionalFormatting>
  <conditionalFormatting sqref="C53">
    <cfRule type="expression" dxfId="234" priority="94">
      <formula>C53=""</formula>
    </cfRule>
  </conditionalFormatting>
  <conditionalFormatting sqref="H52:I52">
    <cfRule type="expression" dxfId="233" priority="93">
      <formula>H52=0</formula>
    </cfRule>
  </conditionalFormatting>
  <conditionalFormatting sqref="H53:I53">
    <cfRule type="expression" dxfId="232" priority="92">
      <formula>H53=0</formula>
    </cfRule>
  </conditionalFormatting>
  <conditionalFormatting sqref="G52">
    <cfRule type="expression" dxfId="231" priority="91">
      <formula>AND(G52=0,H52=0)</formula>
    </cfRule>
  </conditionalFormatting>
  <conditionalFormatting sqref="G53">
    <cfRule type="expression" dxfId="230" priority="90">
      <formula>AND(G53=0,H53=0)</formula>
    </cfRule>
  </conditionalFormatting>
  <conditionalFormatting sqref="N52">
    <cfRule type="expression" dxfId="229" priority="89">
      <formula>N52=0</formula>
    </cfRule>
  </conditionalFormatting>
  <conditionalFormatting sqref="N53">
    <cfRule type="expression" dxfId="228" priority="88">
      <formula>N53=0</formula>
    </cfRule>
  </conditionalFormatting>
  <conditionalFormatting sqref="N54">
    <cfRule type="expression" dxfId="227" priority="87">
      <formula>N54=0</formula>
    </cfRule>
  </conditionalFormatting>
  <conditionalFormatting sqref="M53">
    <cfRule type="expression" dxfId="226" priority="86">
      <formula>M53=""</formula>
    </cfRule>
  </conditionalFormatting>
  <conditionalFormatting sqref="R52:S52">
    <cfRule type="expression" dxfId="225" priority="85">
      <formula>R52=0</formula>
    </cfRule>
  </conditionalFormatting>
  <conditionalFormatting sqref="R53:S53">
    <cfRule type="expression" dxfId="224" priority="84">
      <formula>R53=0</formula>
    </cfRule>
  </conditionalFormatting>
  <conditionalFormatting sqref="Q52">
    <cfRule type="expression" dxfId="223" priority="83">
      <formula>AND(Q52=0,R52=0)</formula>
    </cfRule>
  </conditionalFormatting>
  <conditionalFormatting sqref="Q53">
    <cfRule type="expression" dxfId="222" priority="82">
      <formula>AND(Q53=0,R53=0)</formula>
    </cfRule>
  </conditionalFormatting>
  <conditionalFormatting sqref="D59">
    <cfRule type="expression" dxfId="221" priority="81">
      <formula>D59=0</formula>
    </cfRule>
  </conditionalFormatting>
  <conditionalFormatting sqref="D60">
    <cfRule type="expression" dxfId="220" priority="80">
      <formula>D60=0</formula>
    </cfRule>
  </conditionalFormatting>
  <conditionalFormatting sqref="D61">
    <cfRule type="expression" dxfId="219" priority="79">
      <formula>D61=0</formula>
    </cfRule>
  </conditionalFormatting>
  <conditionalFormatting sqref="C60">
    <cfRule type="expression" dxfId="218" priority="78">
      <formula>C60=""</formula>
    </cfRule>
  </conditionalFormatting>
  <conditionalFormatting sqref="H59:I59">
    <cfRule type="expression" dxfId="217" priority="77">
      <formula>H59=0</formula>
    </cfRule>
  </conditionalFormatting>
  <conditionalFormatting sqref="H60:I60">
    <cfRule type="expression" dxfId="216" priority="76">
      <formula>H60=0</formula>
    </cfRule>
  </conditionalFormatting>
  <conditionalFormatting sqref="G59">
    <cfRule type="expression" dxfId="215" priority="75">
      <formula>AND(G59=0,H59=0)</formula>
    </cfRule>
  </conditionalFormatting>
  <conditionalFormatting sqref="G60">
    <cfRule type="expression" dxfId="214" priority="74">
      <formula>AND(G60=0,H60=0)</formula>
    </cfRule>
  </conditionalFormatting>
  <conditionalFormatting sqref="N59">
    <cfRule type="expression" dxfId="213" priority="73">
      <formula>N59=0</formula>
    </cfRule>
  </conditionalFormatting>
  <conditionalFormatting sqref="N60">
    <cfRule type="expression" dxfId="212" priority="72">
      <formula>N60=0</formula>
    </cfRule>
  </conditionalFormatting>
  <conditionalFormatting sqref="N61">
    <cfRule type="expression" dxfId="211" priority="71">
      <formula>N61=0</formula>
    </cfRule>
  </conditionalFormatting>
  <conditionalFormatting sqref="M60">
    <cfRule type="expression" dxfId="210" priority="70">
      <formula>M60=""</formula>
    </cfRule>
  </conditionalFormatting>
  <conditionalFormatting sqref="R59:S59">
    <cfRule type="expression" dxfId="209" priority="69">
      <formula>R59=0</formula>
    </cfRule>
  </conditionalFormatting>
  <conditionalFormatting sqref="R60:S60">
    <cfRule type="expression" dxfId="208" priority="68">
      <formula>R60=0</formula>
    </cfRule>
  </conditionalFormatting>
  <conditionalFormatting sqref="Q59">
    <cfRule type="expression" dxfId="207" priority="67">
      <formula>AND(Q59=0,R59=0)</formula>
    </cfRule>
  </conditionalFormatting>
  <conditionalFormatting sqref="Q60">
    <cfRule type="expression" dxfId="206" priority="66">
      <formula>AND(Q60=0,R60=0)</formula>
    </cfRule>
  </conditionalFormatting>
  <conditionalFormatting sqref="AC1:AC12">
    <cfRule type="cellIs" dxfId="205" priority="65" operator="lessThan">
      <formula>0</formula>
    </cfRule>
  </conditionalFormatting>
  <conditionalFormatting sqref="D7">
    <cfRule type="expression" dxfId="204" priority="64">
      <formula>D7=0</formula>
    </cfRule>
  </conditionalFormatting>
  <conditionalFormatting sqref="D8">
    <cfRule type="expression" dxfId="203" priority="63">
      <formula>D8=0</formula>
    </cfRule>
  </conditionalFormatting>
  <conditionalFormatting sqref="D9">
    <cfRule type="expression" dxfId="202" priority="62">
      <formula>D9=0</formula>
    </cfRule>
  </conditionalFormatting>
  <conditionalFormatting sqref="C8">
    <cfRule type="expression" dxfId="201" priority="61">
      <formula>C8=""</formula>
    </cfRule>
  </conditionalFormatting>
  <conditionalFormatting sqref="H7:I7">
    <cfRule type="expression" dxfId="200" priority="60">
      <formula>H7=0</formula>
    </cfRule>
  </conditionalFormatting>
  <conditionalFormatting sqref="H8:I8">
    <cfRule type="expression" dxfId="199" priority="59">
      <formula>H8=0</formula>
    </cfRule>
  </conditionalFormatting>
  <conditionalFormatting sqref="G7">
    <cfRule type="expression" dxfId="198" priority="58">
      <formula>AND(G7=0,H7=0)</formula>
    </cfRule>
  </conditionalFormatting>
  <conditionalFormatting sqref="G8">
    <cfRule type="expression" dxfId="197" priority="57">
      <formula>AND(G8=0,H8=0)</formula>
    </cfRule>
  </conditionalFormatting>
  <conditionalFormatting sqref="N7">
    <cfRule type="expression" dxfId="196" priority="56">
      <formula>N7=0</formula>
    </cfRule>
  </conditionalFormatting>
  <conditionalFormatting sqref="N8">
    <cfRule type="expression" dxfId="195" priority="55">
      <formula>N8=0</formula>
    </cfRule>
  </conditionalFormatting>
  <conditionalFormatting sqref="N9">
    <cfRule type="expression" dxfId="194" priority="54">
      <formula>N9=0</formula>
    </cfRule>
  </conditionalFormatting>
  <conditionalFormatting sqref="M8">
    <cfRule type="expression" dxfId="193" priority="53">
      <formula>M8=""</formula>
    </cfRule>
  </conditionalFormatting>
  <conditionalFormatting sqref="R7">
    <cfRule type="expression" dxfId="192" priority="52">
      <formula>R7=0</formula>
    </cfRule>
  </conditionalFormatting>
  <conditionalFormatting sqref="R8">
    <cfRule type="expression" dxfId="191" priority="51">
      <formula>R8=0</formula>
    </cfRule>
  </conditionalFormatting>
  <conditionalFormatting sqref="Q7">
    <cfRule type="expression" dxfId="190" priority="50">
      <formula>AND(Q7=0,R7=0)</formula>
    </cfRule>
  </conditionalFormatting>
  <conditionalFormatting sqref="Q8">
    <cfRule type="expression" dxfId="189" priority="49">
      <formula>AND(Q8=0,R8=0)</formula>
    </cfRule>
  </conditionalFormatting>
  <conditionalFormatting sqref="D14">
    <cfRule type="expression" dxfId="188" priority="48">
      <formula>D14=0</formula>
    </cfRule>
  </conditionalFormatting>
  <conditionalFormatting sqref="D15">
    <cfRule type="expression" dxfId="187" priority="47">
      <formula>D15=0</formula>
    </cfRule>
  </conditionalFormatting>
  <conditionalFormatting sqref="D16">
    <cfRule type="expression" dxfId="186" priority="46">
      <formula>D16=0</formula>
    </cfRule>
  </conditionalFormatting>
  <conditionalFormatting sqref="C15">
    <cfRule type="expression" dxfId="185" priority="45">
      <formula>C15=""</formula>
    </cfRule>
  </conditionalFormatting>
  <conditionalFormatting sqref="H14:I14">
    <cfRule type="expression" dxfId="184" priority="44">
      <formula>H14=0</formula>
    </cfRule>
  </conditionalFormatting>
  <conditionalFormatting sqref="H15:I15">
    <cfRule type="expression" dxfId="183" priority="43">
      <formula>H15=0</formula>
    </cfRule>
  </conditionalFormatting>
  <conditionalFormatting sqref="G14">
    <cfRule type="expression" dxfId="182" priority="42">
      <formula>AND(G14=0,H14=0)</formula>
    </cfRule>
  </conditionalFormatting>
  <conditionalFormatting sqref="G15">
    <cfRule type="expression" dxfId="181" priority="41">
      <formula>AND(G15=0,H15=0)</formula>
    </cfRule>
  </conditionalFormatting>
  <conditionalFormatting sqref="N14">
    <cfRule type="expression" dxfId="180" priority="40">
      <formula>N14=0</formula>
    </cfRule>
  </conditionalFormatting>
  <conditionalFormatting sqref="N15">
    <cfRule type="expression" dxfId="179" priority="39">
      <formula>N15=0</formula>
    </cfRule>
  </conditionalFormatting>
  <conditionalFormatting sqref="N16">
    <cfRule type="expression" dxfId="178" priority="38">
      <formula>N16=0</formula>
    </cfRule>
  </conditionalFormatting>
  <conditionalFormatting sqref="M15">
    <cfRule type="expression" dxfId="177" priority="37">
      <formula>M15=""</formula>
    </cfRule>
  </conditionalFormatting>
  <conditionalFormatting sqref="R14">
    <cfRule type="expression" dxfId="176" priority="36">
      <formula>R14=0</formula>
    </cfRule>
  </conditionalFormatting>
  <conditionalFormatting sqref="R15">
    <cfRule type="expression" dxfId="175" priority="35">
      <formula>R15=0</formula>
    </cfRule>
  </conditionalFormatting>
  <conditionalFormatting sqref="Q14">
    <cfRule type="expression" dxfId="174" priority="34">
      <formula>AND(Q14=0,R14=0)</formula>
    </cfRule>
  </conditionalFormatting>
  <conditionalFormatting sqref="Q15">
    <cfRule type="expression" dxfId="173" priority="33">
      <formula>AND(Q15=0,R15=0)</formula>
    </cfRule>
  </conditionalFormatting>
  <conditionalFormatting sqref="D21">
    <cfRule type="expression" dxfId="172" priority="32">
      <formula>D21=0</formula>
    </cfRule>
  </conditionalFormatting>
  <conditionalFormatting sqref="D22">
    <cfRule type="expression" dxfId="171" priority="31">
      <formula>D22=0</formula>
    </cfRule>
  </conditionalFormatting>
  <conditionalFormatting sqref="D23">
    <cfRule type="expression" dxfId="170" priority="30">
      <formula>D23=0</formula>
    </cfRule>
  </conditionalFormatting>
  <conditionalFormatting sqref="C22">
    <cfRule type="expression" dxfId="169" priority="29">
      <formula>C22=""</formula>
    </cfRule>
  </conditionalFormatting>
  <conditionalFormatting sqref="H21:I21">
    <cfRule type="expression" dxfId="168" priority="28">
      <formula>H21=0</formula>
    </cfRule>
  </conditionalFormatting>
  <conditionalFormatting sqref="H22:I22">
    <cfRule type="expression" dxfId="167" priority="27">
      <formula>H22=0</formula>
    </cfRule>
  </conditionalFormatting>
  <conditionalFormatting sqref="G21">
    <cfRule type="expression" dxfId="166" priority="26">
      <formula>AND(G21=0,H21=0)</formula>
    </cfRule>
  </conditionalFormatting>
  <conditionalFormatting sqref="G22">
    <cfRule type="expression" dxfId="165" priority="25">
      <formula>AND(G22=0,H22=0)</formula>
    </cfRule>
  </conditionalFormatting>
  <conditionalFormatting sqref="N21">
    <cfRule type="expression" dxfId="164" priority="24">
      <formula>N21=0</formula>
    </cfRule>
  </conditionalFormatting>
  <conditionalFormatting sqref="N22">
    <cfRule type="expression" dxfId="163" priority="23">
      <formula>N22=0</formula>
    </cfRule>
  </conditionalFormatting>
  <conditionalFormatting sqref="N23">
    <cfRule type="expression" dxfId="162" priority="22">
      <formula>N23=0</formula>
    </cfRule>
  </conditionalFormatting>
  <conditionalFormatting sqref="M22">
    <cfRule type="expression" dxfId="161" priority="21">
      <formula>M22=""</formula>
    </cfRule>
  </conditionalFormatting>
  <conditionalFormatting sqref="R21">
    <cfRule type="expression" dxfId="160" priority="20">
      <formula>R21=0</formula>
    </cfRule>
  </conditionalFormatting>
  <conditionalFormatting sqref="R22">
    <cfRule type="expression" dxfId="159" priority="19">
      <formula>R22=0</formula>
    </cfRule>
  </conditionalFormatting>
  <conditionalFormatting sqref="Q21">
    <cfRule type="expression" dxfId="158" priority="18">
      <formula>AND(Q21=0,R21=0)</formula>
    </cfRule>
  </conditionalFormatting>
  <conditionalFormatting sqref="Q22">
    <cfRule type="expression" dxfId="157" priority="17">
      <formula>AND(Q22=0,R22=0)</formula>
    </cfRule>
  </conditionalFormatting>
  <conditionalFormatting sqref="D28">
    <cfRule type="expression" dxfId="156" priority="16">
      <formula>D28=0</formula>
    </cfRule>
  </conditionalFormatting>
  <conditionalFormatting sqref="D29">
    <cfRule type="expression" dxfId="155" priority="15">
      <formula>D29=0</formula>
    </cfRule>
  </conditionalFormatting>
  <conditionalFormatting sqref="D30">
    <cfRule type="expression" dxfId="154" priority="14">
      <formula>D30=0</formula>
    </cfRule>
  </conditionalFormatting>
  <conditionalFormatting sqref="C29">
    <cfRule type="expression" dxfId="153" priority="13">
      <formula>C29=""</formula>
    </cfRule>
  </conditionalFormatting>
  <conditionalFormatting sqref="H28:I28">
    <cfRule type="expression" dxfId="152" priority="12">
      <formula>H28=0</formula>
    </cfRule>
  </conditionalFormatting>
  <conditionalFormatting sqref="H29:I29">
    <cfRule type="expression" dxfId="151" priority="11">
      <formula>H29=0</formula>
    </cfRule>
  </conditionalFormatting>
  <conditionalFormatting sqref="G28">
    <cfRule type="expression" dxfId="150" priority="10">
      <formula>AND(G28=0,H28=0)</formula>
    </cfRule>
  </conditionalFormatting>
  <conditionalFormatting sqref="G29">
    <cfRule type="expression" dxfId="149" priority="9">
      <formula>AND(G29=0,H29=0)</formula>
    </cfRule>
  </conditionalFormatting>
  <conditionalFormatting sqref="N28">
    <cfRule type="expression" dxfId="148" priority="8">
      <formula>N28=0</formula>
    </cfRule>
  </conditionalFormatting>
  <conditionalFormatting sqref="N29">
    <cfRule type="expression" dxfId="147" priority="7">
      <formula>N29=0</formula>
    </cfRule>
  </conditionalFormatting>
  <conditionalFormatting sqref="N30">
    <cfRule type="expression" dxfId="146" priority="6">
      <formula>N30=0</formula>
    </cfRule>
  </conditionalFormatting>
  <conditionalFormatting sqref="M29">
    <cfRule type="expression" dxfId="145" priority="5">
      <formula>M29=""</formula>
    </cfRule>
  </conditionalFormatting>
  <conditionalFormatting sqref="R28">
    <cfRule type="expression" dxfId="144" priority="4">
      <formula>R28=0</formula>
    </cfRule>
  </conditionalFormatting>
  <conditionalFormatting sqref="R29">
    <cfRule type="expression" dxfId="143" priority="3">
      <formula>R29=0</formula>
    </cfRule>
  </conditionalFormatting>
  <conditionalFormatting sqref="Q28">
    <cfRule type="expression" dxfId="142" priority="2">
      <formula>AND(Q28=0,R28=0)</formula>
    </cfRule>
  </conditionalFormatting>
  <conditionalFormatting sqref="Q29">
    <cfRule type="expression" dxfId="141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M200"/>
  <sheetViews>
    <sheetView showGridLines="0" zoomScale="55" zoomScaleNormal="55" workbookViewId="0">
      <selection activeCell="S1" sqref="S1:T1"/>
    </sheetView>
  </sheetViews>
  <sheetFormatPr defaultRowHeight="18.7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30" width="3.75" style="2" customWidth="1"/>
    <col min="31" max="31" width="4.75" style="2" hidden="1" customWidth="1"/>
    <col min="32" max="32" width="8.375" style="2" hidden="1" customWidth="1"/>
    <col min="33" max="33" width="4.62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2" width="2.625" style="2" hidden="1" customWidth="1"/>
    <col min="43" max="43" width="3.625" style="2" hidden="1" customWidth="1"/>
    <col min="44" max="48" width="2.625" style="2" hidden="1" customWidth="1"/>
    <col min="49" max="49" width="3.625" style="2" hidden="1" customWidth="1"/>
    <col min="50" max="50" width="4.625" style="2" hidden="1" customWidth="1"/>
    <col min="51" max="52" width="3.375" style="2" hidden="1" customWidth="1"/>
    <col min="53" max="53" width="5.875" style="2" hidden="1" customWidth="1"/>
    <col min="54" max="54" width="3.375" style="2" hidden="1" customWidth="1"/>
    <col min="55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8" width="4.625" style="2" hidden="1" customWidth="1"/>
    <col min="69" max="69" width="3.875" style="2" hidden="1" customWidth="1"/>
    <col min="70" max="70" width="4.625" style="2" hidden="1" customWidth="1"/>
    <col min="71" max="77" width="3.375" style="2" hidden="1" customWidth="1"/>
    <col min="78" max="78" width="4.62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3.875" style="2" hidden="1" customWidth="1"/>
    <col min="85" max="85" width="4.625" style="2" hidden="1" customWidth="1"/>
    <col min="86" max="89" width="3.375" style="2" hidden="1" customWidth="1"/>
    <col min="90" max="90" width="4.625" style="2" hidden="1" customWidth="1"/>
    <col min="91" max="91" width="9" style="2" hidden="1" customWidth="1"/>
    <col min="92" max="92" width="4.625" style="2" hidden="1" customWidth="1"/>
    <col min="93" max="93" width="1.625" style="2" hidden="1" customWidth="1"/>
    <col min="94" max="94" width="4.625" style="2" hidden="1" customWidth="1"/>
    <col min="95" max="96" width="3.375" style="2" hidden="1" customWidth="1"/>
    <col min="97" max="97" width="4.625" style="2" hidden="1" customWidth="1"/>
    <col min="98" max="98" width="9" style="2" hidden="1" customWidth="1"/>
    <col min="99" max="99" width="6" style="2" hidden="1" customWidth="1"/>
    <col min="100" max="100" width="1.625" style="2" hidden="1" customWidth="1"/>
    <col min="101" max="101" width="5.875" style="2" hidden="1" customWidth="1"/>
    <col min="102" max="103" width="3.5" style="2" hidden="1" customWidth="1"/>
    <col min="104" max="104" width="4.625" style="2" hidden="1" customWidth="1"/>
    <col min="105" max="105" width="9" style="2" hidden="1" customWidth="1"/>
    <col min="106" max="106" width="6" style="2" hidden="1" customWidth="1"/>
    <col min="107" max="107" width="1.625" style="2" hidden="1" customWidth="1"/>
    <col min="108" max="108" width="5.875" style="2" hidden="1" customWidth="1"/>
    <col min="109" max="110" width="3.5" style="2" hidden="1" customWidth="1"/>
    <col min="111" max="111" width="4.625" style="2" hidden="1" customWidth="1"/>
    <col min="112" max="112" width="9" style="2" hidden="1" customWidth="1"/>
    <col min="113" max="113" width="6" style="4" hidden="1" customWidth="1"/>
    <col min="114" max="114" width="1.625" style="2" hidden="1" customWidth="1"/>
    <col min="115" max="115" width="5.875" style="2" hidden="1" customWidth="1"/>
    <col min="116" max="117" width="3.5" style="2" hidden="1" customWidth="1"/>
    <col min="118" max="118" width="4.625" style="2" customWidth="1"/>
    <col min="119" max="16384" width="9" style="2"/>
  </cols>
  <sheetData>
    <row r="1" spans="1:117" ht="50.1" customHeight="1" thickBot="1" x14ac:dyDescent="0.3">
      <c r="A1" s="83" t="s">
        <v>207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2">
        <v>1</v>
      </c>
      <c r="T1" s="82"/>
      <c r="U1" s="1"/>
      <c r="AE1" s="3" t="s">
        <v>0</v>
      </c>
      <c r="AF1" s="4">
        <f ca="1">BI1*1000+BS1*100+CC1*10+CH1</f>
        <v>2324</v>
      </c>
      <c r="AG1" s="4" t="s">
        <v>50</v>
      </c>
      <c r="AH1" s="4">
        <f ca="1">BJ1*1000+BT1*100+CD1*10+CI1</f>
        <v>865</v>
      </c>
      <c r="AI1" s="4" t="s">
        <v>83</v>
      </c>
      <c r="AJ1" s="4">
        <f ca="1">AF1-AH1</f>
        <v>1459</v>
      </c>
      <c r="AL1" s="4">
        <f ca="1">BI1</f>
        <v>2</v>
      </c>
      <c r="AM1" s="4">
        <f ca="1">BS1</f>
        <v>3</v>
      </c>
      <c r="AN1" s="4" t="s">
        <v>59</v>
      </c>
      <c r="AO1" s="4">
        <f ca="1">CC1</f>
        <v>2</v>
      </c>
      <c r="AP1" s="4">
        <f ca="1">CH1</f>
        <v>4</v>
      </c>
      <c r="AQ1" s="4" t="s">
        <v>1</v>
      </c>
      <c r="AR1" s="4">
        <f ca="1">BJ1</f>
        <v>0</v>
      </c>
      <c r="AS1" s="4">
        <f ca="1">BT1</f>
        <v>8</v>
      </c>
      <c r="AT1" s="4" t="s">
        <v>59</v>
      </c>
      <c r="AU1" s="4">
        <f ca="1">CD1</f>
        <v>6</v>
      </c>
      <c r="AV1" s="4">
        <f ca="1">CI1</f>
        <v>5</v>
      </c>
      <c r="AW1" s="4" t="s">
        <v>2</v>
      </c>
      <c r="AX1" s="4">
        <f ca="1">MOD(ROUNDDOWN(AJ1/1000,0),10)</f>
        <v>1</v>
      </c>
      <c r="AY1" s="4">
        <f ca="1">MOD(ROUNDDOWN(AJ1/100,0),10)</f>
        <v>4</v>
      </c>
      <c r="AZ1" s="4" t="s">
        <v>3</v>
      </c>
      <c r="BA1" s="4">
        <f ca="1">MOD(ROUNDDOWN(AJ1/10,0),10)</f>
        <v>5</v>
      </c>
      <c r="BB1" s="4">
        <f ca="1">MOD(ROUNDDOWN(AJ1/1,0),10)</f>
        <v>9</v>
      </c>
      <c r="BG1" s="65" t="s">
        <v>208</v>
      </c>
      <c r="BH1" s="4">
        <v>1</v>
      </c>
      <c r="BI1" s="6">
        <f ca="1">IF(AND($BN1=$BO1,$BS1-$BT1&lt;=0),RANDBETWEEN(1,9),$BN1)</f>
        <v>2</v>
      </c>
      <c r="BJ1" s="6">
        <f ca="1">$BO1</f>
        <v>0</v>
      </c>
      <c r="BK1" s="7"/>
      <c r="BL1" s="5" t="s">
        <v>4</v>
      </c>
      <c r="BM1" s="4">
        <v>1</v>
      </c>
      <c r="BN1" s="6">
        <f t="shared" ref="BN1:BN12" ca="1" si="0">VLOOKUP($CN1,$CP$1:$CR$98,2,FALSE)</f>
        <v>2</v>
      </c>
      <c r="BO1" s="6">
        <f t="shared" ref="BO1:BO12" ca="1" si="1">VLOOKUP($CN1,$CP$1:$CR$98,3,FALSE)</f>
        <v>0</v>
      </c>
      <c r="BP1" s="7"/>
      <c r="BQ1" s="65" t="s">
        <v>5</v>
      </c>
      <c r="BR1" s="4">
        <v>1</v>
      </c>
      <c r="BS1" s="66">
        <f ca="1">$BX1</f>
        <v>3</v>
      </c>
      <c r="BT1" s="6">
        <f ca="1">IF(AND($BJ1=0,$BY1=0,$CD1=0,$CI1=0),RANDBETWEEN(1,9),$BY1)</f>
        <v>8</v>
      </c>
      <c r="BU1" s="7"/>
      <c r="BV1" s="5" t="s">
        <v>5</v>
      </c>
      <c r="BW1" s="4">
        <v>1</v>
      </c>
      <c r="BX1" s="6">
        <f ca="1">VLOOKUP($CU1,$CW$1:$CY$200,2,FALSE)</f>
        <v>3</v>
      </c>
      <c r="BY1" s="6">
        <f ca="1">VLOOKUP($CU1,$CW$1:$CY$200,3,FALSE)</f>
        <v>8</v>
      </c>
      <c r="BZ1" s="7"/>
      <c r="CA1" s="5" t="s">
        <v>6</v>
      </c>
      <c r="CB1" s="4">
        <v>1</v>
      </c>
      <c r="CC1" s="8">
        <f ca="1">VLOOKUP($DB1,$DD$1:$DF$200,2,FALSE)</f>
        <v>2</v>
      </c>
      <c r="CD1" s="8">
        <f ca="1">VLOOKUP($DB1,$DD$1:$DF$200,3,FALSE)</f>
        <v>6</v>
      </c>
      <c r="CE1" s="9"/>
      <c r="CF1" s="5" t="s">
        <v>7</v>
      </c>
      <c r="CG1" s="4">
        <v>1</v>
      </c>
      <c r="CH1" s="8">
        <f ca="1">VLOOKUP($DI1,$DK$1:$DM$200,2,FALSE)</f>
        <v>4</v>
      </c>
      <c r="CI1" s="8">
        <f ca="1">VLOOKUP($DI1,$DK$1:$DM$200,3,FALSE)</f>
        <v>5</v>
      </c>
      <c r="CJ1" s="9"/>
      <c r="CK1" s="9"/>
      <c r="CL1" s="7"/>
      <c r="CM1" s="10">
        <f ca="1">RAND()</f>
        <v>0.96795993493382004</v>
      </c>
      <c r="CN1" s="11">
        <f t="shared" ref="CN1:CN32" ca="1" si="2">RANK(CM1,$CM$1:$CM$98,)</f>
        <v>2</v>
      </c>
      <c r="CO1" s="11"/>
      <c r="CP1" s="4">
        <v>1</v>
      </c>
      <c r="CQ1" s="4">
        <v>1</v>
      </c>
      <c r="CR1" s="4">
        <v>0</v>
      </c>
      <c r="CS1" s="4"/>
      <c r="CT1" s="10">
        <f ca="1">RAND()</f>
        <v>0.82172204256685089</v>
      </c>
      <c r="CU1" s="11">
        <f ca="1">RANK(CT1,$CT$1:$CT$200,)</f>
        <v>39</v>
      </c>
      <c r="CV1" s="4"/>
      <c r="CW1" s="4">
        <v>1</v>
      </c>
      <c r="CX1" s="4">
        <v>0</v>
      </c>
      <c r="CY1" s="4">
        <v>0</v>
      </c>
      <c r="DA1" s="10">
        <f ca="1">RAND()</f>
        <v>0.85619890288798028</v>
      </c>
      <c r="DB1" s="11">
        <f ca="1">RANK(DA1,$DA$1:$DA$200,)</f>
        <v>27</v>
      </c>
      <c r="DC1" s="4"/>
      <c r="DD1" s="4">
        <v>1</v>
      </c>
      <c r="DE1" s="4">
        <v>0</v>
      </c>
      <c r="DF1" s="4">
        <v>0</v>
      </c>
      <c r="DG1" s="4"/>
      <c r="DH1" s="10">
        <f t="shared" ref="DH1:DH64" ca="1" si="3">RAND()</f>
        <v>0.77660062865661061</v>
      </c>
      <c r="DI1" s="11">
        <f t="shared" ref="DI1:DI64" ca="1" si="4">RANK(DH1,$DH$1:$DH$200,)</f>
        <v>46</v>
      </c>
      <c r="DJ1" s="4"/>
      <c r="DK1" s="4">
        <v>1</v>
      </c>
      <c r="DL1" s="4">
        <v>0</v>
      </c>
      <c r="DM1" s="4">
        <v>0</v>
      </c>
    </row>
    <row r="2" spans="1:117" ht="54.95" customHeight="1" thickBot="1" x14ac:dyDescent="0.3">
      <c r="A2" s="86" t="s">
        <v>36</v>
      </c>
      <c r="B2" s="87"/>
      <c r="C2" s="87"/>
      <c r="D2" s="87"/>
      <c r="E2" s="88"/>
      <c r="F2" s="89" t="s">
        <v>37</v>
      </c>
      <c r="G2" s="89"/>
      <c r="H2" s="89"/>
      <c r="I2" s="90"/>
      <c r="J2" s="91"/>
      <c r="K2" s="91"/>
      <c r="L2" s="91"/>
      <c r="M2" s="91"/>
      <c r="N2" s="91"/>
      <c r="O2" s="91"/>
      <c r="P2" s="91"/>
      <c r="Q2" s="91"/>
      <c r="R2" s="91"/>
      <c r="S2" s="91"/>
      <c r="T2" s="92"/>
      <c r="AE2" s="2" t="s">
        <v>8</v>
      </c>
      <c r="AF2" s="4">
        <f ca="1">BI2*1000+BS2*100+CC2*10+CH2</f>
        <v>750</v>
      </c>
      <c r="AG2" s="4" t="s">
        <v>50</v>
      </c>
      <c r="AH2" s="4">
        <f t="shared" ref="AH2:AH12" ca="1" si="5">BJ2*1000+BT2*100+CD2*10+CI2</f>
        <v>96</v>
      </c>
      <c r="AI2" s="4" t="s">
        <v>87</v>
      </c>
      <c r="AJ2" s="4">
        <f t="shared" ref="AJ2:AJ12" ca="1" si="6">AF2-AH2</f>
        <v>654</v>
      </c>
      <c r="AL2" s="4">
        <f t="shared" ref="AL2:AL12" ca="1" si="7">BI2</f>
        <v>0</v>
      </c>
      <c r="AM2" s="4">
        <f t="shared" ref="AM2:AM12" ca="1" si="8">BS2</f>
        <v>7</v>
      </c>
      <c r="AN2" s="4" t="s">
        <v>3</v>
      </c>
      <c r="AO2" s="4">
        <f t="shared" ref="AO2:AO12" ca="1" si="9">CC2</f>
        <v>5</v>
      </c>
      <c r="AP2" s="4">
        <f t="shared" ref="AP2:AP12" ca="1" si="10">CH2</f>
        <v>0</v>
      </c>
      <c r="AQ2" s="4" t="s">
        <v>1</v>
      </c>
      <c r="AR2" s="4">
        <f t="shared" ref="AR2:AR12" ca="1" si="11">BJ2</f>
        <v>0</v>
      </c>
      <c r="AS2" s="4">
        <f t="shared" ref="AS2:AS12" ca="1" si="12">BT2</f>
        <v>0</v>
      </c>
      <c r="AT2" s="4" t="s">
        <v>3</v>
      </c>
      <c r="AU2" s="4">
        <f t="shared" ref="AU2:AU12" ca="1" si="13">CD2</f>
        <v>9</v>
      </c>
      <c r="AV2" s="4">
        <f t="shared" ref="AV2:AV12" ca="1" si="14">CI2</f>
        <v>6</v>
      </c>
      <c r="AW2" s="4" t="s">
        <v>2</v>
      </c>
      <c r="AX2" s="4">
        <f t="shared" ref="AX2:AX12" ca="1" si="15">MOD(ROUNDDOWN(AJ2/1000,0),10)</f>
        <v>0</v>
      </c>
      <c r="AY2" s="4">
        <f t="shared" ref="AY2:AY12" ca="1" si="16">MOD(ROUNDDOWN(AJ2/100,0),10)</f>
        <v>6</v>
      </c>
      <c r="AZ2" s="4" t="s">
        <v>3</v>
      </c>
      <c r="BA2" s="4">
        <f t="shared" ref="BA2:BA12" ca="1" si="17">MOD(ROUNDDOWN(AJ2/10,0),10)</f>
        <v>5</v>
      </c>
      <c r="BB2" s="4">
        <f t="shared" ref="BB2:BB12" ca="1" si="18">MOD(ROUNDDOWN(AJ2/1,0),10)</f>
        <v>4</v>
      </c>
      <c r="BG2" s="65" t="s">
        <v>209</v>
      </c>
      <c r="BH2" s="4">
        <v>2</v>
      </c>
      <c r="BI2" s="6">
        <f t="shared" ref="BI2:BI12" ca="1" si="19">IF(AND($BN2=$BO2,$BS2-$BT2&lt;=0),RANDBETWEEN(1,9),$BN2)</f>
        <v>0</v>
      </c>
      <c r="BJ2" s="6">
        <f t="shared" ref="BJ2:BJ12" ca="1" si="20">$BO2</f>
        <v>0</v>
      </c>
      <c r="BK2" s="7"/>
      <c r="BM2" s="4">
        <v>2</v>
      </c>
      <c r="BN2" s="6">
        <f t="shared" ca="1" si="0"/>
        <v>0</v>
      </c>
      <c r="BO2" s="6">
        <f t="shared" ca="1" si="1"/>
        <v>0</v>
      </c>
      <c r="BP2" s="7"/>
      <c r="BQ2" s="65" t="s">
        <v>209</v>
      </c>
      <c r="BR2" s="4">
        <v>2</v>
      </c>
      <c r="BS2" s="66">
        <f t="shared" ref="BS2:BS12" ca="1" si="21">$BX2</f>
        <v>7</v>
      </c>
      <c r="BT2" s="6">
        <f t="shared" ref="BT2:BT12" ca="1" si="22">IF(AND($BJ2=0,$BY2=0,$CD2=0,$CI2=0),RANDBETWEEN(1,9),$BY2)</f>
        <v>0</v>
      </c>
      <c r="BU2" s="7"/>
      <c r="BW2" s="4">
        <v>2</v>
      </c>
      <c r="BX2" s="6">
        <f t="shared" ref="BX2:BX12" ca="1" si="23">VLOOKUP($CU2,$CW$1:$CY$200,2,FALSE)</f>
        <v>7</v>
      </c>
      <c r="BY2" s="6">
        <f t="shared" ref="BY2:BY12" ca="1" si="24">VLOOKUP($CU2,$CW$1:$CY$200,3,FALSE)</f>
        <v>0</v>
      </c>
      <c r="BZ2" s="7"/>
      <c r="CB2" s="4">
        <v>2</v>
      </c>
      <c r="CC2" s="8">
        <f t="shared" ref="CC2:CC12" ca="1" si="25">VLOOKUP($DB2,$DD$1:$DF$200,2,FALSE)</f>
        <v>5</v>
      </c>
      <c r="CD2" s="8">
        <f t="shared" ref="CD2:CD12" ca="1" si="26">VLOOKUP($DB2,$DD$1:$DF$200,3,FALSE)</f>
        <v>9</v>
      </c>
      <c r="CE2" s="9"/>
      <c r="CG2" s="4">
        <v>2</v>
      </c>
      <c r="CH2" s="8">
        <f t="shared" ref="CH2:CH12" ca="1" si="27">VLOOKUP($DI2,$DK$1:$DM$200,2,FALSE)</f>
        <v>0</v>
      </c>
      <c r="CI2" s="8">
        <f t="shared" ref="CI2:CI12" ca="1" si="28">VLOOKUP($DI2,$DK$1:$DM$200,3,FALSE)</f>
        <v>6</v>
      </c>
      <c r="CJ2" s="9"/>
      <c r="CK2" s="9"/>
      <c r="CL2" s="7"/>
      <c r="CM2" s="10">
        <f t="shared" ref="CM2:CM32" ca="1" si="29">RAND()</f>
        <v>7.5007988978407103E-2</v>
      </c>
      <c r="CN2" s="11">
        <f t="shared" ca="1" si="2"/>
        <v>30</v>
      </c>
      <c r="CO2" s="11"/>
      <c r="CP2" s="4">
        <v>2</v>
      </c>
      <c r="CQ2" s="4">
        <v>2</v>
      </c>
      <c r="CR2" s="4">
        <v>0</v>
      </c>
      <c r="CS2" s="4"/>
      <c r="CT2" s="10">
        <f t="shared" ref="CT2:CT65" ca="1" si="30">RAND()</f>
        <v>0.66235615971402906</v>
      </c>
      <c r="CU2" s="11">
        <f t="shared" ref="CU2:CU65" ca="1" si="31">RANK(CT2,$CT$1:$CT$200,)</f>
        <v>71</v>
      </c>
      <c r="CV2" s="4"/>
      <c r="CW2" s="4">
        <v>2</v>
      </c>
      <c r="CX2" s="4">
        <v>0</v>
      </c>
      <c r="CY2" s="4">
        <v>1</v>
      </c>
      <c r="DA2" s="10">
        <f t="shared" ref="DA2:DA65" ca="1" si="32">RAND()</f>
        <v>0.69830155389851045</v>
      </c>
      <c r="DB2" s="11">
        <f t="shared" ref="DB2:DB65" ca="1" si="33">RANK(DA2,$DA$1:$DA$200,)</f>
        <v>60</v>
      </c>
      <c r="DC2" s="4"/>
      <c r="DD2" s="4">
        <v>2</v>
      </c>
      <c r="DE2" s="4">
        <v>0</v>
      </c>
      <c r="DF2" s="4">
        <v>1</v>
      </c>
      <c r="DH2" s="10">
        <f t="shared" ca="1" si="3"/>
        <v>0.33352258340207375</v>
      </c>
      <c r="DI2" s="11">
        <f t="shared" ca="1" si="4"/>
        <v>127</v>
      </c>
      <c r="DJ2" s="4"/>
      <c r="DK2" s="4">
        <v>2</v>
      </c>
      <c r="DL2" s="4">
        <v>0</v>
      </c>
      <c r="DM2" s="4">
        <v>1</v>
      </c>
    </row>
    <row r="3" spans="1:11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AE3" s="2" t="s">
        <v>210</v>
      </c>
      <c r="AF3" s="4">
        <f t="shared" ref="AF3:AF12" ca="1" si="34">BI3*1000+BS3*100+CC3*10+CH3</f>
        <v>3000</v>
      </c>
      <c r="AG3" s="4" t="s">
        <v>50</v>
      </c>
      <c r="AH3" s="4">
        <f t="shared" ca="1" si="5"/>
        <v>605</v>
      </c>
      <c r="AI3" s="4" t="s">
        <v>54</v>
      </c>
      <c r="AJ3" s="4">
        <f t="shared" ca="1" si="6"/>
        <v>2395</v>
      </c>
      <c r="AL3" s="4">
        <f t="shared" ca="1" si="7"/>
        <v>3</v>
      </c>
      <c r="AM3" s="4">
        <f t="shared" ca="1" si="8"/>
        <v>0</v>
      </c>
      <c r="AN3" s="4" t="s">
        <v>59</v>
      </c>
      <c r="AO3" s="4">
        <f t="shared" ca="1" si="9"/>
        <v>0</v>
      </c>
      <c r="AP3" s="4">
        <f t="shared" ca="1" si="10"/>
        <v>0</v>
      </c>
      <c r="AQ3" s="4" t="s">
        <v>85</v>
      </c>
      <c r="AR3" s="4">
        <f t="shared" ca="1" si="11"/>
        <v>0</v>
      </c>
      <c r="AS3" s="4">
        <f t="shared" ca="1" si="12"/>
        <v>6</v>
      </c>
      <c r="AT3" s="4" t="s">
        <v>59</v>
      </c>
      <c r="AU3" s="4">
        <f t="shared" ca="1" si="13"/>
        <v>0</v>
      </c>
      <c r="AV3" s="4">
        <f t="shared" ca="1" si="14"/>
        <v>5</v>
      </c>
      <c r="AW3" s="4" t="s">
        <v>2</v>
      </c>
      <c r="AX3" s="4">
        <f t="shared" ca="1" si="15"/>
        <v>2</v>
      </c>
      <c r="AY3" s="4">
        <f t="shared" ca="1" si="16"/>
        <v>3</v>
      </c>
      <c r="AZ3" s="4" t="s">
        <v>3</v>
      </c>
      <c r="BA3" s="4">
        <f t="shared" ca="1" si="17"/>
        <v>9</v>
      </c>
      <c r="BB3" s="4">
        <f t="shared" ca="1" si="18"/>
        <v>5</v>
      </c>
      <c r="BH3" s="4">
        <v>3</v>
      </c>
      <c r="BI3" s="6">
        <f t="shared" ca="1" si="19"/>
        <v>3</v>
      </c>
      <c r="BJ3" s="6">
        <f t="shared" ca="1" si="20"/>
        <v>0</v>
      </c>
      <c r="BK3" s="7"/>
      <c r="BM3" s="4">
        <v>3</v>
      </c>
      <c r="BN3" s="6">
        <f t="shared" ca="1" si="0"/>
        <v>0</v>
      </c>
      <c r="BO3" s="6">
        <f t="shared" ca="1" si="1"/>
        <v>0</v>
      </c>
      <c r="BP3" s="7"/>
      <c r="BR3" s="4">
        <v>3</v>
      </c>
      <c r="BS3" s="66">
        <f t="shared" ca="1" si="21"/>
        <v>0</v>
      </c>
      <c r="BT3" s="6">
        <f t="shared" ca="1" si="22"/>
        <v>6</v>
      </c>
      <c r="BU3" s="7"/>
      <c r="BW3" s="4">
        <v>3</v>
      </c>
      <c r="BX3" s="6">
        <f t="shared" ca="1" si="23"/>
        <v>0</v>
      </c>
      <c r="BY3" s="6">
        <f t="shared" ca="1" si="24"/>
        <v>6</v>
      </c>
      <c r="BZ3" s="7"/>
      <c r="CB3" s="4">
        <v>3</v>
      </c>
      <c r="CC3" s="8">
        <f t="shared" ca="1" si="25"/>
        <v>0</v>
      </c>
      <c r="CD3" s="8">
        <f t="shared" ca="1" si="26"/>
        <v>0</v>
      </c>
      <c r="CE3" s="9"/>
      <c r="CG3" s="4">
        <v>3</v>
      </c>
      <c r="CH3" s="8">
        <f t="shared" ca="1" si="27"/>
        <v>0</v>
      </c>
      <c r="CI3" s="8">
        <f t="shared" ca="1" si="28"/>
        <v>5</v>
      </c>
      <c r="CJ3" s="9"/>
      <c r="CK3" s="9"/>
      <c r="CL3" s="7"/>
      <c r="CM3" s="10">
        <f t="shared" ca="1" si="29"/>
        <v>0.39632283316217676</v>
      </c>
      <c r="CN3" s="11">
        <f t="shared" ca="1" si="2"/>
        <v>22</v>
      </c>
      <c r="CO3" s="11"/>
      <c r="CP3" s="4">
        <v>3</v>
      </c>
      <c r="CQ3" s="4">
        <v>3</v>
      </c>
      <c r="CR3" s="4">
        <v>0</v>
      </c>
      <c r="CS3" s="4"/>
      <c r="CT3" s="10">
        <f t="shared" ca="1" si="30"/>
        <v>0.49780952843764026</v>
      </c>
      <c r="CU3" s="11">
        <f t="shared" ca="1" si="31"/>
        <v>107</v>
      </c>
      <c r="CV3" s="4"/>
      <c r="CW3" s="4">
        <v>3</v>
      </c>
      <c r="CX3" s="4">
        <v>0</v>
      </c>
      <c r="CY3" s="4">
        <v>2</v>
      </c>
      <c r="DA3" s="10">
        <f t="shared" ca="1" si="32"/>
        <v>0.99996410351982623</v>
      </c>
      <c r="DB3" s="11">
        <f t="shared" ca="1" si="33"/>
        <v>1</v>
      </c>
      <c r="DC3" s="4"/>
      <c r="DD3" s="4">
        <v>3</v>
      </c>
      <c r="DE3" s="4">
        <v>0</v>
      </c>
      <c r="DF3" s="4">
        <v>2</v>
      </c>
      <c r="DH3" s="10">
        <f t="shared" ca="1" si="3"/>
        <v>0.25099570186026721</v>
      </c>
      <c r="DI3" s="11">
        <f t="shared" ca="1" si="4"/>
        <v>146</v>
      </c>
      <c r="DJ3" s="4"/>
      <c r="DK3" s="4">
        <v>3</v>
      </c>
      <c r="DL3" s="4">
        <v>0</v>
      </c>
      <c r="DM3" s="4">
        <v>2</v>
      </c>
    </row>
    <row r="4" spans="1:117" ht="19.5" thickBot="1" x14ac:dyDescent="0.3">
      <c r="A4" s="14"/>
      <c r="B4" s="15"/>
      <c r="C4" s="16" t="s">
        <v>82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60</v>
      </c>
      <c r="N4" s="17"/>
      <c r="O4" s="17"/>
      <c r="P4" s="17"/>
      <c r="Q4" s="17"/>
      <c r="R4" s="17"/>
      <c r="S4" s="17"/>
      <c r="T4" s="19"/>
      <c r="AE4" s="2" t="s">
        <v>15</v>
      </c>
      <c r="AF4" s="4">
        <f t="shared" ca="1" si="34"/>
        <v>6800</v>
      </c>
      <c r="AG4" s="4" t="s">
        <v>50</v>
      </c>
      <c r="AH4" s="4">
        <f t="shared" ca="1" si="5"/>
        <v>333</v>
      </c>
      <c r="AI4" s="4" t="s">
        <v>54</v>
      </c>
      <c r="AJ4" s="4">
        <f t="shared" ca="1" si="6"/>
        <v>6467</v>
      </c>
      <c r="AL4" s="4">
        <f t="shared" ca="1" si="7"/>
        <v>6</v>
      </c>
      <c r="AM4" s="4">
        <f t="shared" ca="1" si="8"/>
        <v>8</v>
      </c>
      <c r="AN4" s="4" t="s">
        <v>59</v>
      </c>
      <c r="AO4" s="4">
        <f t="shared" ca="1" si="9"/>
        <v>0</v>
      </c>
      <c r="AP4" s="4">
        <f t="shared" ca="1" si="10"/>
        <v>0</v>
      </c>
      <c r="AQ4" s="4" t="s">
        <v>58</v>
      </c>
      <c r="AR4" s="4">
        <f t="shared" ca="1" si="11"/>
        <v>0</v>
      </c>
      <c r="AS4" s="4">
        <f t="shared" ca="1" si="12"/>
        <v>3</v>
      </c>
      <c r="AT4" s="4" t="s">
        <v>3</v>
      </c>
      <c r="AU4" s="4">
        <f t="shared" ca="1" si="13"/>
        <v>3</v>
      </c>
      <c r="AV4" s="4">
        <f t="shared" ca="1" si="14"/>
        <v>3</v>
      </c>
      <c r="AW4" s="4" t="s">
        <v>54</v>
      </c>
      <c r="AX4" s="4">
        <f t="shared" ca="1" si="15"/>
        <v>6</v>
      </c>
      <c r="AY4" s="4">
        <f t="shared" ca="1" si="16"/>
        <v>4</v>
      </c>
      <c r="AZ4" s="4" t="s">
        <v>3</v>
      </c>
      <c r="BA4" s="4">
        <f t="shared" ca="1" si="17"/>
        <v>6</v>
      </c>
      <c r="BB4" s="4">
        <f t="shared" ca="1" si="18"/>
        <v>7</v>
      </c>
      <c r="BH4" s="4">
        <v>4</v>
      </c>
      <c r="BI4" s="6">
        <f t="shared" ca="1" si="19"/>
        <v>6</v>
      </c>
      <c r="BJ4" s="6">
        <f t="shared" ca="1" si="20"/>
        <v>0</v>
      </c>
      <c r="BK4" s="7"/>
      <c r="BM4" s="4">
        <v>4</v>
      </c>
      <c r="BN4" s="6">
        <f t="shared" ca="1" si="0"/>
        <v>6</v>
      </c>
      <c r="BO4" s="6">
        <f t="shared" ca="1" si="1"/>
        <v>0</v>
      </c>
      <c r="BP4" s="7"/>
      <c r="BR4" s="4">
        <v>4</v>
      </c>
      <c r="BS4" s="66">
        <f t="shared" ca="1" si="21"/>
        <v>8</v>
      </c>
      <c r="BT4" s="6">
        <f t="shared" ca="1" si="22"/>
        <v>3</v>
      </c>
      <c r="BU4" s="7"/>
      <c r="BW4" s="4">
        <v>4</v>
      </c>
      <c r="BX4" s="6">
        <f t="shared" ca="1" si="23"/>
        <v>8</v>
      </c>
      <c r="BY4" s="6">
        <f t="shared" ca="1" si="24"/>
        <v>3</v>
      </c>
      <c r="BZ4" s="7"/>
      <c r="CB4" s="4">
        <v>4</v>
      </c>
      <c r="CC4" s="8">
        <f t="shared" ca="1" si="25"/>
        <v>0</v>
      </c>
      <c r="CD4" s="8">
        <f t="shared" ca="1" si="26"/>
        <v>3</v>
      </c>
      <c r="CE4" s="9"/>
      <c r="CG4" s="4">
        <v>4</v>
      </c>
      <c r="CH4" s="8">
        <f t="shared" ca="1" si="27"/>
        <v>0</v>
      </c>
      <c r="CI4" s="8">
        <f t="shared" ca="1" si="28"/>
        <v>3</v>
      </c>
      <c r="CJ4" s="9"/>
      <c r="CK4" s="9"/>
      <c r="CL4" s="7"/>
      <c r="CM4" s="10">
        <f t="shared" ca="1" si="29"/>
        <v>0.88743040595817391</v>
      </c>
      <c r="CN4" s="11">
        <f t="shared" ca="1" si="2"/>
        <v>6</v>
      </c>
      <c r="CO4" s="11"/>
      <c r="CP4" s="4">
        <v>4</v>
      </c>
      <c r="CQ4" s="4">
        <v>4</v>
      </c>
      <c r="CR4" s="4">
        <v>0</v>
      </c>
      <c r="CS4" s="4"/>
      <c r="CT4" s="10">
        <f t="shared" ca="1" si="30"/>
        <v>0.60625945645648649</v>
      </c>
      <c r="CU4" s="11">
        <f t="shared" ca="1" si="31"/>
        <v>84</v>
      </c>
      <c r="CV4" s="4"/>
      <c r="CW4" s="4">
        <v>4</v>
      </c>
      <c r="CX4" s="4">
        <v>0</v>
      </c>
      <c r="CY4" s="4">
        <v>3</v>
      </c>
      <c r="DA4" s="10">
        <f t="shared" ca="1" si="32"/>
        <v>0.42392499720338739</v>
      </c>
      <c r="DB4" s="11">
        <f t="shared" ca="1" si="33"/>
        <v>124</v>
      </c>
      <c r="DC4" s="4"/>
      <c r="DD4" s="4">
        <v>4</v>
      </c>
      <c r="DE4" s="4">
        <v>0</v>
      </c>
      <c r="DF4" s="4">
        <v>3</v>
      </c>
      <c r="DH4" s="10">
        <f t="shared" ca="1" si="3"/>
        <v>0.48384670999596291</v>
      </c>
      <c r="DI4" s="11">
        <f t="shared" ca="1" si="4"/>
        <v>104</v>
      </c>
      <c r="DJ4" s="4"/>
      <c r="DK4" s="4">
        <v>4</v>
      </c>
      <c r="DL4" s="4">
        <v>0</v>
      </c>
      <c r="DM4" s="4">
        <v>3</v>
      </c>
    </row>
    <row r="5" spans="1:117" ht="45.95" customHeight="1" thickBot="1" x14ac:dyDescent="0.3">
      <c r="A5" s="20"/>
      <c r="B5" s="13"/>
      <c r="C5" s="84" t="str">
        <f ca="1">$AF1/100&amp;$AG1&amp;$AH1/100&amp;$AI1</f>
        <v>23.24－8.65＝</v>
      </c>
      <c r="D5" s="85"/>
      <c r="E5" s="85"/>
      <c r="F5" s="85"/>
      <c r="G5" s="78">
        <f ca="1">$AJ1/100</f>
        <v>14.59</v>
      </c>
      <c r="H5" s="79"/>
      <c r="I5" s="21"/>
      <c r="J5" s="22"/>
      <c r="K5" s="20"/>
      <c r="L5" s="13"/>
      <c r="M5" s="84" t="str">
        <f ca="1">$AF2/100&amp;$AG2&amp;$AH2/100&amp;$AI2</f>
        <v>7.5－0.96＝</v>
      </c>
      <c r="N5" s="85"/>
      <c r="O5" s="85"/>
      <c r="P5" s="85"/>
      <c r="Q5" s="78">
        <f ca="1">$AJ2/100</f>
        <v>6.54</v>
      </c>
      <c r="R5" s="79"/>
      <c r="S5" s="21"/>
      <c r="T5" s="23"/>
      <c r="AE5" s="2" t="s">
        <v>16</v>
      </c>
      <c r="AF5" s="4">
        <f t="shared" ca="1" si="34"/>
        <v>8068</v>
      </c>
      <c r="AG5" s="4" t="s">
        <v>50</v>
      </c>
      <c r="AH5" s="4">
        <f t="shared" ca="1" si="5"/>
        <v>600</v>
      </c>
      <c r="AI5" s="4" t="s">
        <v>2</v>
      </c>
      <c r="AJ5" s="4">
        <f t="shared" ca="1" si="6"/>
        <v>7468</v>
      </c>
      <c r="AL5" s="4">
        <f t="shared" ca="1" si="7"/>
        <v>8</v>
      </c>
      <c r="AM5" s="4">
        <f t="shared" ca="1" si="8"/>
        <v>0</v>
      </c>
      <c r="AN5" s="4" t="s">
        <v>3</v>
      </c>
      <c r="AO5" s="4">
        <f t="shared" ca="1" si="9"/>
        <v>6</v>
      </c>
      <c r="AP5" s="4">
        <f t="shared" ca="1" si="10"/>
        <v>8</v>
      </c>
      <c r="AQ5" s="4" t="s">
        <v>1</v>
      </c>
      <c r="AR5" s="4">
        <f t="shared" ca="1" si="11"/>
        <v>0</v>
      </c>
      <c r="AS5" s="4">
        <f t="shared" ca="1" si="12"/>
        <v>6</v>
      </c>
      <c r="AT5" s="4" t="s">
        <v>59</v>
      </c>
      <c r="AU5" s="4">
        <f t="shared" ca="1" si="13"/>
        <v>0</v>
      </c>
      <c r="AV5" s="4">
        <f t="shared" ca="1" si="14"/>
        <v>0</v>
      </c>
      <c r="AW5" s="4" t="s">
        <v>83</v>
      </c>
      <c r="AX5" s="4">
        <f t="shared" ca="1" si="15"/>
        <v>7</v>
      </c>
      <c r="AY5" s="4">
        <f t="shared" ca="1" si="16"/>
        <v>4</v>
      </c>
      <c r="AZ5" s="4" t="s">
        <v>3</v>
      </c>
      <c r="BA5" s="4">
        <f t="shared" ca="1" si="17"/>
        <v>6</v>
      </c>
      <c r="BB5" s="4">
        <f t="shared" ca="1" si="18"/>
        <v>8</v>
      </c>
      <c r="BH5" s="4">
        <v>5</v>
      </c>
      <c r="BI5" s="6">
        <f t="shared" ca="1" si="19"/>
        <v>8</v>
      </c>
      <c r="BJ5" s="6">
        <f t="shared" ca="1" si="20"/>
        <v>0</v>
      </c>
      <c r="BK5" s="7"/>
      <c r="BM5" s="4">
        <v>5</v>
      </c>
      <c r="BN5" s="6">
        <f t="shared" ca="1" si="0"/>
        <v>8</v>
      </c>
      <c r="BO5" s="6">
        <f t="shared" ca="1" si="1"/>
        <v>0</v>
      </c>
      <c r="BP5" s="7"/>
      <c r="BR5" s="4">
        <v>5</v>
      </c>
      <c r="BS5" s="66">
        <f t="shared" ca="1" si="21"/>
        <v>0</v>
      </c>
      <c r="BT5" s="6">
        <f t="shared" ca="1" si="22"/>
        <v>6</v>
      </c>
      <c r="BU5" s="7"/>
      <c r="BW5" s="4">
        <v>5</v>
      </c>
      <c r="BX5" s="6">
        <f t="shared" ca="1" si="23"/>
        <v>0</v>
      </c>
      <c r="BY5" s="6">
        <f t="shared" ca="1" si="24"/>
        <v>6</v>
      </c>
      <c r="BZ5" s="7"/>
      <c r="CB5" s="4">
        <v>5</v>
      </c>
      <c r="CC5" s="8">
        <f t="shared" ca="1" si="25"/>
        <v>6</v>
      </c>
      <c r="CD5" s="8">
        <f t="shared" ca="1" si="26"/>
        <v>0</v>
      </c>
      <c r="CE5" s="9"/>
      <c r="CG5" s="4">
        <v>5</v>
      </c>
      <c r="CH5" s="8">
        <f t="shared" ca="1" si="27"/>
        <v>8</v>
      </c>
      <c r="CI5" s="8">
        <f t="shared" ca="1" si="28"/>
        <v>0</v>
      </c>
      <c r="CJ5" s="9"/>
      <c r="CK5" s="9"/>
      <c r="CL5" s="7"/>
      <c r="CM5" s="10">
        <f t="shared" ca="1" si="29"/>
        <v>0.51284228075951344</v>
      </c>
      <c r="CN5" s="11">
        <f t="shared" ca="1" si="2"/>
        <v>17</v>
      </c>
      <c r="CO5" s="11"/>
      <c r="CP5" s="4">
        <v>5</v>
      </c>
      <c r="CQ5" s="4">
        <v>5</v>
      </c>
      <c r="CR5" s="4">
        <v>0</v>
      </c>
      <c r="CS5" s="4"/>
      <c r="CT5" s="10">
        <f t="shared" ca="1" si="30"/>
        <v>0.4383678147654213</v>
      </c>
      <c r="CU5" s="11">
        <f t="shared" ca="1" si="31"/>
        <v>127</v>
      </c>
      <c r="CV5" s="4"/>
      <c r="CW5" s="4">
        <v>5</v>
      </c>
      <c r="CX5" s="4">
        <v>0</v>
      </c>
      <c r="CY5" s="4">
        <v>4</v>
      </c>
      <c r="DA5" s="10">
        <f t="shared" ca="1" si="32"/>
        <v>0.69773572860754607</v>
      </c>
      <c r="DB5" s="11">
        <f t="shared" ca="1" si="33"/>
        <v>61</v>
      </c>
      <c r="DC5" s="4"/>
      <c r="DD5" s="4">
        <v>5</v>
      </c>
      <c r="DE5" s="4">
        <v>0</v>
      </c>
      <c r="DF5" s="4">
        <v>4</v>
      </c>
      <c r="DH5" s="10">
        <f t="shared" ca="1" si="3"/>
        <v>1.1034347603446126E-2</v>
      </c>
      <c r="DI5" s="11">
        <f t="shared" ca="1" si="4"/>
        <v>198</v>
      </c>
      <c r="DJ5" s="4"/>
      <c r="DK5" s="4">
        <v>5</v>
      </c>
      <c r="DL5" s="4">
        <v>0</v>
      </c>
      <c r="DM5" s="4">
        <v>4</v>
      </c>
    </row>
    <row r="6" spans="1:11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AE6" s="2" t="s">
        <v>187</v>
      </c>
      <c r="AF6" s="4">
        <f t="shared" ca="1" si="34"/>
        <v>9206</v>
      </c>
      <c r="AG6" s="4" t="s">
        <v>50</v>
      </c>
      <c r="AH6" s="4">
        <f t="shared" ca="1" si="5"/>
        <v>66</v>
      </c>
      <c r="AI6" s="4" t="s">
        <v>83</v>
      </c>
      <c r="AJ6" s="4">
        <f t="shared" ca="1" si="6"/>
        <v>9140</v>
      </c>
      <c r="AL6" s="4">
        <f t="shared" ca="1" si="7"/>
        <v>9</v>
      </c>
      <c r="AM6" s="4">
        <f t="shared" ca="1" si="8"/>
        <v>2</v>
      </c>
      <c r="AN6" s="4" t="s">
        <v>3</v>
      </c>
      <c r="AO6" s="4">
        <f t="shared" ca="1" si="9"/>
        <v>0</v>
      </c>
      <c r="AP6" s="4">
        <f t="shared" ca="1" si="10"/>
        <v>6</v>
      </c>
      <c r="AQ6" s="4" t="s">
        <v>1</v>
      </c>
      <c r="AR6" s="4">
        <f t="shared" ca="1" si="11"/>
        <v>0</v>
      </c>
      <c r="AS6" s="4">
        <f t="shared" ca="1" si="12"/>
        <v>0</v>
      </c>
      <c r="AT6" s="4" t="s">
        <v>59</v>
      </c>
      <c r="AU6" s="4">
        <f t="shared" ca="1" si="13"/>
        <v>6</v>
      </c>
      <c r="AV6" s="4">
        <f t="shared" ca="1" si="14"/>
        <v>6</v>
      </c>
      <c r="AW6" s="4" t="s">
        <v>2</v>
      </c>
      <c r="AX6" s="4">
        <f t="shared" ca="1" si="15"/>
        <v>9</v>
      </c>
      <c r="AY6" s="4">
        <f t="shared" ca="1" si="16"/>
        <v>1</v>
      </c>
      <c r="AZ6" s="4" t="s">
        <v>3</v>
      </c>
      <c r="BA6" s="4">
        <f t="shared" ca="1" si="17"/>
        <v>4</v>
      </c>
      <c r="BB6" s="4">
        <f t="shared" ca="1" si="18"/>
        <v>0</v>
      </c>
      <c r="BH6" s="4">
        <v>6</v>
      </c>
      <c r="BI6" s="6">
        <f t="shared" ca="1" si="19"/>
        <v>9</v>
      </c>
      <c r="BJ6" s="6">
        <f t="shared" ca="1" si="20"/>
        <v>0</v>
      </c>
      <c r="BK6" s="7"/>
      <c r="BM6" s="4">
        <v>6</v>
      </c>
      <c r="BN6" s="6">
        <f t="shared" ca="1" si="0"/>
        <v>9</v>
      </c>
      <c r="BO6" s="6">
        <f t="shared" ca="1" si="1"/>
        <v>0</v>
      </c>
      <c r="BP6" s="7"/>
      <c r="BR6" s="4">
        <v>6</v>
      </c>
      <c r="BS6" s="66">
        <f t="shared" ca="1" si="21"/>
        <v>2</v>
      </c>
      <c r="BT6" s="6">
        <f t="shared" ca="1" si="22"/>
        <v>0</v>
      </c>
      <c r="BU6" s="7"/>
      <c r="BW6" s="4">
        <v>6</v>
      </c>
      <c r="BX6" s="6">
        <f t="shared" ca="1" si="23"/>
        <v>2</v>
      </c>
      <c r="BY6" s="6">
        <f t="shared" ca="1" si="24"/>
        <v>0</v>
      </c>
      <c r="BZ6" s="7"/>
      <c r="CB6" s="4">
        <v>6</v>
      </c>
      <c r="CC6" s="8">
        <f t="shared" ca="1" si="25"/>
        <v>0</v>
      </c>
      <c r="CD6" s="8">
        <f t="shared" ca="1" si="26"/>
        <v>6</v>
      </c>
      <c r="CE6" s="9"/>
      <c r="CG6" s="4">
        <v>6</v>
      </c>
      <c r="CH6" s="8">
        <f t="shared" ca="1" si="27"/>
        <v>6</v>
      </c>
      <c r="CI6" s="8">
        <f t="shared" ca="1" si="28"/>
        <v>6</v>
      </c>
      <c r="CJ6" s="9"/>
      <c r="CK6" s="9"/>
      <c r="CL6" s="7"/>
      <c r="CM6" s="10">
        <f t="shared" ca="1" si="29"/>
        <v>0.50512618738581994</v>
      </c>
      <c r="CN6" s="11">
        <f t="shared" ca="1" si="2"/>
        <v>18</v>
      </c>
      <c r="CO6" s="11"/>
      <c r="CP6" s="4">
        <v>6</v>
      </c>
      <c r="CQ6" s="4">
        <v>6</v>
      </c>
      <c r="CR6" s="4">
        <v>0</v>
      </c>
      <c r="CS6" s="4"/>
      <c r="CT6" s="10">
        <f t="shared" ca="1" si="30"/>
        <v>0.33168716079736404</v>
      </c>
      <c r="CU6" s="11">
        <f t="shared" ca="1" si="31"/>
        <v>152</v>
      </c>
      <c r="CV6" s="4"/>
      <c r="CW6" s="4">
        <v>6</v>
      </c>
      <c r="CX6" s="4">
        <v>0</v>
      </c>
      <c r="CY6" s="4">
        <v>5</v>
      </c>
      <c r="DA6" s="10">
        <f t="shared" ca="1" si="32"/>
        <v>0.35973716017150814</v>
      </c>
      <c r="DB6" s="11">
        <f t="shared" ca="1" si="33"/>
        <v>147</v>
      </c>
      <c r="DC6" s="4"/>
      <c r="DD6" s="4">
        <v>6</v>
      </c>
      <c r="DE6" s="4">
        <v>0</v>
      </c>
      <c r="DF6" s="4">
        <v>5</v>
      </c>
      <c r="DH6" s="10">
        <f t="shared" ca="1" si="3"/>
        <v>0.67579442664339973</v>
      </c>
      <c r="DI6" s="11">
        <f t="shared" ca="1" si="4"/>
        <v>67</v>
      </c>
      <c r="DJ6" s="4"/>
      <c r="DK6" s="4">
        <v>6</v>
      </c>
      <c r="DL6" s="4">
        <v>0</v>
      </c>
      <c r="DM6" s="4">
        <v>5</v>
      </c>
    </row>
    <row r="7" spans="1:117" ht="54.95" customHeight="1" x14ac:dyDescent="0.25">
      <c r="A7" s="20"/>
      <c r="B7" s="13"/>
      <c r="C7" s="64"/>
      <c r="D7" s="64">
        <f ca="1">$BI1</f>
        <v>2</v>
      </c>
      <c r="E7" s="64">
        <f ca="1">$BS1</f>
        <v>3</v>
      </c>
      <c r="F7" s="64" t="str">
        <f ca="1">IF(AND(G7=0,H7=0),"",".")</f>
        <v>.</v>
      </c>
      <c r="G7" s="64">
        <f ca="1">$CC1</f>
        <v>2</v>
      </c>
      <c r="H7" s="64">
        <f ca="1">$CH1</f>
        <v>4</v>
      </c>
      <c r="I7" s="33"/>
      <c r="J7" s="28"/>
      <c r="K7" s="20"/>
      <c r="L7" s="13"/>
      <c r="M7" s="64"/>
      <c r="N7" s="64">
        <f ca="1">$BI2</f>
        <v>0</v>
      </c>
      <c r="O7" s="64">
        <f ca="1">$BS2</f>
        <v>7</v>
      </c>
      <c r="P7" s="64" t="str">
        <f ca="1">IF(AND(Q7=0,R7=0),"",".")</f>
        <v>.</v>
      </c>
      <c r="Q7" s="64">
        <f ca="1">$CC2</f>
        <v>5</v>
      </c>
      <c r="R7" s="64">
        <f ca="1">$CH2</f>
        <v>0</v>
      </c>
      <c r="S7" s="33"/>
      <c r="T7" s="28"/>
      <c r="AE7" s="2" t="s">
        <v>188</v>
      </c>
      <c r="AF7" s="4">
        <f t="shared" ca="1" si="34"/>
        <v>1977</v>
      </c>
      <c r="AG7" s="4" t="s">
        <v>50</v>
      </c>
      <c r="AH7" s="4">
        <f t="shared" ca="1" si="5"/>
        <v>367</v>
      </c>
      <c r="AI7" s="4" t="s">
        <v>83</v>
      </c>
      <c r="AJ7" s="4">
        <f t="shared" ca="1" si="6"/>
        <v>1610</v>
      </c>
      <c r="AL7" s="4">
        <f t="shared" ca="1" si="7"/>
        <v>1</v>
      </c>
      <c r="AM7" s="4">
        <f t="shared" ca="1" si="8"/>
        <v>9</v>
      </c>
      <c r="AN7" s="4" t="s">
        <v>84</v>
      </c>
      <c r="AO7" s="4">
        <f t="shared" ca="1" si="9"/>
        <v>7</v>
      </c>
      <c r="AP7" s="4">
        <f t="shared" ca="1" si="10"/>
        <v>7</v>
      </c>
      <c r="AQ7" s="4" t="s">
        <v>85</v>
      </c>
      <c r="AR7" s="4">
        <f t="shared" ca="1" si="11"/>
        <v>0</v>
      </c>
      <c r="AS7" s="4">
        <f t="shared" ca="1" si="12"/>
        <v>3</v>
      </c>
      <c r="AT7" s="4" t="s">
        <v>84</v>
      </c>
      <c r="AU7" s="4">
        <f t="shared" ca="1" si="13"/>
        <v>6</v>
      </c>
      <c r="AV7" s="4">
        <f t="shared" ca="1" si="14"/>
        <v>7</v>
      </c>
      <c r="AW7" s="4" t="s">
        <v>83</v>
      </c>
      <c r="AX7" s="4">
        <f t="shared" ca="1" si="15"/>
        <v>1</v>
      </c>
      <c r="AY7" s="4">
        <f t="shared" ca="1" si="16"/>
        <v>6</v>
      </c>
      <c r="AZ7" s="4" t="s">
        <v>84</v>
      </c>
      <c r="BA7" s="4">
        <f t="shared" ca="1" si="17"/>
        <v>1</v>
      </c>
      <c r="BB7" s="4">
        <f t="shared" ca="1" si="18"/>
        <v>0</v>
      </c>
      <c r="BH7" s="4">
        <v>7</v>
      </c>
      <c r="BI7" s="6">
        <f t="shared" ca="1" si="19"/>
        <v>1</v>
      </c>
      <c r="BJ7" s="6">
        <f t="shared" ca="1" si="20"/>
        <v>0</v>
      </c>
      <c r="BK7" s="7"/>
      <c r="BM7" s="4">
        <v>7</v>
      </c>
      <c r="BN7" s="6">
        <f t="shared" ca="1" si="0"/>
        <v>1</v>
      </c>
      <c r="BO7" s="6">
        <f t="shared" ca="1" si="1"/>
        <v>0</v>
      </c>
      <c r="BP7" s="7"/>
      <c r="BR7" s="4">
        <v>7</v>
      </c>
      <c r="BS7" s="66">
        <f t="shared" ca="1" si="21"/>
        <v>9</v>
      </c>
      <c r="BT7" s="6">
        <f t="shared" ca="1" si="22"/>
        <v>3</v>
      </c>
      <c r="BU7" s="7"/>
      <c r="BW7" s="4">
        <v>7</v>
      </c>
      <c r="BX7" s="6">
        <f t="shared" ca="1" si="23"/>
        <v>9</v>
      </c>
      <c r="BY7" s="6">
        <f t="shared" ca="1" si="24"/>
        <v>3</v>
      </c>
      <c r="BZ7" s="7"/>
      <c r="CB7" s="4">
        <v>7</v>
      </c>
      <c r="CC7" s="8">
        <f t="shared" ca="1" si="25"/>
        <v>7</v>
      </c>
      <c r="CD7" s="8">
        <f t="shared" ca="1" si="26"/>
        <v>6</v>
      </c>
      <c r="CE7" s="9"/>
      <c r="CG7" s="4">
        <v>7</v>
      </c>
      <c r="CH7" s="8">
        <f t="shared" ca="1" si="27"/>
        <v>7</v>
      </c>
      <c r="CI7" s="8">
        <f t="shared" ca="1" si="28"/>
        <v>7</v>
      </c>
      <c r="CJ7" s="9"/>
      <c r="CK7" s="9"/>
      <c r="CL7" s="7"/>
      <c r="CM7" s="10">
        <f t="shared" ca="1" si="29"/>
        <v>0.71666061010289206</v>
      </c>
      <c r="CN7" s="11">
        <f t="shared" ca="1" si="2"/>
        <v>10</v>
      </c>
      <c r="CO7" s="11"/>
      <c r="CP7" s="4">
        <v>7</v>
      </c>
      <c r="CQ7" s="4">
        <v>7</v>
      </c>
      <c r="CR7" s="4">
        <v>0</v>
      </c>
      <c r="CS7" s="4"/>
      <c r="CT7" s="10">
        <f t="shared" ca="1" si="30"/>
        <v>0.54675042540065977</v>
      </c>
      <c r="CU7" s="11">
        <f t="shared" ca="1" si="31"/>
        <v>94</v>
      </c>
      <c r="CV7" s="4"/>
      <c r="CW7" s="4">
        <v>7</v>
      </c>
      <c r="CX7" s="4">
        <v>0</v>
      </c>
      <c r="CY7" s="4">
        <v>6</v>
      </c>
      <c r="DA7" s="10">
        <f t="shared" ca="1" si="32"/>
        <v>0.62165371677578884</v>
      </c>
      <c r="DB7" s="11">
        <f t="shared" ca="1" si="33"/>
        <v>77</v>
      </c>
      <c r="DC7" s="4"/>
      <c r="DD7" s="4">
        <v>7</v>
      </c>
      <c r="DE7" s="4">
        <v>0</v>
      </c>
      <c r="DF7" s="4">
        <v>6</v>
      </c>
      <c r="DH7" s="10">
        <f t="shared" ca="1" si="3"/>
        <v>0.62913896561251914</v>
      </c>
      <c r="DI7" s="11">
        <f t="shared" ca="1" si="4"/>
        <v>78</v>
      </c>
      <c r="DJ7" s="4"/>
      <c r="DK7" s="4">
        <v>7</v>
      </c>
      <c r="DL7" s="4">
        <v>0</v>
      </c>
      <c r="DM7" s="4">
        <v>6</v>
      </c>
    </row>
    <row r="8" spans="1:117" ht="54.95" customHeight="1" x14ac:dyDescent="0.25">
      <c r="A8" s="20"/>
      <c r="B8" s="13"/>
      <c r="C8" s="64" t="str">
        <f ca="1">IF(AND($BJ1=0,$BI1=0),"","－")</f>
        <v>－</v>
      </c>
      <c r="D8" s="64">
        <f ca="1">IF(AND($BJ1=0,$BI1=0),"－",$BJ1)</f>
        <v>0</v>
      </c>
      <c r="E8" s="64">
        <f ca="1">$BT1</f>
        <v>8</v>
      </c>
      <c r="F8" s="64" t="str">
        <f ca="1">IF(AND(G8=0,H8=0),"",".")</f>
        <v>.</v>
      </c>
      <c r="G8" s="64">
        <f ca="1">$CD1</f>
        <v>6</v>
      </c>
      <c r="H8" s="64">
        <f ca="1">$CI1</f>
        <v>5</v>
      </c>
      <c r="I8" s="33"/>
      <c r="J8" s="28"/>
      <c r="K8" s="20"/>
      <c r="L8" s="13"/>
      <c r="M8" s="64" t="str">
        <f ca="1">IF(AND($BJ2=0,$BI2=0),"","－")</f>
        <v/>
      </c>
      <c r="N8" s="64" t="str">
        <f ca="1">IF(AND($BJ2=0,$BI2=0),"－",$BJ2)</f>
        <v>－</v>
      </c>
      <c r="O8" s="64">
        <f ca="1">$BT2</f>
        <v>0</v>
      </c>
      <c r="P8" s="64" t="str">
        <f ca="1">IF(AND(Q8=0,R8=0),"",".")</f>
        <v>.</v>
      </c>
      <c r="Q8" s="64">
        <f ca="1">$CD2</f>
        <v>9</v>
      </c>
      <c r="R8" s="64">
        <f ca="1">$CI2</f>
        <v>6</v>
      </c>
      <c r="S8" s="33"/>
      <c r="T8" s="28"/>
      <c r="AE8" s="2" t="s">
        <v>189</v>
      </c>
      <c r="AF8" s="4">
        <f t="shared" ca="1" si="34"/>
        <v>4160</v>
      </c>
      <c r="AG8" s="4" t="s">
        <v>50</v>
      </c>
      <c r="AH8" s="4">
        <f t="shared" ca="1" si="5"/>
        <v>200</v>
      </c>
      <c r="AI8" s="4" t="s">
        <v>83</v>
      </c>
      <c r="AJ8" s="4">
        <f t="shared" ca="1" si="6"/>
        <v>3960</v>
      </c>
      <c r="AL8" s="4">
        <f t="shared" ca="1" si="7"/>
        <v>4</v>
      </c>
      <c r="AM8" s="4">
        <f t="shared" ca="1" si="8"/>
        <v>1</v>
      </c>
      <c r="AN8" s="4" t="s">
        <v>84</v>
      </c>
      <c r="AO8" s="4">
        <f t="shared" ca="1" si="9"/>
        <v>6</v>
      </c>
      <c r="AP8" s="4">
        <f t="shared" ca="1" si="10"/>
        <v>0</v>
      </c>
      <c r="AQ8" s="4" t="s">
        <v>85</v>
      </c>
      <c r="AR8" s="4">
        <f t="shared" ca="1" si="11"/>
        <v>0</v>
      </c>
      <c r="AS8" s="4">
        <f t="shared" ca="1" si="12"/>
        <v>2</v>
      </c>
      <c r="AT8" s="4" t="s">
        <v>84</v>
      </c>
      <c r="AU8" s="4">
        <f t="shared" ca="1" si="13"/>
        <v>0</v>
      </c>
      <c r="AV8" s="4">
        <f t="shared" ca="1" si="14"/>
        <v>0</v>
      </c>
      <c r="AW8" s="4" t="s">
        <v>83</v>
      </c>
      <c r="AX8" s="4">
        <f t="shared" ca="1" si="15"/>
        <v>3</v>
      </c>
      <c r="AY8" s="4">
        <f t="shared" ca="1" si="16"/>
        <v>9</v>
      </c>
      <c r="AZ8" s="4" t="s">
        <v>84</v>
      </c>
      <c r="BA8" s="4">
        <f t="shared" ca="1" si="17"/>
        <v>6</v>
      </c>
      <c r="BB8" s="4">
        <f t="shared" ca="1" si="18"/>
        <v>0</v>
      </c>
      <c r="BH8" s="4">
        <v>8</v>
      </c>
      <c r="BI8" s="6">
        <f t="shared" ca="1" si="19"/>
        <v>4</v>
      </c>
      <c r="BJ8" s="6">
        <f t="shared" ca="1" si="20"/>
        <v>0</v>
      </c>
      <c r="BK8" s="7"/>
      <c r="BM8" s="4">
        <v>8</v>
      </c>
      <c r="BN8" s="6">
        <f t="shared" ca="1" si="0"/>
        <v>4</v>
      </c>
      <c r="BO8" s="6">
        <f t="shared" ca="1" si="1"/>
        <v>0</v>
      </c>
      <c r="BP8" s="7"/>
      <c r="BR8" s="4">
        <v>8</v>
      </c>
      <c r="BS8" s="66">
        <f t="shared" ca="1" si="21"/>
        <v>1</v>
      </c>
      <c r="BT8" s="6">
        <f t="shared" ca="1" si="22"/>
        <v>2</v>
      </c>
      <c r="BU8" s="7"/>
      <c r="BW8" s="4">
        <v>8</v>
      </c>
      <c r="BX8" s="6">
        <f t="shared" ca="1" si="23"/>
        <v>1</v>
      </c>
      <c r="BY8" s="6">
        <f t="shared" ca="1" si="24"/>
        <v>2</v>
      </c>
      <c r="BZ8" s="7"/>
      <c r="CB8" s="4">
        <v>8</v>
      </c>
      <c r="CC8" s="8">
        <f t="shared" ca="1" si="25"/>
        <v>6</v>
      </c>
      <c r="CD8" s="8">
        <f t="shared" ca="1" si="26"/>
        <v>0</v>
      </c>
      <c r="CE8" s="9"/>
      <c r="CG8" s="4">
        <v>8</v>
      </c>
      <c r="CH8" s="8">
        <f t="shared" ca="1" si="27"/>
        <v>0</v>
      </c>
      <c r="CI8" s="8">
        <f t="shared" ca="1" si="28"/>
        <v>0</v>
      </c>
      <c r="CJ8" s="9"/>
      <c r="CK8" s="9"/>
      <c r="CL8" s="7"/>
      <c r="CM8" s="10">
        <f t="shared" ca="1" si="29"/>
        <v>0.92609848515742943</v>
      </c>
      <c r="CN8" s="11">
        <f t="shared" ca="1" si="2"/>
        <v>4</v>
      </c>
      <c r="CO8" s="11"/>
      <c r="CP8" s="4">
        <v>8</v>
      </c>
      <c r="CQ8" s="4">
        <v>8</v>
      </c>
      <c r="CR8" s="4">
        <v>0</v>
      </c>
      <c r="CS8" s="4"/>
      <c r="CT8" s="10">
        <f t="shared" ca="1" si="30"/>
        <v>0.95366136653310052</v>
      </c>
      <c r="CU8" s="11">
        <f t="shared" ca="1" si="31"/>
        <v>13</v>
      </c>
      <c r="CV8" s="4"/>
      <c r="CW8" s="4">
        <v>8</v>
      </c>
      <c r="CX8" s="4">
        <v>0</v>
      </c>
      <c r="CY8" s="4">
        <v>7</v>
      </c>
      <c r="DA8" s="10">
        <f t="shared" ca="1" si="32"/>
        <v>0.31079185634682205</v>
      </c>
      <c r="DB8" s="11">
        <f t="shared" ca="1" si="33"/>
        <v>156</v>
      </c>
      <c r="DC8" s="4"/>
      <c r="DD8" s="4">
        <v>8</v>
      </c>
      <c r="DE8" s="4">
        <v>0</v>
      </c>
      <c r="DF8" s="4">
        <v>7</v>
      </c>
      <c r="DH8" s="10">
        <f t="shared" ca="1" si="3"/>
        <v>0.27330121587235756</v>
      </c>
      <c r="DI8" s="11">
        <f t="shared" ca="1" si="4"/>
        <v>140</v>
      </c>
      <c r="DJ8" s="4"/>
      <c r="DK8" s="4">
        <v>8</v>
      </c>
      <c r="DL8" s="4">
        <v>0</v>
      </c>
      <c r="DM8" s="4">
        <v>7</v>
      </c>
    </row>
    <row r="9" spans="1:117" ht="54.95" customHeight="1" x14ac:dyDescent="0.25">
      <c r="A9" s="20"/>
      <c r="B9" s="38"/>
      <c r="C9" s="64"/>
      <c r="D9" s="64">
        <f ca="1">$AX1</f>
        <v>1</v>
      </c>
      <c r="E9" s="64">
        <f ca="1">$AY1</f>
        <v>4</v>
      </c>
      <c r="F9" s="64" t="str">
        <f>$AZ1</f>
        <v>.</v>
      </c>
      <c r="G9" s="64">
        <f ca="1">$BA1</f>
        <v>5</v>
      </c>
      <c r="H9" s="64">
        <f ca="1">$BB1</f>
        <v>9</v>
      </c>
      <c r="I9" s="33"/>
      <c r="J9" s="39"/>
      <c r="K9" s="40"/>
      <c r="L9" s="38"/>
      <c r="M9" s="64"/>
      <c r="N9" s="64">
        <f ca="1">$AX2</f>
        <v>0</v>
      </c>
      <c r="O9" s="64">
        <f ca="1">$AY2</f>
        <v>6</v>
      </c>
      <c r="P9" s="64" t="str">
        <f>$AZ2</f>
        <v>.</v>
      </c>
      <c r="Q9" s="64">
        <f ca="1">$BA2</f>
        <v>5</v>
      </c>
      <c r="R9" s="64">
        <f ca="1">$BB2</f>
        <v>4</v>
      </c>
      <c r="S9" s="33"/>
      <c r="T9" s="39"/>
      <c r="AE9" s="2" t="s">
        <v>172</v>
      </c>
      <c r="AF9" s="4">
        <f t="shared" ca="1" si="34"/>
        <v>8603</v>
      </c>
      <c r="AG9" s="4" t="s">
        <v>50</v>
      </c>
      <c r="AH9" s="4">
        <f t="shared" ca="1" si="5"/>
        <v>590</v>
      </c>
      <c r="AI9" s="4" t="s">
        <v>83</v>
      </c>
      <c r="AJ9" s="4">
        <f t="shared" ca="1" si="6"/>
        <v>8013</v>
      </c>
      <c r="AL9" s="4">
        <f t="shared" ca="1" si="7"/>
        <v>8</v>
      </c>
      <c r="AM9" s="4">
        <f t="shared" ca="1" si="8"/>
        <v>6</v>
      </c>
      <c r="AN9" s="4" t="s">
        <v>84</v>
      </c>
      <c r="AO9" s="4">
        <f t="shared" ca="1" si="9"/>
        <v>0</v>
      </c>
      <c r="AP9" s="4">
        <f t="shared" ca="1" si="10"/>
        <v>3</v>
      </c>
      <c r="AQ9" s="4" t="s">
        <v>85</v>
      </c>
      <c r="AR9" s="4">
        <f t="shared" ca="1" si="11"/>
        <v>0</v>
      </c>
      <c r="AS9" s="4">
        <f t="shared" ca="1" si="12"/>
        <v>5</v>
      </c>
      <c r="AT9" s="4" t="s">
        <v>84</v>
      </c>
      <c r="AU9" s="4">
        <f t="shared" ca="1" si="13"/>
        <v>9</v>
      </c>
      <c r="AV9" s="4">
        <f t="shared" ca="1" si="14"/>
        <v>0</v>
      </c>
      <c r="AW9" s="4" t="s">
        <v>83</v>
      </c>
      <c r="AX9" s="4">
        <f t="shared" ca="1" si="15"/>
        <v>8</v>
      </c>
      <c r="AY9" s="4">
        <f t="shared" ca="1" si="16"/>
        <v>0</v>
      </c>
      <c r="AZ9" s="4" t="s">
        <v>84</v>
      </c>
      <c r="BA9" s="4">
        <f t="shared" ca="1" si="17"/>
        <v>1</v>
      </c>
      <c r="BB9" s="4">
        <f t="shared" ca="1" si="18"/>
        <v>3</v>
      </c>
      <c r="BH9" s="4">
        <v>9</v>
      </c>
      <c r="BI9" s="6">
        <f t="shared" ca="1" si="19"/>
        <v>8</v>
      </c>
      <c r="BJ9" s="6">
        <f t="shared" ca="1" si="20"/>
        <v>0</v>
      </c>
      <c r="BK9" s="7"/>
      <c r="BM9" s="4">
        <v>9</v>
      </c>
      <c r="BN9" s="6">
        <f t="shared" ca="1" si="0"/>
        <v>8</v>
      </c>
      <c r="BO9" s="6">
        <f t="shared" ca="1" si="1"/>
        <v>0</v>
      </c>
      <c r="BP9" s="7"/>
      <c r="BR9" s="4">
        <v>9</v>
      </c>
      <c r="BS9" s="66">
        <f t="shared" ca="1" si="21"/>
        <v>6</v>
      </c>
      <c r="BT9" s="6">
        <f t="shared" ca="1" si="22"/>
        <v>5</v>
      </c>
      <c r="BU9" s="7"/>
      <c r="BW9" s="4">
        <v>9</v>
      </c>
      <c r="BX9" s="6">
        <f t="shared" ca="1" si="23"/>
        <v>6</v>
      </c>
      <c r="BY9" s="6">
        <f t="shared" ca="1" si="24"/>
        <v>5</v>
      </c>
      <c r="BZ9" s="7"/>
      <c r="CB9" s="4">
        <v>9</v>
      </c>
      <c r="CC9" s="8">
        <f t="shared" ca="1" si="25"/>
        <v>0</v>
      </c>
      <c r="CD9" s="8">
        <f t="shared" ca="1" si="26"/>
        <v>9</v>
      </c>
      <c r="CE9" s="9"/>
      <c r="CG9" s="4">
        <v>9</v>
      </c>
      <c r="CH9" s="8">
        <f t="shared" ca="1" si="27"/>
        <v>3</v>
      </c>
      <c r="CI9" s="8">
        <f t="shared" ca="1" si="28"/>
        <v>0</v>
      </c>
      <c r="CJ9" s="9"/>
      <c r="CK9" s="9"/>
      <c r="CL9" s="7"/>
      <c r="CM9" s="10">
        <f t="shared" ca="1" si="29"/>
        <v>0.79240180592680154</v>
      </c>
      <c r="CN9" s="11">
        <f t="shared" ca="1" si="2"/>
        <v>8</v>
      </c>
      <c r="CO9" s="11"/>
      <c r="CP9" s="4">
        <v>9</v>
      </c>
      <c r="CQ9" s="4">
        <v>9</v>
      </c>
      <c r="CR9" s="4">
        <v>0</v>
      </c>
      <c r="CS9" s="4"/>
      <c r="CT9" s="10">
        <f t="shared" ca="1" si="30"/>
        <v>0.68199497483786253</v>
      </c>
      <c r="CU9" s="11">
        <f t="shared" ca="1" si="31"/>
        <v>66</v>
      </c>
      <c r="CV9" s="4"/>
      <c r="CW9" s="4">
        <v>9</v>
      </c>
      <c r="CX9" s="4">
        <v>0</v>
      </c>
      <c r="CY9" s="4">
        <v>8</v>
      </c>
      <c r="DA9" s="10">
        <f t="shared" ca="1" si="32"/>
        <v>0.12684615278933953</v>
      </c>
      <c r="DB9" s="11">
        <f t="shared" ca="1" si="33"/>
        <v>190</v>
      </c>
      <c r="DC9" s="4"/>
      <c r="DD9" s="4">
        <v>9</v>
      </c>
      <c r="DE9" s="4">
        <v>0</v>
      </c>
      <c r="DF9" s="4">
        <v>8</v>
      </c>
      <c r="DH9" s="10">
        <f t="shared" ca="1" si="3"/>
        <v>0.8353442614110429</v>
      </c>
      <c r="DI9" s="11">
        <f t="shared" ca="1" si="4"/>
        <v>31</v>
      </c>
      <c r="DJ9" s="4"/>
      <c r="DK9" s="4">
        <v>9</v>
      </c>
      <c r="DL9" s="4">
        <v>0</v>
      </c>
      <c r="DM9" s="4">
        <v>8</v>
      </c>
    </row>
    <row r="10" spans="1:117" ht="9.9499999999999993" customHeight="1" x14ac:dyDescent="0.25">
      <c r="A10" s="41"/>
      <c r="B10" s="42"/>
      <c r="C10" s="42"/>
      <c r="D10" s="43"/>
      <c r="E10" s="44"/>
      <c r="F10" s="42"/>
      <c r="G10" s="42"/>
      <c r="H10" s="42"/>
      <c r="I10" s="42"/>
      <c r="J10" s="45"/>
      <c r="K10" s="41"/>
      <c r="L10" s="42"/>
      <c r="M10" s="42"/>
      <c r="N10" s="42"/>
      <c r="O10" s="42"/>
      <c r="P10" s="42"/>
      <c r="Q10" s="42"/>
      <c r="R10" s="42"/>
      <c r="S10" s="42"/>
      <c r="T10" s="45"/>
      <c r="AE10" s="2" t="s">
        <v>90</v>
      </c>
      <c r="AF10" s="4">
        <f t="shared" ca="1" si="34"/>
        <v>3900</v>
      </c>
      <c r="AG10" s="4" t="s">
        <v>50</v>
      </c>
      <c r="AH10" s="4">
        <f t="shared" ca="1" si="5"/>
        <v>10</v>
      </c>
      <c r="AI10" s="4" t="s">
        <v>83</v>
      </c>
      <c r="AJ10" s="4">
        <f t="shared" ca="1" si="6"/>
        <v>3890</v>
      </c>
      <c r="AL10" s="4">
        <f t="shared" ca="1" si="7"/>
        <v>3</v>
      </c>
      <c r="AM10" s="4">
        <f t="shared" ca="1" si="8"/>
        <v>9</v>
      </c>
      <c r="AN10" s="4" t="s">
        <v>84</v>
      </c>
      <c r="AO10" s="4">
        <f t="shared" ca="1" si="9"/>
        <v>0</v>
      </c>
      <c r="AP10" s="4">
        <f t="shared" ca="1" si="10"/>
        <v>0</v>
      </c>
      <c r="AQ10" s="4" t="s">
        <v>85</v>
      </c>
      <c r="AR10" s="4">
        <f t="shared" ca="1" si="11"/>
        <v>0</v>
      </c>
      <c r="AS10" s="4">
        <f t="shared" ca="1" si="12"/>
        <v>0</v>
      </c>
      <c r="AT10" s="4" t="s">
        <v>84</v>
      </c>
      <c r="AU10" s="4">
        <f t="shared" ca="1" si="13"/>
        <v>1</v>
      </c>
      <c r="AV10" s="4">
        <f t="shared" ca="1" si="14"/>
        <v>0</v>
      </c>
      <c r="AW10" s="4" t="s">
        <v>83</v>
      </c>
      <c r="AX10" s="4">
        <f t="shared" ca="1" si="15"/>
        <v>3</v>
      </c>
      <c r="AY10" s="4">
        <f t="shared" ca="1" si="16"/>
        <v>8</v>
      </c>
      <c r="AZ10" s="4" t="s">
        <v>84</v>
      </c>
      <c r="BA10" s="4">
        <f t="shared" ca="1" si="17"/>
        <v>9</v>
      </c>
      <c r="BB10" s="4">
        <f t="shared" ca="1" si="18"/>
        <v>0</v>
      </c>
      <c r="BH10" s="4">
        <v>10</v>
      </c>
      <c r="BI10" s="6">
        <f t="shared" ca="1" si="19"/>
        <v>3</v>
      </c>
      <c r="BJ10" s="6">
        <f t="shared" ca="1" si="20"/>
        <v>0</v>
      </c>
      <c r="BK10" s="7"/>
      <c r="BM10" s="4">
        <v>10</v>
      </c>
      <c r="BN10" s="6">
        <f t="shared" ca="1" si="0"/>
        <v>3</v>
      </c>
      <c r="BO10" s="6">
        <f t="shared" ca="1" si="1"/>
        <v>0</v>
      </c>
      <c r="BP10" s="7"/>
      <c r="BR10" s="4">
        <v>10</v>
      </c>
      <c r="BS10" s="66">
        <f t="shared" ca="1" si="21"/>
        <v>9</v>
      </c>
      <c r="BT10" s="6">
        <f t="shared" ca="1" si="22"/>
        <v>0</v>
      </c>
      <c r="BU10" s="7"/>
      <c r="BW10" s="4">
        <v>10</v>
      </c>
      <c r="BX10" s="6">
        <f t="shared" ca="1" si="23"/>
        <v>9</v>
      </c>
      <c r="BY10" s="6">
        <f t="shared" ca="1" si="24"/>
        <v>0</v>
      </c>
      <c r="BZ10" s="7"/>
      <c r="CB10" s="4">
        <v>10</v>
      </c>
      <c r="CC10" s="8">
        <f t="shared" ca="1" si="25"/>
        <v>0</v>
      </c>
      <c r="CD10" s="8">
        <f t="shared" ca="1" si="26"/>
        <v>1</v>
      </c>
      <c r="CE10" s="9"/>
      <c r="CG10" s="4">
        <v>10</v>
      </c>
      <c r="CH10" s="8">
        <f t="shared" ca="1" si="27"/>
        <v>0</v>
      </c>
      <c r="CI10" s="8">
        <f t="shared" ca="1" si="28"/>
        <v>0</v>
      </c>
      <c r="CJ10" s="9"/>
      <c r="CK10" s="9"/>
      <c r="CL10" s="7"/>
      <c r="CM10" s="10">
        <f t="shared" ca="1" si="29"/>
        <v>0.92650567578908227</v>
      </c>
      <c r="CN10" s="11">
        <f t="shared" ca="1" si="2"/>
        <v>3</v>
      </c>
      <c r="CO10" s="11"/>
      <c r="CP10" s="4">
        <v>10</v>
      </c>
      <c r="CQ10" s="4">
        <v>1</v>
      </c>
      <c r="CR10" s="4">
        <v>0</v>
      </c>
      <c r="CS10" s="4"/>
      <c r="CT10" s="10">
        <f t="shared" ca="1" si="30"/>
        <v>8.3422944056930071E-3</v>
      </c>
      <c r="CU10" s="11">
        <f t="shared" ca="1" si="31"/>
        <v>199</v>
      </c>
      <c r="CV10" s="4"/>
      <c r="CW10" s="4">
        <v>10</v>
      </c>
      <c r="CX10" s="4">
        <v>0</v>
      </c>
      <c r="CY10" s="4">
        <v>9</v>
      </c>
      <c r="DA10" s="10">
        <f t="shared" ca="1" si="32"/>
        <v>0.17216662204784317</v>
      </c>
      <c r="DB10" s="11">
        <f t="shared" ca="1" si="33"/>
        <v>182</v>
      </c>
      <c r="DC10" s="4"/>
      <c r="DD10" s="4">
        <v>10</v>
      </c>
      <c r="DE10" s="4">
        <v>0</v>
      </c>
      <c r="DF10" s="4">
        <v>9</v>
      </c>
      <c r="DH10" s="10">
        <f t="shared" ca="1" si="3"/>
        <v>3.4103145951651648E-3</v>
      </c>
      <c r="DI10" s="11">
        <f t="shared" ca="1" si="4"/>
        <v>200</v>
      </c>
      <c r="DJ10" s="4"/>
      <c r="DK10" s="4">
        <v>10</v>
      </c>
      <c r="DL10" s="4">
        <v>0</v>
      </c>
      <c r="DM10" s="4">
        <v>9</v>
      </c>
    </row>
    <row r="11" spans="1:117" ht="19.5" customHeight="1" thickBot="1" x14ac:dyDescent="0.3">
      <c r="A11" s="46"/>
      <c r="B11" s="17"/>
      <c r="C11" s="16" t="s">
        <v>91</v>
      </c>
      <c r="D11" s="47"/>
      <c r="E11" s="18"/>
      <c r="F11" s="17"/>
      <c r="G11" s="17"/>
      <c r="H11" s="17"/>
      <c r="I11" s="17"/>
      <c r="J11" s="19"/>
      <c r="K11" s="46"/>
      <c r="L11" s="17"/>
      <c r="M11" s="16" t="s">
        <v>173</v>
      </c>
      <c r="N11" s="17"/>
      <c r="O11" s="17"/>
      <c r="P11" s="17"/>
      <c r="Q11" s="17"/>
      <c r="R11" s="17"/>
      <c r="S11" s="17"/>
      <c r="T11" s="19"/>
      <c r="AE11" s="2" t="s">
        <v>92</v>
      </c>
      <c r="AF11" s="4">
        <f t="shared" ca="1" si="34"/>
        <v>559</v>
      </c>
      <c r="AG11" s="4" t="s">
        <v>50</v>
      </c>
      <c r="AH11" s="4">
        <f t="shared" ca="1" si="5"/>
        <v>78</v>
      </c>
      <c r="AI11" s="4" t="s">
        <v>83</v>
      </c>
      <c r="AJ11" s="4">
        <f t="shared" ca="1" si="6"/>
        <v>481</v>
      </c>
      <c r="AL11" s="4">
        <f t="shared" ca="1" si="7"/>
        <v>0</v>
      </c>
      <c r="AM11" s="4">
        <f t="shared" ca="1" si="8"/>
        <v>5</v>
      </c>
      <c r="AN11" s="4" t="s">
        <v>84</v>
      </c>
      <c r="AO11" s="4">
        <f t="shared" ca="1" si="9"/>
        <v>5</v>
      </c>
      <c r="AP11" s="4">
        <f t="shared" ca="1" si="10"/>
        <v>9</v>
      </c>
      <c r="AQ11" s="4" t="s">
        <v>85</v>
      </c>
      <c r="AR11" s="4">
        <f t="shared" ca="1" si="11"/>
        <v>0</v>
      </c>
      <c r="AS11" s="4">
        <f t="shared" ca="1" si="12"/>
        <v>0</v>
      </c>
      <c r="AT11" s="4" t="s">
        <v>84</v>
      </c>
      <c r="AU11" s="4">
        <f t="shared" ca="1" si="13"/>
        <v>7</v>
      </c>
      <c r="AV11" s="4">
        <f t="shared" ca="1" si="14"/>
        <v>8</v>
      </c>
      <c r="AW11" s="4" t="s">
        <v>83</v>
      </c>
      <c r="AX11" s="4">
        <f t="shared" ca="1" si="15"/>
        <v>0</v>
      </c>
      <c r="AY11" s="4">
        <f t="shared" ca="1" si="16"/>
        <v>4</v>
      </c>
      <c r="AZ11" s="4" t="s">
        <v>84</v>
      </c>
      <c r="BA11" s="4">
        <f t="shared" ca="1" si="17"/>
        <v>8</v>
      </c>
      <c r="BB11" s="4">
        <f t="shared" ca="1" si="18"/>
        <v>1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0"/>
        <v>0</v>
      </c>
      <c r="BO11" s="6">
        <f t="shared" ca="1" si="1"/>
        <v>0</v>
      </c>
      <c r="BP11" s="7"/>
      <c r="BR11" s="4">
        <v>11</v>
      </c>
      <c r="BS11" s="66">
        <f t="shared" ca="1" si="21"/>
        <v>5</v>
      </c>
      <c r="BT11" s="6">
        <f t="shared" ca="1" si="22"/>
        <v>0</v>
      </c>
      <c r="BU11" s="7"/>
      <c r="BW11" s="4">
        <v>11</v>
      </c>
      <c r="BX11" s="6">
        <f t="shared" ca="1" si="23"/>
        <v>5</v>
      </c>
      <c r="BY11" s="6">
        <f t="shared" ca="1" si="24"/>
        <v>0</v>
      </c>
      <c r="BZ11" s="7"/>
      <c r="CB11" s="4">
        <v>11</v>
      </c>
      <c r="CC11" s="8">
        <f t="shared" ca="1" si="25"/>
        <v>5</v>
      </c>
      <c r="CD11" s="8">
        <f t="shared" ca="1" si="26"/>
        <v>7</v>
      </c>
      <c r="CE11" s="9"/>
      <c r="CG11" s="4">
        <v>11</v>
      </c>
      <c r="CH11" s="8">
        <f t="shared" ca="1" si="27"/>
        <v>9</v>
      </c>
      <c r="CI11" s="8">
        <f t="shared" ca="1" si="28"/>
        <v>8</v>
      </c>
      <c r="CJ11" s="9"/>
      <c r="CK11" s="9"/>
      <c r="CL11" s="7"/>
      <c r="CM11" s="10">
        <f t="shared" ca="1" si="29"/>
        <v>0.43326757708645891</v>
      </c>
      <c r="CN11" s="11">
        <f t="shared" ca="1" si="2"/>
        <v>21</v>
      </c>
      <c r="CO11" s="11"/>
      <c r="CP11" s="4">
        <v>11</v>
      </c>
      <c r="CQ11" s="4">
        <v>2</v>
      </c>
      <c r="CR11" s="4">
        <v>0</v>
      </c>
      <c r="CS11" s="4"/>
      <c r="CT11" s="10">
        <f t="shared" ca="1" si="30"/>
        <v>0.40927454400765451</v>
      </c>
      <c r="CU11" s="11">
        <f t="shared" ca="1" si="31"/>
        <v>135</v>
      </c>
      <c r="CV11" s="4"/>
      <c r="CW11" s="4">
        <v>11</v>
      </c>
      <c r="CX11" s="4">
        <v>1</v>
      </c>
      <c r="CY11" s="4">
        <v>0</v>
      </c>
      <c r="DA11" s="10">
        <f t="shared" ca="1" si="32"/>
        <v>0.71577004673202993</v>
      </c>
      <c r="DB11" s="11">
        <f t="shared" ca="1" si="33"/>
        <v>58</v>
      </c>
      <c r="DC11" s="4"/>
      <c r="DD11" s="4">
        <v>11</v>
      </c>
      <c r="DE11" s="4">
        <v>1</v>
      </c>
      <c r="DF11" s="4">
        <v>0</v>
      </c>
      <c r="DH11" s="10">
        <f t="shared" ca="1" si="3"/>
        <v>0.51161583663035703</v>
      </c>
      <c r="DI11" s="11">
        <f t="shared" ca="1" si="4"/>
        <v>99</v>
      </c>
      <c r="DJ11" s="4"/>
      <c r="DK11" s="4">
        <v>11</v>
      </c>
      <c r="DL11" s="4">
        <v>1</v>
      </c>
      <c r="DM11" s="4">
        <v>0</v>
      </c>
    </row>
    <row r="12" spans="1:117" ht="45.95" customHeight="1" thickBot="1" x14ac:dyDescent="0.3">
      <c r="A12" s="24"/>
      <c r="B12" s="25"/>
      <c r="C12" s="67" t="str">
        <f ca="1">$AF3/100&amp;$AG3&amp;$AH3/100&amp;$AI3</f>
        <v>30－6.05＝</v>
      </c>
      <c r="D12" s="68"/>
      <c r="E12" s="68"/>
      <c r="F12" s="68"/>
      <c r="G12" s="78">
        <f ca="1">$AJ3/100</f>
        <v>23.95</v>
      </c>
      <c r="H12" s="79"/>
      <c r="I12" s="21"/>
      <c r="J12" s="22"/>
      <c r="K12" s="20"/>
      <c r="L12" s="13"/>
      <c r="M12" s="67" t="str">
        <f ca="1">$AF4/100&amp;$AG4&amp;$AH4/100&amp;$AI4</f>
        <v>68－3.33＝</v>
      </c>
      <c r="N12" s="68"/>
      <c r="O12" s="68"/>
      <c r="P12" s="68"/>
      <c r="Q12" s="78">
        <f ca="1">$AJ4/100</f>
        <v>64.67</v>
      </c>
      <c r="R12" s="79"/>
      <c r="S12" s="21"/>
      <c r="T12" s="23"/>
      <c r="AE12" s="2" t="s">
        <v>93</v>
      </c>
      <c r="AF12" s="4">
        <f t="shared" ca="1" si="34"/>
        <v>5137</v>
      </c>
      <c r="AG12" s="4" t="s">
        <v>50</v>
      </c>
      <c r="AH12" s="4">
        <f t="shared" ca="1" si="5"/>
        <v>550</v>
      </c>
      <c r="AI12" s="4" t="s">
        <v>83</v>
      </c>
      <c r="AJ12" s="4">
        <f t="shared" ca="1" si="6"/>
        <v>4587</v>
      </c>
      <c r="AL12" s="4">
        <f t="shared" ca="1" si="7"/>
        <v>5</v>
      </c>
      <c r="AM12" s="4">
        <f t="shared" ca="1" si="8"/>
        <v>1</v>
      </c>
      <c r="AN12" s="4" t="s">
        <v>84</v>
      </c>
      <c r="AO12" s="4">
        <f t="shared" ca="1" si="9"/>
        <v>3</v>
      </c>
      <c r="AP12" s="4">
        <f t="shared" ca="1" si="10"/>
        <v>7</v>
      </c>
      <c r="AQ12" s="4" t="s">
        <v>85</v>
      </c>
      <c r="AR12" s="4">
        <f t="shared" ca="1" si="11"/>
        <v>0</v>
      </c>
      <c r="AS12" s="4">
        <f t="shared" ca="1" si="12"/>
        <v>5</v>
      </c>
      <c r="AT12" s="4" t="s">
        <v>84</v>
      </c>
      <c r="AU12" s="4">
        <f t="shared" ca="1" si="13"/>
        <v>5</v>
      </c>
      <c r="AV12" s="4">
        <f t="shared" ca="1" si="14"/>
        <v>0</v>
      </c>
      <c r="AW12" s="4" t="s">
        <v>83</v>
      </c>
      <c r="AX12" s="4">
        <f t="shared" ca="1" si="15"/>
        <v>4</v>
      </c>
      <c r="AY12" s="4">
        <f t="shared" ca="1" si="16"/>
        <v>5</v>
      </c>
      <c r="AZ12" s="4" t="s">
        <v>84</v>
      </c>
      <c r="BA12" s="4">
        <f t="shared" ca="1" si="17"/>
        <v>8</v>
      </c>
      <c r="BB12" s="4">
        <f t="shared" ca="1" si="18"/>
        <v>7</v>
      </c>
      <c r="BH12" s="4">
        <v>12</v>
      </c>
      <c r="BI12" s="6">
        <f t="shared" ca="1" si="19"/>
        <v>5</v>
      </c>
      <c r="BJ12" s="6">
        <f t="shared" ca="1" si="20"/>
        <v>0</v>
      </c>
      <c r="BK12" s="7"/>
      <c r="BM12" s="4">
        <v>12</v>
      </c>
      <c r="BN12" s="6">
        <f t="shared" ca="1" si="0"/>
        <v>5</v>
      </c>
      <c r="BO12" s="6">
        <f t="shared" ca="1" si="1"/>
        <v>0</v>
      </c>
      <c r="BP12" s="7"/>
      <c r="BR12" s="4">
        <v>12</v>
      </c>
      <c r="BS12" s="66">
        <f t="shared" ca="1" si="21"/>
        <v>1</v>
      </c>
      <c r="BT12" s="6">
        <f t="shared" ca="1" si="22"/>
        <v>5</v>
      </c>
      <c r="BU12" s="7"/>
      <c r="BW12" s="4">
        <v>12</v>
      </c>
      <c r="BX12" s="6">
        <f t="shared" ca="1" si="23"/>
        <v>1</v>
      </c>
      <c r="BY12" s="6">
        <f t="shared" ca="1" si="24"/>
        <v>5</v>
      </c>
      <c r="BZ12" s="7"/>
      <c r="CB12" s="4">
        <v>12</v>
      </c>
      <c r="CC12" s="8">
        <f t="shared" ca="1" si="25"/>
        <v>3</v>
      </c>
      <c r="CD12" s="8">
        <f t="shared" ca="1" si="26"/>
        <v>5</v>
      </c>
      <c r="CE12" s="9"/>
      <c r="CG12" s="4">
        <v>12</v>
      </c>
      <c r="CH12" s="8">
        <f t="shared" ca="1" si="27"/>
        <v>7</v>
      </c>
      <c r="CI12" s="8">
        <f t="shared" ca="1" si="28"/>
        <v>0</v>
      </c>
      <c r="CJ12" s="9"/>
      <c r="CK12" s="9"/>
      <c r="CL12" s="7"/>
      <c r="CM12" s="10">
        <f t="shared" ca="1" si="29"/>
        <v>0.90879860941811053</v>
      </c>
      <c r="CN12" s="11">
        <f t="shared" ca="1" si="2"/>
        <v>5</v>
      </c>
      <c r="CO12" s="11"/>
      <c r="CP12" s="4">
        <v>12</v>
      </c>
      <c r="CQ12" s="4">
        <v>3</v>
      </c>
      <c r="CR12" s="4">
        <v>0</v>
      </c>
      <c r="CS12" s="4"/>
      <c r="CT12" s="10">
        <f t="shared" ca="1" si="30"/>
        <v>0.94888817977212803</v>
      </c>
      <c r="CU12" s="11">
        <f t="shared" ca="1" si="31"/>
        <v>16</v>
      </c>
      <c r="CV12" s="4"/>
      <c r="CW12" s="4">
        <v>12</v>
      </c>
      <c r="CX12" s="4">
        <v>1</v>
      </c>
      <c r="CY12" s="4">
        <v>1</v>
      </c>
      <c r="DA12" s="10">
        <f t="shared" ca="1" si="32"/>
        <v>0.81759155965680919</v>
      </c>
      <c r="DB12" s="11">
        <f t="shared" ca="1" si="33"/>
        <v>36</v>
      </c>
      <c r="DC12" s="4"/>
      <c r="DD12" s="4">
        <v>12</v>
      </c>
      <c r="DE12" s="4">
        <v>1</v>
      </c>
      <c r="DF12" s="4">
        <v>1</v>
      </c>
      <c r="DH12" s="10">
        <f t="shared" ca="1" si="3"/>
        <v>0.65011711659849203</v>
      </c>
      <c r="DI12" s="11">
        <f t="shared" ca="1" si="4"/>
        <v>71</v>
      </c>
      <c r="DJ12" s="4"/>
      <c r="DK12" s="4">
        <v>12</v>
      </c>
      <c r="DL12" s="4">
        <v>1</v>
      </c>
      <c r="DM12" s="4">
        <v>1</v>
      </c>
    </row>
    <row r="13" spans="1:117" ht="9.9499999999999993" customHeight="1" x14ac:dyDescent="0.25">
      <c r="A13" s="20"/>
      <c r="B13" s="13"/>
      <c r="C13" s="48"/>
      <c r="D13" s="49"/>
      <c r="E13" s="50"/>
      <c r="F13" s="13"/>
      <c r="G13" s="13"/>
      <c r="H13" s="13"/>
      <c r="I13" s="13"/>
      <c r="J13" s="28"/>
      <c r="K13" s="20"/>
      <c r="L13" s="13"/>
      <c r="M13" s="48"/>
      <c r="N13" s="13"/>
      <c r="O13" s="13"/>
      <c r="P13" s="13"/>
      <c r="Q13" s="13"/>
      <c r="R13" s="13"/>
      <c r="S13" s="13"/>
      <c r="T13" s="28"/>
      <c r="AF13" s="4"/>
      <c r="AG13" s="4"/>
      <c r="AH13" s="4"/>
      <c r="AI13" s="4"/>
      <c r="AJ13" s="4"/>
      <c r="CM13" s="10">
        <f t="shared" ca="1" si="29"/>
        <v>0.55278217184905842</v>
      </c>
      <c r="CN13" s="11">
        <f t="shared" ca="1" si="2"/>
        <v>15</v>
      </c>
      <c r="CO13" s="11"/>
      <c r="CP13" s="4">
        <v>13</v>
      </c>
      <c r="CQ13" s="4">
        <v>4</v>
      </c>
      <c r="CR13" s="4">
        <v>0</v>
      </c>
      <c r="CS13" s="4"/>
      <c r="CT13" s="10">
        <f t="shared" ca="1" si="30"/>
        <v>0.26437190483984019</v>
      </c>
      <c r="CU13" s="11">
        <f t="shared" ca="1" si="31"/>
        <v>165</v>
      </c>
      <c r="CV13" s="4"/>
      <c r="CW13" s="4">
        <v>13</v>
      </c>
      <c r="CX13" s="4">
        <v>1</v>
      </c>
      <c r="CY13" s="4">
        <v>2</v>
      </c>
      <c r="DA13" s="10">
        <f t="shared" ca="1" si="32"/>
        <v>0.45858168612382622</v>
      </c>
      <c r="DB13" s="11">
        <f t="shared" ca="1" si="33"/>
        <v>115</v>
      </c>
      <c r="DC13" s="4"/>
      <c r="DD13" s="4">
        <v>13</v>
      </c>
      <c r="DE13" s="4">
        <v>1</v>
      </c>
      <c r="DF13" s="4">
        <v>2</v>
      </c>
      <c r="DH13" s="10">
        <f t="shared" ca="1" si="3"/>
        <v>0.20514448619959103</v>
      </c>
      <c r="DI13" s="11">
        <f t="shared" ca="1" si="4"/>
        <v>160</v>
      </c>
      <c r="DJ13" s="4"/>
      <c r="DK13" s="4">
        <v>13</v>
      </c>
      <c r="DL13" s="4">
        <v>1</v>
      </c>
      <c r="DM13" s="4">
        <v>2</v>
      </c>
    </row>
    <row r="14" spans="1:117" ht="54.95" customHeight="1" x14ac:dyDescent="0.25">
      <c r="A14" s="20"/>
      <c r="B14" s="13"/>
      <c r="C14" s="64"/>
      <c r="D14" s="64">
        <f ca="1">$BI3</f>
        <v>3</v>
      </c>
      <c r="E14" s="64">
        <f ca="1">$BS3</f>
        <v>0</v>
      </c>
      <c r="F14" s="64" t="str">
        <f ca="1">IF(AND(G14=0,H14=0),"",".")</f>
        <v/>
      </c>
      <c r="G14" s="64">
        <f ca="1">$CC3</f>
        <v>0</v>
      </c>
      <c r="H14" s="64">
        <f ca="1">$CH3</f>
        <v>0</v>
      </c>
      <c r="I14" s="33"/>
      <c r="J14" s="28"/>
      <c r="K14" s="20"/>
      <c r="L14" s="13"/>
      <c r="M14" s="64"/>
      <c r="N14" s="64">
        <f ca="1">$BI4</f>
        <v>6</v>
      </c>
      <c r="O14" s="64">
        <f ca="1">$BS4</f>
        <v>8</v>
      </c>
      <c r="P14" s="64" t="str">
        <f ca="1">IF(AND(Q14=0,R14=0),"",".")</f>
        <v/>
      </c>
      <c r="Q14" s="64">
        <f ca="1">$CC4</f>
        <v>0</v>
      </c>
      <c r="R14" s="64">
        <f ca="1">$CH4</f>
        <v>0</v>
      </c>
      <c r="S14" s="33"/>
      <c r="T14" s="28"/>
      <c r="AF14" s="4"/>
      <c r="AG14" s="4"/>
      <c r="AH14" s="4"/>
      <c r="AI14" s="4"/>
      <c r="AJ14" s="4"/>
      <c r="BA14" s="51"/>
      <c r="BB14" s="51"/>
      <c r="CM14" s="10">
        <f t="shared" ca="1" si="29"/>
        <v>6.3989587281965132E-2</v>
      </c>
      <c r="CN14" s="11">
        <f t="shared" ca="1" si="2"/>
        <v>31</v>
      </c>
      <c r="CO14" s="11"/>
      <c r="CP14" s="4">
        <v>14</v>
      </c>
      <c r="CQ14" s="4">
        <v>5</v>
      </c>
      <c r="CR14" s="4">
        <v>0</v>
      </c>
      <c r="CS14" s="4"/>
      <c r="CT14" s="10">
        <f t="shared" ca="1" si="30"/>
        <v>0.51030163556606645</v>
      </c>
      <c r="CU14" s="11">
        <f t="shared" ca="1" si="31"/>
        <v>105</v>
      </c>
      <c r="CV14" s="4"/>
      <c r="CW14" s="4">
        <v>14</v>
      </c>
      <c r="CX14" s="4">
        <v>1</v>
      </c>
      <c r="CY14" s="4">
        <v>3</v>
      </c>
      <c r="DA14" s="10">
        <f t="shared" ca="1" si="32"/>
        <v>0.24204303562664209</v>
      </c>
      <c r="DB14" s="11">
        <f t="shared" ca="1" si="33"/>
        <v>169</v>
      </c>
      <c r="DC14" s="4"/>
      <c r="DD14" s="4">
        <v>14</v>
      </c>
      <c r="DE14" s="4">
        <v>1</v>
      </c>
      <c r="DF14" s="4">
        <v>3</v>
      </c>
      <c r="DH14" s="10">
        <f t="shared" ca="1" si="3"/>
        <v>0.26668600566225087</v>
      </c>
      <c r="DI14" s="11">
        <f t="shared" ca="1" si="4"/>
        <v>142</v>
      </c>
      <c r="DJ14" s="4"/>
      <c r="DK14" s="4">
        <v>14</v>
      </c>
      <c r="DL14" s="4">
        <v>1</v>
      </c>
      <c r="DM14" s="4">
        <v>3</v>
      </c>
    </row>
    <row r="15" spans="1:117" ht="54.95" customHeight="1" x14ac:dyDescent="0.25">
      <c r="A15" s="20"/>
      <c r="B15" s="13"/>
      <c r="C15" s="64" t="str">
        <f ca="1">IF(AND($BJ3=0,$BI3=0),"","－")</f>
        <v>－</v>
      </c>
      <c r="D15" s="64">
        <f ca="1">IF(AND($BJ3=0,$BI3=0),"－",$BJ3)</f>
        <v>0</v>
      </c>
      <c r="E15" s="64">
        <f ca="1">$BT3</f>
        <v>6</v>
      </c>
      <c r="F15" s="64" t="str">
        <f ca="1">IF(AND(G15=0,H15=0),"",".")</f>
        <v>.</v>
      </c>
      <c r="G15" s="64">
        <f ca="1">$CD3</f>
        <v>0</v>
      </c>
      <c r="H15" s="64">
        <f ca="1">$CI3</f>
        <v>5</v>
      </c>
      <c r="I15" s="33"/>
      <c r="J15" s="28"/>
      <c r="K15" s="20"/>
      <c r="L15" s="13"/>
      <c r="M15" s="64" t="str">
        <f ca="1">IF(AND($BJ4=0,$BI4=0),"","－")</f>
        <v>－</v>
      </c>
      <c r="N15" s="64">
        <f ca="1">IF(AND($BJ4=0,$BI4=0),"－",$BJ4)</f>
        <v>0</v>
      </c>
      <c r="O15" s="64">
        <f ca="1">$BT4</f>
        <v>3</v>
      </c>
      <c r="P15" s="64" t="str">
        <f ca="1">IF(AND(Q15=0,R15=0),"",".")</f>
        <v>.</v>
      </c>
      <c r="Q15" s="64">
        <f ca="1">$CD4</f>
        <v>3</v>
      </c>
      <c r="R15" s="64">
        <f ca="1">$CI4</f>
        <v>3</v>
      </c>
      <c r="S15" s="33"/>
      <c r="T15" s="28"/>
      <c r="AI15" s="3"/>
      <c r="AJ15" s="4"/>
      <c r="AK15" s="4"/>
      <c r="AM15" s="4"/>
      <c r="AX15" s="4"/>
      <c r="AY15" s="4"/>
      <c r="AZ15" s="4"/>
      <c r="BA15" s="4"/>
      <c r="BB15" s="4"/>
      <c r="CM15" s="10">
        <f t="shared" ca="1" si="29"/>
        <v>0.38613892015704387</v>
      </c>
      <c r="CN15" s="11">
        <f t="shared" ca="1" si="2"/>
        <v>23</v>
      </c>
      <c r="CO15" s="11"/>
      <c r="CP15" s="4">
        <v>15</v>
      </c>
      <c r="CQ15" s="4">
        <v>6</v>
      </c>
      <c r="CR15" s="4">
        <v>0</v>
      </c>
      <c r="CS15" s="4"/>
      <c r="CT15" s="10">
        <f t="shared" ca="1" si="30"/>
        <v>0.94251177307266854</v>
      </c>
      <c r="CU15" s="11">
        <f t="shared" ca="1" si="31"/>
        <v>18</v>
      </c>
      <c r="CV15" s="4"/>
      <c r="CW15" s="4">
        <v>15</v>
      </c>
      <c r="CX15" s="4">
        <v>1</v>
      </c>
      <c r="CY15" s="4">
        <v>4</v>
      </c>
      <c r="DA15" s="10">
        <f t="shared" ca="1" si="32"/>
        <v>0.69303491780000503</v>
      </c>
      <c r="DB15" s="11">
        <f t="shared" ca="1" si="33"/>
        <v>62</v>
      </c>
      <c r="DC15" s="4"/>
      <c r="DD15" s="4">
        <v>15</v>
      </c>
      <c r="DE15" s="4">
        <v>1</v>
      </c>
      <c r="DF15" s="4">
        <v>4</v>
      </c>
      <c r="DH15" s="10">
        <f t="shared" ca="1" si="3"/>
        <v>0.90813663737999639</v>
      </c>
      <c r="DI15" s="11">
        <f t="shared" ca="1" si="4"/>
        <v>15</v>
      </c>
      <c r="DJ15" s="4"/>
      <c r="DK15" s="4">
        <v>15</v>
      </c>
      <c r="DL15" s="4">
        <v>1</v>
      </c>
      <c r="DM15" s="4">
        <v>4</v>
      </c>
    </row>
    <row r="16" spans="1:117" ht="54.95" customHeight="1" x14ac:dyDescent="0.25">
      <c r="A16" s="20"/>
      <c r="B16" s="13"/>
      <c r="C16" s="64"/>
      <c r="D16" s="64">
        <f ca="1">$AX3</f>
        <v>2</v>
      </c>
      <c r="E16" s="64">
        <f ca="1">$AY3</f>
        <v>3</v>
      </c>
      <c r="F16" s="64" t="str">
        <f>$AZ3</f>
        <v>.</v>
      </c>
      <c r="G16" s="64">
        <f ca="1">$BA3</f>
        <v>9</v>
      </c>
      <c r="H16" s="64">
        <f ca="1">$BB3</f>
        <v>5</v>
      </c>
      <c r="I16" s="33"/>
      <c r="J16" s="39"/>
      <c r="K16" s="40"/>
      <c r="L16" s="38"/>
      <c r="M16" s="64"/>
      <c r="N16" s="64">
        <f ca="1">$AX4</f>
        <v>6</v>
      </c>
      <c r="O16" s="64">
        <f ca="1">$AY4</f>
        <v>4</v>
      </c>
      <c r="P16" s="64" t="str">
        <f>$AZ4</f>
        <v>.</v>
      </c>
      <c r="Q16" s="64">
        <f ca="1">$BA4</f>
        <v>6</v>
      </c>
      <c r="R16" s="64">
        <f ca="1">$BB4</f>
        <v>7</v>
      </c>
      <c r="S16" s="33"/>
      <c r="T16" s="39"/>
      <c r="AI16" s="3"/>
      <c r="AJ16" s="4"/>
      <c r="AK16" s="4"/>
      <c r="AM16" s="4"/>
      <c r="AX16" s="4"/>
      <c r="AY16" s="4"/>
      <c r="AZ16" s="4"/>
      <c r="BA16" s="4"/>
      <c r="BB16" s="4"/>
      <c r="CM16" s="10">
        <f t="shared" ca="1" si="29"/>
        <v>0.59296345360950597</v>
      </c>
      <c r="CN16" s="11">
        <f t="shared" ca="1" si="2"/>
        <v>14</v>
      </c>
      <c r="CO16" s="11"/>
      <c r="CP16" s="4">
        <v>16</v>
      </c>
      <c r="CQ16" s="4">
        <v>7</v>
      </c>
      <c r="CR16" s="4">
        <v>0</v>
      </c>
      <c r="CS16" s="4"/>
      <c r="CT16" s="10">
        <f t="shared" ca="1" si="30"/>
        <v>0.95296681278444395</v>
      </c>
      <c r="CU16" s="11">
        <f t="shared" ca="1" si="31"/>
        <v>15</v>
      </c>
      <c r="CV16" s="4"/>
      <c r="CW16" s="4">
        <v>16</v>
      </c>
      <c r="CX16" s="4">
        <v>1</v>
      </c>
      <c r="CY16" s="4">
        <v>5</v>
      </c>
      <c r="DA16" s="10">
        <f t="shared" ca="1" si="32"/>
        <v>0.61260658313900274</v>
      </c>
      <c r="DB16" s="11">
        <f t="shared" ca="1" si="33"/>
        <v>79</v>
      </c>
      <c r="DC16" s="4"/>
      <c r="DD16" s="4">
        <v>16</v>
      </c>
      <c r="DE16" s="4">
        <v>1</v>
      </c>
      <c r="DF16" s="4">
        <v>5</v>
      </c>
      <c r="DH16" s="10">
        <f t="shared" ca="1" si="3"/>
        <v>0.13731790414772527</v>
      </c>
      <c r="DI16" s="11">
        <f t="shared" ca="1" si="4"/>
        <v>177</v>
      </c>
      <c r="DJ16" s="4"/>
      <c r="DK16" s="4">
        <v>16</v>
      </c>
      <c r="DL16" s="4">
        <v>1</v>
      </c>
      <c r="DM16" s="4">
        <v>5</v>
      </c>
    </row>
    <row r="17" spans="1:117" ht="9.9499999999999993" customHeight="1" x14ac:dyDescent="0.25">
      <c r="A17" s="41"/>
      <c r="B17" s="42"/>
      <c r="C17" s="42"/>
      <c r="D17" s="43"/>
      <c r="E17" s="44"/>
      <c r="F17" s="42"/>
      <c r="G17" s="42"/>
      <c r="H17" s="42"/>
      <c r="I17" s="42"/>
      <c r="J17" s="45"/>
      <c r="K17" s="41"/>
      <c r="L17" s="42"/>
      <c r="M17" s="42"/>
      <c r="N17" s="42"/>
      <c r="O17" s="42"/>
      <c r="P17" s="42"/>
      <c r="Q17" s="42"/>
      <c r="R17" s="42"/>
      <c r="S17" s="42"/>
      <c r="T17" s="45"/>
      <c r="AI17" s="3"/>
      <c r="AJ17" s="4"/>
      <c r="AK17" s="4"/>
      <c r="AM17" s="4"/>
      <c r="AX17" s="4"/>
      <c r="AY17" s="4"/>
      <c r="AZ17" s="4"/>
      <c r="BA17" s="4"/>
      <c r="BB17" s="4"/>
      <c r="CM17" s="10">
        <f t="shared" ca="1" si="29"/>
        <v>0.1796910806656391</v>
      </c>
      <c r="CN17" s="11">
        <f t="shared" ca="1" si="2"/>
        <v>28</v>
      </c>
      <c r="CO17" s="11"/>
      <c r="CP17" s="4">
        <v>17</v>
      </c>
      <c r="CQ17" s="4">
        <v>8</v>
      </c>
      <c r="CR17" s="4">
        <v>0</v>
      </c>
      <c r="CS17" s="4"/>
      <c r="CT17" s="10">
        <f t="shared" ca="1" si="30"/>
        <v>0.25149610644072473</v>
      </c>
      <c r="CU17" s="11">
        <f t="shared" ca="1" si="31"/>
        <v>167</v>
      </c>
      <c r="CV17" s="4"/>
      <c r="CW17" s="4">
        <v>17</v>
      </c>
      <c r="CX17" s="4">
        <v>1</v>
      </c>
      <c r="CY17" s="4">
        <v>6</v>
      </c>
      <c r="DA17" s="10">
        <f t="shared" ca="1" si="32"/>
        <v>0.77989415172092569</v>
      </c>
      <c r="DB17" s="11">
        <f t="shared" ca="1" si="33"/>
        <v>41</v>
      </c>
      <c r="DC17" s="4"/>
      <c r="DD17" s="4">
        <v>17</v>
      </c>
      <c r="DE17" s="4">
        <v>1</v>
      </c>
      <c r="DF17" s="4">
        <v>6</v>
      </c>
      <c r="DH17" s="10">
        <f t="shared" ca="1" si="3"/>
        <v>0.49601944430055367</v>
      </c>
      <c r="DI17" s="11">
        <f t="shared" ca="1" si="4"/>
        <v>101</v>
      </c>
      <c r="DJ17" s="4"/>
      <c r="DK17" s="4">
        <v>17</v>
      </c>
      <c r="DL17" s="4">
        <v>1</v>
      </c>
      <c r="DM17" s="4">
        <v>6</v>
      </c>
    </row>
    <row r="18" spans="1:117" ht="19.5" customHeight="1" thickBot="1" x14ac:dyDescent="0.3">
      <c r="A18" s="46"/>
      <c r="B18" s="17"/>
      <c r="C18" s="16" t="s">
        <v>158</v>
      </c>
      <c r="D18" s="47"/>
      <c r="E18" s="18"/>
      <c r="F18" s="17"/>
      <c r="G18" s="17"/>
      <c r="H18" s="17"/>
      <c r="I18" s="17"/>
      <c r="J18" s="19"/>
      <c r="K18" s="46"/>
      <c r="L18" s="17"/>
      <c r="M18" s="16" t="s">
        <v>159</v>
      </c>
      <c r="N18" s="17"/>
      <c r="O18" s="17"/>
      <c r="P18" s="17"/>
      <c r="Q18" s="17"/>
      <c r="R18" s="17"/>
      <c r="S18" s="17"/>
      <c r="T18" s="19"/>
      <c r="AI18" s="3"/>
      <c r="AJ18" s="4"/>
      <c r="AK18" s="4"/>
      <c r="AM18" s="4"/>
      <c r="AX18" s="4"/>
      <c r="AY18" s="4"/>
      <c r="AZ18" s="4"/>
      <c r="BA18" s="4"/>
      <c r="BB18" s="4"/>
      <c r="CM18" s="10">
        <f t="shared" ca="1" si="29"/>
        <v>0.66237771080124441</v>
      </c>
      <c r="CN18" s="11">
        <f t="shared" ca="1" si="2"/>
        <v>12</v>
      </c>
      <c r="CO18" s="11"/>
      <c r="CP18" s="4">
        <v>18</v>
      </c>
      <c r="CQ18" s="4">
        <v>9</v>
      </c>
      <c r="CR18" s="4">
        <v>0</v>
      </c>
      <c r="CS18" s="4"/>
      <c r="CT18" s="10">
        <f t="shared" ca="1" si="30"/>
        <v>0.48317342101726701</v>
      </c>
      <c r="CU18" s="11">
        <f t="shared" ca="1" si="31"/>
        <v>113</v>
      </c>
      <c r="CV18" s="4"/>
      <c r="CW18" s="4">
        <v>18</v>
      </c>
      <c r="CX18" s="4">
        <v>1</v>
      </c>
      <c r="CY18" s="4">
        <v>7</v>
      </c>
      <c r="DA18" s="10">
        <f t="shared" ca="1" si="32"/>
        <v>0.94650853359740283</v>
      </c>
      <c r="DB18" s="11">
        <f t="shared" ca="1" si="33"/>
        <v>12</v>
      </c>
      <c r="DC18" s="4"/>
      <c r="DD18" s="4">
        <v>18</v>
      </c>
      <c r="DE18" s="4">
        <v>1</v>
      </c>
      <c r="DF18" s="4">
        <v>7</v>
      </c>
      <c r="DH18" s="10">
        <f t="shared" ca="1" si="3"/>
        <v>1.2733103904283061E-2</v>
      </c>
      <c r="DI18" s="11">
        <f t="shared" ca="1" si="4"/>
        <v>197</v>
      </c>
      <c r="DJ18" s="4"/>
      <c r="DK18" s="4">
        <v>18</v>
      </c>
      <c r="DL18" s="4">
        <v>1</v>
      </c>
      <c r="DM18" s="4">
        <v>7</v>
      </c>
    </row>
    <row r="19" spans="1:117" ht="45.95" customHeight="1" thickBot="1" x14ac:dyDescent="0.3">
      <c r="A19" s="24"/>
      <c r="B19" s="25"/>
      <c r="C19" s="67" t="str">
        <f ca="1">$AF5/100&amp;$AG5&amp;$AH5/100&amp;$AI5</f>
        <v>80.68－6＝</v>
      </c>
      <c r="D19" s="68"/>
      <c r="E19" s="68"/>
      <c r="F19" s="68"/>
      <c r="G19" s="78">
        <f ca="1">$AJ5/100</f>
        <v>74.680000000000007</v>
      </c>
      <c r="H19" s="79"/>
      <c r="I19" s="21"/>
      <c r="J19" s="22"/>
      <c r="K19" s="20"/>
      <c r="L19" s="13"/>
      <c r="M19" s="67" t="str">
        <f ca="1">$AF6/100&amp;$AG6&amp;$AH6/100&amp;$AI6</f>
        <v>92.06－0.66＝</v>
      </c>
      <c r="N19" s="68"/>
      <c r="O19" s="68"/>
      <c r="P19" s="68"/>
      <c r="Q19" s="78">
        <f ca="1">$AJ6/100</f>
        <v>91.4</v>
      </c>
      <c r="R19" s="79"/>
      <c r="S19" s="21"/>
      <c r="T19" s="23"/>
      <c r="AI19" s="3"/>
      <c r="AJ19" s="4"/>
      <c r="AK19" s="4"/>
      <c r="AM19" s="4"/>
      <c r="AX19" s="4"/>
      <c r="AY19" s="4"/>
      <c r="AZ19" s="4"/>
      <c r="BA19" s="4"/>
      <c r="BB19" s="4"/>
      <c r="CM19" s="10">
        <f t="shared" ca="1" si="29"/>
        <v>1.2063232173541438E-3</v>
      </c>
      <c r="CN19" s="11">
        <f t="shared" ca="1" si="2"/>
        <v>32</v>
      </c>
      <c r="CO19" s="11"/>
      <c r="CP19" s="4">
        <v>19</v>
      </c>
      <c r="CQ19" s="4">
        <v>0</v>
      </c>
      <c r="CR19" s="4">
        <v>0</v>
      </c>
      <c r="CS19" s="4"/>
      <c r="CT19" s="10">
        <f t="shared" ca="1" si="30"/>
        <v>0.50037847474854502</v>
      </c>
      <c r="CU19" s="11">
        <f t="shared" ca="1" si="31"/>
        <v>106</v>
      </c>
      <c r="CV19" s="4"/>
      <c r="CW19" s="4">
        <v>19</v>
      </c>
      <c r="CX19" s="4">
        <v>1</v>
      </c>
      <c r="CY19" s="4">
        <v>8</v>
      </c>
      <c r="DA19" s="10">
        <f t="shared" ca="1" si="32"/>
        <v>2.92630328726875E-2</v>
      </c>
      <c r="DB19" s="11">
        <f t="shared" ca="1" si="33"/>
        <v>198</v>
      </c>
      <c r="DC19" s="4"/>
      <c r="DD19" s="4">
        <v>19</v>
      </c>
      <c r="DE19" s="4">
        <v>1</v>
      </c>
      <c r="DF19" s="4">
        <v>8</v>
      </c>
      <c r="DH19" s="10">
        <f t="shared" ca="1" si="3"/>
        <v>0.99411913351831971</v>
      </c>
      <c r="DI19" s="11">
        <f t="shared" ca="1" si="4"/>
        <v>2</v>
      </c>
      <c r="DJ19" s="4"/>
      <c r="DK19" s="4">
        <v>19</v>
      </c>
      <c r="DL19" s="4">
        <v>1</v>
      </c>
      <c r="DM19" s="4">
        <v>8</v>
      </c>
    </row>
    <row r="20" spans="1:117" ht="9.9499999999999993" customHeight="1" x14ac:dyDescent="0.25">
      <c r="A20" s="20"/>
      <c r="B20" s="13"/>
      <c r="C20" s="48"/>
      <c r="D20" s="49"/>
      <c r="E20" s="50"/>
      <c r="F20" s="13"/>
      <c r="G20" s="13"/>
      <c r="H20" s="13"/>
      <c r="I20" s="13"/>
      <c r="J20" s="28"/>
      <c r="K20" s="20"/>
      <c r="L20" s="13"/>
      <c r="M20" s="48"/>
      <c r="N20" s="13"/>
      <c r="O20" s="13"/>
      <c r="P20" s="13"/>
      <c r="Q20" s="13"/>
      <c r="R20" s="13"/>
      <c r="S20" s="13"/>
      <c r="T20" s="28"/>
      <c r="AI20" s="3"/>
      <c r="AJ20" s="4"/>
      <c r="AK20" s="4"/>
      <c r="AM20" s="4"/>
      <c r="AX20" s="4"/>
      <c r="AY20" s="4"/>
      <c r="AZ20" s="4"/>
      <c r="BA20" s="4"/>
      <c r="BB20" s="4"/>
      <c r="CM20" s="10">
        <f t="shared" ca="1" si="29"/>
        <v>0.60246191569155028</v>
      </c>
      <c r="CN20" s="11">
        <f t="shared" ca="1" si="2"/>
        <v>13</v>
      </c>
      <c r="CO20" s="11"/>
      <c r="CP20" s="4">
        <v>20</v>
      </c>
      <c r="CQ20" s="4">
        <v>0</v>
      </c>
      <c r="CR20" s="4">
        <v>0</v>
      </c>
      <c r="CS20" s="4"/>
      <c r="CT20" s="10">
        <f t="shared" ca="1" si="30"/>
        <v>0.63712171985024624</v>
      </c>
      <c r="CU20" s="11">
        <f t="shared" ca="1" si="31"/>
        <v>82</v>
      </c>
      <c r="CV20" s="4"/>
      <c r="CW20" s="4">
        <v>20</v>
      </c>
      <c r="CX20" s="4">
        <v>1</v>
      </c>
      <c r="CY20" s="4">
        <v>9</v>
      </c>
      <c r="DA20" s="10">
        <f t="shared" ca="1" si="32"/>
        <v>0.14096829345537087</v>
      </c>
      <c r="DB20" s="11">
        <f t="shared" ca="1" si="33"/>
        <v>188</v>
      </c>
      <c r="DC20" s="4"/>
      <c r="DD20" s="4">
        <v>20</v>
      </c>
      <c r="DE20" s="4">
        <v>1</v>
      </c>
      <c r="DF20" s="4">
        <v>9</v>
      </c>
      <c r="DH20" s="10">
        <f t="shared" ca="1" si="3"/>
        <v>0.14454225432780121</v>
      </c>
      <c r="DI20" s="11">
        <f t="shared" ca="1" si="4"/>
        <v>175</v>
      </c>
      <c r="DJ20" s="4"/>
      <c r="DK20" s="4">
        <v>20</v>
      </c>
      <c r="DL20" s="4">
        <v>1</v>
      </c>
      <c r="DM20" s="4">
        <v>9</v>
      </c>
    </row>
    <row r="21" spans="1:117" ht="54.95" customHeight="1" x14ac:dyDescent="0.25">
      <c r="A21" s="20"/>
      <c r="B21" s="13"/>
      <c r="C21" s="64"/>
      <c r="D21" s="64">
        <f ca="1">$BI5</f>
        <v>8</v>
      </c>
      <c r="E21" s="64">
        <f ca="1">$BS5</f>
        <v>0</v>
      </c>
      <c r="F21" s="64" t="str">
        <f ca="1">IF(AND(G21=0,H21=0),"",".")</f>
        <v>.</v>
      </c>
      <c r="G21" s="64">
        <f ca="1">$CC5</f>
        <v>6</v>
      </c>
      <c r="H21" s="64">
        <f ca="1">$CH5</f>
        <v>8</v>
      </c>
      <c r="I21" s="33"/>
      <c r="J21" s="28"/>
      <c r="K21" s="20"/>
      <c r="L21" s="13"/>
      <c r="M21" s="64"/>
      <c r="N21" s="64">
        <f ca="1">$BI6</f>
        <v>9</v>
      </c>
      <c r="O21" s="64">
        <f ca="1">$BS6</f>
        <v>2</v>
      </c>
      <c r="P21" s="64" t="str">
        <f ca="1">IF(AND(Q21=0,R21=0),"",".")</f>
        <v>.</v>
      </c>
      <c r="Q21" s="64">
        <f ca="1">$CC6</f>
        <v>0</v>
      </c>
      <c r="R21" s="64">
        <f ca="1">$CH6</f>
        <v>6</v>
      </c>
      <c r="S21" s="33"/>
      <c r="T21" s="28"/>
      <c r="AI21" s="3"/>
      <c r="AJ21" s="4"/>
      <c r="AK21" s="4"/>
      <c r="AM21" s="4"/>
      <c r="AX21" s="4"/>
      <c r="AY21" s="4"/>
      <c r="AZ21" s="4"/>
      <c r="BA21" s="4"/>
      <c r="BB21" s="4"/>
      <c r="CM21" s="10">
        <f t="shared" ca="1" si="29"/>
        <v>0.15785877764980605</v>
      </c>
      <c r="CN21" s="11">
        <f t="shared" ca="1" si="2"/>
        <v>29</v>
      </c>
      <c r="CO21" s="11"/>
      <c r="CP21" s="4">
        <v>21</v>
      </c>
      <c r="CQ21" s="4">
        <v>0</v>
      </c>
      <c r="CR21" s="4">
        <v>0</v>
      </c>
      <c r="CS21" s="4"/>
      <c r="CT21" s="10">
        <f t="shared" ca="1" si="30"/>
        <v>0.18971126835350216</v>
      </c>
      <c r="CU21" s="11">
        <f t="shared" ca="1" si="31"/>
        <v>174</v>
      </c>
      <c r="CV21" s="4"/>
      <c r="CW21" s="4">
        <v>21</v>
      </c>
      <c r="CX21" s="4">
        <v>2</v>
      </c>
      <c r="CY21" s="4">
        <v>0</v>
      </c>
      <c r="DA21" s="10">
        <f t="shared" ca="1" si="32"/>
        <v>0.39249076396164262</v>
      </c>
      <c r="DB21" s="11">
        <f t="shared" ca="1" si="33"/>
        <v>137</v>
      </c>
      <c r="DC21" s="4"/>
      <c r="DD21" s="4">
        <v>21</v>
      </c>
      <c r="DE21" s="4">
        <v>2</v>
      </c>
      <c r="DF21" s="4">
        <v>0</v>
      </c>
      <c r="DH21" s="10">
        <f t="shared" ca="1" si="3"/>
        <v>0.46713562639642781</v>
      </c>
      <c r="DI21" s="11">
        <f t="shared" ca="1" si="4"/>
        <v>107</v>
      </c>
      <c r="DJ21" s="4"/>
      <c r="DK21" s="4">
        <v>21</v>
      </c>
      <c r="DL21" s="4">
        <v>2</v>
      </c>
      <c r="DM21" s="4">
        <v>0</v>
      </c>
    </row>
    <row r="22" spans="1:117" ht="54.95" customHeight="1" x14ac:dyDescent="0.25">
      <c r="A22" s="20"/>
      <c r="B22" s="13"/>
      <c r="C22" s="64" t="str">
        <f ca="1">IF(AND($BJ5=0,$BI5=0),"","－")</f>
        <v>－</v>
      </c>
      <c r="D22" s="64">
        <f ca="1">IF(AND($BJ5=0,$BI5=0),"－",$BJ5)</f>
        <v>0</v>
      </c>
      <c r="E22" s="64">
        <f ca="1">$BT5</f>
        <v>6</v>
      </c>
      <c r="F22" s="64" t="str">
        <f ca="1">IF(AND(G22=0,H22=0),"",".")</f>
        <v/>
      </c>
      <c r="G22" s="64">
        <f ca="1">$CD5</f>
        <v>0</v>
      </c>
      <c r="H22" s="64">
        <f ca="1">$CI5</f>
        <v>0</v>
      </c>
      <c r="I22" s="33"/>
      <c r="J22" s="28"/>
      <c r="K22" s="20"/>
      <c r="L22" s="13"/>
      <c r="M22" s="64" t="str">
        <f ca="1">IF(AND($BJ6=0,$BI6=0),"","－")</f>
        <v>－</v>
      </c>
      <c r="N22" s="64">
        <f ca="1">IF(AND($BJ6=0,$BI6=0),"－",$BJ6)</f>
        <v>0</v>
      </c>
      <c r="O22" s="64">
        <f ca="1">$BT6</f>
        <v>0</v>
      </c>
      <c r="P22" s="64" t="str">
        <f ca="1">IF(AND(Q22=0,R22=0),"",".")</f>
        <v>.</v>
      </c>
      <c r="Q22" s="64">
        <f ca="1">$CD6</f>
        <v>6</v>
      </c>
      <c r="R22" s="64">
        <f ca="1">$CI6</f>
        <v>6</v>
      </c>
      <c r="S22" s="33"/>
      <c r="T22" s="28"/>
      <c r="AI22" s="3"/>
      <c r="AJ22" s="4"/>
      <c r="AK22" s="4"/>
      <c r="AM22" s="4"/>
      <c r="AX22" s="4"/>
      <c r="AY22" s="4"/>
      <c r="AZ22" s="4"/>
      <c r="BA22" s="4"/>
      <c r="BB22" s="4"/>
      <c r="CM22" s="10">
        <f t="shared" ca="1" si="29"/>
        <v>0.49801275766895725</v>
      </c>
      <c r="CN22" s="11">
        <f t="shared" ca="1" si="2"/>
        <v>19</v>
      </c>
      <c r="CO22" s="11"/>
      <c r="CP22" s="4">
        <v>22</v>
      </c>
      <c r="CQ22" s="4">
        <v>0</v>
      </c>
      <c r="CR22" s="4">
        <v>0</v>
      </c>
      <c r="CS22" s="4"/>
      <c r="CT22" s="10">
        <f t="shared" ca="1" si="30"/>
        <v>0.6949055000746448</v>
      </c>
      <c r="CU22" s="11">
        <f t="shared" ca="1" si="31"/>
        <v>62</v>
      </c>
      <c r="CV22" s="4"/>
      <c r="CW22" s="4">
        <v>22</v>
      </c>
      <c r="CX22" s="4">
        <v>2</v>
      </c>
      <c r="CY22" s="4">
        <v>1</v>
      </c>
      <c r="DA22" s="10">
        <f t="shared" ca="1" si="32"/>
        <v>0.86133720764334754</v>
      </c>
      <c r="DB22" s="11">
        <f t="shared" ca="1" si="33"/>
        <v>25</v>
      </c>
      <c r="DC22" s="4"/>
      <c r="DD22" s="4">
        <v>22</v>
      </c>
      <c r="DE22" s="4">
        <v>2</v>
      </c>
      <c r="DF22" s="4">
        <v>1</v>
      </c>
      <c r="DH22" s="10">
        <f t="shared" ca="1" si="3"/>
        <v>0.38863968594697296</v>
      </c>
      <c r="DI22" s="11">
        <f t="shared" ca="1" si="4"/>
        <v>119</v>
      </c>
      <c r="DJ22" s="4"/>
      <c r="DK22" s="4">
        <v>22</v>
      </c>
      <c r="DL22" s="4">
        <v>2</v>
      </c>
      <c r="DM22" s="4">
        <v>1</v>
      </c>
    </row>
    <row r="23" spans="1:117" ht="54.95" customHeight="1" x14ac:dyDescent="0.25">
      <c r="A23" s="20"/>
      <c r="B23" s="13"/>
      <c r="C23" s="64"/>
      <c r="D23" s="64">
        <f ca="1">$AX5</f>
        <v>7</v>
      </c>
      <c r="E23" s="64">
        <f ca="1">$AY5</f>
        <v>4</v>
      </c>
      <c r="F23" s="64" t="str">
        <f>$AZ5</f>
        <v>.</v>
      </c>
      <c r="G23" s="64">
        <f ca="1">$BA5</f>
        <v>6</v>
      </c>
      <c r="H23" s="64">
        <f ca="1">$BB5</f>
        <v>8</v>
      </c>
      <c r="I23" s="33"/>
      <c r="J23" s="39"/>
      <c r="K23" s="40"/>
      <c r="L23" s="38"/>
      <c r="M23" s="64"/>
      <c r="N23" s="64">
        <f ca="1">$AX6</f>
        <v>9</v>
      </c>
      <c r="O23" s="64">
        <f ca="1">$AY6</f>
        <v>1</v>
      </c>
      <c r="P23" s="64" t="str">
        <f>$AZ6</f>
        <v>.</v>
      </c>
      <c r="Q23" s="64">
        <f ca="1">$BA6</f>
        <v>4</v>
      </c>
      <c r="R23" s="64">
        <f ca="1">$BB6</f>
        <v>0</v>
      </c>
      <c r="S23" s="33"/>
      <c r="T23" s="39"/>
      <c r="AI23" s="3"/>
      <c r="AJ23" s="4"/>
      <c r="AK23" s="4"/>
      <c r="AM23" s="4"/>
      <c r="AX23" s="4"/>
      <c r="AY23" s="4"/>
      <c r="AZ23" s="4"/>
      <c r="BA23" s="4"/>
      <c r="BB23" s="4"/>
      <c r="CM23" s="10">
        <f t="shared" ca="1" si="29"/>
        <v>0.28190608594114863</v>
      </c>
      <c r="CN23" s="11">
        <f t="shared" ca="1" si="2"/>
        <v>25</v>
      </c>
      <c r="CO23" s="11"/>
      <c r="CP23" s="4">
        <v>23</v>
      </c>
      <c r="CQ23" s="4">
        <v>0</v>
      </c>
      <c r="CR23" s="4">
        <v>0</v>
      </c>
      <c r="CS23" s="4"/>
      <c r="CT23" s="10">
        <f t="shared" ca="1" si="30"/>
        <v>0.18915341173336764</v>
      </c>
      <c r="CU23" s="11">
        <f t="shared" ca="1" si="31"/>
        <v>175</v>
      </c>
      <c r="CV23" s="4"/>
      <c r="CW23" s="4">
        <v>23</v>
      </c>
      <c r="CX23" s="4">
        <v>2</v>
      </c>
      <c r="CY23" s="4">
        <v>2</v>
      </c>
      <c r="DA23" s="10">
        <f t="shared" ca="1" si="32"/>
        <v>0.42012848584687057</v>
      </c>
      <c r="DB23" s="11">
        <f t="shared" ca="1" si="33"/>
        <v>126</v>
      </c>
      <c r="DC23" s="4"/>
      <c r="DD23" s="4">
        <v>23</v>
      </c>
      <c r="DE23" s="4">
        <v>2</v>
      </c>
      <c r="DF23" s="4">
        <v>2</v>
      </c>
      <c r="DH23" s="10">
        <f t="shared" ca="1" si="3"/>
        <v>0.2986869587993366</v>
      </c>
      <c r="DI23" s="11">
        <f t="shared" ca="1" si="4"/>
        <v>136</v>
      </c>
      <c r="DJ23" s="4"/>
      <c r="DK23" s="4">
        <v>23</v>
      </c>
      <c r="DL23" s="4">
        <v>2</v>
      </c>
      <c r="DM23" s="4">
        <v>2</v>
      </c>
    </row>
    <row r="24" spans="1:117" ht="9.9499999999999993" customHeight="1" x14ac:dyDescent="0.25">
      <c r="A24" s="41"/>
      <c r="B24" s="42"/>
      <c r="C24" s="42"/>
      <c r="D24" s="43"/>
      <c r="E24" s="44"/>
      <c r="F24" s="42"/>
      <c r="G24" s="42"/>
      <c r="H24" s="42"/>
      <c r="I24" s="42"/>
      <c r="J24" s="45"/>
      <c r="K24" s="41"/>
      <c r="L24" s="42"/>
      <c r="M24" s="42"/>
      <c r="N24" s="42"/>
      <c r="O24" s="42"/>
      <c r="P24" s="42"/>
      <c r="Q24" s="42"/>
      <c r="R24" s="42"/>
      <c r="S24" s="42"/>
      <c r="T24" s="45"/>
      <c r="AI24" s="3"/>
      <c r="AJ24" s="4"/>
      <c r="AK24" s="4"/>
      <c r="AM24" s="4"/>
      <c r="AX24" s="4"/>
      <c r="AY24" s="4"/>
      <c r="AZ24" s="4"/>
      <c r="BA24" s="4"/>
      <c r="BB24" s="4"/>
      <c r="CM24" s="10">
        <f t="shared" ca="1" si="29"/>
        <v>0.53219038871295399</v>
      </c>
      <c r="CN24" s="11">
        <f t="shared" ca="1" si="2"/>
        <v>16</v>
      </c>
      <c r="CO24" s="11"/>
      <c r="CP24" s="4">
        <v>24</v>
      </c>
      <c r="CQ24" s="4">
        <v>0</v>
      </c>
      <c r="CR24" s="4">
        <v>0</v>
      </c>
      <c r="CS24" s="4"/>
      <c r="CT24" s="10">
        <f t="shared" ca="1" si="30"/>
        <v>0.45802722354707381</v>
      </c>
      <c r="CU24" s="11">
        <f t="shared" ca="1" si="31"/>
        <v>120</v>
      </c>
      <c r="CV24" s="4"/>
      <c r="CW24" s="4">
        <v>24</v>
      </c>
      <c r="CX24" s="4">
        <v>2</v>
      </c>
      <c r="CY24" s="4">
        <v>3</v>
      </c>
      <c r="DA24" s="10">
        <f t="shared" ca="1" si="32"/>
        <v>0.63866807630221034</v>
      </c>
      <c r="DB24" s="11">
        <f t="shared" ca="1" si="33"/>
        <v>74</v>
      </c>
      <c r="DC24" s="4"/>
      <c r="DD24" s="4">
        <v>24</v>
      </c>
      <c r="DE24" s="4">
        <v>2</v>
      </c>
      <c r="DF24" s="4">
        <v>3</v>
      </c>
      <c r="DH24" s="10">
        <f t="shared" ca="1" si="3"/>
        <v>7.4275086965409631E-3</v>
      </c>
      <c r="DI24" s="11">
        <f t="shared" ca="1" si="4"/>
        <v>199</v>
      </c>
      <c r="DJ24" s="4"/>
      <c r="DK24" s="4">
        <v>24</v>
      </c>
      <c r="DL24" s="4">
        <v>2</v>
      </c>
      <c r="DM24" s="4">
        <v>3</v>
      </c>
    </row>
    <row r="25" spans="1:117" ht="19.5" customHeight="1" thickBot="1" x14ac:dyDescent="0.3">
      <c r="A25" s="46"/>
      <c r="B25" s="17"/>
      <c r="C25" s="16" t="s">
        <v>94</v>
      </c>
      <c r="D25" s="47"/>
      <c r="E25" s="18"/>
      <c r="F25" s="17"/>
      <c r="G25" s="17"/>
      <c r="H25" s="17"/>
      <c r="I25" s="17"/>
      <c r="J25" s="19"/>
      <c r="K25" s="46"/>
      <c r="L25" s="17"/>
      <c r="M25" s="16" t="s">
        <v>95</v>
      </c>
      <c r="N25" s="17"/>
      <c r="O25" s="17"/>
      <c r="P25" s="17"/>
      <c r="Q25" s="17"/>
      <c r="R25" s="17"/>
      <c r="S25" s="17"/>
      <c r="T25" s="19"/>
      <c r="AI25" s="3"/>
      <c r="AJ25" s="4"/>
      <c r="AK25" s="4"/>
      <c r="AM25" s="4"/>
      <c r="AX25" s="4"/>
      <c r="AY25" s="4"/>
      <c r="AZ25" s="4"/>
      <c r="BA25" s="4"/>
      <c r="BB25" s="4"/>
      <c r="CM25" s="10">
        <f t="shared" ca="1" si="29"/>
        <v>0.17996746973352373</v>
      </c>
      <c r="CN25" s="11">
        <f t="shared" ca="1" si="2"/>
        <v>27</v>
      </c>
      <c r="CO25" s="11"/>
      <c r="CP25" s="4">
        <v>25</v>
      </c>
      <c r="CQ25" s="4">
        <v>0</v>
      </c>
      <c r="CR25" s="4">
        <v>0</v>
      </c>
      <c r="CS25" s="4"/>
      <c r="CT25" s="10">
        <f t="shared" ca="1" si="30"/>
        <v>0.91664813830321779</v>
      </c>
      <c r="CU25" s="11">
        <f t="shared" ca="1" si="31"/>
        <v>24</v>
      </c>
      <c r="CV25" s="4"/>
      <c r="CW25" s="4">
        <v>25</v>
      </c>
      <c r="CX25" s="4">
        <v>2</v>
      </c>
      <c r="CY25" s="4">
        <v>4</v>
      </c>
      <c r="DA25" s="10">
        <f t="shared" ca="1" si="32"/>
        <v>0.60654780394601382</v>
      </c>
      <c r="DB25" s="11">
        <f t="shared" ca="1" si="33"/>
        <v>80</v>
      </c>
      <c r="DC25" s="4"/>
      <c r="DD25" s="4">
        <v>25</v>
      </c>
      <c r="DE25" s="4">
        <v>2</v>
      </c>
      <c r="DF25" s="4">
        <v>4</v>
      </c>
      <c r="DH25" s="10">
        <f t="shared" ca="1" si="3"/>
        <v>0.86843196005846712</v>
      </c>
      <c r="DI25" s="11">
        <f t="shared" ca="1" si="4"/>
        <v>22</v>
      </c>
      <c r="DJ25" s="4"/>
      <c r="DK25" s="4">
        <v>25</v>
      </c>
      <c r="DL25" s="4">
        <v>2</v>
      </c>
      <c r="DM25" s="4">
        <v>4</v>
      </c>
    </row>
    <row r="26" spans="1:117" ht="45.95" customHeight="1" thickBot="1" x14ac:dyDescent="0.3">
      <c r="A26" s="24"/>
      <c r="B26" s="25"/>
      <c r="C26" s="67" t="str">
        <f ca="1">$AF7/100&amp;$AG7&amp;$AH7/100&amp;$AI7</f>
        <v>19.77－3.67＝</v>
      </c>
      <c r="D26" s="68"/>
      <c r="E26" s="68"/>
      <c r="F26" s="68"/>
      <c r="G26" s="78">
        <f ca="1">$AJ7/100</f>
        <v>16.100000000000001</v>
      </c>
      <c r="H26" s="79"/>
      <c r="I26" s="21"/>
      <c r="J26" s="22"/>
      <c r="K26" s="20"/>
      <c r="L26" s="13"/>
      <c r="M26" s="67" t="str">
        <f ca="1">$AF8/100&amp;$AG8&amp;$AH8/100&amp;$AI8</f>
        <v>41.6－2＝</v>
      </c>
      <c r="N26" s="68"/>
      <c r="O26" s="68"/>
      <c r="P26" s="68"/>
      <c r="Q26" s="78">
        <f ca="1">$AJ8/100</f>
        <v>39.6</v>
      </c>
      <c r="R26" s="79"/>
      <c r="S26" s="21"/>
      <c r="T26" s="23"/>
      <c r="AI26" s="3"/>
      <c r="AJ26" s="4"/>
      <c r="AK26" s="4"/>
      <c r="AM26" s="4"/>
      <c r="AX26" s="4"/>
      <c r="AY26" s="4"/>
      <c r="AZ26" s="4"/>
      <c r="BA26" s="4"/>
      <c r="BB26" s="4"/>
      <c r="CM26" s="10">
        <f t="shared" ca="1" si="29"/>
        <v>0.34898143688160987</v>
      </c>
      <c r="CN26" s="11">
        <f t="shared" ca="1" si="2"/>
        <v>24</v>
      </c>
      <c r="CO26" s="11"/>
      <c r="CP26" s="4">
        <v>26</v>
      </c>
      <c r="CQ26" s="4">
        <v>0</v>
      </c>
      <c r="CR26" s="4">
        <v>0</v>
      </c>
      <c r="CS26" s="4"/>
      <c r="CT26" s="10">
        <f t="shared" ca="1" si="30"/>
        <v>0.97861246466219964</v>
      </c>
      <c r="CU26" s="11">
        <f t="shared" ca="1" si="31"/>
        <v>5</v>
      </c>
      <c r="CV26" s="4"/>
      <c r="CW26" s="4">
        <v>26</v>
      </c>
      <c r="CX26" s="4">
        <v>2</v>
      </c>
      <c r="CY26" s="4">
        <v>5</v>
      </c>
      <c r="DA26" s="10">
        <f t="shared" ca="1" si="32"/>
        <v>0.95247465932698994</v>
      </c>
      <c r="DB26" s="11">
        <f t="shared" ca="1" si="33"/>
        <v>11</v>
      </c>
      <c r="DC26" s="4"/>
      <c r="DD26" s="4">
        <v>26</v>
      </c>
      <c r="DE26" s="4">
        <v>2</v>
      </c>
      <c r="DF26" s="4">
        <v>5</v>
      </c>
      <c r="DH26" s="10">
        <f t="shared" ca="1" si="3"/>
        <v>0.23434493573035453</v>
      </c>
      <c r="DI26" s="11">
        <f t="shared" ca="1" si="4"/>
        <v>151</v>
      </c>
      <c r="DJ26" s="4"/>
      <c r="DK26" s="4">
        <v>26</v>
      </c>
      <c r="DL26" s="4">
        <v>2</v>
      </c>
      <c r="DM26" s="4">
        <v>5</v>
      </c>
    </row>
    <row r="27" spans="1:117" ht="9.9499999999999993" customHeight="1" x14ac:dyDescent="0.25">
      <c r="A27" s="20"/>
      <c r="B27" s="13"/>
      <c r="C27" s="48"/>
      <c r="D27" s="49"/>
      <c r="E27" s="50"/>
      <c r="F27" s="13"/>
      <c r="G27" s="13"/>
      <c r="H27" s="13"/>
      <c r="I27" s="13"/>
      <c r="J27" s="28"/>
      <c r="K27" s="20"/>
      <c r="L27" s="13"/>
      <c r="M27" s="48"/>
      <c r="N27" s="13"/>
      <c r="O27" s="13"/>
      <c r="P27" s="13"/>
      <c r="Q27" s="13"/>
      <c r="R27" s="13"/>
      <c r="S27" s="13"/>
      <c r="T27" s="28"/>
      <c r="CM27" s="10">
        <f t="shared" ca="1" si="29"/>
        <v>0.73585206316798757</v>
      </c>
      <c r="CN27" s="11">
        <f t="shared" ca="1" si="2"/>
        <v>9</v>
      </c>
      <c r="CO27" s="11"/>
      <c r="CP27" s="4">
        <v>27</v>
      </c>
      <c r="CQ27" s="4">
        <v>0</v>
      </c>
      <c r="CR27" s="4">
        <v>0</v>
      </c>
      <c r="CS27" s="4"/>
      <c r="CT27" s="10">
        <f t="shared" ca="1" si="30"/>
        <v>2.5795130223544516E-2</v>
      </c>
      <c r="CU27" s="11">
        <f t="shared" ca="1" si="31"/>
        <v>198</v>
      </c>
      <c r="CV27" s="4"/>
      <c r="CW27" s="4">
        <v>27</v>
      </c>
      <c r="CX27" s="4">
        <v>2</v>
      </c>
      <c r="CY27" s="4">
        <v>6</v>
      </c>
      <c r="DA27" s="10">
        <f t="shared" ca="1" si="32"/>
        <v>0.84298901362636347</v>
      </c>
      <c r="DB27" s="11">
        <f t="shared" ca="1" si="33"/>
        <v>31</v>
      </c>
      <c r="DC27" s="4"/>
      <c r="DD27" s="4">
        <v>27</v>
      </c>
      <c r="DE27" s="4">
        <v>2</v>
      </c>
      <c r="DF27" s="4">
        <v>6</v>
      </c>
      <c r="DH27" s="10">
        <f t="shared" ca="1" si="3"/>
        <v>0.6566897801251278</v>
      </c>
      <c r="DI27" s="11">
        <f t="shared" ca="1" si="4"/>
        <v>69</v>
      </c>
      <c r="DJ27" s="4"/>
      <c r="DK27" s="4">
        <v>27</v>
      </c>
      <c r="DL27" s="4">
        <v>2</v>
      </c>
      <c r="DM27" s="4">
        <v>6</v>
      </c>
    </row>
    <row r="28" spans="1:117" ht="54.95" customHeight="1" x14ac:dyDescent="0.25">
      <c r="A28" s="20"/>
      <c r="B28" s="13"/>
      <c r="C28" s="64"/>
      <c r="D28" s="64">
        <f ca="1">$BI7</f>
        <v>1</v>
      </c>
      <c r="E28" s="64">
        <f ca="1">$BS7</f>
        <v>9</v>
      </c>
      <c r="F28" s="64" t="str">
        <f ca="1">IF(AND(G28=0,H28=0),"",".")</f>
        <v>.</v>
      </c>
      <c r="G28" s="64">
        <f ca="1">$CC7</f>
        <v>7</v>
      </c>
      <c r="H28" s="64">
        <f ca="1">$CH7</f>
        <v>7</v>
      </c>
      <c r="I28" s="33"/>
      <c r="J28" s="28"/>
      <c r="K28" s="20"/>
      <c r="L28" s="13"/>
      <c r="M28" s="64"/>
      <c r="N28" s="64">
        <f ca="1">$BI8</f>
        <v>4</v>
      </c>
      <c r="O28" s="64">
        <f ca="1">$BS8</f>
        <v>1</v>
      </c>
      <c r="P28" s="64" t="str">
        <f ca="1">IF(AND(Q28=0,R28=0),"",".")</f>
        <v>.</v>
      </c>
      <c r="Q28" s="64">
        <f ca="1">$CC8</f>
        <v>6</v>
      </c>
      <c r="R28" s="64">
        <f ca="1">$CH8</f>
        <v>0</v>
      </c>
      <c r="S28" s="33"/>
      <c r="T28" s="28"/>
      <c r="CM28" s="10">
        <f t="shared" ca="1" si="29"/>
        <v>0.47155514548570521</v>
      </c>
      <c r="CN28" s="11">
        <f t="shared" ca="1" si="2"/>
        <v>20</v>
      </c>
      <c r="CO28" s="11"/>
      <c r="CP28" s="4">
        <v>28</v>
      </c>
      <c r="CQ28" s="4">
        <v>0</v>
      </c>
      <c r="CR28" s="4">
        <v>0</v>
      </c>
      <c r="CS28" s="4"/>
      <c r="CT28" s="10">
        <f t="shared" ca="1" si="30"/>
        <v>5.9944204169554816E-2</v>
      </c>
      <c r="CU28" s="11">
        <f t="shared" ca="1" si="31"/>
        <v>194</v>
      </c>
      <c r="CV28" s="4"/>
      <c r="CW28" s="4">
        <v>28</v>
      </c>
      <c r="CX28" s="4">
        <v>2</v>
      </c>
      <c r="CY28" s="4">
        <v>7</v>
      </c>
      <c r="DA28" s="10">
        <f t="shared" ca="1" si="32"/>
        <v>0.2474459394322317</v>
      </c>
      <c r="DB28" s="11">
        <f t="shared" ca="1" si="33"/>
        <v>167</v>
      </c>
      <c r="DC28" s="4"/>
      <c r="DD28" s="4">
        <v>28</v>
      </c>
      <c r="DE28" s="4">
        <v>2</v>
      </c>
      <c r="DF28" s="4">
        <v>7</v>
      </c>
      <c r="DH28" s="10">
        <f t="shared" ca="1" si="3"/>
        <v>0.71051994805416741</v>
      </c>
      <c r="DI28" s="11">
        <f t="shared" ca="1" si="4"/>
        <v>58</v>
      </c>
      <c r="DJ28" s="4"/>
      <c r="DK28" s="4">
        <v>28</v>
      </c>
      <c r="DL28" s="4">
        <v>2</v>
      </c>
      <c r="DM28" s="4">
        <v>7</v>
      </c>
    </row>
    <row r="29" spans="1:117" ht="54.95" customHeight="1" x14ac:dyDescent="0.25">
      <c r="A29" s="20"/>
      <c r="B29" s="13"/>
      <c r="C29" s="64" t="str">
        <f ca="1">IF(AND($BJ7=0,$BI7=0),"","－")</f>
        <v>－</v>
      </c>
      <c r="D29" s="64">
        <f ca="1">IF(AND($BJ7=0,$BI7=0),"－",$BJ7)</f>
        <v>0</v>
      </c>
      <c r="E29" s="64">
        <f ca="1">$BT7</f>
        <v>3</v>
      </c>
      <c r="F29" s="64" t="str">
        <f ca="1">IF(AND(G29=0,H29=0),"",".")</f>
        <v>.</v>
      </c>
      <c r="G29" s="64">
        <f ca="1">$CD7</f>
        <v>6</v>
      </c>
      <c r="H29" s="64">
        <f ca="1">$CI7</f>
        <v>7</v>
      </c>
      <c r="I29" s="33"/>
      <c r="J29" s="28"/>
      <c r="K29" s="20"/>
      <c r="L29" s="13"/>
      <c r="M29" s="64" t="str">
        <f ca="1">IF(AND($BJ8=0,$BI8=0),"","－")</f>
        <v>－</v>
      </c>
      <c r="N29" s="64">
        <f ca="1">IF(AND($BJ8=0,$BI8=0),"－",$BJ8)</f>
        <v>0</v>
      </c>
      <c r="O29" s="64">
        <f ca="1">$BT8</f>
        <v>2</v>
      </c>
      <c r="P29" s="64" t="str">
        <f ca="1">IF(AND(Q29=0,R29=0),"",".")</f>
        <v/>
      </c>
      <c r="Q29" s="64">
        <f ca="1">$CD8</f>
        <v>0</v>
      </c>
      <c r="R29" s="64">
        <f ca="1">$CI8</f>
        <v>0</v>
      </c>
      <c r="S29" s="33"/>
      <c r="T29" s="28"/>
      <c r="CM29" s="10">
        <f t="shared" ca="1" si="29"/>
        <v>0.68448352988635686</v>
      </c>
      <c r="CN29" s="11">
        <f t="shared" ca="1" si="2"/>
        <v>11</v>
      </c>
      <c r="CO29" s="11"/>
      <c r="CP29" s="4">
        <v>29</v>
      </c>
      <c r="CQ29" s="4">
        <v>0</v>
      </c>
      <c r="CR29" s="4">
        <v>0</v>
      </c>
      <c r="CS29" s="4"/>
      <c r="CT29" s="10">
        <f t="shared" ca="1" si="30"/>
        <v>0.75175791051243845</v>
      </c>
      <c r="CU29" s="11">
        <f t="shared" ca="1" si="31"/>
        <v>45</v>
      </c>
      <c r="CV29" s="4"/>
      <c r="CW29" s="4">
        <v>29</v>
      </c>
      <c r="CX29" s="4">
        <v>2</v>
      </c>
      <c r="CY29" s="4">
        <v>8</v>
      </c>
      <c r="DA29" s="10">
        <f t="shared" ca="1" si="32"/>
        <v>0.49168448058395253</v>
      </c>
      <c r="DB29" s="11">
        <f t="shared" ca="1" si="33"/>
        <v>109</v>
      </c>
      <c r="DC29" s="4"/>
      <c r="DD29" s="4">
        <v>29</v>
      </c>
      <c r="DE29" s="4">
        <v>2</v>
      </c>
      <c r="DF29" s="4">
        <v>8</v>
      </c>
      <c r="DH29" s="10">
        <f t="shared" ca="1" si="3"/>
        <v>0.18133366283442298</v>
      </c>
      <c r="DI29" s="11">
        <f t="shared" ca="1" si="4"/>
        <v>164</v>
      </c>
      <c r="DJ29" s="4"/>
      <c r="DK29" s="4">
        <v>29</v>
      </c>
      <c r="DL29" s="4">
        <v>2</v>
      </c>
      <c r="DM29" s="4">
        <v>8</v>
      </c>
    </row>
    <row r="30" spans="1:117" ht="54.95" customHeight="1" x14ac:dyDescent="0.25">
      <c r="A30" s="20"/>
      <c r="B30" s="13"/>
      <c r="C30" s="64"/>
      <c r="D30" s="64">
        <f ca="1">$AX7</f>
        <v>1</v>
      </c>
      <c r="E30" s="64">
        <f ca="1">$AY7</f>
        <v>6</v>
      </c>
      <c r="F30" s="64" t="str">
        <f>$AZ7</f>
        <v>.</v>
      </c>
      <c r="G30" s="64">
        <f ca="1">$BA7</f>
        <v>1</v>
      </c>
      <c r="H30" s="64">
        <f ca="1">$BB7</f>
        <v>0</v>
      </c>
      <c r="I30" s="33"/>
      <c r="J30" s="39"/>
      <c r="K30" s="40"/>
      <c r="L30" s="38"/>
      <c r="M30" s="64"/>
      <c r="N30" s="64">
        <f ca="1">$AX8</f>
        <v>3</v>
      </c>
      <c r="O30" s="64">
        <f ca="1">$AY8</f>
        <v>9</v>
      </c>
      <c r="P30" s="64" t="str">
        <f>$AZ8</f>
        <v>.</v>
      </c>
      <c r="Q30" s="64">
        <f ca="1">$BA8</f>
        <v>6</v>
      </c>
      <c r="R30" s="64">
        <f ca="1">$BB8</f>
        <v>0</v>
      </c>
      <c r="S30" s="33"/>
      <c r="T30" s="39"/>
      <c r="CM30" s="10">
        <f t="shared" ca="1" si="29"/>
        <v>0.26791705569931945</v>
      </c>
      <c r="CN30" s="11">
        <f t="shared" ca="1" si="2"/>
        <v>26</v>
      </c>
      <c r="CO30" s="11"/>
      <c r="CP30" s="4">
        <v>30</v>
      </c>
      <c r="CQ30" s="4">
        <v>0</v>
      </c>
      <c r="CR30" s="4">
        <v>0</v>
      </c>
      <c r="CS30" s="4"/>
      <c r="CT30" s="10">
        <f t="shared" ca="1" si="30"/>
        <v>0.9925336437088641</v>
      </c>
      <c r="CU30" s="11">
        <f t="shared" ca="1" si="31"/>
        <v>1</v>
      </c>
      <c r="CV30" s="4"/>
      <c r="CW30" s="4">
        <v>30</v>
      </c>
      <c r="CX30" s="4">
        <v>2</v>
      </c>
      <c r="CY30" s="4">
        <v>9</v>
      </c>
      <c r="DA30" s="10">
        <f t="shared" ca="1" si="32"/>
        <v>0.51737455019006973</v>
      </c>
      <c r="DB30" s="11">
        <f t="shared" ca="1" si="33"/>
        <v>104</v>
      </c>
      <c r="DC30" s="4"/>
      <c r="DD30" s="4">
        <v>30</v>
      </c>
      <c r="DE30" s="4">
        <v>2</v>
      </c>
      <c r="DF30" s="4">
        <v>9</v>
      </c>
      <c r="DH30" s="10">
        <f t="shared" ca="1" si="3"/>
        <v>0.22849477829790277</v>
      </c>
      <c r="DI30" s="11">
        <f t="shared" ca="1" si="4"/>
        <v>155</v>
      </c>
      <c r="DJ30" s="4"/>
      <c r="DK30" s="4">
        <v>30</v>
      </c>
      <c r="DL30" s="4">
        <v>2</v>
      </c>
      <c r="DM30" s="4">
        <v>9</v>
      </c>
    </row>
    <row r="31" spans="1:117" ht="9.9499999999999993" customHeight="1" x14ac:dyDescent="0.25">
      <c r="A31" s="41"/>
      <c r="B31" s="42"/>
      <c r="C31" s="42"/>
      <c r="D31" s="42"/>
      <c r="E31" s="44"/>
      <c r="F31" s="42"/>
      <c r="G31" s="42"/>
      <c r="H31" s="42"/>
      <c r="I31" s="42"/>
      <c r="J31" s="45"/>
      <c r="K31" s="41"/>
      <c r="L31" s="42"/>
      <c r="M31" s="42"/>
      <c r="N31" s="42"/>
      <c r="O31" s="42"/>
      <c r="P31" s="42"/>
      <c r="Q31" s="42"/>
      <c r="R31" s="42"/>
      <c r="S31" s="42"/>
      <c r="T31" s="45"/>
      <c r="CM31" s="10">
        <f t="shared" ca="1" si="29"/>
        <v>0.84349796770812357</v>
      </c>
      <c r="CN31" s="11">
        <f t="shared" ca="1" si="2"/>
        <v>7</v>
      </c>
      <c r="CO31" s="11"/>
      <c r="CP31" s="4">
        <v>31</v>
      </c>
      <c r="CQ31" s="4">
        <v>0</v>
      </c>
      <c r="CR31" s="4">
        <v>0</v>
      </c>
      <c r="CS31" s="4"/>
      <c r="CT31" s="10">
        <f t="shared" ca="1" si="30"/>
        <v>0.7510022478727244</v>
      </c>
      <c r="CU31" s="11">
        <f t="shared" ca="1" si="31"/>
        <v>46</v>
      </c>
      <c r="CV31" s="4"/>
      <c r="CW31" s="4">
        <v>31</v>
      </c>
      <c r="CX31" s="4">
        <v>3</v>
      </c>
      <c r="CY31" s="4">
        <v>0</v>
      </c>
      <c r="DA31" s="10">
        <f t="shared" ca="1" si="32"/>
        <v>0.98340653552991597</v>
      </c>
      <c r="DB31" s="11">
        <f t="shared" ca="1" si="33"/>
        <v>4</v>
      </c>
      <c r="DC31" s="4"/>
      <c r="DD31" s="4">
        <v>31</v>
      </c>
      <c r="DE31" s="4">
        <v>3</v>
      </c>
      <c r="DF31" s="4">
        <v>0</v>
      </c>
      <c r="DH31" s="10">
        <f t="shared" ca="1" si="3"/>
        <v>0.61974264642185295</v>
      </c>
      <c r="DI31" s="11">
        <f t="shared" ca="1" si="4"/>
        <v>79</v>
      </c>
      <c r="DJ31" s="4"/>
      <c r="DK31" s="4">
        <v>31</v>
      </c>
      <c r="DL31" s="4">
        <v>3</v>
      </c>
      <c r="DM31" s="4">
        <v>0</v>
      </c>
    </row>
    <row r="32" spans="1:117" ht="50.1" customHeight="1" thickBot="1" x14ac:dyDescent="0.3">
      <c r="A32" s="81" t="str">
        <f>A1</f>
        <v>小数 ひき算 小数第二位 オールミックス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AE32" s="3"/>
      <c r="AF32" s="4"/>
      <c r="AG32" s="4"/>
      <c r="AI32" s="4"/>
      <c r="AJ32" s="4"/>
      <c r="CM32" s="10">
        <f t="shared" ca="1" si="29"/>
        <v>0.98640536569791382</v>
      </c>
      <c r="CN32" s="11">
        <f t="shared" ca="1" si="2"/>
        <v>1</v>
      </c>
      <c r="CO32" s="11"/>
      <c r="CP32" s="4">
        <v>32</v>
      </c>
      <c r="CQ32" s="4">
        <v>0</v>
      </c>
      <c r="CR32" s="4">
        <v>0</v>
      </c>
      <c r="CS32" s="4"/>
      <c r="CT32" s="10">
        <f t="shared" ca="1" si="30"/>
        <v>0.21820249749260523</v>
      </c>
      <c r="CU32" s="11">
        <f t="shared" ca="1" si="31"/>
        <v>171</v>
      </c>
      <c r="CV32" s="4"/>
      <c r="CW32" s="4">
        <v>32</v>
      </c>
      <c r="CX32" s="4">
        <v>3</v>
      </c>
      <c r="CY32" s="4">
        <v>1</v>
      </c>
      <c r="DA32" s="10">
        <f t="shared" ca="1" si="32"/>
        <v>0.19216634664270493</v>
      </c>
      <c r="DB32" s="11">
        <f t="shared" ca="1" si="33"/>
        <v>176</v>
      </c>
      <c r="DC32" s="4"/>
      <c r="DD32" s="4">
        <v>32</v>
      </c>
      <c r="DE32" s="4">
        <v>3</v>
      </c>
      <c r="DF32" s="4">
        <v>1</v>
      </c>
      <c r="DG32" s="4"/>
      <c r="DH32" s="10">
        <f t="shared" ca="1" si="3"/>
        <v>0.54952539961615043</v>
      </c>
      <c r="DI32" s="11">
        <f t="shared" ca="1" si="4"/>
        <v>91</v>
      </c>
      <c r="DJ32" s="4"/>
      <c r="DK32" s="4">
        <v>32</v>
      </c>
      <c r="DL32" s="4">
        <v>3</v>
      </c>
      <c r="DM32" s="4">
        <v>1</v>
      </c>
    </row>
    <row r="33" spans="1:117" ht="54.95" customHeight="1" thickBot="1" x14ac:dyDescent="0.3">
      <c r="A33" s="71" t="str">
        <f t="shared" ref="A33" si="35">A2</f>
        <v>　　月  　 　日</v>
      </c>
      <c r="B33" s="72"/>
      <c r="C33" s="72"/>
      <c r="D33" s="72"/>
      <c r="E33" s="73"/>
      <c r="F33" s="74" t="str">
        <f>F2</f>
        <v>名前</v>
      </c>
      <c r="G33" s="74"/>
      <c r="H33" s="74"/>
      <c r="I33" s="75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7"/>
      <c r="AF33" s="4"/>
      <c r="AG33" s="4"/>
      <c r="AI33" s="4"/>
      <c r="AJ33" s="4"/>
      <c r="CM33" s="10"/>
      <c r="CN33" s="11"/>
      <c r="CO33" s="11"/>
      <c r="CP33" s="4"/>
      <c r="CQ33" s="4"/>
      <c r="CR33" s="4"/>
      <c r="CS33" s="4"/>
      <c r="CT33" s="10">
        <f t="shared" ca="1" si="30"/>
        <v>0.67420945986856207</v>
      </c>
      <c r="CU33" s="11">
        <f t="shared" ca="1" si="31"/>
        <v>68</v>
      </c>
      <c r="CV33" s="4"/>
      <c r="CW33" s="4">
        <v>33</v>
      </c>
      <c r="CX33" s="4">
        <v>3</v>
      </c>
      <c r="CY33" s="4">
        <v>2</v>
      </c>
      <c r="DA33" s="10">
        <f t="shared" ca="1" si="32"/>
        <v>0.49443409490042078</v>
      </c>
      <c r="DB33" s="11">
        <f t="shared" ca="1" si="33"/>
        <v>108</v>
      </c>
      <c r="DC33" s="4"/>
      <c r="DD33" s="4">
        <v>33</v>
      </c>
      <c r="DE33" s="4">
        <v>3</v>
      </c>
      <c r="DF33" s="4">
        <v>2</v>
      </c>
      <c r="DH33" s="10">
        <f t="shared" ca="1" si="3"/>
        <v>0.32059093816226292</v>
      </c>
      <c r="DI33" s="11">
        <f t="shared" ca="1" si="4"/>
        <v>130</v>
      </c>
      <c r="DJ33" s="4"/>
      <c r="DK33" s="4">
        <v>33</v>
      </c>
      <c r="DL33" s="4">
        <v>3</v>
      </c>
      <c r="DM33" s="4">
        <v>2</v>
      </c>
    </row>
    <row r="34" spans="1:11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AF34" s="4"/>
      <c r="AG34" s="4"/>
      <c r="AH34" s="3" t="s">
        <v>25</v>
      </c>
      <c r="AI34" s="3" t="s">
        <v>25</v>
      </c>
      <c r="AJ34" s="4"/>
      <c r="CM34" s="10"/>
      <c r="CN34" s="11"/>
      <c r="CO34" s="11"/>
      <c r="CP34" s="4"/>
      <c r="CQ34" s="4"/>
      <c r="CR34" s="4"/>
      <c r="CS34" s="4"/>
      <c r="CT34" s="10">
        <f t="shared" ca="1" si="30"/>
        <v>0.45994648132260929</v>
      </c>
      <c r="CU34" s="11">
        <f t="shared" ca="1" si="31"/>
        <v>119</v>
      </c>
      <c r="CV34" s="4"/>
      <c r="CW34" s="4">
        <v>34</v>
      </c>
      <c r="CX34" s="4">
        <v>3</v>
      </c>
      <c r="CY34" s="4">
        <v>3</v>
      </c>
      <c r="DA34" s="10">
        <f t="shared" ca="1" si="32"/>
        <v>0.45842834526956511</v>
      </c>
      <c r="DB34" s="11">
        <f t="shared" ca="1" si="33"/>
        <v>116</v>
      </c>
      <c r="DC34" s="4"/>
      <c r="DD34" s="4">
        <v>34</v>
      </c>
      <c r="DE34" s="4">
        <v>3</v>
      </c>
      <c r="DF34" s="4">
        <v>3</v>
      </c>
      <c r="DH34" s="10">
        <f t="shared" ca="1" si="3"/>
        <v>0.63899853969722875</v>
      </c>
      <c r="DI34" s="11">
        <f t="shared" ca="1" si="4"/>
        <v>75</v>
      </c>
      <c r="DJ34" s="4"/>
      <c r="DK34" s="4">
        <v>34</v>
      </c>
      <c r="DL34" s="4">
        <v>3</v>
      </c>
      <c r="DM34" s="4">
        <v>3</v>
      </c>
    </row>
    <row r="35" spans="1:11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AF35" s="4"/>
      <c r="AG35" s="4"/>
      <c r="AH35" s="3" t="s">
        <v>6</v>
      </c>
      <c r="AI35" s="3" t="s">
        <v>7</v>
      </c>
      <c r="AJ35" s="4"/>
      <c r="CM35" s="10"/>
      <c r="CN35" s="11"/>
      <c r="CO35" s="11"/>
      <c r="CP35" s="4"/>
      <c r="CQ35" s="4"/>
      <c r="CR35" s="4"/>
      <c r="CS35" s="4"/>
      <c r="CT35" s="10">
        <f t="shared" ca="1" si="30"/>
        <v>0.64819152215035325</v>
      </c>
      <c r="CU35" s="11">
        <f t="shared" ca="1" si="31"/>
        <v>74</v>
      </c>
      <c r="CV35" s="4"/>
      <c r="CW35" s="4">
        <v>35</v>
      </c>
      <c r="CX35" s="4">
        <v>3</v>
      </c>
      <c r="CY35" s="4">
        <v>4</v>
      </c>
      <c r="DA35" s="10">
        <f t="shared" ca="1" si="32"/>
        <v>0.23854130461572942</v>
      </c>
      <c r="DB35" s="11">
        <f t="shared" ca="1" si="33"/>
        <v>170</v>
      </c>
      <c r="DC35" s="4"/>
      <c r="DD35" s="4">
        <v>35</v>
      </c>
      <c r="DE35" s="4">
        <v>3</v>
      </c>
      <c r="DF35" s="4">
        <v>4</v>
      </c>
      <c r="DH35" s="10">
        <f t="shared" ca="1" si="3"/>
        <v>0.33493394965886103</v>
      </c>
      <c r="DI35" s="11">
        <f t="shared" ca="1" si="4"/>
        <v>126</v>
      </c>
      <c r="DJ35" s="4"/>
      <c r="DK35" s="4">
        <v>35</v>
      </c>
      <c r="DL35" s="4">
        <v>3</v>
      </c>
      <c r="DM35" s="4">
        <v>4</v>
      </c>
    </row>
    <row r="36" spans="1:117" ht="45.95" customHeight="1" thickBot="1" x14ac:dyDescent="0.3">
      <c r="A36" s="52"/>
      <c r="B36" s="53"/>
      <c r="C36" s="67" t="str">
        <f t="shared" ref="C36" ca="1" si="36">C5</f>
        <v>23.24－8.65＝</v>
      </c>
      <c r="D36" s="68"/>
      <c r="E36" s="68"/>
      <c r="F36" s="68"/>
      <c r="G36" s="69">
        <f ca="1">G5</f>
        <v>14.59</v>
      </c>
      <c r="H36" s="70"/>
      <c r="I36" s="54"/>
      <c r="J36" s="55"/>
      <c r="K36" s="25"/>
      <c r="L36" s="25"/>
      <c r="M36" s="67" t="str">
        <f t="shared" ref="M36" ca="1" si="37">M5</f>
        <v>7.5－0.96＝</v>
      </c>
      <c r="N36" s="68"/>
      <c r="O36" s="68"/>
      <c r="P36" s="68"/>
      <c r="Q36" s="69">
        <f ca="1">Q5</f>
        <v>6.54</v>
      </c>
      <c r="R36" s="70"/>
      <c r="S36" s="54"/>
      <c r="T36" s="28"/>
      <c r="AF36" s="4" t="s">
        <v>96</v>
      </c>
      <c r="AG36" s="4" t="str">
        <f ca="1">IF(AND($AH36=0,$AI36=0),"OKA",IF($AI36=0,"OKB","NO"))</f>
        <v>NO</v>
      </c>
      <c r="AH36" s="56">
        <f ca="1">BA1</f>
        <v>5</v>
      </c>
      <c r="AI36" s="56">
        <f ca="1">BB1</f>
        <v>9</v>
      </c>
      <c r="AJ36" s="4"/>
      <c r="CM36" s="10"/>
      <c r="CN36" s="11"/>
      <c r="CO36" s="11"/>
      <c r="CP36" s="4"/>
      <c r="CQ36" s="4"/>
      <c r="CR36" s="4"/>
      <c r="CS36" s="4"/>
      <c r="CT36" s="10">
        <f t="shared" ca="1" si="30"/>
        <v>0.10332580002043423</v>
      </c>
      <c r="CU36" s="11">
        <f t="shared" ca="1" si="31"/>
        <v>189</v>
      </c>
      <c r="CV36" s="4"/>
      <c r="CW36" s="4">
        <v>36</v>
      </c>
      <c r="CX36" s="4">
        <v>3</v>
      </c>
      <c r="CY36" s="4">
        <v>5</v>
      </c>
      <c r="DA36" s="10">
        <f t="shared" ca="1" si="32"/>
        <v>0.92818952283349665</v>
      </c>
      <c r="DB36" s="11">
        <f t="shared" ca="1" si="33"/>
        <v>15</v>
      </c>
      <c r="DC36" s="4"/>
      <c r="DD36" s="4">
        <v>36</v>
      </c>
      <c r="DE36" s="4">
        <v>3</v>
      </c>
      <c r="DF36" s="4">
        <v>5</v>
      </c>
      <c r="DH36" s="10">
        <f t="shared" ca="1" si="3"/>
        <v>0.36285819279673959</v>
      </c>
      <c r="DI36" s="11">
        <f t="shared" ca="1" si="4"/>
        <v>121</v>
      </c>
      <c r="DJ36" s="4"/>
      <c r="DK36" s="4">
        <v>36</v>
      </c>
      <c r="DL36" s="4">
        <v>3</v>
      </c>
      <c r="DM36" s="4">
        <v>5</v>
      </c>
    </row>
    <row r="37" spans="1:11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8"/>
      <c r="N37" s="13"/>
      <c r="O37" s="13"/>
      <c r="P37" s="13"/>
      <c r="Q37" s="13"/>
      <c r="R37" s="13"/>
      <c r="S37" s="13"/>
      <c r="T37" s="28"/>
      <c r="AF37" s="4" t="s">
        <v>26</v>
      </c>
      <c r="AG37" s="4" t="str">
        <f t="shared" ref="AG37:AG47" ca="1" si="38">IF(AND($AH37=0,$AI37=0),"OKA",IF($AI37=0,"OKB","NO"))</f>
        <v>NO</v>
      </c>
      <c r="AH37" s="56">
        <f t="shared" ref="AH37:AI47" ca="1" si="39">BA2</f>
        <v>5</v>
      </c>
      <c r="AI37" s="56">
        <f t="shared" ca="1" si="39"/>
        <v>4</v>
      </c>
      <c r="AJ37" s="4"/>
      <c r="CM37" s="10"/>
      <c r="CN37" s="11"/>
      <c r="CO37" s="11"/>
      <c r="CP37" s="4"/>
      <c r="CQ37" s="4"/>
      <c r="CR37" s="4"/>
      <c r="CS37" s="4"/>
      <c r="CT37" s="10">
        <f t="shared" ca="1" si="30"/>
        <v>0.39965144882059711</v>
      </c>
      <c r="CU37" s="11">
        <f t="shared" ca="1" si="31"/>
        <v>138</v>
      </c>
      <c r="CV37" s="4"/>
      <c r="CW37" s="4">
        <v>37</v>
      </c>
      <c r="CX37" s="4">
        <v>3</v>
      </c>
      <c r="CY37" s="4">
        <v>6</v>
      </c>
      <c r="DA37" s="10">
        <f t="shared" ca="1" si="32"/>
        <v>0.86634926859278028</v>
      </c>
      <c r="DB37" s="11">
        <f t="shared" ca="1" si="33"/>
        <v>23</v>
      </c>
      <c r="DC37" s="4"/>
      <c r="DD37" s="4">
        <v>37</v>
      </c>
      <c r="DE37" s="4">
        <v>3</v>
      </c>
      <c r="DF37" s="4">
        <v>6</v>
      </c>
      <c r="DH37" s="10">
        <f t="shared" ca="1" si="3"/>
        <v>0.22464367469691715</v>
      </c>
      <c r="DI37" s="11">
        <f t="shared" ca="1" si="4"/>
        <v>156</v>
      </c>
      <c r="DJ37" s="4"/>
      <c r="DK37" s="4">
        <v>37</v>
      </c>
      <c r="DL37" s="4">
        <v>3</v>
      </c>
      <c r="DM37" s="4">
        <v>6</v>
      </c>
    </row>
    <row r="38" spans="1:117" ht="54.95" customHeight="1" x14ac:dyDescent="0.25">
      <c r="A38" s="20"/>
      <c r="B38" s="13"/>
      <c r="C38" s="29"/>
      <c r="D38" s="30">
        <f t="shared" ref="C38:H40" ca="1" si="40">D7</f>
        <v>2</v>
      </c>
      <c r="E38" s="31">
        <f t="shared" ca="1" si="40"/>
        <v>3</v>
      </c>
      <c r="F38" s="31" t="str">
        <f t="shared" ca="1" si="40"/>
        <v>.</v>
      </c>
      <c r="G38" s="32">
        <f t="shared" ca="1" si="40"/>
        <v>2</v>
      </c>
      <c r="H38" s="32">
        <f t="shared" ca="1" si="40"/>
        <v>4</v>
      </c>
      <c r="I38" s="33"/>
      <c r="J38" s="28"/>
      <c r="K38" s="13"/>
      <c r="L38" s="13"/>
      <c r="M38" s="29"/>
      <c r="N38" s="30">
        <f t="shared" ref="N38:R38" ca="1" si="41">N7</f>
        <v>0</v>
      </c>
      <c r="O38" s="31">
        <f t="shared" ca="1" si="41"/>
        <v>7</v>
      </c>
      <c r="P38" s="31" t="str">
        <f t="shared" ca="1" si="41"/>
        <v>.</v>
      </c>
      <c r="Q38" s="32">
        <f t="shared" ca="1" si="41"/>
        <v>5</v>
      </c>
      <c r="R38" s="32">
        <f t="shared" ca="1" si="41"/>
        <v>0</v>
      </c>
      <c r="S38" s="33"/>
      <c r="T38" s="28"/>
      <c r="AE38" s="2" t="s">
        <v>211</v>
      </c>
      <c r="AF38" s="4" t="s">
        <v>97</v>
      </c>
      <c r="AG38" s="4" t="str">
        <f t="shared" ca="1" si="38"/>
        <v>NO</v>
      </c>
      <c r="AH38" s="56">
        <f t="shared" ca="1" si="39"/>
        <v>9</v>
      </c>
      <c r="AI38" s="56">
        <f t="shared" ca="1" si="39"/>
        <v>5</v>
      </c>
      <c r="AJ38" s="4"/>
      <c r="CM38" s="10"/>
      <c r="CN38" s="11"/>
      <c r="CO38" s="11"/>
      <c r="CP38" s="4"/>
      <c r="CQ38" s="4"/>
      <c r="CR38" s="4"/>
      <c r="CS38" s="4"/>
      <c r="CT38" s="10">
        <f t="shared" ca="1" si="30"/>
        <v>0.68222264888990825</v>
      </c>
      <c r="CU38" s="11">
        <f t="shared" ca="1" si="31"/>
        <v>65</v>
      </c>
      <c r="CV38" s="4"/>
      <c r="CW38" s="4">
        <v>38</v>
      </c>
      <c r="CX38" s="4">
        <v>3</v>
      </c>
      <c r="CY38" s="4">
        <v>7</v>
      </c>
      <c r="DA38" s="10">
        <f t="shared" ca="1" si="32"/>
        <v>0.66847775501223472</v>
      </c>
      <c r="DB38" s="11">
        <f t="shared" ca="1" si="33"/>
        <v>70</v>
      </c>
      <c r="DC38" s="4"/>
      <c r="DD38" s="4">
        <v>38</v>
      </c>
      <c r="DE38" s="4">
        <v>3</v>
      </c>
      <c r="DF38" s="4">
        <v>7</v>
      </c>
      <c r="DH38" s="10">
        <f t="shared" ca="1" si="3"/>
        <v>0.15572246947266311</v>
      </c>
      <c r="DI38" s="11">
        <f t="shared" ca="1" si="4"/>
        <v>172</v>
      </c>
      <c r="DJ38" s="4"/>
      <c r="DK38" s="4">
        <v>38</v>
      </c>
      <c r="DL38" s="4">
        <v>3</v>
      </c>
      <c r="DM38" s="4">
        <v>7</v>
      </c>
    </row>
    <row r="39" spans="1:117" ht="54.95" customHeight="1" thickBot="1" x14ac:dyDescent="0.3">
      <c r="A39" s="20"/>
      <c r="B39" s="13"/>
      <c r="C39" s="34" t="str">
        <f t="shared" ca="1" si="40"/>
        <v>－</v>
      </c>
      <c r="D39" s="35">
        <f t="shared" ca="1" si="40"/>
        <v>0</v>
      </c>
      <c r="E39" s="36">
        <f t="shared" ca="1" si="40"/>
        <v>8</v>
      </c>
      <c r="F39" s="36" t="str">
        <f t="shared" ca="1" si="40"/>
        <v>.</v>
      </c>
      <c r="G39" s="37">
        <f t="shared" ca="1" si="40"/>
        <v>6</v>
      </c>
      <c r="H39" s="37">
        <f t="shared" ca="1" si="40"/>
        <v>5</v>
      </c>
      <c r="I39" s="33"/>
      <c r="J39" s="28"/>
      <c r="K39" s="13"/>
      <c r="L39" s="13"/>
      <c r="M39" s="34" t="str">
        <f t="shared" ref="M39:R40" ca="1" si="42">M8</f>
        <v/>
      </c>
      <c r="N39" s="35" t="str">
        <f t="shared" ca="1" si="42"/>
        <v>－</v>
      </c>
      <c r="O39" s="36">
        <f t="shared" ca="1" si="42"/>
        <v>0</v>
      </c>
      <c r="P39" s="36" t="str">
        <f t="shared" ca="1" si="42"/>
        <v>.</v>
      </c>
      <c r="Q39" s="37">
        <f t="shared" ca="1" si="42"/>
        <v>9</v>
      </c>
      <c r="R39" s="37">
        <f t="shared" ca="1" si="42"/>
        <v>6</v>
      </c>
      <c r="S39" s="33"/>
      <c r="T39" s="28"/>
      <c r="V39" s="57"/>
      <c r="W39" s="57"/>
      <c r="X39" s="57"/>
      <c r="Y39" s="57"/>
      <c r="Z39" s="57"/>
      <c r="AA39" s="57"/>
      <c r="AB39" s="57"/>
      <c r="AC39" s="57"/>
      <c r="AE39" s="2" t="s">
        <v>212</v>
      </c>
      <c r="AF39" s="4" t="s">
        <v>27</v>
      </c>
      <c r="AG39" s="4" t="str">
        <f t="shared" ca="1" si="38"/>
        <v>NO</v>
      </c>
      <c r="AH39" s="56">
        <f t="shared" ca="1" si="39"/>
        <v>6</v>
      </c>
      <c r="AI39" s="56">
        <f t="shared" ca="1" si="39"/>
        <v>7</v>
      </c>
      <c r="AJ39" s="4"/>
      <c r="CM39" s="10"/>
      <c r="CN39" s="11"/>
      <c r="CO39" s="11"/>
      <c r="CP39" s="4"/>
      <c r="CQ39" s="4"/>
      <c r="CR39" s="4"/>
      <c r="CS39" s="4"/>
      <c r="CT39" s="10">
        <f t="shared" ca="1" si="30"/>
        <v>0.51053398749113832</v>
      </c>
      <c r="CU39" s="11">
        <f t="shared" ca="1" si="31"/>
        <v>104</v>
      </c>
      <c r="CV39" s="4"/>
      <c r="CW39" s="4">
        <v>39</v>
      </c>
      <c r="CX39" s="4">
        <v>3</v>
      </c>
      <c r="CY39" s="4">
        <v>8</v>
      </c>
      <c r="DA39" s="10">
        <f t="shared" ca="1" si="32"/>
        <v>0.18306889012369854</v>
      </c>
      <c r="DB39" s="11">
        <f t="shared" ca="1" si="33"/>
        <v>178</v>
      </c>
      <c r="DC39" s="4"/>
      <c r="DD39" s="4">
        <v>39</v>
      </c>
      <c r="DE39" s="4">
        <v>3</v>
      </c>
      <c r="DF39" s="4">
        <v>8</v>
      </c>
      <c r="DH39" s="10">
        <f t="shared" ca="1" si="3"/>
        <v>0.41517265533910008</v>
      </c>
      <c r="DI39" s="11">
        <f t="shared" ca="1" si="4"/>
        <v>115</v>
      </c>
      <c r="DJ39" s="4"/>
      <c r="DK39" s="4">
        <v>39</v>
      </c>
      <c r="DL39" s="4">
        <v>3</v>
      </c>
      <c r="DM39" s="4">
        <v>8</v>
      </c>
    </row>
    <row r="40" spans="1:117" ht="54.95" customHeight="1" x14ac:dyDescent="0.25">
      <c r="A40" s="20"/>
      <c r="B40" s="13"/>
      <c r="C40" s="58"/>
      <c r="D40" s="59">
        <f ca="1">D9</f>
        <v>1</v>
      </c>
      <c r="E40" s="60">
        <f t="shared" ca="1" si="40"/>
        <v>4</v>
      </c>
      <c r="F40" s="60" t="str">
        <f t="shared" si="40"/>
        <v>.</v>
      </c>
      <c r="G40" s="61">
        <f t="shared" ca="1" si="40"/>
        <v>5</v>
      </c>
      <c r="H40" s="62">
        <f t="shared" ca="1" si="40"/>
        <v>9</v>
      </c>
      <c r="I40" s="63"/>
      <c r="J40" s="28"/>
      <c r="K40" s="13"/>
      <c r="L40" s="13"/>
      <c r="M40" s="58"/>
      <c r="N40" s="59">
        <f ca="1">N9</f>
        <v>0</v>
      </c>
      <c r="O40" s="60">
        <f t="shared" ca="1" si="42"/>
        <v>6</v>
      </c>
      <c r="P40" s="60" t="str">
        <f t="shared" si="42"/>
        <v>.</v>
      </c>
      <c r="Q40" s="61">
        <f t="shared" ca="1" si="42"/>
        <v>5</v>
      </c>
      <c r="R40" s="62">
        <f t="shared" ca="1" si="42"/>
        <v>4</v>
      </c>
      <c r="S40" s="63"/>
      <c r="T40" s="28"/>
      <c r="V40" s="57"/>
      <c r="W40" s="57"/>
      <c r="X40" s="57"/>
      <c r="Y40" s="57"/>
      <c r="Z40" s="57"/>
      <c r="AA40" s="57"/>
      <c r="AB40" s="57"/>
      <c r="AC40" s="57"/>
      <c r="AE40" s="2" t="s">
        <v>213</v>
      </c>
      <c r="AF40" s="4" t="s">
        <v>28</v>
      </c>
      <c r="AG40" s="4" t="str">
        <f t="shared" ca="1" si="38"/>
        <v>NO</v>
      </c>
      <c r="AH40" s="56">
        <f t="shared" ca="1" si="39"/>
        <v>6</v>
      </c>
      <c r="AI40" s="56">
        <f t="shared" ca="1" si="39"/>
        <v>8</v>
      </c>
      <c r="AJ40" s="57"/>
      <c r="CM40" s="10"/>
      <c r="CN40" s="11"/>
      <c r="CO40" s="11"/>
      <c r="CP40" s="4"/>
      <c r="CQ40" s="4"/>
      <c r="CR40" s="4"/>
      <c r="CS40" s="4"/>
      <c r="CT40" s="10">
        <f t="shared" ca="1" si="30"/>
        <v>0.93803088353406161</v>
      </c>
      <c r="CU40" s="11">
        <f t="shared" ca="1" si="31"/>
        <v>20</v>
      </c>
      <c r="CV40" s="4"/>
      <c r="CW40" s="4">
        <v>40</v>
      </c>
      <c r="CX40" s="4">
        <v>3</v>
      </c>
      <c r="CY40" s="4">
        <v>9</v>
      </c>
      <c r="DA40" s="10">
        <f t="shared" ca="1" si="32"/>
        <v>0.33903626242606855</v>
      </c>
      <c r="DB40" s="11">
        <f t="shared" ca="1" si="33"/>
        <v>149</v>
      </c>
      <c r="DC40" s="4"/>
      <c r="DD40" s="4">
        <v>40</v>
      </c>
      <c r="DE40" s="4">
        <v>3</v>
      </c>
      <c r="DF40" s="4">
        <v>9</v>
      </c>
      <c r="DH40" s="10">
        <f t="shared" ca="1" si="3"/>
        <v>0.59914666093434665</v>
      </c>
      <c r="DI40" s="11">
        <f t="shared" ca="1" si="4"/>
        <v>83</v>
      </c>
      <c r="DJ40" s="4"/>
      <c r="DK40" s="4">
        <v>40</v>
      </c>
      <c r="DL40" s="4">
        <v>3</v>
      </c>
      <c r="DM40" s="4">
        <v>9</v>
      </c>
    </row>
    <row r="41" spans="1:117" ht="9.9499999999999993" customHeight="1" x14ac:dyDescent="0.25">
      <c r="A41" s="41"/>
      <c r="B41" s="42"/>
      <c r="C41" s="42"/>
      <c r="D41" s="43"/>
      <c r="E41" s="44"/>
      <c r="F41" s="42"/>
      <c r="G41" s="42"/>
      <c r="H41" s="42"/>
      <c r="I41" s="42"/>
      <c r="J41" s="45"/>
      <c r="K41" s="42"/>
      <c r="L41" s="42"/>
      <c r="M41" s="42"/>
      <c r="N41" s="42"/>
      <c r="O41" s="42"/>
      <c r="P41" s="42"/>
      <c r="Q41" s="42"/>
      <c r="R41" s="42"/>
      <c r="S41" s="42"/>
      <c r="T41" s="45"/>
      <c r="AF41" s="4" t="s">
        <v>29</v>
      </c>
      <c r="AG41" s="4" t="str">
        <f t="shared" ca="1" si="38"/>
        <v>OKB</v>
      </c>
      <c r="AH41" s="56">
        <f t="shared" ca="1" si="39"/>
        <v>4</v>
      </c>
      <c r="AI41" s="56">
        <f t="shared" ca="1" si="39"/>
        <v>0</v>
      </c>
      <c r="AJ41" s="4"/>
      <c r="CM41" s="10"/>
      <c r="CN41" s="11"/>
      <c r="CO41" s="11"/>
      <c r="CP41" s="4"/>
      <c r="CQ41" s="4"/>
      <c r="CR41" s="4"/>
      <c r="CS41" s="4"/>
      <c r="CT41" s="10">
        <f t="shared" ca="1" si="30"/>
        <v>4.4171035002887882E-2</v>
      </c>
      <c r="CU41" s="11">
        <f t="shared" ca="1" si="31"/>
        <v>195</v>
      </c>
      <c r="CV41" s="4"/>
      <c r="CW41" s="4">
        <v>41</v>
      </c>
      <c r="CX41" s="4">
        <v>4</v>
      </c>
      <c r="CY41" s="4">
        <v>0</v>
      </c>
      <c r="DA41" s="10">
        <f t="shared" ca="1" si="32"/>
        <v>0.96641921298780298</v>
      </c>
      <c r="DB41" s="11">
        <f t="shared" ca="1" si="33"/>
        <v>8</v>
      </c>
      <c r="DC41" s="4"/>
      <c r="DD41" s="4">
        <v>41</v>
      </c>
      <c r="DE41" s="4">
        <v>4</v>
      </c>
      <c r="DF41" s="4">
        <v>0</v>
      </c>
      <c r="DH41" s="10">
        <f t="shared" ca="1" si="3"/>
        <v>0.32388953468639392</v>
      </c>
      <c r="DI41" s="11">
        <f t="shared" ca="1" si="4"/>
        <v>129</v>
      </c>
      <c r="DJ41" s="4"/>
      <c r="DK41" s="4">
        <v>41</v>
      </c>
      <c r="DL41" s="4">
        <v>4</v>
      </c>
      <c r="DM41" s="4">
        <v>0</v>
      </c>
    </row>
    <row r="42" spans="1:117" ht="18.75" customHeight="1" thickBot="1" x14ac:dyDescent="0.3">
      <c r="A42" s="46"/>
      <c r="B42" s="17"/>
      <c r="C42" s="16" t="str">
        <f>C11</f>
        <v>③</v>
      </c>
      <c r="D42" s="47"/>
      <c r="E42" s="18"/>
      <c r="F42" s="17"/>
      <c r="G42" s="17"/>
      <c r="H42" s="17"/>
      <c r="I42" s="17"/>
      <c r="J42" s="19"/>
      <c r="K42" s="46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AF42" s="4" t="s">
        <v>30</v>
      </c>
      <c r="AG42" s="4" t="str">
        <f t="shared" ca="1" si="38"/>
        <v>OKB</v>
      </c>
      <c r="AH42" s="56">
        <f t="shared" ca="1" si="39"/>
        <v>1</v>
      </c>
      <c r="AI42" s="56">
        <f t="shared" ca="1" si="39"/>
        <v>0</v>
      </c>
      <c r="AJ42" s="4"/>
      <c r="CM42" s="10"/>
      <c r="CN42" s="11"/>
      <c r="CO42" s="11"/>
      <c r="CP42" s="4"/>
      <c r="CQ42" s="4"/>
      <c r="CR42" s="4"/>
      <c r="CS42" s="4"/>
      <c r="CT42" s="10">
        <f t="shared" ca="1" si="30"/>
        <v>0.73876264665327263</v>
      </c>
      <c r="CU42" s="11">
        <f t="shared" ca="1" si="31"/>
        <v>47</v>
      </c>
      <c r="CV42" s="4"/>
      <c r="CW42" s="4">
        <v>42</v>
      </c>
      <c r="CX42" s="4">
        <v>4</v>
      </c>
      <c r="CY42" s="4">
        <v>1</v>
      </c>
      <c r="DA42" s="10">
        <f t="shared" ca="1" si="32"/>
        <v>0.15858360722633635</v>
      </c>
      <c r="DB42" s="11">
        <f t="shared" ca="1" si="33"/>
        <v>186</v>
      </c>
      <c r="DC42" s="4"/>
      <c r="DD42" s="4">
        <v>42</v>
      </c>
      <c r="DE42" s="4">
        <v>4</v>
      </c>
      <c r="DF42" s="4">
        <v>1</v>
      </c>
      <c r="DH42" s="10">
        <f t="shared" ca="1" si="3"/>
        <v>0.71288154424648764</v>
      </c>
      <c r="DI42" s="11">
        <f t="shared" ca="1" si="4"/>
        <v>57</v>
      </c>
      <c r="DJ42" s="4"/>
      <c r="DK42" s="4">
        <v>42</v>
      </c>
      <c r="DL42" s="4">
        <v>4</v>
      </c>
      <c r="DM42" s="4">
        <v>1</v>
      </c>
    </row>
    <row r="43" spans="1:117" ht="45.95" customHeight="1" thickBot="1" x14ac:dyDescent="0.3">
      <c r="A43" s="24"/>
      <c r="B43" s="25"/>
      <c r="C43" s="67" t="str">
        <f t="shared" ref="C43" ca="1" si="43">C12</f>
        <v>30－6.05＝</v>
      </c>
      <c r="D43" s="68"/>
      <c r="E43" s="68"/>
      <c r="F43" s="68"/>
      <c r="G43" s="69">
        <f ca="1">G12</f>
        <v>23.95</v>
      </c>
      <c r="H43" s="70"/>
      <c r="I43" s="54"/>
      <c r="J43" s="28"/>
      <c r="K43" s="24"/>
      <c r="L43" s="25"/>
      <c r="M43" s="67" t="str">
        <f t="shared" ref="M43" ca="1" si="44">M12</f>
        <v>68－3.33＝</v>
      </c>
      <c r="N43" s="68"/>
      <c r="O43" s="68"/>
      <c r="P43" s="68"/>
      <c r="Q43" s="69">
        <f ca="1">Q12</f>
        <v>64.67</v>
      </c>
      <c r="R43" s="70"/>
      <c r="S43" s="54"/>
      <c r="T43" s="28"/>
      <c r="AF43" s="4" t="s">
        <v>31</v>
      </c>
      <c r="AG43" s="4" t="str">
        <f t="shared" ca="1" si="38"/>
        <v>OKB</v>
      </c>
      <c r="AH43" s="56">
        <f t="shared" ca="1" si="39"/>
        <v>6</v>
      </c>
      <c r="AI43" s="56">
        <f t="shared" ca="1" si="39"/>
        <v>0</v>
      </c>
      <c r="AJ43" s="4"/>
      <c r="CM43" s="10"/>
      <c r="CN43" s="11"/>
      <c r="CO43" s="11"/>
      <c r="CP43" s="4"/>
      <c r="CQ43" s="4"/>
      <c r="CR43" s="4"/>
      <c r="CS43" s="4"/>
      <c r="CT43" s="10">
        <f t="shared" ca="1" si="30"/>
        <v>0.33675463704186392</v>
      </c>
      <c r="CU43" s="11">
        <f t="shared" ca="1" si="31"/>
        <v>150</v>
      </c>
      <c r="CV43" s="4"/>
      <c r="CW43" s="4">
        <v>43</v>
      </c>
      <c r="CX43" s="4">
        <v>4</v>
      </c>
      <c r="CY43" s="4">
        <v>2</v>
      </c>
      <c r="DA43" s="10">
        <f t="shared" ca="1" si="32"/>
        <v>0.2015488209115186</v>
      </c>
      <c r="DB43" s="11">
        <f t="shared" ca="1" si="33"/>
        <v>175</v>
      </c>
      <c r="DC43" s="4"/>
      <c r="DD43" s="4">
        <v>43</v>
      </c>
      <c r="DE43" s="4">
        <v>4</v>
      </c>
      <c r="DF43" s="4">
        <v>2</v>
      </c>
      <c r="DH43" s="10">
        <f t="shared" ca="1" si="3"/>
        <v>0.82087400647075093</v>
      </c>
      <c r="DI43" s="11">
        <f t="shared" ca="1" si="4"/>
        <v>36</v>
      </c>
      <c r="DJ43" s="4"/>
      <c r="DK43" s="4">
        <v>43</v>
      </c>
      <c r="DL43" s="4">
        <v>4</v>
      </c>
      <c r="DM43" s="4">
        <v>2</v>
      </c>
    </row>
    <row r="44" spans="1:117" ht="9.9499999999999993" customHeight="1" x14ac:dyDescent="0.25">
      <c r="A44" s="20"/>
      <c r="B44" s="13"/>
      <c r="C44" s="48"/>
      <c r="D44" s="49"/>
      <c r="E44" s="50"/>
      <c r="F44" s="13"/>
      <c r="G44" s="13"/>
      <c r="H44" s="13"/>
      <c r="I44" s="13"/>
      <c r="J44" s="28"/>
      <c r="K44" s="20"/>
      <c r="L44" s="13"/>
      <c r="M44" s="48"/>
      <c r="N44" s="13"/>
      <c r="O44" s="13"/>
      <c r="P44" s="13"/>
      <c r="Q44" s="13"/>
      <c r="R44" s="13"/>
      <c r="S44" s="13"/>
      <c r="T44" s="28"/>
      <c r="AF44" s="4" t="s">
        <v>32</v>
      </c>
      <c r="AG44" s="4" t="str">
        <f t="shared" ca="1" si="38"/>
        <v>NO</v>
      </c>
      <c r="AH44" s="56">
        <f t="shared" ca="1" si="39"/>
        <v>1</v>
      </c>
      <c r="AI44" s="56">
        <f t="shared" ca="1" si="39"/>
        <v>3</v>
      </c>
      <c r="AJ44" s="4"/>
      <c r="CM44" s="10"/>
      <c r="CN44" s="11"/>
      <c r="CO44" s="11"/>
      <c r="CP44" s="4"/>
      <c r="CQ44" s="4"/>
      <c r="CR44" s="4"/>
      <c r="CS44" s="4"/>
      <c r="CT44" s="10">
        <f t="shared" ca="1" si="30"/>
        <v>0.85186666896499097</v>
      </c>
      <c r="CU44" s="11">
        <f t="shared" ca="1" si="31"/>
        <v>32</v>
      </c>
      <c r="CV44" s="4"/>
      <c r="CW44" s="4">
        <v>44</v>
      </c>
      <c r="CX44" s="4">
        <v>4</v>
      </c>
      <c r="CY44" s="4">
        <v>3</v>
      </c>
      <c r="DA44" s="10">
        <f t="shared" ca="1" si="32"/>
        <v>0.78332869733677768</v>
      </c>
      <c r="DB44" s="11">
        <f t="shared" ca="1" si="33"/>
        <v>40</v>
      </c>
      <c r="DC44" s="4"/>
      <c r="DD44" s="4">
        <v>44</v>
      </c>
      <c r="DE44" s="4">
        <v>4</v>
      </c>
      <c r="DF44" s="4">
        <v>3</v>
      </c>
      <c r="DH44" s="10">
        <f t="shared" ca="1" si="3"/>
        <v>0.90219289314277429</v>
      </c>
      <c r="DI44" s="11">
        <f t="shared" ca="1" si="4"/>
        <v>16</v>
      </c>
      <c r="DJ44" s="4"/>
      <c r="DK44" s="4">
        <v>44</v>
      </c>
      <c r="DL44" s="4">
        <v>4</v>
      </c>
      <c r="DM44" s="4">
        <v>3</v>
      </c>
    </row>
    <row r="45" spans="1:117" ht="54.95" customHeight="1" x14ac:dyDescent="0.25">
      <c r="A45" s="20"/>
      <c r="B45" s="13"/>
      <c r="C45" s="29"/>
      <c r="D45" s="30">
        <f t="shared" ref="D45:H45" ca="1" si="45">D14</f>
        <v>3</v>
      </c>
      <c r="E45" s="31">
        <f t="shared" ca="1" si="45"/>
        <v>0</v>
      </c>
      <c r="F45" s="31" t="str">
        <f t="shared" ca="1" si="45"/>
        <v/>
      </c>
      <c r="G45" s="32">
        <f t="shared" ca="1" si="45"/>
        <v>0</v>
      </c>
      <c r="H45" s="32">
        <f t="shared" ca="1" si="45"/>
        <v>0</v>
      </c>
      <c r="I45" s="33"/>
      <c r="J45" s="28"/>
      <c r="K45" s="20"/>
      <c r="L45" s="13"/>
      <c r="M45" s="29"/>
      <c r="N45" s="30">
        <f t="shared" ref="N45:R45" ca="1" si="46">N14</f>
        <v>6</v>
      </c>
      <c r="O45" s="31">
        <f t="shared" ca="1" si="46"/>
        <v>8</v>
      </c>
      <c r="P45" s="31" t="str">
        <f t="shared" ca="1" si="46"/>
        <v/>
      </c>
      <c r="Q45" s="32">
        <f t="shared" ca="1" si="46"/>
        <v>0</v>
      </c>
      <c r="R45" s="32">
        <f t="shared" ca="1" si="46"/>
        <v>0</v>
      </c>
      <c r="S45" s="33"/>
      <c r="T45" s="28"/>
      <c r="AF45" s="4" t="s">
        <v>33</v>
      </c>
      <c r="AG45" s="4" t="str">
        <f t="shared" ca="1" si="38"/>
        <v>OKB</v>
      </c>
      <c r="AH45" s="56">
        <f t="shared" ca="1" si="39"/>
        <v>9</v>
      </c>
      <c r="AI45" s="56">
        <f t="shared" ca="1" si="39"/>
        <v>0</v>
      </c>
      <c r="AJ45" s="4"/>
      <c r="CM45" s="10"/>
      <c r="CN45" s="11"/>
      <c r="CO45" s="11"/>
      <c r="CP45" s="4"/>
      <c r="CQ45" s="4"/>
      <c r="CR45" s="4"/>
      <c r="CS45" s="4"/>
      <c r="CT45" s="10">
        <f t="shared" ca="1" si="30"/>
        <v>0.44335529974923926</v>
      </c>
      <c r="CU45" s="11">
        <f t="shared" ca="1" si="31"/>
        <v>125</v>
      </c>
      <c r="CV45" s="4"/>
      <c r="CW45" s="4">
        <v>45</v>
      </c>
      <c r="CX45" s="4">
        <v>4</v>
      </c>
      <c r="CY45" s="4">
        <v>4</v>
      </c>
      <c r="DA45" s="10">
        <f t="shared" ca="1" si="32"/>
        <v>0.3961503317098477</v>
      </c>
      <c r="DB45" s="11">
        <f t="shared" ca="1" si="33"/>
        <v>135</v>
      </c>
      <c r="DC45" s="4"/>
      <c r="DD45" s="4">
        <v>45</v>
      </c>
      <c r="DE45" s="4">
        <v>4</v>
      </c>
      <c r="DF45" s="4">
        <v>4</v>
      </c>
      <c r="DH45" s="10">
        <f t="shared" ca="1" si="3"/>
        <v>0.83018390211903614</v>
      </c>
      <c r="DI45" s="11">
        <f t="shared" ca="1" si="4"/>
        <v>32</v>
      </c>
      <c r="DJ45" s="4"/>
      <c r="DK45" s="4">
        <v>45</v>
      </c>
      <c r="DL45" s="4">
        <v>4</v>
      </c>
      <c r="DM45" s="4">
        <v>4</v>
      </c>
    </row>
    <row r="46" spans="1:117" ht="54.95" customHeight="1" thickBot="1" x14ac:dyDescent="0.3">
      <c r="A46" s="20"/>
      <c r="B46" s="13"/>
      <c r="C46" s="34" t="str">
        <f t="shared" ref="C46:H47" ca="1" si="47">C15</f>
        <v>－</v>
      </c>
      <c r="D46" s="35">
        <f t="shared" ca="1" si="47"/>
        <v>0</v>
      </c>
      <c r="E46" s="36">
        <f t="shared" ca="1" si="47"/>
        <v>6</v>
      </c>
      <c r="F46" s="36" t="str">
        <f t="shared" ca="1" si="47"/>
        <v>.</v>
      </c>
      <c r="G46" s="37">
        <f t="shared" ca="1" si="47"/>
        <v>0</v>
      </c>
      <c r="H46" s="37">
        <f t="shared" ca="1" si="47"/>
        <v>5</v>
      </c>
      <c r="I46" s="33"/>
      <c r="J46" s="28"/>
      <c r="K46" s="20"/>
      <c r="L46" s="13"/>
      <c r="M46" s="34" t="str">
        <f t="shared" ref="M46:R47" ca="1" si="48">M15</f>
        <v>－</v>
      </c>
      <c r="N46" s="35">
        <f t="shared" ca="1" si="48"/>
        <v>0</v>
      </c>
      <c r="O46" s="36">
        <f t="shared" ca="1" si="48"/>
        <v>3</v>
      </c>
      <c r="P46" s="36" t="str">
        <f t="shared" ca="1" si="48"/>
        <v>.</v>
      </c>
      <c r="Q46" s="37">
        <f t="shared" ca="1" si="48"/>
        <v>3</v>
      </c>
      <c r="R46" s="37">
        <f t="shared" ca="1" si="48"/>
        <v>3</v>
      </c>
      <c r="S46" s="33"/>
      <c r="T46" s="28"/>
      <c r="AF46" s="2" t="s">
        <v>34</v>
      </c>
      <c r="AG46" s="4" t="str">
        <f t="shared" ca="1" si="38"/>
        <v>NO</v>
      </c>
      <c r="AH46" s="56">
        <f t="shared" ca="1" si="39"/>
        <v>8</v>
      </c>
      <c r="AI46" s="56">
        <f t="shared" ca="1" si="39"/>
        <v>1</v>
      </c>
      <c r="CM46" s="10"/>
      <c r="CN46" s="11"/>
      <c r="CO46" s="11"/>
      <c r="CP46" s="4"/>
      <c r="CQ46" s="4"/>
      <c r="CR46" s="4"/>
      <c r="CS46" s="4"/>
      <c r="CT46" s="10">
        <f t="shared" ca="1" si="30"/>
        <v>0.46610510738825583</v>
      </c>
      <c r="CU46" s="11">
        <f t="shared" ca="1" si="31"/>
        <v>117</v>
      </c>
      <c r="CV46" s="4"/>
      <c r="CW46" s="4">
        <v>46</v>
      </c>
      <c r="CX46" s="4">
        <v>4</v>
      </c>
      <c r="CY46" s="4">
        <v>5</v>
      </c>
      <c r="DA46" s="10">
        <f t="shared" ca="1" si="32"/>
        <v>0.57396819236221852</v>
      </c>
      <c r="DB46" s="11">
        <f t="shared" ca="1" si="33"/>
        <v>91</v>
      </c>
      <c r="DC46" s="4"/>
      <c r="DD46" s="4">
        <v>46</v>
      </c>
      <c r="DE46" s="4">
        <v>4</v>
      </c>
      <c r="DF46" s="4">
        <v>5</v>
      </c>
      <c r="DH46" s="10">
        <f t="shared" ca="1" si="3"/>
        <v>0.81053984886599939</v>
      </c>
      <c r="DI46" s="11">
        <f t="shared" ca="1" si="4"/>
        <v>39</v>
      </c>
      <c r="DJ46" s="4"/>
      <c r="DK46" s="4">
        <v>46</v>
      </c>
      <c r="DL46" s="4">
        <v>4</v>
      </c>
      <c r="DM46" s="4">
        <v>5</v>
      </c>
    </row>
    <row r="47" spans="1:117" ht="54.95" customHeight="1" x14ac:dyDescent="0.25">
      <c r="A47" s="20"/>
      <c r="B47" s="13"/>
      <c r="C47" s="58"/>
      <c r="D47" s="59">
        <f ca="1">D16</f>
        <v>2</v>
      </c>
      <c r="E47" s="60">
        <f t="shared" ca="1" si="47"/>
        <v>3</v>
      </c>
      <c r="F47" s="60" t="str">
        <f t="shared" si="47"/>
        <v>.</v>
      </c>
      <c r="G47" s="61">
        <f t="shared" ca="1" si="47"/>
        <v>9</v>
      </c>
      <c r="H47" s="62">
        <f t="shared" ca="1" si="47"/>
        <v>5</v>
      </c>
      <c r="I47" s="63"/>
      <c r="J47" s="28"/>
      <c r="K47" s="13"/>
      <c r="L47" s="13"/>
      <c r="M47" s="58"/>
      <c r="N47" s="59">
        <f ca="1">N16</f>
        <v>6</v>
      </c>
      <c r="O47" s="60">
        <f t="shared" ca="1" si="48"/>
        <v>4</v>
      </c>
      <c r="P47" s="60" t="str">
        <f t="shared" si="48"/>
        <v>.</v>
      </c>
      <c r="Q47" s="61">
        <f t="shared" ca="1" si="48"/>
        <v>6</v>
      </c>
      <c r="R47" s="62">
        <f t="shared" ca="1" si="48"/>
        <v>7</v>
      </c>
      <c r="S47" s="63"/>
      <c r="T47" s="28"/>
      <c r="AF47" s="2" t="s">
        <v>35</v>
      </c>
      <c r="AG47" s="4" t="str">
        <f t="shared" ca="1" si="38"/>
        <v>NO</v>
      </c>
      <c r="AH47" s="56">
        <f t="shared" ca="1" si="39"/>
        <v>8</v>
      </c>
      <c r="AI47" s="56">
        <f t="shared" ca="1" si="39"/>
        <v>7</v>
      </c>
      <c r="CM47" s="10"/>
      <c r="CN47" s="11"/>
      <c r="CO47" s="11"/>
      <c r="CP47" s="4"/>
      <c r="CQ47" s="4"/>
      <c r="CR47" s="4"/>
      <c r="CS47" s="4"/>
      <c r="CT47" s="10">
        <f t="shared" ca="1" si="30"/>
        <v>0.64217366552739941</v>
      </c>
      <c r="CU47" s="11">
        <f t="shared" ca="1" si="31"/>
        <v>80</v>
      </c>
      <c r="CV47" s="4"/>
      <c r="CW47" s="4">
        <v>47</v>
      </c>
      <c r="CX47" s="4">
        <v>4</v>
      </c>
      <c r="CY47" s="4">
        <v>6</v>
      </c>
      <c r="DA47" s="10">
        <f t="shared" ca="1" si="32"/>
        <v>0.84790848773898719</v>
      </c>
      <c r="DB47" s="11">
        <f t="shared" ca="1" si="33"/>
        <v>29</v>
      </c>
      <c r="DC47" s="4"/>
      <c r="DD47" s="4">
        <v>47</v>
      </c>
      <c r="DE47" s="4">
        <v>4</v>
      </c>
      <c r="DF47" s="4">
        <v>6</v>
      </c>
      <c r="DH47" s="10">
        <f t="shared" ca="1" si="3"/>
        <v>0.54633000089840467</v>
      </c>
      <c r="DI47" s="11">
        <f t="shared" ca="1" si="4"/>
        <v>92</v>
      </c>
      <c r="DJ47" s="4"/>
      <c r="DK47" s="4">
        <v>47</v>
      </c>
      <c r="DL47" s="4">
        <v>4</v>
      </c>
      <c r="DM47" s="4">
        <v>6</v>
      </c>
    </row>
    <row r="48" spans="1:117" ht="9.9499999999999993" customHeight="1" x14ac:dyDescent="0.25">
      <c r="A48" s="41"/>
      <c r="B48" s="42"/>
      <c r="C48" s="42"/>
      <c r="D48" s="43"/>
      <c r="E48" s="44"/>
      <c r="F48" s="42"/>
      <c r="G48" s="42"/>
      <c r="H48" s="42"/>
      <c r="I48" s="42"/>
      <c r="J48" s="45"/>
      <c r="K48" s="41"/>
      <c r="L48" s="42"/>
      <c r="M48" s="42"/>
      <c r="N48" s="42"/>
      <c r="O48" s="42"/>
      <c r="P48" s="42"/>
      <c r="Q48" s="42"/>
      <c r="R48" s="42"/>
      <c r="S48" s="42"/>
      <c r="T48" s="45"/>
      <c r="CM48" s="10"/>
      <c r="CN48" s="11"/>
      <c r="CO48" s="11"/>
      <c r="CP48" s="4"/>
      <c r="CQ48" s="4"/>
      <c r="CR48" s="4"/>
      <c r="CS48" s="4"/>
      <c r="CT48" s="10">
        <f t="shared" ca="1" si="30"/>
        <v>0.43942263117691582</v>
      </c>
      <c r="CU48" s="11">
        <f t="shared" ca="1" si="31"/>
        <v>126</v>
      </c>
      <c r="CV48" s="4"/>
      <c r="CW48" s="4">
        <v>48</v>
      </c>
      <c r="CX48" s="4">
        <v>4</v>
      </c>
      <c r="CY48" s="4">
        <v>7</v>
      </c>
      <c r="DA48" s="10">
        <f t="shared" ca="1" si="32"/>
        <v>7.2100053627564109E-2</v>
      </c>
      <c r="DB48" s="11">
        <f t="shared" ca="1" si="33"/>
        <v>195</v>
      </c>
      <c r="DC48" s="4"/>
      <c r="DD48" s="4">
        <v>48</v>
      </c>
      <c r="DE48" s="4">
        <v>4</v>
      </c>
      <c r="DF48" s="4">
        <v>7</v>
      </c>
      <c r="DH48" s="10">
        <f t="shared" ca="1" si="3"/>
        <v>0.89014806159938653</v>
      </c>
      <c r="DI48" s="11">
        <f t="shared" ca="1" si="4"/>
        <v>18</v>
      </c>
      <c r="DJ48" s="4"/>
      <c r="DK48" s="4">
        <v>48</v>
      </c>
      <c r="DL48" s="4">
        <v>4</v>
      </c>
      <c r="DM48" s="4">
        <v>7</v>
      </c>
    </row>
    <row r="49" spans="1:117" ht="18.75" customHeight="1" thickBot="1" x14ac:dyDescent="0.3">
      <c r="A49" s="46"/>
      <c r="B49" s="17"/>
      <c r="C49" s="16" t="str">
        <f>C18</f>
        <v>⑤</v>
      </c>
      <c r="D49" s="47"/>
      <c r="E49" s="18"/>
      <c r="F49" s="17"/>
      <c r="G49" s="17"/>
      <c r="H49" s="17"/>
      <c r="I49" s="17"/>
      <c r="J49" s="19"/>
      <c r="K49" s="46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CM49" s="10"/>
      <c r="CN49" s="11"/>
      <c r="CO49" s="11"/>
      <c r="CP49" s="4"/>
      <c r="CQ49" s="4"/>
      <c r="CR49" s="4"/>
      <c r="CS49" s="4"/>
      <c r="CT49" s="10">
        <f t="shared" ca="1" si="30"/>
        <v>0.8993455794039692</v>
      </c>
      <c r="CU49" s="11">
        <f t="shared" ca="1" si="31"/>
        <v>27</v>
      </c>
      <c r="CV49" s="4"/>
      <c r="CW49" s="4">
        <v>49</v>
      </c>
      <c r="CX49" s="4">
        <v>4</v>
      </c>
      <c r="CY49" s="4">
        <v>8</v>
      </c>
      <c r="DA49" s="10">
        <f t="shared" ca="1" si="32"/>
        <v>0.16221316408691833</v>
      </c>
      <c r="DB49" s="11">
        <f t="shared" ca="1" si="33"/>
        <v>184</v>
      </c>
      <c r="DC49" s="4"/>
      <c r="DD49" s="4">
        <v>49</v>
      </c>
      <c r="DE49" s="4">
        <v>4</v>
      </c>
      <c r="DF49" s="4">
        <v>8</v>
      </c>
      <c r="DH49" s="10">
        <f t="shared" ca="1" si="3"/>
        <v>0.31159247575636928</v>
      </c>
      <c r="DI49" s="11">
        <f t="shared" ca="1" si="4"/>
        <v>131</v>
      </c>
      <c r="DJ49" s="4"/>
      <c r="DK49" s="4">
        <v>49</v>
      </c>
      <c r="DL49" s="4">
        <v>4</v>
      </c>
      <c r="DM49" s="4">
        <v>8</v>
      </c>
    </row>
    <row r="50" spans="1:117" ht="45.95" customHeight="1" thickBot="1" x14ac:dyDescent="0.3">
      <c r="A50" s="24"/>
      <c r="B50" s="25"/>
      <c r="C50" s="67" t="str">
        <f t="shared" ref="C50" ca="1" si="49">C19</f>
        <v>80.68－6＝</v>
      </c>
      <c r="D50" s="68"/>
      <c r="E50" s="68"/>
      <c r="F50" s="68"/>
      <c r="G50" s="69">
        <f ca="1">G19</f>
        <v>74.680000000000007</v>
      </c>
      <c r="H50" s="70"/>
      <c r="I50" s="54"/>
      <c r="J50" s="28"/>
      <c r="K50" s="24"/>
      <c r="L50" s="25"/>
      <c r="M50" s="67" t="str">
        <f t="shared" ref="M50" ca="1" si="50">M19</f>
        <v>92.06－0.66＝</v>
      </c>
      <c r="N50" s="68"/>
      <c r="O50" s="68"/>
      <c r="P50" s="68"/>
      <c r="Q50" s="69">
        <f ca="1">Q19</f>
        <v>91.4</v>
      </c>
      <c r="R50" s="70"/>
      <c r="S50" s="54"/>
      <c r="T50" s="28"/>
      <c r="CM50" s="10"/>
      <c r="CN50" s="11"/>
      <c r="CO50" s="11"/>
      <c r="CP50" s="4"/>
      <c r="CQ50" s="4"/>
      <c r="CR50" s="4"/>
      <c r="CS50" s="4"/>
      <c r="CT50" s="10">
        <f t="shared" ca="1" si="30"/>
        <v>0.59346974657708018</v>
      </c>
      <c r="CU50" s="11">
        <f t="shared" ca="1" si="31"/>
        <v>86</v>
      </c>
      <c r="CV50" s="4"/>
      <c r="CW50" s="4">
        <v>50</v>
      </c>
      <c r="CX50" s="4">
        <v>4</v>
      </c>
      <c r="CY50" s="4">
        <v>9</v>
      </c>
      <c r="DA50" s="10">
        <f t="shared" ca="1" si="32"/>
        <v>0.92590483636935805</v>
      </c>
      <c r="DB50" s="11">
        <f t="shared" ca="1" si="33"/>
        <v>16</v>
      </c>
      <c r="DC50" s="4"/>
      <c r="DD50" s="4">
        <v>50</v>
      </c>
      <c r="DE50" s="4">
        <v>4</v>
      </c>
      <c r="DF50" s="4">
        <v>9</v>
      </c>
      <c r="DH50" s="10">
        <f t="shared" ca="1" si="3"/>
        <v>1.4661155244290125E-2</v>
      </c>
      <c r="DI50" s="11">
        <f t="shared" ca="1" si="4"/>
        <v>195</v>
      </c>
      <c r="DJ50" s="4"/>
      <c r="DK50" s="4">
        <v>50</v>
      </c>
      <c r="DL50" s="4">
        <v>4</v>
      </c>
      <c r="DM50" s="4">
        <v>9</v>
      </c>
    </row>
    <row r="51" spans="1:117" ht="9.9499999999999993" customHeight="1" x14ac:dyDescent="0.25">
      <c r="A51" s="20"/>
      <c r="B51" s="13"/>
      <c r="C51" s="48"/>
      <c r="D51" s="49"/>
      <c r="E51" s="50"/>
      <c r="F51" s="13"/>
      <c r="G51" s="13"/>
      <c r="H51" s="13"/>
      <c r="I51" s="13"/>
      <c r="J51" s="28"/>
      <c r="K51" s="20"/>
      <c r="L51" s="13"/>
      <c r="M51" s="48"/>
      <c r="N51" s="13"/>
      <c r="O51" s="13"/>
      <c r="P51" s="13"/>
      <c r="Q51" s="13"/>
      <c r="R51" s="13"/>
      <c r="S51" s="13"/>
      <c r="T51" s="28"/>
      <c r="CM51" s="10"/>
      <c r="CN51" s="11"/>
      <c r="CO51" s="11"/>
      <c r="CP51" s="4"/>
      <c r="CQ51" s="4"/>
      <c r="CR51" s="4"/>
      <c r="CS51" s="4"/>
      <c r="CT51" s="10">
        <f t="shared" ca="1" si="30"/>
        <v>0.49750474543836554</v>
      </c>
      <c r="CU51" s="11">
        <f t="shared" ca="1" si="31"/>
        <v>108</v>
      </c>
      <c r="CV51" s="4"/>
      <c r="CW51" s="4">
        <v>51</v>
      </c>
      <c r="CX51" s="4">
        <v>5</v>
      </c>
      <c r="CY51" s="4">
        <v>0</v>
      </c>
      <c r="DA51" s="10">
        <f t="shared" ca="1" si="32"/>
        <v>0.41984723206012486</v>
      </c>
      <c r="DB51" s="11">
        <f t="shared" ca="1" si="33"/>
        <v>127</v>
      </c>
      <c r="DC51" s="4"/>
      <c r="DD51" s="4">
        <v>51</v>
      </c>
      <c r="DE51" s="4">
        <v>5</v>
      </c>
      <c r="DF51" s="4">
        <v>0</v>
      </c>
      <c r="DH51" s="10">
        <f t="shared" ca="1" si="3"/>
        <v>0.57513176769376695</v>
      </c>
      <c r="DI51" s="11">
        <f t="shared" ca="1" si="4"/>
        <v>86</v>
      </c>
      <c r="DJ51" s="4"/>
      <c r="DK51" s="4">
        <v>51</v>
      </c>
      <c r="DL51" s="4">
        <v>5</v>
      </c>
      <c r="DM51" s="4">
        <v>0</v>
      </c>
    </row>
    <row r="52" spans="1:117" ht="54.95" customHeight="1" x14ac:dyDescent="0.25">
      <c r="A52" s="20"/>
      <c r="B52" s="13"/>
      <c r="C52" s="29"/>
      <c r="D52" s="30">
        <f t="shared" ref="D52:H52" ca="1" si="51">D21</f>
        <v>8</v>
      </c>
      <c r="E52" s="31">
        <f t="shared" ca="1" si="51"/>
        <v>0</v>
      </c>
      <c r="F52" s="31" t="str">
        <f t="shared" ca="1" si="51"/>
        <v>.</v>
      </c>
      <c r="G52" s="32">
        <f t="shared" ca="1" si="51"/>
        <v>6</v>
      </c>
      <c r="H52" s="32">
        <f t="shared" ca="1" si="51"/>
        <v>8</v>
      </c>
      <c r="I52" s="33"/>
      <c r="J52" s="28"/>
      <c r="K52" s="20"/>
      <c r="L52" s="13"/>
      <c r="M52" s="29"/>
      <c r="N52" s="30">
        <f t="shared" ref="N52:R52" ca="1" si="52">N21</f>
        <v>9</v>
      </c>
      <c r="O52" s="31">
        <f t="shared" ca="1" si="52"/>
        <v>2</v>
      </c>
      <c r="P52" s="31" t="str">
        <f t="shared" ca="1" si="52"/>
        <v>.</v>
      </c>
      <c r="Q52" s="32">
        <f t="shared" ca="1" si="52"/>
        <v>0</v>
      </c>
      <c r="R52" s="32">
        <f t="shared" ca="1" si="52"/>
        <v>6</v>
      </c>
      <c r="S52" s="33"/>
      <c r="T52" s="28"/>
      <c r="CM52" s="10"/>
      <c r="CN52" s="11"/>
      <c r="CO52" s="11"/>
      <c r="CP52" s="4"/>
      <c r="CQ52" s="4"/>
      <c r="CR52" s="4"/>
      <c r="CS52" s="4"/>
      <c r="CT52" s="10">
        <f t="shared" ca="1" si="30"/>
        <v>0.38850460786624064</v>
      </c>
      <c r="CU52" s="11">
        <f t="shared" ca="1" si="31"/>
        <v>140</v>
      </c>
      <c r="CV52" s="4"/>
      <c r="CW52" s="4">
        <v>52</v>
      </c>
      <c r="CX52" s="4">
        <v>5</v>
      </c>
      <c r="CY52" s="4">
        <v>1</v>
      </c>
      <c r="DA52" s="10">
        <f t="shared" ca="1" si="32"/>
        <v>0.45650683963813032</v>
      </c>
      <c r="DB52" s="11">
        <f t="shared" ca="1" si="33"/>
        <v>117</v>
      </c>
      <c r="DC52" s="4"/>
      <c r="DD52" s="4">
        <v>52</v>
      </c>
      <c r="DE52" s="4">
        <v>5</v>
      </c>
      <c r="DF52" s="4">
        <v>1</v>
      </c>
      <c r="DH52" s="10">
        <f t="shared" ca="1" si="3"/>
        <v>0.74945212293301389</v>
      </c>
      <c r="DI52" s="11">
        <f t="shared" ca="1" si="4"/>
        <v>51</v>
      </c>
      <c r="DJ52" s="4"/>
      <c r="DK52" s="4">
        <v>52</v>
      </c>
      <c r="DL52" s="4">
        <v>5</v>
      </c>
      <c r="DM52" s="4">
        <v>1</v>
      </c>
    </row>
    <row r="53" spans="1:117" ht="54.95" customHeight="1" thickBot="1" x14ac:dyDescent="0.3">
      <c r="A53" s="20"/>
      <c r="B53" s="13"/>
      <c r="C53" s="34" t="str">
        <f t="shared" ref="C53:H54" ca="1" si="53">C22</f>
        <v>－</v>
      </c>
      <c r="D53" s="35">
        <f t="shared" ca="1" si="53"/>
        <v>0</v>
      </c>
      <c r="E53" s="36">
        <f t="shared" ca="1" si="53"/>
        <v>6</v>
      </c>
      <c r="F53" s="36" t="str">
        <f t="shared" ca="1" si="53"/>
        <v/>
      </c>
      <c r="G53" s="37">
        <f t="shared" ca="1" si="53"/>
        <v>0</v>
      </c>
      <c r="H53" s="37">
        <f t="shared" ca="1" si="53"/>
        <v>0</v>
      </c>
      <c r="I53" s="33"/>
      <c r="J53" s="28"/>
      <c r="K53" s="20"/>
      <c r="L53" s="13"/>
      <c r="M53" s="34" t="str">
        <f t="shared" ref="M53:R54" ca="1" si="54">M22</f>
        <v>－</v>
      </c>
      <c r="N53" s="35">
        <f t="shared" ca="1" si="54"/>
        <v>0</v>
      </c>
      <c r="O53" s="36">
        <f t="shared" ca="1" si="54"/>
        <v>0</v>
      </c>
      <c r="P53" s="36" t="str">
        <f t="shared" ca="1" si="54"/>
        <v>.</v>
      </c>
      <c r="Q53" s="37">
        <f t="shared" ca="1" si="54"/>
        <v>6</v>
      </c>
      <c r="R53" s="37">
        <f t="shared" ca="1" si="54"/>
        <v>6</v>
      </c>
      <c r="S53" s="33"/>
      <c r="T53" s="28"/>
      <c r="CM53" s="10"/>
      <c r="CN53" s="11"/>
      <c r="CO53" s="11"/>
      <c r="CP53" s="4"/>
      <c r="CQ53" s="4"/>
      <c r="CR53" s="4"/>
      <c r="CS53" s="4"/>
      <c r="CT53" s="10">
        <f t="shared" ca="1" si="30"/>
        <v>0.93776116077014338</v>
      </c>
      <c r="CU53" s="11">
        <f t="shared" ca="1" si="31"/>
        <v>21</v>
      </c>
      <c r="CV53" s="4"/>
      <c r="CW53" s="4">
        <v>53</v>
      </c>
      <c r="CX53" s="4">
        <v>5</v>
      </c>
      <c r="CY53" s="4">
        <v>2</v>
      </c>
      <c r="DA53" s="10">
        <f t="shared" ca="1" si="32"/>
        <v>0.44216046989669844</v>
      </c>
      <c r="DB53" s="11">
        <f t="shared" ca="1" si="33"/>
        <v>119</v>
      </c>
      <c r="DC53" s="4"/>
      <c r="DD53" s="4">
        <v>53</v>
      </c>
      <c r="DE53" s="4">
        <v>5</v>
      </c>
      <c r="DF53" s="4">
        <v>2</v>
      </c>
      <c r="DH53" s="10">
        <f t="shared" ca="1" si="3"/>
        <v>2.1416784587963034E-2</v>
      </c>
      <c r="DI53" s="11">
        <f t="shared" ca="1" si="4"/>
        <v>194</v>
      </c>
      <c r="DJ53" s="4"/>
      <c r="DK53" s="4">
        <v>53</v>
      </c>
      <c r="DL53" s="4">
        <v>5</v>
      </c>
      <c r="DM53" s="4">
        <v>2</v>
      </c>
    </row>
    <row r="54" spans="1:117" ht="54.95" customHeight="1" x14ac:dyDescent="0.25">
      <c r="A54" s="20"/>
      <c r="B54" s="13"/>
      <c r="C54" s="58"/>
      <c r="D54" s="59">
        <f ca="1">D23</f>
        <v>7</v>
      </c>
      <c r="E54" s="60">
        <f t="shared" ca="1" si="53"/>
        <v>4</v>
      </c>
      <c r="F54" s="60" t="str">
        <f t="shared" si="53"/>
        <v>.</v>
      </c>
      <c r="G54" s="61">
        <f t="shared" ca="1" si="53"/>
        <v>6</v>
      </c>
      <c r="H54" s="62">
        <f t="shared" ca="1" si="53"/>
        <v>8</v>
      </c>
      <c r="I54" s="63"/>
      <c r="J54" s="28"/>
      <c r="K54" s="13"/>
      <c r="L54" s="13"/>
      <c r="M54" s="58"/>
      <c r="N54" s="59">
        <f ca="1">N23</f>
        <v>9</v>
      </c>
      <c r="O54" s="60">
        <f t="shared" ca="1" si="54"/>
        <v>1</v>
      </c>
      <c r="P54" s="60" t="str">
        <f t="shared" si="54"/>
        <v>.</v>
      </c>
      <c r="Q54" s="61">
        <f t="shared" ca="1" si="54"/>
        <v>4</v>
      </c>
      <c r="R54" s="62">
        <f t="shared" ca="1" si="54"/>
        <v>0</v>
      </c>
      <c r="S54" s="63"/>
      <c r="T54" s="28"/>
      <c r="CM54" s="10"/>
      <c r="CN54" s="11"/>
      <c r="CO54" s="11"/>
      <c r="CP54" s="4"/>
      <c r="CQ54" s="4"/>
      <c r="CR54" s="4"/>
      <c r="CS54" s="4"/>
      <c r="CT54" s="10">
        <f t="shared" ca="1" si="30"/>
        <v>0.3869289458592553</v>
      </c>
      <c r="CU54" s="11">
        <f t="shared" ca="1" si="31"/>
        <v>142</v>
      </c>
      <c r="CV54" s="4"/>
      <c r="CW54" s="4">
        <v>54</v>
      </c>
      <c r="CX54" s="4">
        <v>5</v>
      </c>
      <c r="CY54" s="4">
        <v>3</v>
      </c>
      <c r="DA54" s="10">
        <f t="shared" ca="1" si="32"/>
        <v>0.32845144878995236</v>
      </c>
      <c r="DB54" s="11">
        <f t="shared" ca="1" si="33"/>
        <v>152</v>
      </c>
      <c r="DC54" s="4"/>
      <c r="DD54" s="4">
        <v>54</v>
      </c>
      <c r="DE54" s="4">
        <v>5</v>
      </c>
      <c r="DF54" s="4">
        <v>3</v>
      </c>
      <c r="DH54" s="10">
        <f t="shared" ca="1" si="3"/>
        <v>0.21725935554049158</v>
      </c>
      <c r="DI54" s="11">
        <f t="shared" ca="1" si="4"/>
        <v>157</v>
      </c>
      <c r="DJ54" s="4"/>
      <c r="DK54" s="4">
        <v>54</v>
      </c>
      <c r="DL54" s="4">
        <v>5</v>
      </c>
      <c r="DM54" s="4">
        <v>3</v>
      </c>
    </row>
    <row r="55" spans="1:117" ht="9.9499999999999993" customHeight="1" x14ac:dyDescent="0.25">
      <c r="A55" s="41"/>
      <c r="B55" s="42"/>
      <c r="C55" s="42"/>
      <c r="D55" s="43"/>
      <c r="E55" s="44"/>
      <c r="F55" s="42"/>
      <c r="G55" s="42"/>
      <c r="H55" s="42"/>
      <c r="I55" s="42"/>
      <c r="J55" s="45"/>
      <c r="K55" s="41"/>
      <c r="L55" s="42"/>
      <c r="M55" s="42"/>
      <c r="N55" s="42"/>
      <c r="O55" s="42"/>
      <c r="P55" s="42"/>
      <c r="Q55" s="42"/>
      <c r="R55" s="42"/>
      <c r="S55" s="42"/>
      <c r="T55" s="45"/>
      <c r="CM55" s="10"/>
      <c r="CN55" s="11"/>
      <c r="CO55" s="11"/>
      <c r="CP55" s="4"/>
      <c r="CQ55" s="4"/>
      <c r="CR55" s="4"/>
      <c r="CS55" s="4"/>
      <c r="CT55" s="10">
        <f t="shared" ca="1" si="30"/>
        <v>8.1400744553040139E-2</v>
      </c>
      <c r="CU55" s="11">
        <f t="shared" ca="1" si="31"/>
        <v>193</v>
      </c>
      <c r="CV55" s="4"/>
      <c r="CW55" s="4">
        <v>55</v>
      </c>
      <c r="CX55" s="4">
        <v>5</v>
      </c>
      <c r="CY55" s="4">
        <v>4</v>
      </c>
      <c r="DA55" s="10">
        <f t="shared" ca="1" si="32"/>
        <v>0.82961938909388599</v>
      </c>
      <c r="DB55" s="11">
        <f t="shared" ca="1" si="33"/>
        <v>35</v>
      </c>
      <c r="DC55" s="4"/>
      <c r="DD55" s="4">
        <v>55</v>
      </c>
      <c r="DE55" s="4">
        <v>5</v>
      </c>
      <c r="DF55" s="4">
        <v>4</v>
      </c>
      <c r="DH55" s="10">
        <f t="shared" ca="1" si="3"/>
        <v>0.64922161442639548</v>
      </c>
      <c r="DI55" s="11">
        <f t="shared" ca="1" si="4"/>
        <v>72</v>
      </c>
      <c r="DJ55" s="4"/>
      <c r="DK55" s="4">
        <v>55</v>
      </c>
      <c r="DL55" s="4">
        <v>5</v>
      </c>
      <c r="DM55" s="4">
        <v>4</v>
      </c>
    </row>
    <row r="56" spans="1:117" ht="18.75" customHeight="1" thickBot="1" x14ac:dyDescent="0.3">
      <c r="A56" s="46"/>
      <c r="B56" s="17"/>
      <c r="C56" s="16" t="str">
        <f>C25</f>
        <v>⑦</v>
      </c>
      <c r="D56" s="47"/>
      <c r="E56" s="18"/>
      <c r="F56" s="17"/>
      <c r="G56" s="17"/>
      <c r="H56" s="17"/>
      <c r="I56" s="17"/>
      <c r="J56" s="19"/>
      <c r="K56" s="46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CM56" s="10"/>
      <c r="CN56" s="11"/>
      <c r="CO56" s="11"/>
      <c r="CP56" s="4"/>
      <c r="CQ56" s="4"/>
      <c r="CR56" s="4"/>
      <c r="CS56" s="4"/>
      <c r="CT56" s="10">
        <f t="shared" ca="1" si="30"/>
        <v>0.64720656947565147</v>
      </c>
      <c r="CU56" s="11">
        <f t="shared" ca="1" si="31"/>
        <v>76</v>
      </c>
      <c r="CV56" s="4"/>
      <c r="CW56" s="4">
        <v>56</v>
      </c>
      <c r="CX56" s="4">
        <v>5</v>
      </c>
      <c r="CY56" s="4">
        <v>5</v>
      </c>
      <c r="DA56" s="10">
        <f t="shared" ca="1" si="32"/>
        <v>0.98038392124826113</v>
      </c>
      <c r="DB56" s="11">
        <f t="shared" ca="1" si="33"/>
        <v>6</v>
      </c>
      <c r="DC56" s="4"/>
      <c r="DD56" s="4">
        <v>56</v>
      </c>
      <c r="DE56" s="4">
        <v>5</v>
      </c>
      <c r="DF56" s="4">
        <v>5</v>
      </c>
      <c r="DH56" s="10">
        <f t="shared" ca="1" si="3"/>
        <v>8.4849947491470346E-2</v>
      </c>
      <c r="DI56" s="11">
        <f t="shared" ca="1" si="4"/>
        <v>184</v>
      </c>
      <c r="DJ56" s="4"/>
      <c r="DK56" s="4">
        <v>56</v>
      </c>
      <c r="DL56" s="4">
        <v>5</v>
      </c>
      <c r="DM56" s="4">
        <v>5</v>
      </c>
    </row>
    <row r="57" spans="1:117" ht="45.95" customHeight="1" thickBot="1" x14ac:dyDescent="0.3">
      <c r="A57" s="24"/>
      <c r="B57" s="25"/>
      <c r="C57" s="67" t="str">
        <f t="shared" ref="C57" ca="1" si="55">C26</f>
        <v>19.77－3.67＝</v>
      </c>
      <c r="D57" s="68"/>
      <c r="E57" s="68"/>
      <c r="F57" s="68"/>
      <c r="G57" s="69">
        <f ca="1">G26</f>
        <v>16.100000000000001</v>
      </c>
      <c r="H57" s="70"/>
      <c r="I57" s="54"/>
      <c r="J57" s="28"/>
      <c r="K57" s="24"/>
      <c r="L57" s="25"/>
      <c r="M57" s="67" t="str">
        <f t="shared" ref="M57" ca="1" si="56">M26</f>
        <v>41.6－2＝</v>
      </c>
      <c r="N57" s="68"/>
      <c r="O57" s="68"/>
      <c r="P57" s="68"/>
      <c r="Q57" s="69">
        <f ca="1">Q26</f>
        <v>39.6</v>
      </c>
      <c r="R57" s="70"/>
      <c r="S57" s="54"/>
      <c r="T57" s="28"/>
      <c r="CM57" s="10"/>
      <c r="CN57" s="11"/>
      <c r="CO57" s="11"/>
      <c r="CP57" s="4"/>
      <c r="CQ57" s="4"/>
      <c r="CR57" s="4"/>
      <c r="CS57" s="4"/>
      <c r="CT57" s="10">
        <f t="shared" ca="1" si="30"/>
        <v>0.17876182353209169</v>
      </c>
      <c r="CU57" s="11">
        <f t="shared" ca="1" si="31"/>
        <v>177</v>
      </c>
      <c r="CV57" s="4"/>
      <c r="CW57" s="4">
        <v>57</v>
      </c>
      <c r="CX57" s="4">
        <v>5</v>
      </c>
      <c r="CY57" s="4">
        <v>6</v>
      </c>
      <c r="DA57" s="10">
        <f t="shared" ca="1" si="32"/>
        <v>0.41827165729613702</v>
      </c>
      <c r="DB57" s="11">
        <f t="shared" ca="1" si="33"/>
        <v>129</v>
      </c>
      <c r="DC57" s="4"/>
      <c r="DD57" s="4">
        <v>57</v>
      </c>
      <c r="DE57" s="4">
        <v>5</v>
      </c>
      <c r="DF57" s="4">
        <v>6</v>
      </c>
      <c r="DH57" s="10">
        <f t="shared" ca="1" si="3"/>
        <v>0.2146240561853433</v>
      </c>
      <c r="DI57" s="11">
        <f t="shared" ca="1" si="4"/>
        <v>159</v>
      </c>
      <c r="DJ57" s="4"/>
      <c r="DK57" s="4">
        <v>57</v>
      </c>
      <c r="DL57" s="4">
        <v>5</v>
      </c>
      <c r="DM57" s="4">
        <v>6</v>
      </c>
    </row>
    <row r="58" spans="1:117" ht="9.9499999999999993" customHeight="1" x14ac:dyDescent="0.25">
      <c r="A58" s="20"/>
      <c r="B58" s="13"/>
      <c r="C58" s="48"/>
      <c r="D58" s="49"/>
      <c r="E58" s="50"/>
      <c r="F58" s="13"/>
      <c r="G58" s="13"/>
      <c r="H58" s="13"/>
      <c r="I58" s="13"/>
      <c r="J58" s="28"/>
      <c r="K58" s="20"/>
      <c r="L58" s="13"/>
      <c r="M58" s="48"/>
      <c r="N58" s="13"/>
      <c r="O58" s="13"/>
      <c r="P58" s="13"/>
      <c r="Q58" s="13"/>
      <c r="R58" s="13"/>
      <c r="S58" s="13"/>
      <c r="T58" s="28"/>
      <c r="CM58" s="10"/>
      <c r="CN58" s="11"/>
      <c r="CO58" s="11"/>
      <c r="CP58" s="4"/>
      <c r="CQ58" s="4"/>
      <c r="CR58" s="4"/>
      <c r="CS58" s="4"/>
      <c r="CT58" s="10">
        <f t="shared" ca="1" si="30"/>
        <v>0.42028932604274616</v>
      </c>
      <c r="CU58" s="11">
        <f t="shared" ca="1" si="31"/>
        <v>133</v>
      </c>
      <c r="CV58" s="4"/>
      <c r="CW58" s="4">
        <v>58</v>
      </c>
      <c r="CX58" s="4">
        <v>5</v>
      </c>
      <c r="CY58" s="4">
        <v>7</v>
      </c>
      <c r="DA58" s="10">
        <f t="shared" ca="1" si="32"/>
        <v>0.57635842924712943</v>
      </c>
      <c r="DB58" s="11">
        <f t="shared" ca="1" si="33"/>
        <v>89</v>
      </c>
      <c r="DC58" s="4"/>
      <c r="DD58" s="4">
        <v>58</v>
      </c>
      <c r="DE58" s="4">
        <v>5</v>
      </c>
      <c r="DF58" s="4">
        <v>7</v>
      </c>
      <c r="DH58" s="10">
        <f t="shared" ca="1" si="3"/>
        <v>0.27290299488740666</v>
      </c>
      <c r="DI58" s="11">
        <f t="shared" ca="1" si="4"/>
        <v>141</v>
      </c>
      <c r="DJ58" s="4"/>
      <c r="DK58" s="4">
        <v>58</v>
      </c>
      <c r="DL58" s="4">
        <v>5</v>
      </c>
      <c r="DM58" s="4">
        <v>7</v>
      </c>
    </row>
    <row r="59" spans="1:117" ht="54.95" customHeight="1" x14ac:dyDescent="0.25">
      <c r="A59" s="20"/>
      <c r="B59" s="13"/>
      <c r="C59" s="29"/>
      <c r="D59" s="30">
        <f t="shared" ref="D59:H59" ca="1" si="57">D28</f>
        <v>1</v>
      </c>
      <c r="E59" s="31">
        <f t="shared" ca="1" si="57"/>
        <v>9</v>
      </c>
      <c r="F59" s="31" t="str">
        <f t="shared" ca="1" si="57"/>
        <v>.</v>
      </c>
      <c r="G59" s="32">
        <f t="shared" ca="1" si="57"/>
        <v>7</v>
      </c>
      <c r="H59" s="32">
        <f t="shared" ca="1" si="57"/>
        <v>7</v>
      </c>
      <c r="I59" s="33"/>
      <c r="J59" s="28"/>
      <c r="K59" s="20"/>
      <c r="L59" s="13"/>
      <c r="M59" s="29"/>
      <c r="N59" s="30">
        <f t="shared" ref="N59:R59" ca="1" si="58">N28</f>
        <v>4</v>
      </c>
      <c r="O59" s="31">
        <f t="shared" ca="1" si="58"/>
        <v>1</v>
      </c>
      <c r="P59" s="31" t="str">
        <f t="shared" ca="1" si="58"/>
        <v>.</v>
      </c>
      <c r="Q59" s="32">
        <f t="shared" ca="1" si="58"/>
        <v>6</v>
      </c>
      <c r="R59" s="32">
        <f t="shared" ca="1" si="58"/>
        <v>0</v>
      </c>
      <c r="S59" s="33"/>
      <c r="T59" s="28"/>
      <c r="CM59" s="10"/>
      <c r="CN59" s="11"/>
      <c r="CO59" s="11"/>
      <c r="CP59" s="4"/>
      <c r="CQ59" s="4"/>
      <c r="CR59" s="4"/>
      <c r="CS59" s="4"/>
      <c r="CT59" s="10">
        <f t="shared" ca="1" si="30"/>
        <v>0.2270265833084768</v>
      </c>
      <c r="CU59" s="11">
        <f t="shared" ca="1" si="31"/>
        <v>168</v>
      </c>
      <c r="CV59" s="4"/>
      <c r="CW59" s="4">
        <v>59</v>
      </c>
      <c r="CX59" s="4">
        <v>5</v>
      </c>
      <c r="CY59" s="4">
        <v>8</v>
      </c>
      <c r="DA59" s="10">
        <f t="shared" ca="1" si="32"/>
        <v>0.18481740076977871</v>
      </c>
      <c r="DB59" s="11">
        <f t="shared" ca="1" si="33"/>
        <v>177</v>
      </c>
      <c r="DC59" s="4"/>
      <c r="DD59" s="4">
        <v>59</v>
      </c>
      <c r="DE59" s="4">
        <v>5</v>
      </c>
      <c r="DF59" s="4">
        <v>8</v>
      </c>
      <c r="DH59" s="10">
        <f t="shared" ca="1" si="3"/>
        <v>0.78807410223344154</v>
      </c>
      <c r="DI59" s="11">
        <f t="shared" ca="1" si="4"/>
        <v>42</v>
      </c>
      <c r="DJ59" s="4"/>
      <c r="DK59" s="4">
        <v>59</v>
      </c>
      <c r="DL59" s="4">
        <v>5</v>
      </c>
      <c r="DM59" s="4">
        <v>8</v>
      </c>
    </row>
    <row r="60" spans="1:117" ht="54.95" customHeight="1" thickBot="1" x14ac:dyDescent="0.3">
      <c r="A60" s="20"/>
      <c r="B60" s="13"/>
      <c r="C60" s="34" t="str">
        <f t="shared" ref="C60:H61" ca="1" si="59">C29</f>
        <v>－</v>
      </c>
      <c r="D60" s="35">
        <f t="shared" ca="1" si="59"/>
        <v>0</v>
      </c>
      <c r="E60" s="36">
        <f t="shared" ca="1" si="59"/>
        <v>3</v>
      </c>
      <c r="F60" s="36" t="str">
        <f t="shared" ca="1" si="59"/>
        <v>.</v>
      </c>
      <c r="G60" s="37">
        <f t="shared" ca="1" si="59"/>
        <v>6</v>
      </c>
      <c r="H60" s="37">
        <f t="shared" ca="1" si="59"/>
        <v>7</v>
      </c>
      <c r="I60" s="33"/>
      <c r="J60" s="28"/>
      <c r="K60" s="20"/>
      <c r="L60" s="13"/>
      <c r="M60" s="34" t="str">
        <f t="shared" ref="M60:R61" ca="1" si="60">M29</f>
        <v>－</v>
      </c>
      <c r="N60" s="35">
        <f t="shared" ca="1" si="60"/>
        <v>0</v>
      </c>
      <c r="O60" s="36">
        <f t="shared" ca="1" si="60"/>
        <v>2</v>
      </c>
      <c r="P60" s="36" t="str">
        <f t="shared" ca="1" si="60"/>
        <v/>
      </c>
      <c r="Q60" s="37">
        <f t="shared" ca="1" si="60"/>
        <v>0</v>
      </c>
      <c r="R60" s="37">
        <f t="shared" ca="1" si="60"/>
        <v>0</v>
      </c>
      <c r="S60" s="33"/>
      <c r="T60" s="28"/>
      <c r="CM60" s="10"/>
      <c r="CN60" s="11"/>
      <c r="CO60" s="11"/>
      <c r="CP60" s="4"/>
      <c r="CQ60" s="4"/>
      <c r="CR60" s="4"/>
      <c r="CS60" s="4"/>
      <c r="CT60" s="10">
        <f t="shared" ca="1" si="30"/>
        <v>0.93350119903127315</v>
      </c>
      <c r="CU60" s="11">
        <f t="shared" ca="1" si="31"/>
        <v>22</v>
      </c>
      <c r="CV60" s="4"/>
      <c r="CW60" s="4">
        <v>60</v>
      </c>
      <c r="CX60" s="4">
        <v>5</v>
      </c>
      <c r="CY60" s="4">
        <v>9</v>
      </c>
      <c r="DA60" s="10">
        <f t="shared" ca="1" si="32"/>
        <v>0.40829075383491564</v>
      </c>
      <c r="DB60" s="11">
        <f t="shared" ca="1" si="33"/>
        <v>133</v>
      </c>
      <c r="DC60" s="4"/>
      <c r="DD60" s="4">
        <v>60</v>
      </c>
      <c r="DE60" s="4">
        <v>5</v>
      </c>
      <c r="DF60" s="4">
        <v>9</v>
      </c>
      <c r="DH60" s="10">
        <f t="shared" ca="1" si="3"/>
        <v>9.4769761896676186E-2</v>
      </c>
      <c r="DI60" s="11">
        <f t="shared" ca="1" si="4"/>
        <v>183</v>
      </c>
      <c r="DJ60" s="4"/>
      <c r="DK60" s="4">
        <v>60</v>
      </c>
      <c r="DL60" s="4">
        <v>5</v>
      </c>
      <c r="DM60" s="4">
        <v>9</v>
      </c>
    </row>
    <row r="61" spans="1:117" ht="54.95" customHeight="1" x14ac:dyDescent="0.25">
      <c r="A61" s="20"/>
      <c r="B61" s="13"/>
      <c r="C61" s="58"/>
      <c r="D61" s="59">
        <f ca="1">D30</f>
        <v>1</v>
      </c>
      <c r="E61" s="60">
        <f t="shared" ca="1" si="59"/>
        <v>6</v>
      </c>
      <c r="F61" s="60" t="str">
        <f t="shared" si="59"/>
        <v>.</v>
      </c>
      <c r="G61" s="61">
        <f t="shared" ca="1" si="59"/>
        <v>1</v>
      </c>
      <c r="H61" s="62">
        <f t="shared" ca="1" si="59"/>
        <v>0</v>
      </c>
      <c r="I61" s="63"/>
      <c r="J61" s="28"/>
      <c r="K61" s="13"/>
      <c r="L61" s="13"/>
      <c r="M61" s="58"/>
      <c r="N61" s="59">
        <f ca="1">N30</f>
        <v>3</v>
      </c>
      <c r="O61" s="60">
        <f t="shared" ca="1" si="60"/>
        <v>9</v>
      </c>
      <c r="P61" s="60" t="str">
        <f t="shared" si="60"/>
        <v>.</v>
      </c>
      <c r="Q61" s="61">
        <f t="shared" ca="1" si="60"/>
        <v>6</v>
      </c>
      <c r="R61" s="62">
        <f t="shared" ca="1" si="60"/>
        <v>0</v>
      </c>
      <c r="S61" s="63"/>
      <c r="T61" s="28"/>
      <c r="CM61" s="10"/>
      <c r="CN61" s="11"/>
      <c r="CO61" s="11"/>
      <c r="CP61" s="4"/>
      <c r="CQ61" s="4"/>
      <c r="CR61" s="4"/>
      <c r="CS61" s="4"/>
      <c r="CT61" s="10">
        <f t="shared" ca="1" si="30"/>
        <v>0.2784694498462349</v>
      </c>
      <c r="CU61" s="11">
        <f t="shared" ca="1" si="31"/>
        <v>161</v>
      </c>
      <c r="CV61" s="4"/>
      <c r="CW61" s="4">
        <v>61</v>
      </c>
      <c r="CX61" s="4">
        <v>6</v>
      </c>
      <c r="CY61" s="4">
        <v>0</v>
      </c>
      <c r="DA61" s="10">
        <f t="shared" ca="1" si="32"/>
        <v>0.32894046515890385</v>
      </c>
      <c r="DB61" s="11">
        <f t="shared" ca="1" si="33"/>
        <v>151</v>
      </c>
      <c r="DC61" s="4"/>
      <c r="DD61" s="4">
        <v>61</v>
      </c>
      <c r="DE61" s="4">
        <v>6</v>
      </c>
      <c r="DF61" s="4">
        <v>0</v>
      </c>
      <c r="DH61" s="10">
        <f t="shared" ca="1" si="3"/>
        <v>0.10233495780410151</v>
      </c>
      <c r="DI61" s="11">
        <f t="shared" ca="1" si="4"/>
        <v>179</v>
      </c>
      <c r="DJ61" s="4"/>
      <c r="DK61" s="4">
        <v>61</v>
      </c>
      <c r="DL61" s="4">
        <v>6</v>
      </c>
      <c r="DM61" s="4">
        <v>0</v>
      </c>
    </row>
    <row r="62" spans="1:117" ht="9.9499999999999993" customHeight="1" x14ac:dyDescent="0.25">
      <c r="A62" s="41"/>
      <c r="B62" s="42"/>
      <c r="C62" s="42"/>
      <c r="D62" s="42"/>
      <c r="E62" s="44"/>
      <c r="F62" s="42"/>
      <c r="G62" s="42"/>
      <c r="H62" s="42"/>
      <c r="I62" s="42"/>
      <c r="J62" s="45"/>
      <c r="K62" s="41"/>
      <c r="L62" s="42"/>
      <c r="M62" s="42"/>
      <c r="N62" s="42"/>
      <c r="O62" s="42"/>
      <c r="P62" s="42"/>
      <c r="Q62" s="42"/>
      <c r="R62" s="42"/>
      <c r="S62" s="42"/>
      <c r="T62" s="45"/>
      <c r="CM62" s="10"/>
      <c r="CN62" s="11"/>
      <c r="CO62" s="11"/>
      <c r="CP62" s="4"/>
      <c r="CQ62" s="4"/>
      <c r="CR62" s="4"/>
      <c r="CS62" s="4"/>
      <c r="CT62" s="10">
        <f t="shared" ca="1" si="30"/>
        <v>0.59008278220399712</v>
      </c>
      <c r="CU62" s="11">
        <f t="shared" ca="1" si="31"/>
        <v>88</v>
      </c>
      <c r="CV62" s="4"/>
      <c r="CW62" s="4">
        <v>62</v>
      </c>
      <c r="CX62" s="4">
        <v>6</v>
      </c>
      <c r="CY62" s="4">
        <v>1</v>
      </c>
      <c r="DA62" s="10">
        <f t="shared" ca="1" si="32"/>
        <v>0.56955542049481844</v>
      </c>
      <c r="DB62" s="11">
        <f t="shared" ca="1" si="33"/>
        <v>93</v>
      </c>
      <c r="DC62" s="4"/>
      <c r="DD62" s="4">
        <v>62</v>
      </c>
      <c r="DE62" s="4">
        <v>6</v>
      </c>
      <c r="DF62" s="4">
        <v>1</v>
      </c>
      <c r="DH62" s="10">
        <f t="shared" ca="1" si="3"/>
        <v>0.51314933733545254</v>
      </c>
      <c r="DI62" s="11">
        <f t="shared" ca="1" si="4"/>
        <v>98</v>
      </c>
      <c r="DJ62" s="4"/>
      <c r="DK62" s="4">
        <v>62</v>
      </c>
      <c r="DL62" s="4">
        <v>6</v>
      </c>
      <c r="DM62" s="4">
        <v>1</v>
      </c>
    </row>
    <row r="63" spans="1:117" x14ac:dyDescent="0.25">
      <c r="CM63" s="10"/>
      <c r="CN63" s="11"/>
      <c r="CO63" s="11"/>
      <c r="CP63" s="4"/>
      <c r="CQ63" s="4"/>
      <c r="CR63" s="4"/>
      <c r="CS63" s="4"/>
      <c r="CT63" s="10">
        <f t="shared" ca="1" si="30"/>
        <v>0.81054716907264812</v>
      </c>
      <c r="CU63" s="11">
        <f t="shared" ca="1" si="31"/>
        <v>40</v>
      </c>
      <c r="CW63" s="4">
        <v>63</v>
      </c>
      <c r="CX63" s="4">
        <v>6</v>
      </c>
      <c r="CY63" s="4">
        <v>2</v>
      </c>
      <c r="DA63" s="10">
        <f t="shared" ca="1" si="32"/>
        <v>0.6878319883159334</v>
      </c>
      <c r="DB63" s="11">
        <f t="shared" ca="1" si="33"/>
        <v>65</v>
      </c>
      <c r="DD63" s="4">
        <v>63</v>
      </c>
      <c r="DE63" s="4">
        <v>6</v>
      </c>
      <c r="DF63" s="4">
        <v>2</v>
      </c>
      <c r="DH63" s="10">
        <f t="shared" ca="1" si="3"/>
        <v>0.63997391271410442</v>
      </c>
      <c r="DI63" s="11">
        <f t="shared" ca="1" si="4"/>
        <v>74</v>
      </c>
      <c r="DK63" s="4">
        <v>63</v>
      </c>
      <c r="DL63" s="4">
        <v>6</v>
      </c>
      <c r="DM63" s="4">
        <v>2</v>
      </c>
    </row>
    <row r="64" spans="1:117" x14ac:dyDescent="0.25">
      <c r="CM64" s="10"/>
      <c r="CN64" s="11"/>
      <c r="CO64" s="11"/>
      <c r="CP64" s="4"/>
      <c r="CQ64" s="4"/>
      <c r="CR64" s="4"/>
      <c r="CS64" s="4"/>
      <c r="CT64" s="10">
        <f t="shared" ca="1" si="30"/>
        <v>0.68876124476439704</v>
      </c>
      <c r="CU64" s="11">
        <f t="shared" ca="1" si="31"/>
        <v>63</v>
      </c>
      <c r="CW64" s="4">
        <v>64</v>
      </c>
      <c r="CX64" s="4">
        <v>6</v>
      </c>
      <c r="CY64" s="4">
        <v>3</v>
      </c>
      <c r="DA64" s="10">
        <f t="shared" ca="1" si="32"/>
        <v>0.95724801000873894</v>
      </c>
      <c r="DB64" s="11">
        <f t="shared" ca="1" si="33"/>
        <v>10</v>
      </c>
      <c r="DD64" s="4">
        <v>64</v>
      </c>
      <c r="DE64" s="4">
        <v>6</v>
      </c>
      <c r="DF64" s="4">
        <v>3</v>
      </c>
      <c r="DH64" s="10">
        <f t="shared" ca="1" si="3"/>
        <v>0.34039928212614412</v>
      </c>
      <c r="DI64" s="11">
        <f t="shared" ca="1" si="4"/>
        <v>125</v>
      </c>
      <c r="DK64" s="4">
        <v>64</v>
      </c>
      <c r="DL64" s="4">
        <v>6</v>
      </c>
      <c r="DM64" s="4">
        <v>3</v>
      </c>
    </row>
    <row r="65" spans="91:117" x14ac:dyDescent="0.25">
      <c r="CM65" s="10"/>
      <c r="CN65" s="11"/>
      <c r="CO65" s="11"/>
      <c r="CP65" s="4"/>
      <c r="CQ65" s="4"/>
      <c r="CR65" s="4"/>
      <c r="CS65" s="4"/>
      <c r="CT65" s="10">
        <f t="shared" ca="1" si="30"/>
        <v>0.1751364357465065</v>
      </c>
      <c r="CU65" s="11">
        <f t="shared" ca="1" si="31"/>
        <v>179</v>
      </c>
      <c r="CW65" s="4">
        <v>65</v>
      </c>
      <c r="CX65" s="4">
        <v>6</v>
      </c>
      <c r="CY65" s="4">
        <v>4</v>
      </c>
      <c r="DA65" s="10">
        <f t="shared" ca="1" si="32"/>
        <v>4.588820067858812E-2</v>
      </c>
      <c r="DB65" s="11">
        <f t="shared" ca="1" si="33"/>
        <v>196</v>
      </c>
      <c r="DD65" s="4">
        <v>65</v>
      </c>
      <c r="DE65" s="4">
        <v>6</v>
      </c>
      <c r="DF65" s="4">
        <v>4</v>
      </c>
      <c r="DH65" s="10">
        <f t="shared" ref="DH65:DH128" ca="1" si="61">RAND()</f>
        <v>6.930529757159265E-2</v>
      </c>
      <c r="DI65" s="11">
        <f t="shared" ref="DI65:DI128" ca="1" si="62">RANK(DH65,$DH$1:$DH$200,)</f>
        <v>186</v>
      </c>
      <c r="DK65" s="4">
        <v>65</v>
      </c>
      <c r="DL65" s="4">
        <v>6</v>
      </c>
      <c r="DM65" s="4">
        <v>4</v>
      </c>
    </row>
    <row r="66" spans="91:117" x14ac:dyDescent="0.25">
      <c r="CM66" s="10"/>
      <c r="CN66" s="11"/>
      <c r="CO66" s="11"/>
      <c r="CP66" s="4"/>
      <c r="CQ66" s="4"/>
      <c r="CR66" s="4"/>
      <c r="CS66" s="4"/>
      <c r="CT66" s="10">
        <f t="shared" ref="CT66:CT129" ca="1" si="63">RAND()</f>
        <v>0.82270059288120512</v>
      </c>
      <c r="CU66" s="11">
        <f t="shared" ref="CU66:CU129" ca="1" si="64">RANK(CT66,$CT$1:$CT$200,)</f>
        <v>38</v>
      </c>
      <c r="CW66" s="4">
        <v>66</v>
      </c>
      <c r="CX66" s="4">
        <v>6</v>
      </c>
      <c r="CY66" s="4">
        <v>5</v>
      </c>
      <c r="DA66" s="10">
        <f t="shared" ref="DA66:DA129" ca="1" si="65">RAND()</f>
        <v>0.55898246784747796</v>
      </c>
      <c r="DB66" s="11">
        <f t="shared" ref="DB66:DB129" ca="1" si="66">RANK(DA66,$DA$1:$DA$200,)</f>
        <v>97</v>
      </c>
      <c r="DD66" s="4">
        <v>66</v>
      </c>
      <c r="DE66" s="4">
        <v>6</v>
      </c>
      <c r="DF66" s="4">
        <v>5</v>
      </c>
      <c r="DH66" s="10">
        <f t="shared" ca="1" si="61"/>
        <v>0.28980617174374423</v>
      </c>
      <c r="DI66" s="11">
        <f t="shared" ca="1" si="62"/>
        <v>138</v>
      </c>
      <c r="DK66" s="4">
        <v>66</v>
      </c>
      <c r="DL66" s="4">
        <v>6</v>
      </c>
      <c r="DM66" s="4">
        <v>5</v>
      </c>
    </row>
    <row r="67" spans="91:117" x14ac:dyDescent="0.25">
      <c r="CM67" s="10"/>
      <c r="CN67" s="11"/>
      <c r="CO67" s="11"/>
      <c r="CP67" s="4"/>
      <c r="CQ67" s="4"/>
      <c r="CR67" s="4"/>
      <c r="CS67" s="4"/>
      <c r="CT67" s="10">
        <f t="shared" ca="1" si="63"/>
        <v>0.52558697519695308</v>
      </c>
      <c r="CU67" s="11">
        <f t="shared" ca="1" si="64"/>
        <v>102</v>
      </c>
      <c r="CW67" s="4">
        <v>67</v>
      </c>
      <c r="CX67" s="4">
        <v>6</v>
      </c>
      <c r="CY67" s="4">
        <v>6</v>
      </c>
      <c r="DA67" s="10">
        <f t="shared" ca="1" si="65"/>
        <v>0.77440619975662994</v>
      </c>
      <c r="DB67" s="11">
        <f t="shared" ca="1" si="66"/>
        <v>43</v>
      </c>
      <c r="DD67" s="4">
        <v>67</v>
      </c>
      <c r="DE67" s="4">
        <v>6</v>
      </c>
      <c r="DF67" s="4">
        <v>6</v>
      </c>
      <c r="DH67" s="10">
        <f t="shared" ca="1" si="61"/>
        <v>0.74735414162170455</v>
      </c>
      <c r="DI67" s="11">
        <f t="shared" ca="1" si="62"/>
        <v>52</v>
      </c>
      <c r="DK67" s="4">
        <v>67</v>
      </c>
      <c r="DL67" s="4">
        <v>6</v>
      </c>
      <c r="DM67" s="4">
        <v>6</v>
      </c>
    </row>
    <row r="68" spans="91:117" x14ac:dyDescent="0.25">
      <c r="CM68" s="10"/>
      <c r="CN68" s="11"/>
      <c r="CO68" s="11"/>
      <c r="CP68" s="4"/>
      <c r="CQ68" s="4"/>
      <c r="CR68" s="4"/>
      <c r="CS68" s="4"/>
      <c r="CT68" s="10">
        <f t="shared" ca="1" si="63"/>
        <v>0.13440998816724881</v>
      </c>
      <c r="CU68" s="11">
        <f t="shared" ca="1" si="64"/>
        <v>184</v>
      </c>
      <c r="CW68" s="4">
        <v>68</v>
      </c>
      <c r="CX68" s="4">
        <v>6</v>
      </c>
      <c r="CY68" s="4">
        <v>7</v>
      </c>
      <c r="DA68" s="10">
        <f t="shared" ca="1" si="65"/>
        <v>0.36322117364263717</v>
      </c>
      <c r="DB68" s="11">
        <f t="shared" ca="1" si="66"/>
        <v>144</v>
      </c>
      <c r="DD68" s="4">
        <v>68</v>
      </c>
      <c r="DE68" s="4">
        <v>6</v>
      </c>
      <c r="DF68" s="4">
        <v>7</v>
      </c>
      <c r="DH68" s="10">
        <f t="shared" ca="1" si="61"/>
        <v>0.77865583745733924</v>
      </c>
      <c r="DI68" s="11">
        <f t="shared" ca="1" si="62"/>
        <v>45</v>
      </c>
      <c r="DK68" s="4">
        <v>68</v>
      </c>
      <c r="DL68" s="4">
        <v>6</v>
      </c>
      <c r="DM68" s="4">
        <v>7</v>
      </c>
    </row>
    <row r="69" spans="91:117" x14ac:dyDescent="0.25">
      <c r="CM69" s="10"/>
      <c r="CN69" s="11"/>
      <c r="CO69" s="11"/>
      <c r="CP69" s="4"/>
      <c r="CQ69" s="4"/>
      <c r="CR69" s="4"/>
      <c r="CS69" s="4"/>
      <c r="CT69" s="10">
        <f t="shared" ca="1" si="63"/>
        <v>0.17805839317638039</v>
      </c>
      <c r="CU69" s="11">
        <f t="shared" ca="1" si="64"/>
        <v>178</v>
      </c>
      <c r="CW69" s="4">
        <v>69</v>
      </c>
      <c r="CX69" s="4">
        <v>6</v>
      </c>
      <c r="CY69" s="4">
        <v>8</v>
      </c>
      <c r="DA69" s="10">
        <f t="shared" ca="1" si="65"/>
        <v>0.28889368946032912</v>
      </c>
      <c r="DB69" s="11">
        <f t="shared" ca="1" si="66"/>
        <v>161</v>
      </c>
      <c r="DD69" s="4">
        <v>69</v>
      </c>
      <c r="DE69" s="4">
        <v>6</v>
      </c>
      <c r="DF69" s="4">
        <v>8</v>
      </c>
      <c r="DH69" s="10">
        <f t="shared" ca="1" si="61"/>
        <v>0.63862770838614324</v>
      </c>
      <c r="DI69" s="11">
        <f t="shared" ca="1" si="62"/>
        <v>76</v>
      </c>
      <c r="DK69" s="4">
        <v>69</v>
      </c>
      <c r="DL69" s="4">
        <v>6</v>
      </c>
      <c r="DM69" s="4">
        <v>8</v>
      </c>
    </row>
    <row r="70" spans="91:117" x14ac:dyDescent="0.25">
      <c r="CM70" s="10"/>
      <c r="CN70" s="11"/>
      <c r="CO70" s="11"/>
      <c r="CP70" s="4"/>
      <c r="CQ70" s="4"/>
      <c r="CR70" s="4"/>
      <c r="CS70" s="4"/>
      <c r="CT70" s="10">
        <f t="shared" ca="1" si="63"/>
        <v>0.56541414896581788</v>
      </c>
      <c r="CU70" s="11">
        <f t="shared" ca="1" si="64"/>
        <v>92</v>
      </c>
      <c r="CW70" s="4">
        <v>70</v>
      </c>
      <c r="CX70" s="4">
        <v>6</v>
      </c>
      <c r="CY70" s="4">
        <v>9</v>
      </c>
      <c r="DA70" s="10">
        <f t="shared" ca="1" si="65"/>
        <v>0.6340574287418288</v>
      </c>
      <c r="DB70" s="11">
        <f t="shared" ca="1" si="66"/>
        <v>75</v>
      </c>
      <c r="DD70" s="4">
        <v>70</v>
      </c>
      <c r="DE70" s="4">
        <v>6</v>
      </c>
      <c r="DF70" s="4">
        <v>9</v>
      </c>
      <c r="DH70" s="10">
        <f t="shared" ca="1" si="61"/>
        <v>0.65077007250351626</v>
      </c>
      <c r="DI70" s="11">
        <f t="shared" ca="1" si="62"/>
        <v>70</v>
      </c>
      <c r="DK70" s="4">
        <v>70</v>
      </c>
      <c r="DL70" s="4">
        <v>6</v>
      </c>
      <c r="DM70" s="4">
        <v>9</v>
      </c>
    </row>
    <row r="71" spans="91:117" x14ac:dyDescent="0.25">
      <c r="CM71" s="10"/>
      <c r="CN71" s="11"/>
      <c r="CO71" s="11"/>
      <c r="CP71" s="4"/>
      <c r="CQ71" s="4"/>
      <c r="CR71" s="4"/>
      <c r="CS71" s="4"/>
      <c r="CT71" s="10">
        <f t="shared" ca="1" si="63"/>
        <v>0.58290644673887226</v>
      </c>
      <c r="CU71" s="11">
        <f t="shared" ca="1" si="64"/>
        <v>90</v>
      </c>
      <c r="CW71" s="4">
        <v>71</v>
      </c>
      <c r="CX71" s="4">
        <v>7</v>
      </c>
      <c r="CY71" s="4">
        <v>0</v>
      </c>
      <c r="DA71" s="10">
        <f t="shared" ca="1" si="65"/>
        <v>0.44205188582164912</v>
      </c>
      <c r="DB71" s="11">
        <f t="shared" ca="1" si="66"/>
        <v>120</v>
      </c>
      <c r="DD71" s="4">
        <v>71</v>
      </c>
      <c r="DE71" s="4">
        <v>7</v>
      </c>
      <c r="DF71" s="4">
        <v>0</v>
      </c>
      <c r="DH71" s="10">
        <f t="shared" ca="1" si="61"/>
        <v>5.8996669041811334E-2</v>
      </c>
      <c r="DI71" s="11">
        <f t="shared" ca="1" si="62"/>
        <v>189</v>
      </c>
      <c r="DK71" s="4">
        <v>71</v>
      </c>
      <c r="DL71" s="4">
        <v>7</v>
      </c>
      <c r="DM71" s="4">
        <v>0</v>
      </c>
    </row>
    <row r="72" spans="91:117" x14ac:dyDescent="0.25">
      <c r="CM72" s="10"/>
      <c r="CN72" s="11"/>
      <c r="CO72" s="11"/>
      <c r="CP72" s="4"/>
      <c r="CQ72" s="4"/>
      <c r="CR72" s="4"/>
      <c r="CS72" s="4"/>
      <c r="CT72" s="10">
        <f t="shared" ca="1" si="63"/>
        <v>0.25902412545774167</v>
      </c>
      <c r="CU72" s="11">
        <f t="shared" ca="1" si="64"/>
        <v>166</v>
      </c>
      <c r="CW72" s="4">
        <v>72</v>
      </c>
      <c r="CX72" s="4">
        <v>7</v>
      </c>
      <c r="CY72" s="4">
        <v>1</v>
      </c>
      <c r="DA72" s="10">
        <f t="shared" ca="1" si="65"/>
        <v>0.395873685105395</v>
      </c>
      <c r="DB72" s="11">
        <f t="shared" ca="1" si="66"/>
        <v>136</v>
      </c>
      <c r="DD72" s="4">
        <v>72</v>
      </c>
      <c r="DE72" s="4">
        <v>7</v>
      </c>
      <c r="DF72" s="4">
        <v>1</v>
      </c>
      <c r="DH72" s="10">
        <f t="shared" ca="1" si="61"/>
        <v>0.19336210084443239</v>
      </c>
      <c r="DI72" s="11">
        <f t="shared" ca="1" si="62"/>
        <v>162</v>
      </c>
      <c r="DK72" s="4">
        <v>72</v>
      </c>
      <c r="DL72" s="4">
        <v>7</v>
      </c>
      <c r="DM72" s="4">
        <v>1</v>
      </c>
    </row>
    <row r="73" spans="91:117" x14ac:dyDescent="0.25">
      <c r="CM73" s="10"/>
      <c r="CN73" s="11"/>
      <c r="CO73" s="11"/>
      <c r="CP73" s="4"/>
      <c r="CQ73" s="4"/>
      <c r="CR73" s="4"/>
      <c r="CS73" s="4"/>
      <c r="CT73" s="10">
        <f t="shared" ca="1" si="63"/>
        <v>0.94561053623789404</v>
      </c>
      <c r="CU73" s="11">
        <f t="shared" ca="1" si="64"/>
        <v>17</v>
      </c>
      <c r="CW73" s="4">
        <v>73</v>
      </c>
      <c r="CX73" s="4">
        <v>7</v>
      </c>
      <c r="CY73" s="4">
        <v>2</v>
      </c>
      <c r="DA73" s="10">
        <f t="shared" ca="1" si="65"/>
        <v>0.66402654420407925</v>
      </c>
      <c r="DB73" s="11">
        <f t="shared" ca="1" si="66"/>
        <v>71</v>
      </c>
      <c r="DD73" s="4">
        <v>73</v>
      </c>
      <c r="DE73" s="4">
        <v>7</v>
      </c>
      <c r="DF73" s="4">
        <v>2</v>
      </c>
      <c r="DH73" s="10">
        <f t="shared" ca="1" si="61"/>
        <v>0.58741668789532575</v>
      </c>
      <c r="DI73" s="11">
        <f t="shared" ca="1" si="62"/>
        <v>85</v>
      </c>
      <c r="DK73" s="4">
        <v>73</v>
      </c>
      <c r="DL73" s="4">
        <v>7</v>
      </c>
      <c r="DM73" s="4">
        <v>2</v>
      </c>
    </row>
    <row r="74" spans="91:117" x14ac:dyDescent="0.25">
      <c r="CM74" s="10"/>
      <c r="CN74" s="11"/>
      <c r="CO74" s="11"/>
      <c r="CP74" s="4"/>
      <c r="CQ74" s="4"/>
      <c r="CR74" s="4"/>
      <c r="CS74" s="4"/>
      <c r="CT74" s="10">
        <f t="shared" ca="1" si="63"/>
        <v>0.54607168069817302</v>
      </c>
      <c r="CU74" s="11">
        <f t="shared" ca="1" si="64"/>
        <v>95</v>
      </c>
      <c r="CW74" s="4">
        <v>74</v>
      </c>
      <c r="CX74" s="4">
        <v>7</v>
      </c>
      <c r="CY74" s="4">
        <v>3</v>
      </c>
      <c r="DA74" s="10">
        <f t="shared" ca="1" si="65"/>
        <v>0.23726299579919541</v>
      </c>
      <c r="DB74" s="11">
        <f t="shared" ca="1" si="66"/>
        <v>171</v>
      </c>
      <c r="DD74" s="4">
        <v>74</v>
      </c>
      <c r="DE74" s="4">
        <v>7</v>
      </c>
      <c r="DF74" s="4">
        <v>3</v>
      </c>
      <c r="DH74" s="10">
        <f t="shared" ca="1" si="61"/>
        <v>0.81849816351416527</v>
      </c>
      <c r="DI74" s="11">
        <f t="shared" ca="1" si="62"/>
        <v>37</v>
      </c>
      <c r="DK74" s="4">
        <v>74</v>
      </c>
      <c r="DL74" s="4">
        <v>7</v>
      </c>
      <c r="DM74" s="4">
        <v>3</v>
      </c>
    </row>
    <row r="75" spans="91:117" x14ac:dyDescent="0.25">
      <c r="CM75" s="10"/>
      <c r="CN75" s="11"/>
      <c r="CO75" s="11"/>
      <c r="CP75" s="4"/>
      <c r="CQ75" s="4"/>
      <c r="CR75" s="4"/>
      <c r="CS75" s="4"/>
      <c r="CT75" s="10">
        <f t="shared" ca="1" si="63"/>
        <v>0.48116636505115518</v>
      </c>
      <c r="CU75" s="11">
        <f t="shared" ca="1" si="64"/>
        <v>114</v>
      </c>
      <c r="CW75" s="4">
        <v>75</v>
      </c>
      <c r="CX75" s="4">
        <v>7</v>
      </c>
      <c r="CY75" s="4">
        <v>4</v>
      </c>
      <c r="DA75" s="10">
        <f t="shared" ca="1" si="65"/>
        <v>0.93517630482704728</v>
      </c>
      <c r="DB75" s="11">
        <f t="shared" ca="1" si="66"/>
        <v>14</v>
      </c>
      <c r="DD75" s="4">
        <v>75</v>
      </c>
      <c r="DE75" s="4">
        <v>7</v>
      </c>
      <c r="DF75" s="4">
        <v>4</v>
      </c>
      <c r="DH75" s="10">
        <f t="shared" ca="1" si="61"/>
        <v>0.41954134485806693</v>
      </c>
      <c r="DI75" s="11">
        <f t="shared" ca="1" si="62"/>
        <v>111</v>
      </c>
      <c r="DK75" s="4">
        <v>75</v>
      </c>
      <c r="DL75" s="4">
        <v>7</v>
      </c>
      <c r="DM75" s="4">
        <v>4</v>
      </c>
    </row>
    <row r="76" spans="91:117" x14ac:dyDescent="0.25">
      <c r="CM76" s="10"/>
      <c r="CN76" s="11"/>
      <c r="CO76" s="11"/>
      <c r="CP76" s="4"/>
      <c r="CQ76" s="4"/>
      <c r="CR76" s="4"/>
      <c r="CS76" s="4"/>
      <c r="CT76" s="10">
        <f t="shared" ca="1" si="63"/>
        <v>0.65183959273114334</v>
      </c>
      <c r="CU76" s="11">
        <f t="shared" ca="1" si="64"/>
        <v>72</v>
      </c>
      <c r="CW76" s="4">
        <v>76</v>
      </c>
      <c r="CX76" s="4">
        <v>7</v>
      </c>
      <c r="CY76" s="4">
        <v>5</v>
      </c>
      <c r="DA76" s="10">
        <f t="shared" ca="1" si="65"/>
        <v>0.98282054852754774</v>
      </c>
      <c r="DB76" s="11">
        <f t="shared" ca="1" si="66"/>
        <v>5</v>
      </c>
      <c r="DD76" s="4">
        <v>76</v>
      </c>
      <c r="DE76" s="4">
        <v>7</v>
      </c>
      <c r="DF76" s="4">
        <v>5</v>
      </c>
      <c r="DH76" s="10">
        <f t="shared" ca="1" si="61"/>
        <v>0.41693768712677992</v>
      </c>
      <c r="DI76" s="11">
        <f t="shared" ca="1" si="62"/>
        <v>113</v>
      </c>
      <c r="DK76" s="4">
        <v>76</v>
      </c>
      <c r="DL76" s="4">
        <v>7</v>
      </c>
      <c r="DM76" s="4">
        <v>5</v>
      </c>
    </row>
    <row r="77" spans="91:117" x14ac:dyDescent="0.25">
      <c r="CM77" s="10"/>
      <c r="CN77" s="11"/>
      <c r="CO77" s="11"/>
      <c r="CP77" s="4"/>
      <c r="CQ77" s="4"/>
      <c r="CR77" s="4"/>
      <c r="CS77" s="4"/>
      <c r="CT77" s="10">
        <f t="shared" ca="1" si="63"/>
        <v>0.70035659371744685</v>
      </c>
      <c r="CU77" s="11">
        <f t="shared" ca="1" si="64"/>
        <v>61</v>
      </c>
      <c r="CW77" s="4">
        <v>77</v>
      </c>
      <c r="CX77" s="4">
        <v>7</v>
      </c>
      <c r="CY77" s="4">
        <v>6</v>
      </c>
      <c r="DA77" s="10">
        <f t="shared" ca="1" si="65"/>
        <v>0.69063287292547981</v>
      </c>
      <c r="DB77" s="11">
        <f t="shared" ca="1" si="66"/>
        <v>64</v>
      </c>
      <c r="DD77" s="4">
        <v>77</v>
      </c>
      <c r="DE77" s="4">
        <v>7</v>
      </c>
      <c r="DF77" s="4">
        <v>6</v>
      </c>
      <c r="DH77" s="10">
        <f t="shared" ca="1" si="61"/>
        <v>0.63845475156981202</v>
      </c>
      <c r="DI77" s="11">
        <f t="shared" ca="1" si="62"/>
        <v>77</v>
      </c>
      <c r="DK77" s="4">
        <v>77</v>
      </c>
      <c r="DL77" s="4">
        <v>7</v>
      </c>
      <c r="DM77" s="4">
        <v>6</v>
      </c>
    </row>
    <row r="78" spans="91:117" x14ac:dyDescent="0.25">
      <c r="CM78" s="10"/>
      <c r="CN78" s="11"/>
      <c r="CO78" s="11"/>
      <c r="CP78" s="4"/>
      <c r="CQ78" s="4"/>
      <c r="CR78" s="4"/>
      <c r="CS78" s="4"/>
      <c r="CT78" s="10">
        <f t="shared" ca="1" si="63"/>
        <v>0.34984733644155697</v>
      </c>
      <c r="CU78" s="11">
        <f t="shared" ca="1" si="64"/>
        <v>149</v>
      </c>
      <c r="CW78" s="4">
        <v>78</v>
      </c>
      <c r="CX78" s="4">
        <v>7</v>
      </c>
      <c r="CY78" s="4">
        <v>7</v>
      </c>
      <c r="DA78" s="10">
        <f t="shared" ca="1" si="65"/>
        <v>0.38572156293262738</v>
      </c>
      <c r="DB78" s="11">
        <f t="shared" ca="1" si="66"/>
        <v>139</v>
      </c>
      <c r="DD78" s="4">
        <v>78</v>
      </c>
      <c r="DE78" s="4">
        <v>7</v>
      </c>
      <c r="DF78" s="4">
        <v>7</v>
      </c>
      <c r="DH78" s="10">
        <f t="shared" ca="1" si="61"/>
        <v>0.75724329666399304</v>
      </c>
      <c r="DI78" s="11">
        <f t="shared" ca="1" si="62"/>
        <v>48</v>
      </c>
      <c r="DK78" s="4">
        <v>78</v>
      </c>
      <c r="DL78" s="4">
        <v>7</v>
      </c>
      <c r="DM78" s="4">
        <v>7</v>
      </c>
    </row>
    <row r="79" spans="91:117" x14ac:dyDescent="0.25">
      <c r="CM79" s="10"/>
      <c r="CN79" s="11"/>
      <c r="CO79" s="11"/>
      <c r="CP79" s="4"/>
      <c r="CQ79" s="4"/>
      <c r="CR79" s="4"/>
      <c r="CS79" s="4"/>
      <c r="CT79" s="10">
        <f t="shared" ca="1" si="63"/>
        <v>0.97303004873315491</v>
      </c>
      <c r="CU79" s="11">
        <f t="shared" ca="1" si="64"/>
        <v>6</v>
      </c>
      <c r="CW79" s="4">
        <v>79</v>
      </c>
      <c r="CX79" s="4">
        <v>7</v>
      </c>
      <c r="CY79" s="4">
        <v>8</v>
      </c>
      <c r="DA79" s="10">
        <f t="shared" ca="1" si="65"/>
        <v>0.71737191601633132</v>
      </c>
      <c r="DB79" s="11">
        <f t="shared" ca="1" si="66"/>
        <v>57</v>
      </c>
      <c r="DD79" s="4">
        <v>79</v>
      </c>
      <c r="DE79" s="4">
        <v>7</v>
      </c>
      <c r="DF79" s="4">
        <v>8</v>
      </c>
      <c r="DH79" s="10">
        <f t="shared" ca="1" si="61"/>
        <v>0.47072614376470245</v>
      </c>
      <c r="DI79" s="11">
        <f t="shared" ca="1" si="62"/>
        <v>106</v>
      </c>
      <c r="DK79" s="4">
        <v>79</v>
      </c>
      <c r="DL79" s="4">
        <v>7</v>
      </c>
      <c r="DM79" s="4">
        <v>8</v>
      </c>
    </row>
    <row r="80" spans="91:117" x14ac:dyDescent="0.25">
      <c r="CM80" s="10"/>
      <c r="CN80" s="11"/>
      <c r="CO80" s="11"/>
      <c r="CP80" s="4"/>
      <c r="CQ80" s="4"/>
      <c r="CR80" s="4"/>
      <c r="CS80" s="4"/>
      <c r="CT80" s="10">
        <f t="shared" ca="1" si="63"/>
        <v>0.15787038693118738</v>
      </c>
      <c r="CU80" s="11">
        <f t="shared" ca="1" si="64"/>
        <v>180</v>
      </c>
      <c r="CW80" s="4">
        <v>80</v>
      </c>
      <c r="CX80" s="4">
        <v>7</v>
      </c>
      <c r="CY80" s="4">
        <v>9</v>
      </c>
      <c r="DA80" s="10">
        <f t="shared" ca="1" si="65"/>
        <v>0.67047971433209519</v>
      </c>
      <c r="DB80" s="11">
        <f t="shared" ca="1" si="66"/>
        <v>67</v>
      </c>
      <c r="DD80" s="4">
        <v>80</v>
      </c>
      <c r="DE80" s="4">
        <v>7</v>
      </c>
      <c r="DF80" s="4">
        <v>9</v>
      </c>
      <c r="DH80" s="10">
        <f t="shared" ca="1" si="61"/>
        <v>0.17678953978100731</v>
      </c>
      <c r="DI80" s="11">
        <f t="shared" ca="1" si="62"/>
        <v>165</v>
      </c>
      <c r="DK80" s="4">
        <v>80</v>
      </c>
      <c r="DL80" s="4">
        <v>7</v>
      </c>
      <c r="DM80" s="4">
        <v>9</v>
      </c>
    </row>
    <row r="81" spans="91:117" x14ac:dyDescent="0.25">
      <c r="CM81" s="10"/>
      <c r="CN81" s="11"/>
      <c r="CO81" s="11"/>
      <c r="CP81" s="4"/>
      <c r="CQ81" s="4"/>
      <c r="CR81" s="4"/>
      <c r="CS81" s="4"/>
      <c r="CT81" s="10">
        <f t="shared" ca="1" si="63"/>
        <v>0.53803935533396274</v>
      </c>
      <c r="CU81" s="11">
        <f t="shared" ca="1" si="64"/>
        <v>98</v>
      </c>
      <c r="CW81" s="4">
        <v>81</v>
      </c>
      <c r="CX81" s="4">
        <v>8</v>
      </c>
      <c r="CY81" s="4">
        <v>0</v>
      </c>
      <c r="DA81" s="10">
        <f t="shared" ca="1" si="65"/>
        <v>0.59568361460911301</v>
      </c>
      <c r="DB81" s="11">
        <f t="shared" ca="1" si="66"/>
        <v>82</v>
      </c>
      <c r="DD81" s="4">
        <v>81</v>
      </c>
      <c r="DE81" s="4">
        <v>8</v>
      </c>
      <c r="DF81" s="4">
        <v>0</v>
      </c>
      <c r="DH81" s="10">
        <f t="shared" ca="1" si="61"/>
        <v>0.80490514092827703</v>
      </c>
      <c r="DI81" s="11">
        <f t="shared" ca="1" si="62"/>
        <v>41</v>
      </c>
      <c r="DK81" s="4">
        <v>81</v>
      </c>
      <c r="DL81" s="4">
        <v>8</v>
      </c>
      <c r="DM81" s="4">
        <v>0</v>
      </c>
    </row>
    <row r="82" spans="91:117" x14ac:dyDescent="0.25">
      <c r="CM82" s="10"/>
      <c r="CN82" s="11"/>
      <c r="CO82" s="11"/>
      <c r="CP82" s="4"/>
      <c r="CQ82" s="4"/>
      <c r="CR82" s="4"/>
      <c r="CS82" s="4"/>
      <c r="CT82" s="10">
        <f t="shared" ca="1" si="63"/>
        <v>0.97154854186773676</v>
      </c>
      <c r="CU82" s="11">
        <f t="shared" ca="1" si="64"/>
        <v>8</v>
      </c>
      <c r="CW82" s="4">
        <v>82</v>
      </c>
      <c r="CX82" s="4">
        <v>8</v>
      </c>
      <c r="CY82" s="4">
        <v>1</v>
      </c>
      <c r="DA82" s="10">
        <f t="shared" ca="1" si="65"/>
        <v>0.2526819892252643</v>
      </c>
      <c r="DB82" s="11">
        <f t="shared" ca="1" si="66"/>
        <v>165</v>
      </c>
      <c r="DD82" s="4">
        <v>82</v>
      </c>
      <c r="DE82" s="4">
        <v>8</v>
      </c>
      <c r="DF82" s="4">
        <v>1</v>
      </c>
      <c r="DH82" s="10">
        <f t="shared" ca="1" si="61"/>
        <v>0.75871049744357144</v>
      </c>
      <c r="DI82" s="11">
        <f t="shared" ca="1" si="62"/>
        <v>47</v>
      </c>
      <c r="DK82" s="4">
        <v>82</v>
      </c>
      <c r="DL82" s="4">
        <v>8</v>
      </c>
      <c r="DM82" s="4">
        <v>1</v>
      </c>
    </row>
    <row r="83" spans="91:117" x14ac:dyDescent="0.25">
      <c r="CM83" s="10"/>
      <c r="CN83" s="11"/>
      <c r="CO83" s="11"/>
      <c r="CP83" s="4"/>
      <c r="CQ83" s="4"/>
      <c r="CR83" s="4"/>
      <c r="CS83" s="4"/>
      <c r="CT83" s="10">
        <f t="shared" ca="1" si="63"/>
        <v>0.71895694709630453</v>
      </c>
      <c r="CU83" s="11">
        <f t="shared" ca="1" si="64"/>
        <v>57</v>
      </c>
      <c r="CW83" s="4">
        <v>83</v>
      </c>
      <c r="CX83" s="4">
        <v>8</v>
      </c>
      <c r="CY83" s="4">
        <v>2</v>
      </c>
      <c r="DA83" s="10">
        <f t="shared" ca="1" si="65"/>
        <v>0.77363505253638121</v>
      </c>
      <c r="DB83" s="11">
        <f t="shared" ca="1" si="66"/>
        <v>44</v>
      </c>
      <c r="DD83" s="4">
        <v>83</v>
      </c>
      <c r="DE83" s="4">
        <v>8</v>
      </c>
      <c r="DF83" s="4">
        <v>2</v>
      </c>
      <c r="DH83" s="10">
        <f t="shared" ca="1" si="61"/>
        <v>0.9683406262304709</v>
      </c>
      <c r="DI83" s="11">
        <f t="shared" ca="1" si="62"/>
        <v>7</v>
      </c>
      <c r="DK83" s="4">
        <v>83</v>
      </c>
      <c r="DL83" s="4">
        <v>8</v>
      </c>
      <c r="DM83" s="4">
        <v>2</v>
      </c>
    </row>
    <row r="84" spans="91:117" x14ac:dyDescent="0.25">
      <c r="CM84" s="10"/>
      <c r="CN84" s="11"/>
      <c r="CO84" s="11"/>
      <c r="CP84" s="4"/>
      <c r="CQ84" s="4"/>
      <c r="CR84" s="4"/>
      <c r="CS84" s="4"/>
      <c r="CT84" s="10">
        <f t="shared" ca="1" si="63"/>
        <v>0.58763117512698515</v>
      </c>
      <c r="CU84" s="11">
        <f t="shared" ca="1" si="64"/>
        <v>89</v>
      </c>
      <c r="CW84" s="4">
        <v>84</v>
      </c>
      <c r="CX84" s="4">
        <v>8</v>
      </c>
      <c r="CY84" s="4">
        <v>3</v>
      </c>
      <c r="DA84" s="10">
        <f t="shared" ca="1" si="65"/>
        <v>0.65587387405014919</v>
      </c>
      <c r="DB84" s="11">
        <f t="shared" ca="1" si="66"/>
        <v>73</v>
      </c>
      <c r="DD84" s="4">
        <v>84</v>
      </c>
      <c r="DE84" s="4">
        <v>8</v>
      </c>
      <c r="DF84" s="4">
        <v>3</v>
      </c>
      <c r="DH84" s="10">
        <f t="shared" ca="1" si="61"/>
        <v>0.16006984948673397</v>
      </c>
      <c r="DI84" s="11">
        <f t="shared" ca="1" si="62"/>
        <v>169</v>
      </c>
      <c r="DK84" s="4">
        <v>84</v>
      </c>
      <c r="DL84" s="4">
        <v>8</v>
      </c>
      <c r="DM84" s="4">
        <v>3</v>
      </c>
    </row>
    <row r="85" spans="91:117" x14ac:dyDescent="0.25">
      <c r="CM85" s="10"/>
      <c r="CN85" s="11"/>
      <c r="CO85" s="11"/>
      <c r="CP85" s="4"/>
      <c r="CQ85" s="4"/>
      <c r="CR85" s="4"/>
      <c r="CS85" s="4"/>
      <c r="CT85" s="10">
        <f t="shared" ca="1" si="63"/>
        <v>3.4578219466813165E-3</v>
      </c>
      <c r="CU85" s="11">
        <f t="shared" ca="1" si="64"/>
        <v>200</v>
      </c>
      <c r="CW85" s="4">
        <v>85</v>
      </c>
      <c r="CX85" s="4">
        <v>8</v>
      </c>
      <c r="CY85" s="4">
        <v>4</v>
      </c>
      <c r="DA85" s="10">
        <f t="shared" ca="1" si="65"/>
        <v>0.88906205125891735</v>
      </c>
      <c r="DB85" s="11">
        <f t="shared" ca="1" si="66"/>
        <v>20</v>
      </c>
      <c r="DD85" s="4">
        <v>85</v>
      </c>
      <c r="DE85" s="4">
        <v>8</v>
      </c>
      <c r="DF85" s="4">
        <v>4</v>
      </c>
      <c r="DH85" s="10">
        <f t="shared" ca="1" si="61"/>
        <v>0.50266683714471272</v>
      </c>
      <c r="DI85" s="11">
        <f t="shared" ca="1" si="62"/>
        <v>100</v>
      </c>
      <c r="DK85" s="4">
        <v>85</v>
      </c>
      <c r="DL85" s="4">
        <v>8</v>
      </c>
      <c r="DM85" s="4">
        <v>4</v>
      </c>
    </row>
    <row r="86" spans="91:117" x14ac:dyDescent="0.25">
      <c r="CM86" s="10"/>
      <c r="CN86" s="11"/>
      <c r="CO86" s="11"/>
      <c r="CP86" s="4"/>
      <c r="CQ86" s="4"/>
      <c r="CR86" s="4"/>
      <c r="CS86" s="4"/>
      <c r="CT86" s="10">
        <f t="shared" ca="1" si="63"/>
        <v>0.5732395886290812</v>
      </c>
      <c r="CU86" s="11">
        <f t="shared" ca="1" si="64"/>
        <v>91</v>
      </c>
      <c r="CW86" s="4">
        <v>86</v>
      </c>
      <c r="CX86" s="4">
        <v>8</v>
      </c>
      <c r="CY86" s="4">
        <v>5</v>
      </c>
      <c r="DA86" s="10">
        <f t="shared" ca="1" si="65"/>
        <v>0.48982734188429777</v>
      </c>
      <c r="DB86" s="11">
        <f t="shared" ca="1" si="66"/>
        <v>110</v>
      </c>
      <c r="DD86" s="4">
        <v>86</v>
      </c>
      <c r="DE86" s="4">
        <v>8</v>
      </c>
      <c r="DF86" s="4">
        <v>5</v>
      </c>
      <c r="DH86" s="10">
        <f t="shared" ca="1" si="61"/>
        <v>0.39708568771096742</v>
      </c>
      <c r="DI86" s="11">
        <f t="shared" ca="1" si="62"/>
        <v>117</v>
      </c>
      <c r="DK86" s="4">
        <v>86</v>
      </c>
      <c r="DL86" s="4">
        <v>8</v>
      </c>
      <c r="DM86" s="4">
        <v>5</v>
      </c>
    </row>
    <row r="87" spans="91:117" x14ac:dyDescent="0.25">
      <c r="CM87" s="10"/>
      <c r="CN87" s="11"/>
      <c r="CO87" s="11"/>
      <c r="CP87" s="4"/>
      <c r="CQ87" s="4"/>
      <c r="CR87" s="4"/>
      <c r="CS87" s="4"/>
      <c r="CT87" s="10">
        <f t="shared" ca="1" si="63"/>
        <v>0.84231349368781239</v>
      </c>
      <c r="CU87" s="11">
        <f t="shared" ca="1" si="64"/>
        <v>34</v>
      </c>
      <c r="CW87" s="4">
        <v>87</v>
      </c>
      <c r="CX87" s="4">
        <v>8</v>
      </c>
      <c r="CY87" s="4">
        <v>6</v>
      </c>
      <c r="DA87" s="10">
        <f t="shared" ca="1" si="65"/>
        <v>0.49914955106181014</v>
      </c>
      <c r="DB87" s="11">
        <f t="shared" ca="1" si="66"/>
        <v>106</v>
      </c>
      <c r="DD87" s="4">
        <v>87</v>
      </c>
      <c r="DE87" s="4">
        <v>8</v>
      </c>
      <c r="DF87" s="4">
        <v>6</v>
      </c>
      <c r="DH87" s="10">
        <f t="shared" ca="1" si="61"/>
        <v>0.66929372637508311</v>
      </c>
      <c r="DI87" s="11">
        <f t="shared" ca="1" si="62"/>
        <v>68</v>
      </c>
      <c r="DK87" s="4">
        <v>87</v>
      </c>
      <c r="DL87" s="4">
        <v>8</v>
      </c>
      <c r="DM87" s="4">
        <v>6</v>
      </c>
    </row>
    <row r="88" spans="91:117" x14ac:dyDescent="0.25">
      <c r="CM88" s="10"/>
      <c r="CN88" s="11"/>
      <c r="CO88" s="11"/>
      <c r="CP88" s="4"/>
      <c r="CQ88" s="4"/>
      <c r="CR88" s="4"/>
      <c r="CS88" s="4"/>
      <c r="CT88" s="10">
        <f t="shared" ca="1" si="63"/>
        <v>0.14889823299953919</v>
      </c>
      <c r="CU88" s="11">
        <f t="shared" ca="1" si="64"/>
        <v>181</v>
      </c>
      <c r="CW88" s="4">
        <v>88</v>
      </c>
      <c r="CX88" s="4">
        <v>8</v>
      </c>
      <c r="CY88" s="4">
        <v>7</v>
      </c>
      <c r="DA88" s="10">
        <f t="shared" ca="1" si="65"/>
        <v>0.72994316392201719</v>
      </c>
      <c r="DB88" s="11">
        <f t="shared" ca="1" si="66"/>
        <v>56</v>
      </c>
      <c r="DD88" s="4">
        <v>88</v>
      </c>
      <c r="DE88" s="4">
        <v>8</v>
      </c>
      <c r="DF88" s="4">
        <v>7</v>
      </c>
      <c r="DH88" s="10">
        <f t="shared" ca="1" si="61"/>
        <v>0.35573208141479984</v>
      </c>
      <c r="DI88" s="11">
        <f t="shared" ca="1" si="62"/>
        <v>122</v>
      </c>
      <c r="DK88" s="4">
        <v>88</v>
      </c>
      <c r="DL88" s="4">
        <v>8</v>
      </c>
      <c r="DM88" s="4">
        <v>7</v>
      </c>
    </row>
    <row r="89" spans="91:117" x14ac:dyDescent="0.25">
      <c r="CM89" s="10"/>
      <c r="CN89" s="11"/>
      <c r="CO89" s="11"/>
      <c r="CP89" s="4"/>
      <c r="CQ89" s="4"/>
      <c r="CR89" s="4"/>
      <c r="CS89" s="4"/>
      <c r="CT89" s="10">
        <f t="shared" ca="1" si="63"/>
        <v>0.47342216339357512</v>
      </c>
      <c r="CU89" s="11">
        <f t="shared" ca="1" si="64"/>
        <v>116</v>
      </c>
      <c r="CW89" s="4">
        <v>89</v>
      </c>
      <c r="CX89" s="4">
        <v>8</v>
      </c>
      <c r="CY89" s="4">
        <v>8</v>
      </c>
      <c r="DA89" s="10">
        <f t="shared" ca="1" si="65"/>
        <v>0.69289161547568734</v>
      </c>
      <c r="DB89" s="11">
        <f t="shared" ca="1" si="66"/>
        <v>63</v>
      </c>
      <c r="DD89" s="4">
        <v>89</v>
      </c>
      <c r="DE89" s="4">
        <v>8</v>
      </c>
      <c r="DF89" s="4">
        <v>8</v>
      </c>
      <c r="DH89" s="10">
        <f t="shared" ca="1" si="61"/>
        <v>0.1608175494979488</v>
      </c>
      <c r="DI89" s="11">
        <f t="shared" ca="1" si="62"/>
        <v>168</v>
      </c>
      <c r="DK89" s="4">
        <v>89</v>
      </c>
      <c r="DL89" s="4">
        <v>8</v>
      </c>
      <c r="DM89" s="4">
        <v>8</v>
      </c>
    </row>
    <row r="90" spans="91:117" x14ac:dyDescent="0.25">
      <c r="CM90" s="10"/>
      <c r="CN90" s="11"/>
      <c r="CO90" s="11"/>
      <c r="CP90" s="4"/>
      <c r="CQ90" s="4"/>
      <c r="CR90" s="4"/>
      <c r="CS90" s="4"/>
      <c r="CT90" s="10">
        <f t="shared" ca="1" si="63"/>
        <v>0.97223063236652396</v>
      </c>
      <c r="CU90" s="11">
        <f t="shared" ca="1" si="64"/>
        <v>7</v>
      </c>
      <c r="CW90" s="4">
        <v>90</v>
      </c>
      <c r="CX90" s="4">
        <v>8</v>
      </c>
      <c r="CY90" s="4">
        <v>9</v>
      </c>
      <c r="DA90" s="10">
        <f t="shared" ca="1" si="65"/>
        <v>0.42205211639804729</v>
      </c>
      <c r="DB90" s="11">
        <f t="shared" ca="1" si="66"/>
        <v>125</v>
      </c>
      <c r="DD90" s="4">
        <v>90</v>
      </c>
      <c r="DE90" s="4">
        <v>8</v>
      </c>
      <c r="DF90" s="4">
        <v>9</v>
      </c>
      <c r="DH90" s="10">
        <f t="shared" ca="1" si="61"/>
        <v>0.42547854492555404</v>
      </c>
      <c r="DI90" s="11">
        <f t="shared" ca="1" si="62"/>
        <v>110</v>
      </c>
      <c r="DK90" s="4">
        <v>90</v>
      </c>
      <c r="DL90" s="4">
        <v>8</v>
      </c>
      <c r="DM90" s="4">
        <v>9</v>
      </c>
    </row>
    <row r="91" spans="91:117" x14ac:dyDescent="0.25">
      <c r="CM91" s="10"/>
      <c r="CN91" s="11"/>
      <c r="CO91" s="11"/>
      <c r="CP91" s="4"/>
      <c r="CQ91" s="4"/>
      <c r="CR91" s="4"/>
      <c r="CS91" s="4"/>
      <c r="CT91" s="10">
        <f t="shared" ca="1" si="63"/>
        <v>0.79890820462668999</v>
      </c>
      <c r="CU91" s="11">
        <f t="shared" ca="1" si="64"/>
        <v>42</v>
      </c>
      <c r="CW91" s="4">
        <v>91</v>
      </c>
      <c r="CX91" s="4">
        <v>9</v>
      </c>
      <c r="CY91" s="4">
        <v>0</v>
      </c>
      <c r="DA91" s="10">
        <f t="shared" ca="1" si="65"/>
        <v>0.65729829121371219</v>
      </c>
      <c r="DB91" s="11">
        <f t="shared" ca="1" si="66"/>
        <v>72</v>
      </c>
      <c r="DD91" s="4">
        <v>91</v>
      </c>
      <c r="DE91" s="4">
        <v>9</v>
      </c>
      <c r="DF91" s="4">
        <v>0</v>
      </c>
      <c r="DH91" s="10">
        <f t="shared" ca="1" si="61"/>
        <v>0.75643004045390005</v>
      </c>
      <c r="DI91" s="11">
        <f t="shared" ca="1" si="62"/>
        <v>49</v>
      </c>
      <c r="DK91" s="4">
        <v>91</v>
      </c>
      <c r="DL91" s="4">
        <v>9</v>
      </c>
      <c r="DM91" s="4">
        <v>0</v>
      </c>
    </row>
    <row r="92" spans="91:117" x14ac:dyDescent="0.25">
      <c r="CM92" s="10"/>
      <c r="CN92" s="11"/>
      <c r="CO92" s="11"/>
      <c r="CP92" s="4"/>
      <c r="CQ92" s="4"/>
      <c r="CR92" s="4"/>
      <c r="CS92" s="4"/>
      <c r="CT92" s="10">
        <f t="shared" ca="1" si="63"/>
        <v>0.79669671297913103</v>
      </c>
      <c r="CU92" s="11">
        <f t="shared" ca="1" si="64"/>
        <v>43</v>
      </c>
      <c r="CW92" s="4">
        <v>92</v>
      </c>
      <c r="CX92" s="4">
        <v>9</v>
      </c>
      <c r="CY92" s="4">
        <v>1</v>
      </c>
      <c r="DA92" s="10">
        <f t="shared" ca="1" si="65"/>
        <v>0.76383326845850286</v>
      </c>
      <c r="DB92" s="11">
        <f t="shared" ca="1" si="66"/>
        <v>45</v>
      </c>
      <c r="DD92" s="4">
        <v>92</v>
      </c>
      <c r="DE92" s="4">
        <v>9</v>
      </c>
      <c r="DF92" s="4">
        <v>1</v>
      </c>
      <c r="DH92" s="10">
        <f t="shared" ca="1" si="61"/>
        <v>0.90055797482544009</v>
      </c>
      <c r="DI92" s="11">
        <f t="shared" ca="1" si="62"/>
        <v>17</v>
      </c>
      <c r="DK92" s="4">
        <v>92</v>
      </c>
      <c r="DL92" s="4">
        <v>9</v>
      </c>
      <c r="DM92" s="4">
        <v>1</v>
      </c>
    </row>
    <row r="93" spans="91:117" x14ac:dyDescent="0.25">
      <c r="CM93" s="10"/>
      <c r="CN93" s="11"/>
      <c r="CO93" s="11"/>
      <c r="CP93" s="4"/>
      <c r="CQ93" s="4"/>
      <c r="CR93" s="4"/>
      <c r="CS93" s="4"/>
      <c r="CT93" s="10">
        <f t="shared" ca="1" si="63"/>
        <v>0.30596423438719345</v>
      </c>
      <c r="CU93" s="11">
        <f t="shared" ca="1" si="64"/>
        <v>156</v>
      </c>
      <c r="CW93" s="4">
        <v>93</v>
      </c>
      <c r="CX93" s="4">
        <v>9</v>
      </c>
      <c r="CY93" s="4">
        <v>2</v>
      </c>
      <c r="DA93" s="10">
        <f t="shared" ca="1" si="65"/>
        <v>0.55124419841965955</v>
      </c>
      <c r="DB93" s="11">
        <f t="shared" ca="1" si="66"/>
        <v>99</v>
      </c>
      <c r="DD93" s="4">
        <v>93</v>
      </c>
      <c r="DE93" s="4">
        <v>9</v>
      </c>
      <c r="DF93" s="4">
        <v>2</v>
      </c>
      <c r="DH93" s="10">
        <f t="shared" ca="1" si="61"/>
        <v>0.85841769646454258</v>
      </c>
      <c r="DI93" s="11">
        <f t="shared" ca="1" si="62"/>
        <v>26</v>
      </c>
      <c r="DK93" s="4">
        <v>93</v>
      </c>
      <c r="DL93" s="4">
        <v>9</v>
      </c>
      <c r="DM93" s="4">
        <v>2</v>
      </c>
    </row>
    <row r="94" spans="91:117" x14ac:dyDescent="0.25">
      <c r="CM94" s="10"/>
      <c r="CN94" s="11"/>
      <c r="CO94" s="11"/>
      <c r="CP94" s="4"/>
      <c r="CQ94" s="4"/>
      <c r="CR94" s="4"/>
      <c r="CS94" s="4"/>
      <c r="CT94" s="10">
        <f t="shared" ca="1" si="63"/>
        <v>0.60443831615842547</v>
      </c>
      <c r="CU94" s="11">
        <f t="shared" ca="1" si="64"/>
        <v>85</v>
      </c>
      <c r="CW94" s="4">
        <v>94</v>
      </c>
      <c r="CX94" s="4">
        <v>9</v>
      </c>
      <c r="CY94" s="4">
        <v>3</v>
      </c>
      <c r="DA94" s="10">
        <f t="shared" ca="1" si="65"/>
        <v>0.41429150845070317</v>
      </c>
      <c r="DB94" s="11">
        <f t="shared" ca="1" si="66"/>
        <v>131</v>
      </c>
      <c r="DD94" s="4">
        <v>94</v>
      </c>
      <c r="DE94" s="4">
        <v>9</v>
      </c>
      <c r="DF94" s="4">
        <v>3</v>
      </c>
      <c r="DH94" s="10">
        <f t="shared" ca="1" si="61"/>
        <v>0.84862171314712243</v>
      </c>
      <c r="DI94" s="11">
        <f t="shared" ca="1" si="62"/>
        <v>28</v>
      </c>
      <c r="DK94" s="4">
        <v>94</v>
      </c>
      <c r="DL94" s="4">
        <v>9</v>
      </c>
      <c r="DM94" s="4">
        <v>3</v>
      </c>
    </row>
    <row r="95" spans="91:117" x14ac:dyDescent="0.25">
      <c r="CM95" s="10"/>
      <c r="CN95" s="11"/>
      <c r="CO95" s="11"/>
      <c r="CP95" s="4"/>
      <c r="CQ95" s="4"/>
      <c r="CR95" s="4"/>
      <c r="CS95" s="4"/>
      <c r="CT95" s="10">
        <f t="shared" ca="1" si="63"/>
        <v>0.67190295111252352</v>
      </c>
      <c r="CU95" s="11">
        <f t="shared" ca="1" si="64"/>
        <v>69</v>
      </c>
      <c r="CW95" s="4">
        <v>95</v>
      </c>
      <c r="CX95" s="4">
        <v>9</v>
      </c>
      <c r="CY95" s="4">
        <v>4</v>
      </c>
      <c r="DA95" s="10">
        <f t="shared" ca="1" si="65"/>
        <v>0.77804729659411742</v>
      </c>
      <c r="DB95" s="11">
        <f t="shared" ca="1" si="66"/>
        <v>42</v>
      </c>
      <c r="DD95" s="4">
        <v>95</v>
      </c>
      <c r="DE95" s="4">
        <v>9</v>
      </c>
      <c r="DF95" s="4">
        <v>4</v>
      </c>
      <c r="DH95" s="10">
        <f t="shared" ca="1" si="61"/>
        <v>9.5013980548323329E-2</v>
      </c>
      <c r="DI95" s="11">
        <f t="shared" ca="1" si="62"/>
        <v>182</v>
      </c>
      <c r="DK95" s="4">
        <v>95</v>
      </c>
      <c r="DL95" s="4">
        <v>9</v>
      </c>
      <c r="DM95" s="4">
        <v>4</v>
      </c>
    </row>
    <row r="96" spans="91:117" x14ac:dyDescent="0.25">
      <c r="CM96" s="10"/>
      <c r="CN96" s="11"/>
      <c r="CO96" s="11"/>
      <c r="CP96" s="4"/>
      <c r="CQ96" s="4"/>
      <c r="CR96" s="4"/>
      <c r="CS96" s="4"/>
      <c r="CT96" s="10">
        <f t="shared" ca="1" si="63"/>
        <v>0.17990484445086019</v>
      </c>
      <c r="CU96" s="11">
        <f t="shared" ca="1" si="64"/>
        <v>176</v>
      </c>
      <c r="CW96" s="4">
        <v>96</v>
      </c>
      <c r="CX96" s="4">
        <v>9</v>
      </c>
      <c r="CY96" s="4">
        <v>5</v>
      </c>
      <c r="DA96" s="10">
        <f t="shared" ca="1" si="65"/>
        <v>0.41652299205076326</v>
      </c>
      <c r="DB96" s="11">
        <f t="shared" ca="1" si="66"/>
        <v>130</v>
      </c>
      <c r="DD96" s="4">
        <v>96</v>
      </c>
      <c r="DE96" s="4">
        <v>9</v>
      </c>
      <c r="DF96" s="4">
        <v>5</v>
      </c>
      <c r="DH96" s="10">
        <f t="shared" ca="1" si="61"/>
        <v>0.73166118226699617</v>
      </c>
      <c r="DI96" s="11">
        <f t="shared" ca="1" si="62"/>
        <v>54</v>
      </c>
      <c r="DK96" s="4">
        <v>96</v>
      </c>
      <c r="DL96" s="4">
        <v>9</v>
      </c>
      <c r="DM96" s="4">
        <v>5</v>
      </c>
    </row>
    <row r="97" spans="91:117" x14ac:dyDescent="0.25">
      <c r="CM97" s="10"/>
      <c r="CN97" s="11"/>
      <c r="CO97" s="11"/>
      <c r="CP97" s="4"/>
      <c r="CQ97" s="4"/>
      <c r="CR97" s="4"/>
      <c r="CS97" s="4"/>
      <c r="CT97" s="10">
        <f t="shared" ca="1" si="63"/>
        <v>4.3786965433346481E-2</v>
      </c>
      <c r="CU97" s="11">
        <f t="shared" ca="1" si="64"/>
        <v>196</v>
      </c>
      <c r="CW97" s="4">
        <v>97</v>
      </c>
      <c r="CX97" s="4">
        <v>9</v>
      </c>
      <c r="CY97" s="4">
        <v>6</v>
      </c>
      <c r="DA97" s="10">
        <f t="shared" ca="1" si="65"/>
        <v>0.30431132118510629</v>
      </c>
      <c r="DB97" s="11">
        <f t="shared" ca="1" si="66"/>
        <v>159</v>
      </c>
      <c r="DD97" s="4">
        <v>97</v>
      </c>
      <c r="DE97" s="4">
        <v>9</v>
      </c>
      <c r="DF97" s="4">
        <v>6</v>
      </c>
      <c r="DH97" s="10">
        <f t="shared" ca="1" si="61"/>
        <v>0.61815161956343012</v>
      </c>
      <c r="DI97" s="11">
        <f t="shared" ca="1" si="62"/>
        <v>80</v>
      </c>
      <c r="DK97" s="4">
        <v>97</v>
      </c>
      <c r="DL97" s="4">
        <v>9</v>
      </c>
      <c r="DM97" s="4">
        <v>6</v>
      </c>
    </row>
    <row r="98" spans="91:117" x14ac:dyDescent="0.25">
      <c r="CM98" s="10"/>
      <c r="CN98" s="11"/>
      <c r="CO98" s="11"/>
      <c r="CP98" s="4"/>
      <c r="CQ98" s="4"/>
      <c r="CR98" s="4"/>
      <c r="CS98" s="4"/>
      <c r="CT98" s="10">
        <f t="shared" ca="1" si="63"/>
        <v>0.45553794553229321</v>
      </c>
      <c r="CU98" s="11">
        <f t="shared" ca="1" si="64"/>
        <v>122</v>
      </c>
      <c r="CW98" s="4">
        <v>98</v>
      </c>
      <c r="CX98" s="4">
        <v>9</v>
      </c>
      <c r="CY98" s="4">
        <v>7</v>
      </c>
      <c r="DA98" s="10">
        <f t="shared" ca="1" si="65"/>
        <v>0.4849966028864765</v>
      </c>
      <c r="DB98" s="11">
        <f t="shared" ca="1" si="66"/>
        <v>111</v>
      </c>
      <c r="DD98" s="4">
        <v>98</v>
      </c>
      <c r="DE98" s="4">
        <v>9</v>
      </c>
      <c r="DF98" s="4">
        <v>7</v>
      </c>
      <c r="DH98" s="10">
        <f t="shared" ca="1" si="61"/>
        <v>0.18299474346708078</v>
      </c>
      <c r="DI98" s="11">
        <f t="shared" ca="1" si="62"/>
        <v>163</v>
      </c>
      <c r="DK98" s="4">
        <v>98</v>
      </c>
      <c r="DL98" s="4">
        <v>9</v>
      </c>
      <c r="DM98" s="4">
        <v>7</v>
      </c>
    </row>
    <row r="99" spans="91:117" x14ac:dyDescent="0.25">
      <c r="CP99" s="4"/>
      <c r="CQ99" s="4"/>
      <c r="CR99" s="4"/>
      <c r="CS99" s="4"/>
      <c r="CT99" s="10">
        <f t="shared" ca="1" si="63"/>
        <v>0.84615175411864685</v>
      </c>
      <c r="CU99" s="11">
        <f t="shared" ca="1" si="64"/>
        <v>33</v>
      </c>
      <c r="CW99" s="4">
        <v>99</v>
      </c>
      <c r="CX99" s="4">
        <v>9</v>
      </c>
      <c r="CY99" s="4">
        <v>8</v>
      </c>
      <c r="DA99" s="10">
        <f t="shared" ca="1" si="65"/>
        <v>0.32988881808030834</v>
      </c>
      <c r="DB99" s="11">
        <f t="shared" ca="1" si="66"/>
        <v>150</v>
      </c>
      <c r="DD99" s="4">
        <v>99</v>
      </c>
      <c r="DE99" s="4">
        <v>9</v>
      </c>
      <c r="DF99" s="4">
        <v>8</v>
      </c>
      <c r="DH99" s="10">
        <f t="shared" ca="1" si="61"/>
        <v>0.25561206436566219</v>
      </c>
      <c r="DI99" s="11">
        <f t="shared" ca="1" si="62"/>
        <v>144</v>
      </c>
      <c r="DK99" s="4">
        <v>99</v>
      </c>
      <c r="DL99" s="4">
        <v>9</v>
      </c>
      <c r="DM99" s="4">
        <v>8</v>
      </c>
    </row>
    <row r="100" spans="91:117" x14ac:dyDescent="0.25">
      <c r="CP100" s="4"/>
      <c r="CS100" s="4"/>
      <c r="CT100" s="10">
        <f t="shared" ca="1" si="63"/>
        <v>0.5254107147128787</v>
      </c>
      <c r="CU100" s="11">
        <f t="shared" ca="1" si="64"/>
        <v>103</v>
      </c>
      <c r="CW100" s="4">
        <v>100</v>
      </c>
      <c r="CX100" s="4">
        <v>9</v>
      </c>
      <c r="CY100" s="4">
        <v>9</v>
      </c>
      <c r="DA100" s="10">
        <f t="shared" ca="1" si="65"/>
        <v>0.55729475258646</v>
      </c>
      <c r="DB100" s="11">
        <f t="shared" ca="1" si="66"/>
        <v>98</v>
      </c>
      <c r="DD100" s="4">
        <v>100</v>
      </c>
      <c r="DE100" s="4">
        <v>9</v>
      </c>
      <c r="DF100" s="4">
        <v>9</v>
      </c>
      <c r="DH100" s="10">
        <f t="shared" ca="1" si="61"/>
        <v>9.711396013885476E-2</v>
      </c>
      <c r="DI100" s="11">
        <f t="shared" ca="1" si="62"/>
        <v>180</v>
      </c>
      <c r="DK100" s="4">
        <v>100</v>
      </c>
      <c r="DL100" s="4">
        <v>9</v>
      </c>
      <c r="DM100" s="4">
        <v>9</v>
      </c>
    </row>
    <row r="101" spans="91:117" x14ac:dyDescent="0.25">
      <c r="CT101" s="10">
        <f t="shared" ca="1" si="63"/>
        <v>0.73226988871379539</v>
      </c>
      <c r="CU101" s="11">
        <f t="shared" ca="1" si="64"/>
        <v>51</v>
      </c>
      <c r="CW101" s="4">
        <v>101</v>
      </c>
      <c r="CX101" s="4">
        <v>0</v>
      </c>
      <c r="CY101" s="4">
        <v>0</v>
      </c>
      <c r="DA101" s="10">
        <f t="shared" ca="1" si="65"/>
        <v>0.36331173869733413</v>
      </c>
      <c r="DB101" s="11">
        <f t="shared" ca="1" si="66"/>
        <v>143</v>
      </c>
      <c r="DD101" s="4">
        <v>101</v>
      </c>
      <c r="DE101" s="4">
        <v>0</v>
      </c>
      <c r="DF101" s="4">
        <v>0</v>
      </c>
      <c r="DH101" s="10">
        <f t="shared" ca="1" si="61"/>
        <v>6.4712951458683499E-2</v>
      </c>
      <c r="DI101" s="11">
        <f t="shared" ca="1" si="62"/>
        <v>187</v>
      </c>
      <c r="DK101" s="4">
        <v>101</v>
      </c>
      <c r="DL101" s="4">
        <v>0</v>
      </c>
      <c r="DM101" s="4">
        <v>0</v>
      </c>
    </row>
    <row r="102" spans="91:117" x14ac:dyDescent="0.25">
      <c r="CT102" s="10">
        <f t="shared" ca="1" si="63"/>
        <v>0.8552729809087678</v>
      </c>
      <c r="CU102" s="11">
        <f t="shared" ca="1" si="64"/>
        <v>31</v>
      </c>
      <c r="CW102" s="4">
        <v>102</v>
      </c>
      <c r="CX102" s="4">
        <v>0</v>
      </c>
      <c r="CY102" s="4">
        <v>1</v>
      </c>
      <c r="DA102" s="10">
        <f t="shared" ca="1" si="65"/>
        <v>0.48214896539102092</v>
      </c>
      <c r="DB102" s="11">
        <f t="shared" ca="1" si="66"/>
        <v>112</v>
      </c>
      <c r="DD102" s="4">
        <v>102</v>
      </c>
      <c r="DE102" s="4">
        <v>0</v>
      </c>
      <c r="DF102" s="4">
        <v>1</v>
      </c>
      <c r="DH102" s="10">
        <f t="shared" ca="1" si="61"/>
        <v>0.8646152879890685</v>
      </c>
      <c r="DI102" s="11">
        <f t="shared" ca="1" si="62"/>
        <v>23</v>
      </c>
      <c r="DK102" s="4">
        <v>102</v>
      </c>
      <c r="DL102" s="4">
        <v>0</v>
      </c>
      <c r="DM102" s="4">
        <v>1</v>
      </c>
    </row>
    <row r="103" spans="91:117" x14ac:dyDescent="0.25">
      <c r="CT103" s="10">
        <f t="shared" ca="1" si="63"/>
        <v>0.14203823094547641</v>
      </c>
      <c r="CU103" s="11">
        <f t="shared" ca="1" si="64"/>
        <v>183</v>
      </c>
      <c r="CW103" s="4">
        <v>103</v>
      </c>
      <c r="CX103" s="4">
        <v>0</v>
      </c>
      <c r="CY103" s="4">
        <v>2</v>
      </c>
      <c r="DA103" s="10">
        <f t="shared" ca="1" si="65"/>
        <v>0.9858339042986568</v>
      </c>
      <c r="DB103" s="11">
        <f t="shared" ca="1" si="66"/>
        <v>3</v>
      </c>
      <c r="DD103" s="4">
        <v>103</v>
      </c>
      <c r="DE103" s="4">
        <v>0</v>
      </c>
      <c r="DF103" s="4">
        <v>2</v>
      </c>
      <c r="DH103" s="10">
        <f t="shared" ca="1" si="61"/>
        <v>0.81315535424751439</v>
      </c>
      <c r="DI103" s="11">
        <f t="shared" ca="1" si="62"/>
        <v>38</v>
      </c>
      <c r="DK103" s="4">
        <v>103</v>
      </c>
      <c r="DL103" s="4">
        <v>0</v>
      </c>
      <c r="DM103" s="4">
        <v>2</v>
      </c>
    </row>
    <row r="104" spans="91:117" x14ac:dyDescent="0.25">
      <c r="CT104" s="10">
        <f t="shared" ca="1" si="63"/>
        <v>0.82767501875072191</v>
      </c>
      <c r="CU104" s="11">
        <f t="shared" ca="1" si="64"/>
        <v>37</v>
      </c>
      <c r="CW104" s="4">
        <v>104</v>
      </c>
      <c r="CX104" s="4">
        <v>0</v>
      </c>
      <c r="CY104" s="4">
        <v>3</v>
      </c>
      <c r="DA104" s="10">
        <f t="shared" ca="1" si="65"/>
        <v>0.24845084277970408</v>
      </c>
      <c r="DB104" s="11">
        <f t="shared" ca="1" si="66"/>
        <v>166</v>
      </c>
      <c r="DD104" s="4">
        <v>104</v>
      </c>
      <c r="DE104" s="4">
        <v>0</v>
      </c>
      <c r="DF104" s="4">
        <v>3</v>
      </c>
      <c r="DH104" s="10">
        <f t="shared" ca="1" si="61"/>
        <v>6.2537664244852631E-2</v>
      </c>
      <c r="DI104" s="11">
        <f t="shared" ca="1" si="62"/>
        <v>188</v>
      </c>
      <c r="DK104" s="4">
        <v>104</v>
      </c>
      <c r="DL104" s="4">
        <v>0</v>
      </c>
      <c r="DM104" s="4">
        <v>3</v>
      </c>
    </row>
    <row r="105" spans="91:117" x14ac:dyDescent="0.25">
      <c r="CT105" s="10">
        <f t="shared" ca="1" si="63"/>
        <v>0.9576662353931944</v>
      </c>
      <c r="CU105" s="11">
        <f t="shared" ca="1" si="64"/>
        <v>11</v>
      </c>
      <c r="CW105" s="4">
        <v>105</v>
      </c>
      <c r="CX105" s="4">
        <v>0</v>
      </c>
      <c r="CY105" s="4">
        <v>4</v>
      </c>
      <c r="DA105" s="10">
        <f t="shared" ca="1" si="65"/>
        <v>0.57618737879518644</v>
      </c>
      <c r="DB105" s="11">
        <f t="shared" ca="1" si="66"/>
        <v>90</v>
      </c>
      <c r="DD105" s="4">
        <v>105</v>
      </c>
      <c r="DE105" s="4">
        <v>0</v>
      </c>
      <c r="DF105" s="4">
        <v>4</v>
      </c>
      <c r="DH105" s="10">
        <f t="shared" ca="1" si="61"/>
        <v>0.83584512871066863</v>
      </c>
      <c r="DI105" s="11">
        <f t="shared" ca="1" si="62"/>
        <v>29</v>
      </c>
      <c r="DK105" s="4">
        <v>105</v>
      </c>
      <c r="DL105" s="4">
        <v>0</v>
      </c>
      <c r="DM105" s="4">
        <v>4</v>
      </c>
    </row>
    <row r="106" spans="91:117" x14ac:dyDescent="0.25">
      <c r="CT106" s="10">
        <f t="shared" ca="1" si="63"/>
        <v>0.53360684534743752</v>
      </c>
      <c r="CU106" s="11">
        <f t="shared" ca="1" si="64"/>
        <v>101</v>
      </c>
      <c r="CW106" s="4">
        <v>106</v>
      </c>
      <c r="CX106" s="4">
        <v>0</v>
      </c>
      <c r="CY106" s="4">
        <v>5</v>
      </c>
      <c r="DA106" s="10">
        <f t="shared" ca="1" si="65"/>
        <v>0.14342339626446732</v>
      </c>
      <c r="DB106" s="11">
        <f t="shared" ca="1" si="66"/>
        <v>187</v>
      </c>
      <c r="DD106" s="4">
        <v>106</v>
      </c>
      <c r="DE106" s="4">
        <v>0</v>
      </c>
      <c r="DF106" s="4">
        <v>5</v>
      </c>
      <c r="DH106" s="10">
        <f t="shared" ca="1" si="61"/>
        <v>0.29963121923058056</v>
      </c>
      <c r="DI106" s="11">
        <f t="shared" ca="1" si="62"/>
        <v>135</v>
      </c>
      <c r="DK106" s="4">
        <v>106</v>
      </c>
      <c r="DL106" s="4">
        <v>0</v>
      </c>
      <c r="DM106" s="4">
        <v>5</v>
      </c>
    </row>
    <row r="107" spans="91:117" x14ac:dyDescent="0.25">
      <c r="CT107" s="10">
        <f t="shared" ca="1" si="63"/>
        <v>0.2873581946716165</v>
      </c>
      <c r="CU107" s="11">
        <f t="shared" ca="1" si="64"/>
        <v>160</v>
      </c>
      <c r="CW107" s="4">
        <v>107</v>
      </c>
      <c r="CX107" s="4">
        <v>0</v>
      </c>
      <c r="CY107" s="4">
        <v>6</v>
      </c>
      <c r="DA107" s="10">
        <f t="shared" ca="1" si="65"/>
        <v>0.20709101804694519</v>
      </c>
      <c r="DB107" s="11">
        <f t="shared" ca="1" si="66"/>
        <v>174</v>
      </c>
      <c r="DD107" s="4">
        <v>107</v>
      </c>
      <c r="DE107" s="4">
        <v>0</v>
      </c>
      <c r="DF107" s="4">
        <v>6</v>
      </c>
      <c r="DH107" s="10">
        <f t="shared" ca="1" si="61"/>
        <v>0.94553089074055729</v>
      </c>
      <c r="DI107" s="11">
        <f t="shared" ca="1" si="62"/>
        <v>11</v>
      </c>
      <c r="DK107" s="4">
        <v>107</v>
      </c>
      <c r="DL107" s="4">
        <v>0</v>
      </c>
      <c r="DM107" s="4">
        <v>6</v>
      </c>
    </row>
    <row r="108" spans="91:117" x14ac:dyDescent="0.25">
      <c r="CT108" s="10">
        <f t="shared" ca="1" si="63"/>
        <v>0.8311211674792407</v>
      </c>
      <c r="CU108" s="11">
        <f t="shared" ca="1" si="64"/>
        <v>36</v>
      </c>
      <c r="CW108" s="4">
        <v>108</v>
      </c>
      <c r="CX108" s="4">
        <v>0</v>
      </c>
      <c r="CY108" s="4">
        <v>7</v>
      </c>
      <c r="DA108" s="10">
        <f t="shared" ca="1" si="65"/>
        <v>0.23448256122789213</v>
      </c>
      <c r="DB108" s="11">
        <f t="shared" ca="1" si="66"/>
        <v>173</v>
      </c>
      <c r="DD108" s="4">
        <v>108</v>
      </c>
      <c r="DE108" s="4">
        <v>0</v>
      </c>
      <c r="DF108" s="4">
        <v>7</v>
      </c>
      <c r="DH108" s="10">
        <f t="shared" ca="1" si="61"/>
        <v>0.49028080270820695</v>
      </c>
      <c r="DI108" s="11">
        <f t="shared" ca="1" si="62"/>
        <v>102</v>
      </c>
      <c r="DK108" s="4">
        <v>108</v>
      </c>
      <c r="DL108" s="4">
        <v>0</v>
      </c>
      <c r="DM108" s="4">
        <v>7</v>
      </c>
    </row>
    <row r="109" spans="91:117" x14ac:dyDescent="0.25">
      <c r="CT109" s="10">
        <f t="shared" ca="1" si="63"/>
        <v>0.29517724992985805</v>
      </c>
      <c r="CU109" s="11">
        <f t="shared" ca="1" si="64"/>
        <v>158</v>
      </c>
      <c r="CW109" s="4">
        <v>109</v>
      </c>
      <c r="CX109" s="4">
        <v>0</v>
      </c>
      <c r="CY109" s="4">
        <v>8</v>
      </c>
      <c r="DA109" s="10">
        <f t="shared" ca="1" si="65"/>
        <v>0.95981053775853453</v>
      </c>
      <c r="DB109" s="11">
        <f t="shared" ca="1" si="66"/>
        <v>9</v>
      </c>
      <c r="DD109" s="4">
        <v>109</v>
      </c>
      <c r="DE109" s="4">
        <v>0</v>
      </c>
      <c r="DF109" s="4">
        <v>8</v>
      </c>
      <c r="DH109" s="10">
        <f t="shared" ca="1" si="61"/>
        <v>0.14307702600328964</v>
      </c>
      <c r="DI109" s="11">
        <f t="shared" ca="1" si="62"/>
        <v>176</v>
      </c>
      <c r="DK109" s="4">
        <v>109</v>
      </c>
      <c r="DL109" s="4">
        <v>0</v>
      </c>
      <c r="DM109" s="4">
        <v>8</v>
      </c>
    </row>
    <row r="110" spans="91:117" x14ac:dyDescent="0.25">
      <c r="CT110" s="10">
        <f t="shared" ca="1" si="63"/>
        <v>0.36756499247915153</v>
      </c>
      <c r="CU110" s="11">
        <f t="shared" ca="1" si="64"/>
        <v>144</v>
      </c>
      <c r="CW110" s="4">
        <v>110</v>
      </c>
      <c r="CX110" s="4">
        <v>0</v>
      </c>
      <c r="CY110" s="4">
        <v>9</v>
      </c>
      <c r="DA110" s="10">
        <f t="shared" ca="1" si="65"/>
        <v>0.56223300655692876</v>
      </c>
      <c r="DB110" s="11">
        <f t="shared" ca="1" si="66"/>
        <v>95</v>
      </c>
      <c r="DD110" s="4">
        <v>110</v>
      </c>
      <c r="DE110" s="4">
        <v>0</v>
      </c>
      <c r="DF110" s="4">
        <v>9</v>
      </c>
      <c r="DH110" s="10">
        <f t="shared" ca="1" si="61"/>
        <v>0.55915393502366983</v>
      </c>
      <c r="DI110" s="11">
        <f t="shared" ca="1" si="62"/>
        <v>87</v>
      </c>
      <c r="DK110" s="4">
        <v>110</v>
      </c>
      <c r="DL110" s="4">
        <v>0</v>
      </c>
      <c r="DM110" s="4">
        <v>9</v>
      </c>
    </row>
    <row r="111" spans="91:117" x14ac:dyDescent="0.25">
      <c r="CT111" s="10">
        <f t="shared" ca="1" si="63"/>
        <v>0.8410364735844198</v>
      </c>
      <c r="CU111" s="11">
        <f t="shared" ca="1" si="64"/>
        <v>35</v>
      </c>
      <c r="CW111" s="4">
        <v>111</v>
      </c>
      <c r="CX111" s="4">
        <v>1</v>
      </c>
      <c r="CY111" s="4">
        <v>0</v>
      </c>
      <c r="DA111" s="10">
        <f t="shared" ca="1" si="65"/>
        <v>0.58579721274401431</v>
      </c>
      <c r="DB111" s="11">
        <f t="shared" ca="1" si="66"/>
        <v>86</v>
      </c>
      <c r="DD111" s="4">
        <v>111</v>
      </c>
      <c r="DE111" s="4">
        <v>1</v>
      </c>
      <c r="DF111" s="4">
        <v>0</v>
      </c>
      <c r="DH111" s="10">
        <f t="shared" ca="1" si="61"/>
        <v>0.6962909258844453</v>
      </c>
      <c r="DI111" s="11">
        <f t="shared" ca="1" si="62"/>
        <v>61</v>
      </c>
      <c r="DK111" s="4">
        <v>111</v>
      </c>
      <c r="DL111" s="4">
        <v>1</v>
      </c>
      <c r="DM111" s="4">
        <v>0</v>
      </c>
    </row>
    <row r="112" spans="91:117" x14ac:dyDescent="0.25">
      <c r="CT112" s="10">
        <f t="shared" ca="1" si="63"/>
        <v>0.38960325939361407</v>
      </c>
      <c r="CU112" s="11">
        <f t="shared" ca="1" si="64"/>
        <v>139</v>
      </c>
      <c r="CW112" s="4">
        <v>112</v>
      </c>
      <c r="CX112" s="4">
        <v>2</v>
      </c>
      <c r="CY112" s="4">
        <v>0</v>
      </c>
      <c r="DA112" s="10">
        <f t="shared" ca="1" si="65"/>
        <v>0.91324459457001472</v>
      </c>
      <c r="DB112" s="11">
        <f t="shared" ca="1" si="66"/>
        <v>17</v>
      </c>
      <c r="DD112" s="4">
        <v>112</v>
      </c>
      <c r="DE112" s="4">
        <v>2</v>
      </c>
      <c r="DF112" s="4">
        <v>0</v>
      </c>
      <c r="DH112" s="10">
        <f t="shared" ca="1" si="61"/>
        <v>0.83576561003556238</v>
      </c>
      <c r="DI112" s="11">
        <f t="shared" ca="1" si="62"/>
        <v>30</v>
      </c>
      <c r="DK112" s="4">
        <v>112</v>
      </c>
      <c r="DL112" s="4">
        <v>2</v>
      </c>
      <c r="DM112" s="4">
        <v>0</v>
      </c>
    </row>
    <row r="113" spans="98:117" x14ac:dyDescent="0.25">
      <c r="CT113" s="10">
        <f t="shared" ca="1" si="63"/>
        <v>0.61528016992305434</v>
      </c>
      <c r="CU113" s="11">
        <f t="shared" ca="1" si="64"/>
        <v>83</v>
      </c>
      <c r="CW113" s="4">
        <v>113</v>
      </c>
      <c r="CX113" s="4">
        <v>3</v>
      </c>
      <c r="CY113" s="4">
        <v>0</v>
      </c>
      <c r="DA113" s="10">
        <f t="shared" ca="1" si="65"/>
        <v>0.90028387303384061</v>
      </c>
      <c r="DB113" s="11">
        <f t="shared" ca="1" si="66"/>
        <v>18</v>
      </c>
      <c r="DD113" s="4">
        <v>113</v>
      </c>
      <c r="DE113" s="4">
        <v>3</v>
      </c>
      <c r="DF113" s="4">
        <v>0</v>
      </c>
      <c r="DH113" s="10">
        <f t="shared" ca="1" si="61"/>
        <v>2.6403086788188479E-2</v>
      </c>
      <c r="DI113" s="11">
        <f t="shared" ca="1" si="62"/>
        <v>192</v>
      </c>
      <c r="DK113" s="4">
        <v>113</v>
      </c>
      <c r="DL113" s="4">
        <v>3</v>
      </c>
      <c r="DM113" s="4">
        <v>0</v>
      </c>
    </row>
    <row r="114" spans="98:117" x14ac:dyDescent="0.25">
      <c r="CT114" s="10">
        <f t="shared" ca="1" si="63"/>
        <v>0.64271501586815638</v>
      </c>
      <c r="CU114" s="11">
        <f t="shared" ca="1" si="64"/>
        <v>78</v>
      </c>
      <c r="CW114" s="4">
        <v>114</v>
      </c>
      <c r="CX114" s="4">
        <v>4</v>
      </c>
      <c r="CY114" s="4">
        <v>0</v>
      </c>
      <c r="DA114" s="10">
        <f t="shared" ca="1" si="65"/>
        <v>8.9375607946443614E-3</v>
      </c>
      <c r="DB114" s="11">
        <f t="shared" ca="1" si="66"/>
        <v>200</v>
      </c>
      <c r="DD114" s="4">
        <v>114</v>
      </c>
      <c r="DE114" s="4">
        <v>4</v>
      </c>
      <c r="DF114" s="4">
        <v>0</v>
      </c>
      <c r="DH114" s="10">
        <f t="shared" ca="1" si="61"/>
        <v>0.78121930387940919</v>
      </c>
      <c r="DI114" s="11">
        <f t="shared" ca="1" si="62"/>
        <v>44</v>
      </c>
      <c r="DK114" s="4">
        <v>114</v>
      </c>
      <c r="DL114" s="4">
        <v>4</v>
      </c>
      <c r="DM114" s="4">
        <v>0</v>
      </c>
    </row>
    <row r="115" spans="98:117" x14ac:dyDescent="0.25">
      <c r="CT115" s="10">
        <f t="shared" ca="1" si="63"/>
        <v>0.73371775632403213</v>
      </c>
      <c r="CU115" s="11">
        <f t="shared" ca="1" si="64"/>
        <v>50</v>
      </c>
      <c r="CW115" s="4">
        <v>115</v>
      </c>
      <c r="CX115" s="4">
        <v>5</v>
      </c>
      <c r="CY115" s="4">
        <v>0</v>
      </c>
      <c r="DA115" s="10">
        <f t="shared" ca="1" si="65"/>
        <v>0.74771269622469383</v>
      </c>
      <c r="DB115" s="11">
        <f t="shared" ca="1" si="66"/>
        <v>49</v>
      </c>
      <c r="DD115" s="4">
        <v>115</v>
      </c>
      <c r="DE115" s="4">
        <v>5</v>
      </c>
      <c r="DF115" s="4">
        <v>0</v>
      </c>
      <c r="DH115" s="10">
        <f t="shared" ca="1" si="61"/>
        <v>0.28066567035835643</v>
      </c>
      <c r="DI115" s="11">
        <f t="shared" ca="1" si="62"/>
        <v>139</v>
      </c>
      <c r="DK115" s="4">
        <v>115</v>
      </c>
      <c r="DL115" s="4">
        <v>5</v>
      </c>
      <c r="DM115" s="4">
        <v>0</v>
      </c>
    </row>
    <row r="116" spans="98:117" x14ac:dyDescent="0.25">
      <c r="CT116" s="10">
        <f t="shared" ca="1" si="63"/>
        <v>0.27348334775090088</v>
      </c>
      <c r="CU116" s="11">
        <f t="shared" ca="1" si="64"/>
        <v>162</v>
      </c>
      <c r="CW116" s="4">
        <v>116</v>
      </c>
      <c r="CX116" s="4">
        <v>6</v>
      </c>
      <c r="CY116" s="4">
        <v>0</v>
      </c>
      <c r="DA116" s="10">
        <f t="shared" ca="1" si="65"/>
        <v>0.405723797957387</v>
      </c>
      <c r="DB116" s="11">
        <f t="shared" ca="1" si="66"/>
        <v>134</v>
      </c>
      <c r="DD116" s="4">
        <v>116</v>
      </c>
      <c r="DE116" s="4">
        <v>6</v>
      </c>
      <c r="DF116" s="4">
        <v>0</v>
      </c>
      <c r="DH116" s="10">
        <f t="shared" ca="1" si="61"/>
        <v>0.52094694161156385</v>
      </c>
      <c r="DI116" s="11">
        <f t="shared" ca="1" si="62"/>
        <v>97</v>
      </c>
      <c r="DK116" s="4">
        <v>116</v>
      </c>
      <c r="DL116" s="4">
        <v>6</v>
      </c>
      <c r="DM116" s="4">
        <v>0</v>
      </c>
    </row>
    <row r="117" spans="98:117" x14ac:dyDescent="0.25">
      <c r="CT117" s="10">
        <f t="shared" ca="1" si="63"/>
        <v>0.64236702063321049</v>
      </c>
      <c r="CU117" s="11">
        <f t="shared" ca="1" si="64"/>
        <v>79</v>
      </c>
      <c r="CW117" s="4">
        <v>117</v>
      </c>
      <c r="CX117" s="4">
        <v>7</v>
      </c>
      <c r="CY117" s="4">
        <v>0</v>
      </c>
      <c r="DA117" s="10">
        <f t="shared" ca="1" si="65"/>
        <v>0.75263133210054778</v>
      </c>
      <c r="DB117" s="11">
        <f t="shared" ca="1" si="66"/>
        <v>48</v>
      </c>
      <c r="DD117" s="4">
        <v>117</v>
      </c>
      <c r="DE117" s="4">
        <v>7</v>
      </c>
      <c r="DF117" s="4">
        <v>0</v>
      </c>
      <c r="DH117" s="10">
        <f t="shared" ca="1" si="61"/>
        <v>0.23355410583077907</v>
      </c>
      <c r="DI117" s="11">
        <f t="shared" ca="1" si="62"/>
        <v>152</v>
      </c>
      <c r="DK117" s="4">
        <v>117</v>
      </c>
      <c r="DL117" s="4">
        <v>7</v>
      </c>
      <c r="DM117" s="4">
        <v>0</v>
      </c>
    </row>
    <row r="118" spans="98:117" x14ac:dyDescent="0.25">
      <c r="CT118" s="10">
        <f t="shared" ca="1" si="63"/>
        <v>0.29326491110815611</v>
      </c>
      <c r="CU118" s="11">
        <f t="shared" ca="1" si="64"/>
        <v>159</v>
      </c>
      <c r="CW118" s="4">
        <v>118</v>
      </c>
      <c r="CX118" s="4">
        <v>8</v>
      </c>
      <c r="CY118" s="4">
        <v>0</v>
      </c>
      <c r="DA118" s="10">
        <f t="shared" ca="1" si="65"/>
        <v>0.35096610719316745</v>
      </c>
      <c r="DB118" s="11">
        <f t="shared" ca="1" si="66"/>
        <v>148</v>
      </c>
      <c r="DD118" s="4">
        <v>118</v>
      </c>
      <c r="DE118" s="4">
        <v>8</v>
      </c>
      <c r="DF118" s="4">
        <v>0</v>
      </c>
      <c r="DH118" s="10">
        <f t="shared" ca="1" si="61"/>
        <v>0.86238881821483071</v>
      </c>
      <c r="DI118" s="11">
        <f t="shared" ca="1" si="62"/>
        <v>24</v>
      </c>
      <c r="DK118" s="4">
        <v>118</v>
      </c>
      <c r="DL118" s="4">
        <v>8</v>
      </c>
      <c r="DM118" s="4">
        <v>0</v>
      </c>
    </row>
    <row r="119" spans="98:117" x14ac:dyDescent="0.25">
      <c r="CT119" s="10">
        <f t="shared" ca="1" si="63"/>
        <v>0.22510042065092672</v>
      </c>
      <c r="CU119" s="11">
        <f t="shared" ca="1" si="64"/>
        <v>170</v>
      </c>
      <c r="CW119" s="4">
        <v>119</v>
      </c>
      <c r="CX119" s="4">
        <v>9</v>
      </c>
      <c r="CY119" s="4">
        <v>0</v>
      </c>
      <c r="DA119" s="10">
        <f t="shared" ca="1" si="65"/>
        <v>0.35992684343399495</v>
      </c>
      <c r="DB119" s="11">
        <f t="shared" ca="1" si="66"/>
        <v>146</v>
      </c>
      <c r="DD119" s="4">
        <v>119</v>
      </c>
      <c r="DE119" s="4">
        <v>9</v>
      </c>
      <c r="DF119" s="4">
        <v>0</v>
      </c>
      <c r="DH119" s="10">
        <f t="shared" ca="1" si="61"/>
        <v>0.25055054759351392</v>
      </c>
      <c r="DI119" s="11">
        <f t="shared" ca="1" si="62"/>
        <v>148</v>
      </c>
      <c r="DK119" s="4">
        <v>119</v>
      </c>
      <c r="DL119" s="4">
        <v>9</v>
      </c>
      <c r="DM119" s="4">
        <v>0</v>
      </c>
    </row>
    <row r="120" spans="98:117" x14ac:dyDescent="0.25">
      <c r="CT120" s="10">
        <f t="shared" ca="1" si="63"/>
        <v>0.72467126737289567</v>
      </c>
      <c r="CU120" s="11">
        <f t="shared" ca="1" si="64"/>
        <v>55</v>
      </c>
      <c r="CW120" s="4">
        <v>120</v>
      </c>
      <c r="CX120" s="4">
        <v>0</v>
      </c>
      <c r="CY120" s="4">
        <v>0</v>
      </c>
      <c r="DA120" s="10">
        <f t="shared" ca="1" si="65"/>
        <v>0.53533678734604262</v>
      </c>
      <c r="DB120" s="11">
        <f t="shared" ca="1" si="66"/>
        <v>101</v>
      </c>
      <c r="DD120" s="4">
        <v>120</v>
      </c>
      <c r="DE120" s="4">
        <v>0</v>
      </c>
      <c r="DF120" s="4">
        <v>0</v>
      </c>
      <c r="DH120" s="10">
        <f t="shared" ca="1" si="61"/>
        <v>0.88035065249728039</v>
      </c>
      <c r="DI120" s="11">
        <f t="shared" ca="1" si="62"/>
        <v>19</v>
      </c>
      <c r="DK120" s="4">
        <v>120</v>
      </c>
      <c r="DL120" s="4">
        <v>0</v>
      </c>
      <c r="DM120" s="4">
        <v>0</v>
      </c>
    </row>
    <row r="121" spans="98:117" x14ac:dyDescent="0.25">
      <c r="CT121" s="10">
        <f t="shared" ca="1" si="63"/>
        <v>0.19120897050387742</v>
      </c>
      <c r="CU121" s="11">
        <f t="shared" ca="1" si="64"/>
        <v>173</v>
      </c>
      <c r="CW121" s="4">
        <v>121</v>
      </c>
      <c r="CX121" s="4">
        <v>0</v>
      </c>
      <c r="CY121" s="4">
        <v>0</v>
      </c>
      <c r="DA121" s="10">
        <f t="shared" ca="1" si="65"/>
        <v>0.56658707042894441</v>
      </c>
      <c r="DB121" s="11">
        <f t="shared" ca="1" si="66"/>
        <v>94</v>
      </c>
      <c r="DD121" s="4">
        <v>121</v>
      </c>
      <c r="DE121" s="4">
        <v>0</v>
      </c>
      <c r="DF121" s="4">
        <v>0</v>
      </c>
      <c r="DH121" s="10">
        <f t="shared" ca="1" si="61"/>
        <v>0.78528680883265523</v>
      </c>
      <c r="DI121" s="11">
        <f t="shared" ca="1" si="62"/>
        <v>43</v>
      </c>
      <c r="DK121" s="4">
        <v>121</v>
      </c>
      <c r="DL121" s="4">
        <v>0</v>
      </c>
      <c r="DM121" s="4">
        <v>0</v>
      </c>
    </row>
    <row r="122" spans="98:117" x14ac:dyDescent="0.25">
      <c r="CT122" s="10">
        <f t="shared" ca="1" si="63"/>
        <v>0.59179399057334492</v>
      </c>
      <c r="CU122" s="11">
        <f t="shared" ca="1" si="64"/>
        <v>87</v>
      </c>
      <c r="CW122" s="4">
        <v>122</v>
      </c>
      <c r="CX122" s="4">
        <v>0</v>
      </c>
      <c r="CY122" s="4">
        <v>1</v>
      </c>
      <c r="DA122" s="10">
        <f t="shared" ca="1" si="65"/>
        <v>0.85963464183546889</v>
      </c>
      <c r="DB122" s="11">
        <f t="shared" ca="1" si="66"/>
        <v>26</v>
      </c>
      <c r="DD122" s="4">
        <v>122</v>
      </c>
      <c r="DE122" s="4">
        <v>0</v>
      </c>
      <c r="DF122" s="4">
        <v>1</v>
      </c>
      <c r="DH122" s="10">
        <f t="shared" ca="1" si="61"/>
        <v>0.30397049826777978</v>
      </c>
      <c r="DI122" s="11">
        <f t="shared" ca="1" si="62"/>
        <v>133</v>
      </c>
      <c r="DK122" s="4">
        <v>122</v>
      </c>
      <c r="DL122" s="4">
        <v>0</v>
      </c>
      <c r="DM122" s="4">
        <v>1</v>
      </c>
    </row>
    <row r="123" spans="98:117" x14ac:dyDescent="0.25">
      <c r="CT123" s="10">
        <f t="shared" ca="1" si="63"/>
        <v>0.10933827220106307</v>
      </c>
      <c r="CU123" s="11">
        <f t="shared" ca="1" si="64"/>
        <v>187</v>
      </c>
      <c r="CW123" s="4">
        <v>123</v>
      </c>
      <c r="CX123" s="4">
        <v>0</v>
      </c>
      <c r="CY123" s="4">
        <v>2</v>
      </c>
      <c r="DA123" s="10">
        <f t="shared" ca="1" si="65"/>
        <v>9.5907526952713207E-3</v>
      </c>
      <c r="DB123" s="11">
        <f t="shared" ca="1" si="66"/>
        <v>199</v>
      </c>
      <c r="DD123" s="4">
        <v>123</v>
      </c>
      <c r="DE123" s="4">
        <v>0</v>
      </c>
      <c r="DF123" s="4">
        <v>2</v>
      </c>
      <c r="DH123" s="10">
        <f t="shared" ca="1" si="61"/>
        <v>0.53701806306245059</v>
      </c>
      <c r="DI123" s="11">
        <f t="shared" ca="1" si="62"/>
        <v>94</v>
      </c>
      <c r="DK123" s="4">
        <v>123</v>
      </c>
      <c r="DL123" s="4">
        <v>0</v>
      </c>
      <c r="DM123" s="4">
        <v>2</v>
      </c>
    </row>
    <row r="124" spans="98:117" x14ac:dyDescent="0.25">
      <c r="CT124" s="10">
        <f t="shared" ca="1" si="63"/>
        <v>0.31440191778034399</v>
      </c>
      <c r="CU124" s="11">
        <f t="shared" ca="1" si="64"/>
        <v>154</v>
      </c>
      <c r="CW124" s="4">
        <v>124</v>
      </c>
      <c r="CX124" s="4">
        <v>0</v>
      </c>
      <c r="CY124" s="4">
        <v>3</v>
      </c>
      <c r="DA124" s="10">
        <f t="shared" ca="1" si="65"/>
        <v>4.5053613646119262E-2</v>
      </c>
      <c r="DB124" s="11">
        <f t="shared" ca="1" si="66"/>
        <v>197</v>
      </c>
      <c r="DD124" s="4">
        <v>124</v>
      </c>
      <c r="DE124" s="4">
        <v>0</v>
      </c>
      <c r="DF124" s="4">
        <v>3</v>
      </c>
      <c r="DH124" s="10">
        <f t="shared" ca="1" si="61"/>
        <v>0.55363185182257957</v>
      </c>
      <c r="DI124" s="11">
        <f t="shared" ca="1" si="62"/>
        <v>90</v>
      </c>
      <c r="DK124" s="4">
        <v>124</v>
      </c>
      <c r="DL124" s="4">
        <v>0</v>
      </c>
      <c r="DM124" s="4">
        <v>3</v>
      </c>
    </row>
    <row r="125" spans="98:117" x14ac:dyDescent="0.25">
      <c r="CT125" s="10">
        <f t="shared" ca="1" si="63"/>
        <v>0.94053931190762619</v>
      </c>
      <c r="CU125" s="11">
        <f t="shared" ca="1" si="64"/>
        <v>19</v>
      </c>
      <c r="CW125" s="4">
        <v>125</v>
      </c>
      <c r="CX125" s="4">
        <v>0</v>
      </c>
      <c r="CY125" s="4">
        <v>4</v>
      </c>
      <c r="DA125" s="10">
        <f t="shared" ca="1" si="65"/>
        <v>0.41031601035585363</v>
      </c>
      <c r="DB125" s="11">
        <f t="shared" ca="1" si="66"/>
        <v>132</v>
      </c>
      <c r="DD125" s="4">
        <v>125</v>
      </c>
      <c r="DE125" s="4">
        <v>0</v>
      </c>
      <c r="DF125" s="4">
        <v>4</v>
      </c>
      <c r="DH125" s="10">
        <f t="shared" ca="1" si="61"/>
        <v>0.15374894044346299</v>
      </c>
      <c r="DI125" s="11">
        <f t="shared" ca="1" si="62"/>
        <v>173</v>
      </c>
      <c r="DK125" s="4">
        <v>125</v>
      </c>
      <c r="DL125" s="4">
        <v>0</v>
      </c>
      <c r="DM125" s="4">
        <v>4</v>
      </c>
    </row>
    <row r="126" spans="98:117" x14ac:dyDescent="0.25">
      <c r="CT126" s="10">
        <f t="shared" ca="1" si="63"/>
        <v>0.98666327050469249</v>
      </c>
      <c r="CU126" s="11">
        <f t="shared" ca="1" si="64"/>
        <v>3</v>
      </c>
      <c r="CW126" s="4">
        <v>126</v>
      </c>
      <c r="CX126" s="4">
        <v>0</v>
      </c>
      <c r="CY126" s="4">
        <v>5</v>
      </c>
      <c r="DA126" s="10">
        <f t="shared" ca="1" si="65"/>
        <v>0.25397077253676226</v>
      </c>
      <c r="DB126" s="11">
        <f t="shared" ca="1" si="66"/>
        <v>164</v>
      </c>
      <c r="DD126" s="4">
        <v>126</v>
      </c>
      <c r="DE126" s="4">
        <v>0</v>
      </c>
      <c r="DF126" s="4">
        <v>5</v>
      </c>
      <c r="DH126" s="10">
        <f t="shared" ca="1" si="61"/>
        <v>0.58958411920188691</v>
      </c>
      <c r="DI126" s="11">
        <f t="shared" ca="1" si="62"/>
        <v>84</v>
      </c>
      <c r="DK126" s="4">
        <v>126</v>
      </c>
      <c r="DL126" s="4">
        <v>0</v>
      </c>
      <c r="DM126" s="4">
        <v>5</v>
      </c>
    </row>
    <row r="127" spans="98:117" x14ac:dyDescent="0.25">
      <c r="CT127" s="10">
        <f t="shared" ca="1" si="63"/>
        <v>0.95981291027061366</v>
      </c>
      <c r="CU127" s="11">
        <f t="shared" ca="1" si="64"/>
        <v>10</v>
      </c>
      <c r="CW127" s="4">
        <v>127</v>
      </c>
      <c r="CX127" s="4">
        <v>0</v>
      </c>
      <c r="CY127" s="4">
        <v>6</v>
      </c>
      <c r="DA127" s="10">
        <f t="shared" ca="1" si="65"/>
        <v>0.11010771999034696</v>
      </c>
      <c r="DB127" s="11">
        <f t="shared" ca="1" si="66"/>
        <v>192</v>
      </c>
      <c r="DD127" s="4">
        <v>127</v>
      </c>
      <c r="DE127" s="4">
        <v>0</v>
      </c>
      <c r="DF127" s="4">
        <v>6</v>
      </c>
      <c r="DH127" s="10">
        <f t="shared" ca="1" si="61"/>
        <v>0.30936661030196932</v>
      </c>
      <c r="DI127" s="11">
        <f t="shared" ca="1" si="62"/>
        <v>132</v>
      </c>
      <c r="DK127" s="4">
        <v>127</v>
      </c>
      <c r="DL127" s="4">
        <v>0</v>
      </c>
      <c r="DM127" s="4">
        <v>6</v>
      </c>
    </row>
    <row r="128" spans="98:117" x14ac:dyDescent="0.25">
      <c r="CT128" s="10">
        <f t="shared" ca="1" si="63"/>
        <v>0.90352836122889946</v>
      </c>
      <c r="CU128" s="11">
        <f t="shared" ca="1" si="64"/>
        <v>25</v>
      </c>
      <c r="CW128" s="4">
        <v>128</v>
      </c>
      <c r="CX128" s="4">
        <v>0</v>
      </c>
      <c r="CY128" s="4">
        <v>7</v>
      </c>
      <c r="DA128" s="10">
        <f t="shared" ca="1" si="65"/>
        <v>0.99029348462271072</v>
      </c>
      <c r="DB128" s="11">
        <f t="shared" ca="1" si="66"/>
        <v>2</v>
      </c>
      <c r="DD128" s="4">
        <v>128</v>
      </c>
      <c r="DE128" s="4">
        <v>0</v>
      </c>
      <c r="DF128" s="4">
        <v>7</v>
      </c>
      <c r="DH128" s="10">
        <f t="shared" ca="1" si="61"/>
        <v>0.22864846900255864</v>
      </c>
      <c r="DI128" s="11">
        <f t="shared" ca="1" si="62"/>
        <v>154</v>
      </c>
      <c r="DK128" s="4">
        <v>128</v>
      </c>
      <c r="DL128" s="4">
        <v>0</v>
      </c>
      <c r="DM128" s="4">
        <v>7</v>
      </c>
    </row>
    <row r="129" spans="98:117" x14ac:dyDescent="0.25">
      <c r="CT129" s="10">
        <f t="shared" ca="1" si="63"/>
        <v>0.10135897115544168</v>
      </c>
      <c r="CU129" s="11">
        <f t="shared" ca="1" si="64"/>
        <v>190</v>
      </c>
      <c r="CW129" s="4">
        <v>129</v>
      </c>
      <c r="CX129" s="4">
        <v>0</v>
      </c>
      <c r="CY129" s="4">
        <v>8</v>
      </c>
      <c r="DA129" s="10">
        <f t="shared" ca="1" si="65"/>
        <v>0.17918075345499096</v>
      </c>
      <c r="DB129" s="11">
        <f t="shared" ca="1" si="66"/>
        <v>180</v>
      </c>
      <c r="DD129" s="4">
        <v>129</v>
      </c>
      <c r="DE129" s="4">
        <v>0</v>
      </c>
      <c r="DF129" s="4">
        <v>8</v>
      </c>
      <c r="DH129" s="10">
        <f t="shared" ref="DH129:DH192" ca="1" si="67">RAND()</f>
        <v>0.15783022999342844</v>
      </c>
      <c r="DI129" s="11">
        <f t="shared" ref="DI129:DI192" ca="1" si="68">RANK(DH129,$DH$1:$DH$200,)</f>
        <v>170</v>
      </c>
      <c r="DK129" s="4">
        <v>129</v>
      </c>
      <c r="DL129" s="4">
        <v>0</v>
      </c>
      <c r="DM129" s="4">
        <v>8</v>
      </c>
    </row>
    <row r="130" spans="98:117" x14ac:dyDescent="0.25">
      <c r="CT130" s="10">
        <f t="shared" ref="CT130:CT193" ca="1" si="69">RAND()</f>
        <v>0.64438206587854341</v>
      </c>
      <c r="CU130" s="11">
        <f t="shared" ref="CU130:CU193" ca="1" si="70">RANK(CT130,$CT$1:$CT$200,)</f>
        <v>77</v>
      </c>
      <c r="CW130" s="4">
        <v>130</v>
      </c>
      <c r="CX130" s="4">
        <v>0</v>
      </c>
      <c r="CY130" s="4">
        <v>9</v>
      </c>
      <c r="DA130" s="10">
        <f t="shared" ref="DA130:DA193" ca="1" si="71">RAND()</f>
        <v>0.27041055614336329</v>
      </c>
      <c r="DB130" s="11">
        <f t="shared" ref="DB130:DB193" ca="1" si="72">RANK(DA130,$DA$1:$DA$200,)</f>
        <v>163</v>
      </c>
      <c r="DD130" s="4">
        <v>130</v>
      </c>
      <c r="DE130" s="4">
        <v>0</v>
      </c>
      <c r="DF130" s="4">
        <v>9</v>
      </c>
      <c r="DH130" s="10">
        <f t="shared" ca="1" si="67"/>
        <v>0.48716247221541253</v>
      </c>
      <c r="DI130" s="11">
        <f t="shared" ca="1" si="68"/>
        <v>103</v>
      </c>
      <c r="DK130" s="4">
        <v>130</v>
      </c>
      <c r="DL130" s="4">
        <v>0</v>
      </c>
      <c r="DM130" s="4">
        <v>9</v>
      </c>
    </row>
    <row r="131" spans="98:117" x14ac:dyDescent="0.25">
      <c r="CT131" s="10">
        <f t="shared" ca="1" si="69"/>
        <v>0.26956954703419334</v>
      </c>
      <c r="CU131" s="11">
        <f t="shared" ca="1" si="70"/>
        <v>163</v>
      </c>
      <c r="CW131" s="4">
        <v>131</v>
      </c>
      <c r="CX131" s="4">
        <v>1</v>
      </c>
      <c r="CY131" s="4">
        <v>0</v>
      </c>
      <c r="DA131" s="10">
        <f t="shared" ca="1" si="71"/>
        <v>0.30057635650402492</v>
      </c>
      <c r="DB131" s="11">
        <f t="shared" ca="1" si="72"/>
        <v>160</v>
      </c>
      <c r="DD131" s="4">
        <v>131</v>
      </c>
      <c r="DE131" s="4">
        <v>1</v>
      </c>
      <c r="DF131" s="4">
        <v>0</v>
      </c>
      <c r="DH131" s="10">
        <f t="shared" ca="1" si="67"/>
        <v>0.69543052571564834</v>
      </c>
      <c r="DI131" s="11">
        <f t="shared" ca="1" si="68"/>
        <v>62</v>
      </c>
      <c r="DK131" s="4">
        <v>131</v>
      </c>
      <c r="DL131" s="4">
        <v>1</v>
      </c>
      <c r="DM131" s="4">
        <v>0</v>
      </c>
    </row>
    <row r="132" spans="98:117" x14ac:dyDescent="0.25">
      <c r="CT132" s="10">
        <f t="shared" ca="1" si="69"/>
        <v>0.48655834250826846</v>
      </c>
      <c r="CU132" s="11">
        <f t="shared" ca="1" si="70"/>
        <v>112</v>
      </c>
      <c r="CW132" s="4">
        <v>132</v>
      </c>
      <c r="CX132" s="4">
        <v>2</v>
      </c>
      <c r="CY132" s="4">
        <v>0</v>
      </c>
      <c r="DA132" s="10">
        <f t="shared" ca="1" si="71"/>
        <v>0.86373085418043805</v>
      </c>
      <c r="DB132" s="11">
        <f t="shared" ca="1" si="72"/>
        <v>24</v>
      </c>
      <c r="DD132" s="4">
        <v>132</v>
      </c>
      <c r="DE132" s="4">
        <v>2</v>
      </c>
      <c r="DF132" s="4">
        <v>0</v>
      </c>
      <c r="DH132" s="10">
        <f t="shared" ca="1" si="67"/>
        <v>0.3493164981204262</v>
      </c>
      <c r="DI132" s="11">
        <f t="shared" ca="1" si="68"/>
        <v>124</v>
      </c>
      <c r="DK132" s="4">
        <v>132</v>
      </c>
      <c r="DL132" s="4">
        <v>2</v>
      </c>
      <c r="DM132" s="4">
        <v>0</v>
      </c>
    </row>
    <row r="133" spans="98:117" x14ac:dyDescent="0.25">
      <c r="CT133" s="10">
        <f t="shared" ca="1" si="69"/>
        <v>0.26767103542791504</v>
      </c>
      <c r="CU133" s="11">
        <f t="shared" ca="1" si="70"/>
        <v>164</v>
      </c>
      <c r="CW133" s="4">
        <v>133</v>
      </c>
      <c r="CX133" s="4">
        <v>3</v>
      </c>
      <c r="CY133" s="4">
        <v>0</v>
      </c>
      <c r="DA133" s="10">
        <f t="shared" ca="1" si="71"/>
        <v>0.23497554312680746</v>
      </c>
      <c r="DB133" s="11">
        <f t="shared" ca="1" si="72"/>
        <v>172</v>
      </c>
      <c r="DD133" s="4">
        <v>133</v>
      </c>
      <c r="DE133" s="4">
        <v>3</v>
      </c>
      <c r="DF133" s="4">
        <v>0</v>
      </c>
      <c r="DH133" s="10">
        <f t="shared" ca="1" si="67"/>
        <v>0.15072595988366089</v>
      </c>
      <c r="DI133" s="11">
        <f t="shared" ca="1" si="68"/>
        <v>174</v>
      </c>
      <c r="DK133" s="4">
        <v>133</v>
      </c>
      <c r="DL133" s="4">
        <v>3</v>
      </c>
      <c r="DM133" s="4">
        <v>0</v>
      </c>
    </row>
    <row r="134" spans="98:117" x14ac:dyDescent="0.25">
      <c r="CT134" s="10">
        <f t="shared" ca="1" si="69"/>
        <v>0.80735190542176072</v>
      </c>
      <c r="CU134" s="11">
        <f t="shared" ca="1" si="70"/>
        <v>41</v>
      </c>
      <c r="CW134" s="4">
        <v>134</v>
      </c>
      <c r="CX134" s="4">
        <v>4</v>
      </c>
      <c r="CY134" s="4">
        <v>0</v>
      </c>
      <c r="DA134" s="10">
        <f t="shared" ca="1" si="71"/>
        <v>0.57981943805640679</v>
      </c>
      <c r="DB134" s="11">
        <f t="shared" ca="1" si="72"/>
        <v>87</v>
      </c>
      <c r="DD134" s="4">
        <v>134</v>
      </c>
      <c r="DE134" s="4">
        <v>4</v>
      </c>
      <c r="DF134" s="4">
        <v>0</v>
      </c>
      <c r="DH134" s="10">
        <f t="shared" ca="1" si="67"/>
        <v>0.96548284378910365</v>
      </c>
      <c r="DI134" s="11">
        <f t="shared" ca="1" si="68"/>
        <v>8</v>
      </c>
      <c r="DK134" s="4">
        <v>134</v>
      </c>
      <c r="DL134" s="4">
        <v>4</v>
      </c>
      <c r="DM134" s="4">
        <v>0</v>
      </c>
    </row>
    <row r="135" spans="98:117" x14ac:dyDescent="0.25">
      <c r="CT135" s="10">
        <f t="shared" ca="1" si="69"/>
        <v>9.297869058011321E-2</v>
      </c>
      <c r="CU135" s="11">
        <f t="shared" ca="1" si="70"/>
        <v>192</v>
      </c>
      <c r="CW135" s="4">
        <v>135</v>
      </c>
      <c r="CX135" s="4">
        <v>5</v>
      </c>
      <c r="CY135" s="4">
        <v>0</v>
      </c>
      <c r="DA135" s="10">
        <f t="shared" ca="1" si="71"/>
        <v>0.43866705421356789</v>
      </c>
      <c r="DB135" s="11">
        <f t="shared" ca="1" si="72"/>
        <v>121</v>
      </c>
      <c r="DD135" s="4">
        <v>135</v>
      </c>
      <c r="DE135" s="4">
        <v>5</v>
      </c>
      <c r="DF135" s="4">
        <v>0</v>
      </c>
      <c r="DH135" s="10">
        <f t="shared" ca="1" si="67"/>
        <v>0.75185999581340668</v>
      </c>
      <c r="DI135" s="11">
        <f t="shared" ca="1" si="68"/>
        <v>50</v>
      </c>
      <c r="DK135" s="4">
        <v>135</v>
      </c>
      <c r="DL135" s="4">
        <v>5</v>
      </c>
      <c r="DM135" s="4">
        <v>0</v>
      </c>
    </row>
    <row r="136" spans="98:117" x14ac:dyDescent="0.25">
      <c r="CT136" s="10">
        <f t="shared" ca="1" si="69"/>
        <v>0.95442347449404841</v>
      </c>
      <c r="CU136" s="11">
        <f t="shared" ca="1" si="70"/>
        <v>12</v>
      </c>
      <c r="CW136" s="4">
        <v>136</v>
      </c>
      <c r="CX136" s="4">
        <v>6</v>
      </c>
      <c r="CY136" s="4">
        <v>0</v>
      </c>
      <c r="DA136" s="10">
        <f t="shared" ca="1" si="71"/>
        <v>0.83773545533081761</v>
      </c>
      <c r="DB136" s="11">
        <f t="shared" ca="1" si="72"/>
        <v>33</v>
      </c>
      <c r="DD136" s="4">
        <v>136</v>
      </c>
      <c r="DE136" s="4">
        <v>6</v>
      </c>
      <c r="DF136" s="4">
        <v>0</v>
      </c>
      <c r="DH136" s="10">
        <f t="shared" ca="1" si="67"/>
        <v>0.4180624835018576</v>
      </c>
      <c r="DI136" s="11">
        <f t="shared" ca="1" si="68"/>
        <v>112</v>
      </c>
      <c r="DK136" s="4">
        <v>136</v>
      </c>
      <c r="DL136" s="4">
        <v>6</v>
      </c>
      <c r="DM136" s="4">
        <v>0</v>
      </c>
    </row>
    <row r="137" spans="98:117" x14ac:dyDescent="0.25">
      <c r="CT137" s="10">
        <f t="shared" ca="1" si="69"/>
        <v>0.2263919799954468</v>
      </c>
      <c r="CU137" s="11">
        <f t="shared" ca="1" si="70"/>
        <v>169</v>
      </c>
      <c r="CW137" s="4">
        <v>137</v>
      </c>
      <c r="CX137" s="4">
        <v>7</v>
      </c>
      <c r="CY137" s="4">
        <v>0</v>
      </c>
      <c r="DA137" s="10">
        <f t="shared" ca="1" si="71"/>
        <v>0.3720096718276269</v>
      </c>
      <c r="DB137" s="11">
        <f t="shared" ca="1" si="72"/>
        <v>140</v>
      </c>
      <c r="DD137" s="4">
        <v>137</v>
      </c>
      <c r="DE137" s="4">
        <v>7</v>
      </c>
      <c r="DF137" s="4">
        <v>0</v>
      </c>
      <c r="DH137" s="10">
        <f t="shared" ca="1" si="67"/>
        <v>0.55464241730293384</v>
      </c>
      <c r="DI137" s="11">
        <f t="shared" ca="1" si="68"/>
        <v>89</v>
      </c>
      <c r="DK137" s="4">
        <v>137</v>
      </c>
      <c r="DL137" s="4">
        <v>7</v>
      </c>
      <c r="DM137" s="4">
        <v>0</v>
      </c>
    </row>
    <row r="138" spans="98:117" x14ac:dyDescent="0.25">
      <c r="CT138" s="10">
        <f t="shared" ca="1" si="69"/>
        <v>0.49161992592538717</v>
      </c>
      <c r="CU138" s="11">
        <f t="shared" ca="1" si="70"/>
        <v>111</v>
      </c>
      <c r="CW138" s="4">
        <v>138</v>
      </c>
      <c r="CX138" s="4">
        <v>8</v>
      </c>
      <c r="CY138" s="4">
        <v>0</v>
      </c>
      <c r="DA138" s="10">
        <f t="shared" ca="1" si="71"/>
        <v>0.17332025531275241</v>
      </c>
      <c r="DB138" s="11">
        <f t="shared" ca="1" si="72"/>
        <v>181</v>
      </c>
      <c r="DD138" s="4">
        <v>138</v>
      </c>
      <c r="DE138" s="4">
        <v>8</v>
      </c>
      <c r="DF138" s="4">
        <v>0</v>
      </c>
      <c r="DH138" s="10">
        <f t="shared" ca="1" si="67"/>
        <v>0.60782689079802821</v>
      </c>
      <c r="DI138" s="11">
        <f t="shared" ca="1" si="68"/>
        <v>81</v>
      </c>
      <c r="DK138" s="4">
        <v>138</v>
      </c>
      <c r="DL138" s="4">
        <v>8</v>
      </c>
      <c r="DM138" s="4">
        <v>0</v>
      </c>
    </row>
    <row r="139" spans="98:117" x14ac:dyDescent="0.25">
      <c r="CT139" s="10">
        <f t="shared" ca="1" si="69"/>
        <v>0.36403193167466108</v>
      </c>
      <c r="CU139" s="11">
        <f t="shared" ca="1" si="70"/>
        <v>145</v>
      </c>
      <c r="CW139" s="4">
        <v>139</v>
      </c>
      <c r="CX139" s="4">
        <v>9</v>
      </c>
      <c r="CY139" s="4">
        <v>0</v>
      </c>
      <c r="DA139" s="10">
        <f t="shared" ca="1" si="71"/>
        <v>0.16322548656986902</v>
      </c>
      <c r="DB139" s="11">
        <f t="shared" ca="1" si="72"/>
        <v>183</v>
      </c>
      <c r="DD139" s="4">
        <v>139</v>
      </c>
      <c r="DE139" s="4">
        <v>9</v>
      </c>
      <c r="DF139" s="4">
        <v>0</v>
      </c>
      <c r="DH139" s="10">
        <f t="shared" ca="1" si="67"/>
        <v>0.82716843285684238</v>
      </c>
      <c r="DI139" s="11">
        <f t="shared" ca="1" si="68"/>
        <v>34</v>
      </c>
      <c r="DK139" s="4">
        <v>139</v>
      </c>
      <c r="DL139" s="4">
        <v>9</v>
      </c>
      <c r="DM139" s="4">
        <v>0</v>
      </c>
    </row>
    <row r="140" spans="98:117" x14ac:dyDescent="0.25">
      <c r="CT140" s="10">
        <f t="shared" ca="1" si="69"/>
        <v>0.70739682866914388</v>
      </c>
      <c r="CU140" s="11">
        <f t="shared" ca="1" si="70"/>
        <v>60</v>
      </c>
      <c r="CW140" s="4">
        <v>140</v>
      </c>
      <c r="CX140" s="4">
        <v>0</v>
      </c>
      <c r="CY140" s="4">
        <v>0</v>
      </c>
      <c r="DA140" s="10">
        <f t="shared" ca="1" si="71"/>
        <v>0.83908976002946867</v>
      </c>
      <c r="DB140" s="11">
        <f t="shared" ca="1" si="72"/>
        <v>32</v>
      </c>
      <c r="DD140" s="4">
        <v>140</v>
      </c>
      <c r="DE140" s="4">
        <v>0</v>
      </c>
      <c r="DF140" s="4">
        <v>0</v>
      </c>
      <c r="DH140" s="10">
        <f t="shared" ca="1" si="67"/>
        <v>0.95991311093129916</v>
      </c>
      <c r="DI140" s="11">
        <f t="shared" ca="1" si="68"/>
        <v>10</v>
      </c>
      <c r="DK140" s="4">
        <v>140</v>
      </c>
      <c r="DL140" s="4">
        <v>0</v>
      </c>
      <c r="DM140" s="4">
        <v>0</v>
      </c>
    </row>
    <row r="141" spans="98:117" x14ac:dyDescent="0.25">
      <c r="CT141" s="10">
        <f t="shared" ca="1" si="69"/>
        <v>0.66623261589476068</v>
      </c>
      <c r="CU141" s="11">
        <f t="shared" ca="1" si="70"/>
        <v>70</v>
      </c>
      <c r="CW141" s="4">
        <v>141</v>
      </c>
      <c r="CX141" s="4">
        <v>0</v>
      </c>
      <c r="CY141" s="4">
        <v>0</v>
      </c>
      <c r="DA141" s="10">
        <f t="shared" ca="1" si="71"/>
        <v>0.93808465922634754</v>
      </c>
      <c r="DB141" s="11">
        <f t="shared" ca="1" si="72"/>
        <v>13</v>
      </c>
      <c r="DD141" s="4">
        <v>141</v>
      </c>
      <c r="DE141" s="4">
        <v>0</v>
      </c>
      <c r="DF141" s="4">
        <v>0</v>
      </c>
      <c r="DH141" s="10">
        <f t="shared" ca="1" si="67"/>
        <v>7.8146828558878556E-2</v>
      </c>
      <c r="DI141" s="11">
        <f t="shared" ca="1" si="68"/>
        <v>185</v>
      </c>
      <c r="DK141" s="4">
        <v>141</v>
      </c>
      <c r="DL141" s="4">
        <v>0</v>
      </c>
      <c r="DM141" s="4">
        <v>0</v>
      </c>
    </row>
    <row r="142" spans="98:117" x14ac:dyDescent="0.25">
      <c r="CT142" s="10">
        <f t="shared" ca="1" si="69"/>
        <v>0.89080176590699078</v>
      </c>
      <c r="CU142" s="11">
        <f t="shared" ca="1" si="70"/>
        <v>30</v>
      </c>
      <c r="CW142" s="4">
        <v>142</v>
      </c>
      <c r="CX142" s="4">
        <v>0</v>
      </c>
      <c r="CY142" s="4">
        <v>1</v>
      </c>
      <c r="DA142" s="10">
        <f t="shared" ca="1" si="71"/>
        <v>0.59022931807895629</v>
      </c>
      <c r="DB142" s="11">
        <f t="shared" ca="1" si="72"/>
        <v>85</v>
      </c>
      <c r="DD142" s="4">
        <v>142</v>
      </c>
      <c r="DE142" s="4">
        <v>0</v>
      </c>
      <c r="DF142" s="4">
        <v>1</v>
      </c>
      <c r="DH142" s="10">
        <f t="shared" ca="1" si="67"/>
        <v>0.54161101673625589</v>
      </c>
      <c r="DI142" s="11">
        <f t="shared" ca="1" si="68"/>
        <v>93</v>
      </c>
      <c r="DK142" s="4">
        <v>142</v>
      </c>
      <c r="DL142" s="4">
        <v>0</v>
      </c>
      <c r="DM142" s="4">
        <v>1</v>
      </c>
    </row>
    <row r="143" spans="98:117" x14ac:dyDescent="0.25">
      <c r="CT143" s="10">
        <f t="shared" ca="1" si="69"/>
        <v>0.43466890646662781</v>
      </c>
      <c r="CU143" s="11">
        <f t="shared" ca="1" si="70"/>
        <v>129</v>
      </c>
      <c r="CW143" s="4">
        <v>143</v>
      </c>
      <c r="CX143" s="4">
        <v>0</v>
      </c>
      <c r="CY143" s="4">
        <v>2</v>
      </c>
      <c r="DA143" s="10">
        <f t="shared" ca="1" si="71"/>
        <v>0.10655400765470124</v>
      </c>
      <c r="DB143" s="11">
        <f t="shared" ca="1" si="72"/>
        <v>193</v>
      </c>
      <c r="DD143" s="4">
        <v>143</v>
      </c>
      <c r="DE143" s="4">
        <v>0</v>
      </c>
      <c r="DF143" s="4">
        <v>2</v>
      </c>
      <c r="DH143" s="10">
        <f t="shared" ca="1" si="67"/>
        <v>0.53395141879666674</v>
      </c>
      <c r="DI143" s="11">
        <f t="shared" ca="1" si="68"/>
        <v>95</v>
      </c>
      <c r="DK143" s="4">
        <v>143</v>
      </c>
      <c r="DL143" s="4">
        <v>0</v>
      </c>
      <c r="DM143" s="4">
        <v>2</v>
      </c>
    </row>
    <row r="144" spans="98:117" x14ac:dyDescent="0.25">
      <c r="CT144" s="10">
        <f t="shared" ca="1" si="69"/>
        <v>0.68250622841207054</v>
      </c>
      <c r="CU144" s="11">
        <f t="shared" ca="1" si="70"/>
        <v>64</v>
      </c>
      <c r="CW144" s="4">
        <v>144</v>
      </c>
      <c r="CX144" s="4">
        <v>0</v>
      </c>
      <c r="CY144" s="4">
        <v>3</v>
      </c>
      <c r="DA144" s="10">
        <f t="shared" ca="1" si="71"/>
        <v>0.32722350585638638</v>
      </c>
      <c r="DB144" s="11">
        <f t="shared" ca="1" si="72"/>
        <v>153</v>
      </c>
      <c r="DD144" s="4">
        <v>144</v>
      </c>
      <c r="DE144" s="4">
        <v>0</v>
      </c>
      <c r="DF144" s="4">
        <v>3</v>
      </c>
      <c r="DH144" s="10">
        <f t="shared" ca="1" si="67"/>
        <v>0.35266988253555709</v>
      </c>
      <c r="DI144" s="11">
        <f t="shared" ca="1" si="68"/>
        <v>123</v>
      </c>
      <c r="DK144" s="4">
        <v>144</v>
      </c>
      <c r="DL144" s="4">
        <v>0</v>
      </c>
      <c r="DM144" s="4">
        <v>3</v>
      </c>
    </row>
    <row r="145" spans="98:117" x14ac:dyDescent="0.25">
      <c r="CT145" s="10">
        <f t="shared" ca="1" si="69"/>
        <v>0.33486760274880722</v>
      </c>
      <c r="CU145" s="11">
        <f t="shared" ca="1" si="70"/>
        <v>151</v>
      </c>
      <c r="CW145" s="4">
        <v>145</v>
      </c>
      <c r="CX145" s="4">
        <v>0</v>
      </c>
      <c r="CY145" s="4">
        <v>4</v>
      </c>
      <c r="DA145" s="10">
        <f t="shared" ca="1" si="71"/>
        <v>0.75761217380803547</v>
      </c>
      <c r="DB145" s="11">
        <f t="shared" ca="1" si="72"/>
        <v>47</v>
      </c>
      <c r="DD145" s="4">
        <v>145</v>
      </c>
      <c r="DE145" s="4">
        <v>0</v>
      </c>
      <c r="DF145" s="4">
        <v>4</v>
      </c>
      <c r="DH145" s="10">
        <f t="shared" ca="1" si="67"/>
        <v>0.85533644868077541</v>
      </c>
      <c r="DI145" s="11">
        <f t="shared" ca="1" si="68"/>
        <v>27</v>
      </c>
      <c r="DK145" s="4">
        <v>145</v>
      </c>
      <c r="DL145" s="4">
        <v>0</v>
      </c>
      <c r="DM145" s="4">
        <v>4</v>
      </c>
    </row>
    <row r="146" spans="98:117" x14ac:dyDescent="0.25">
      <c r="CT146" s="10">
        <f t="shared" ca="1" si="69"/>
        <v>0.45258299424749371</v>
      </c>
      <c r="CU146" s="11">
        <f t="shared" ca="1" si="70"/>
        <v>123</v>
      </c>
      <c r="CW146" s="4">
        <v>146</v>
      </c>
      <c r="CX146" s="4">
        <v>0</v>
      </c>
      <c r="CY146" s="4">
        <v>5</v>
      </c>
      <c r="DA146" s="10">
        <f t="shared" ca="1" si="71"/>
        <v>0.71194918938866525</v>
      </c>
      <c r="DB146" s="11">
        <f t="shared" ca="1" si="72"/>
        <v>59</v>
      </c>
      <c r="DD146" s="4">
        <v>146</v>
      </c>
      <c r="DE146" s="4">
        <v>0</v>
      </c>
      <c r="DF146" s="4">
        <v>5</v>
      </c>
      <c r="DH146" s="10">
        <f t="shared" ca="1" si="67"/>
        <v>0.92496301436662309</v>
      </c>
      <c r="DI146" s="11">
        <f t="shared" ca="1" si="68"/>
        <v>12</v>
      </c>
      <c r="DK146" s="4">
        <v>146</v>
      </c>
      <c r="DL146" s="4">
        <v>0</v>
      </c>
      <c r="DM146" s="4">
        <v>5</v>
      </c>
    </row>
    <row r="147" spans="98:117" x14ac:dyDescent="0.25">
      <c r="CT147" s="10">
        <f t="shared" ca="1" si="69"/>
        <v>0.73673028377490835</v>
      </c>
      <c r="CU147" s="11">
        <f t="shared" ca="1" si="70"/>
        <v>49</v>
      </c>
      <c r="CW147" s="4">
        <v>147</v>
      </c>
      <c r="CX147" s="4">
        <v>0</v>
      </c>
      <c r="CY147" s="4">
        <v>6</v>
      </c>
      <c r="DA147" s="10">
        <f t="shared" ca="1" si="71"/>
        <v>0.365877676030677</v>
      </c>
      <c r="DB147" s="11">
        <f t="shared" ca="1" si="72"/>
        <v>142</v>
      </c>
      <c r="DD147" s="4">
        <v>147</v>
      </c>
      <c r="DE147" s="4">
        <v>0</v>
      </c>
      <c r="DF147" s="4">
        <v>6</v>
      </c>
      <c r="DH147" s="10">
        <f t="shared" ca="1" si="67"/>
        <v>0.68098485062948599</v>
      </c>
      <c r="DI147" s="11">
        <f t="shared" ca="1" si="68"/>
        <v>66</v>
      </c>
      <c r="DK147" s="4">
        <v>147</v>
      </c>
      <c r="DL147" s="4">
        <v>0</v>
      </c>
      <c r="DM147" s="4">
        <v>6</v>
      </c>
    </row>
    <row r="148" spans="98:117" x14ac:dyDescent="0.25">
      <c r="CT148" s="10">
        <f t="shared" ca="1" si="69"/>
        <v>0.53702710453933622</v>
      </c>
      <c r="CU148" s="11">
        <f t="shared" ca="1" si="70"/>
        <v>99</v>
      </c>
      <c r="CW148" s="4">
        <v>148</v>
      </c>
      <c r="CX148" s="4">
        <v>0</v>
      </c>
      <c r="CY148" s="4">
        <v>7</v>
      </c>
      <c r="DA148" s="10">
        <f t="shared" ca="1" si="71"/>
        <v>0.88295570197616835</v>
      </c>
      <c r="DB148" s="11">
        <f t="shared" ca="1" si="72"/>
        <v>22</v>
      </c>
      <c r="DD148" s="4">
        <v>148</v>
      </c>
      <c r="DE148" s="4">
        <v>0</v>
      </c>
      <c r="DF148" s="4">
        <v>7</v>
      </c>
      <c r="DH148" s="10">
        <f t="shared" ca="1" si="67"/>
        <v>0.25095548526749545</v>
      </c>
      <c r="DI148" s="11">
        <f t="shared" ca="1" si="68"/>
        <v>147</v>
      </c>
      <c r="DK148" s="4">
        <v>148</v>
      </c>
      <c r="DL148" s="4">
        <v>0</v>
      </c>
      <c r="DM148" s="4">
        <v>7</v>
      </c>
    </row>
    <row r="149" spans="98:117" x14ac:dyDescent="0.25">
      <c r="CT149" s="10">
        <f t="shared" ca="1" si="69"/>
        <v>0.6393583967217269</v>
      </c>
      <c r="CU149" s="11">
        <f t="shared" ca="1" si="70"/>
        <v>81</v>
      </c>
      <c r="CW149" s="4">
        <v>149</v>
      </c>
      <c r="CX149" s="4">
        <v>0</v>
      </c>
      <c r="CY149" s="4">
        <v>8</v>
      </c>
      <c r="DA149" s="10">
        <f t="shared" ca="1" si="71"/>
        <v>0.31755728462560096</v>
      </c>
      <c r="DB149" s="11">
        <f t="shared" ca="1" si="72"/>
        <v>154</v>
      </c>
      <c r="DD149" s="4">
        <v>149</v>
      </c>
      <c r="DE149" s="4">
        <v>0</v>
      </c>
      <c r="DF149" s="4">
        <v>8</v>
      </c>
      <c r="DH149" s="10">
        <f t="shared" ca="1" si="67"/>
        <v>0.40834062170453012</v>
      </c>
      <c r="DI149" s="11">
        <f t="shared" ca="1" si="68"/>
        <v>116</v>
      </c>
      <c r="DK149" s="4">
        <v>149</v>
      </c>
      <c r="DL149" s="4">
        <v>0</v>
      </c>
      <c r="DM149" s="4">
        <v>8</v>
      </c>
    </row>
    <row r="150" spans="98:117" x14ac:dyDescent="0.25">
      <c r="CT150" s="10">
        <f t="shared" ca="1" si="69"/>
        <v>0.45673639071961836</v>
      </c>
      <c r="CU150" s="11">
        <f t="shared" ca="1" si="70"/>
        <v>121</v>
      </c>
      <c r="CW150" s="4">
        <v>150</v>
      </c>
      <c r="CX150" s="4">
        <v>0</v>
      </c>
      <c r="CY150" s="4">
        <v>9</v>
      </c>
      <c r="DA150" s="10">
        <f t="shared" ca="1" si="71"/>
        <v>0.84942065426633784</v>
      </c>
      <c r="DB150" s="11">
        <f t="shared" ca="1" si="72"/>
        <v>28</v>
      </c>
      <c r="DD150" s="4">
        <v>150</v>
      </c>
      <c r="DE150" s="4">
        <v>0</v>
      </c>
      <c r="DF150" s="4">
        <v>9</v>
      </c>
      <c r="DH150" s="10">
        <f t="shared" ca="1" si="67"/>
        <v>0.39312868221431463</v>
      </c>
      <c r="DI150" s="11">
        <f t="shared" ca="1" si="68"/>
        <v>118</v>
      </c>
      <c r="DK150" s="4">
        <v>150</v>
      </c>
      <c r="DL150" s="4">
        <v>0</v>
      </c>
      <c r="DM150" s="4">
        <v>9</v>
      </c>
    </row>
    <row r="151" spans="98:117" x14ac:dyDescent="0.25">
      <c r="CT151" s="10">
        <f t="shared" ca="1" si="69"/>
        <v>0.35444087188378715</v>
      </c>
      <c r="CU151" s="11">
        <f t="shared" ca="1" si="70"/>
        <v>147</v>
      </c>
      <c r="CW151" s="4">
        <v>151</v>
      </c>
      <c r="CX151" s="4">
        <v>1</v>
      </c>
      <c r="CY151" s="4">
        <v>0</v>
      </c>
      <c r="DA151" s="10">
        <f t="shared" ca="1" si="71"/>
        <v>0.30620587542421607</v>
      </c>
      <c r="DB151" s="11">
        <f t="shared" ca="1" si="72"/>
        <v>158</v>
      </c>
      <c r="DD151" s="4">
        <v>151</v>
      </c>
      <c r="DE151" s="4">
        <v>1</v>
      </c>
      <c r="DF151" s="4">
        <v>0</v>
      </c>
      <c r="DH151" s="10">
        <f t="shared" ca="1" si="67"/>
        <v>0.82738456225167722</v>
      </c>
      <c r="DI151" s="11">
        <f t="shared" ca="1" si="68"/>
        <v>33</v>
      </c>
      <c r="DK151" s="4">
        <v>151</v>
      </c>
      <c r="DL151" s="4">
        <v>1</v>
      </c>
      <c r="DM151" s="4">
        <v>0</v>
      </c>
    </row>
    <row r="152" spans="98:117" x14ac:dyDescent="0.25">
      <c r="CT152" s="10">
        <f t="shared" ca="1" si="69"/>
        <v>0.70784878101342674</v>
      </c>
      <c r="CU152" s="11">
        <f t="shared" ca="1" si="70"/>
        <v>59</v>
      </c>
      <c r="CW152" s="4">
        <v>152</v>
      </c>
      <c r="CX152" s="4">
        <v>2</v>
      </c>
      <c r="CY152" s="4">
        <v>0</v>
      </c>
      <c r="DA152" s="10">
        <f t="shared" ca="1" si="71"/>
        <v>0.53652251834182707</v>
      </c>
      <c r="DB152" s="11">
        <f t="shared" ca="1" si="72"/>
        <v>100</v>
      </c>
      <c r="DD152" s="4">
        <v>152</v>
      </c>
      <c r="DE152" s="4">
        <v>2</v>
      </c>
      <c r="DF152" s="4">
        <v>0</v>
      </c>
      <c r="DH152" s="10">
        <f t="shared" ca="1" si="67"/>
        <v>0.68290861040436868</v>
      </c>
      <c r="DI152" s="11">
        <f t="shared" ca="1" si="68"/>
        <v>65</v>
      </c>
      <c r="DK152" s="4">
        <v>152</v>
      </c>
      <c r="DL152" s="4">
        <v>2</v>
      </c>
      <c r="DM152" s="4">
        <v>0</v>
      </c>
    </row>
    <row r="153" spans="98:117" x14ac:dyDescent="0.25">
      <c r="CT153" s="10">
        <f t="shared" ca="1" si="69"/>
        <v>0.73738257558303599</v>
      </c>
      <c r="CU153" s="11">
        <f t="shared" ca="1" si="70"/>
        <v>48</v>
      </c>
      <c r="CW153" s="4">
        <v>153</v>
      </c>
      <c r="CX153" s="4">
        <v>3</v>
      </c>
      <c r="CY153" s="4">
        <v>0</v>
      </c>
      <c r="DA153" s="10">
        <f t="shared" ca="1" si="71"/>
        <v>0.18216419968591757</v>
      </c>
      <c r="DB153" s="11">
        <f t="shared" ca="1" si="72"/>
        <v>179</v>
      </c>
      <c r="DD153" s="4">
        <v>153</v>
      </c>
      <c r="DE153" s="4">
        <v>3</v>
      </c>
      <c r="DF153" s="4">
        <v>0</v>
      </c>
      <c r="DH153" s="10">
        <f t="shared" ca="1" si="67"/>
        <v>0.43435096390108618</v>
      </c>
      <c r="DI153" s="11">
        <f t="shared" ca="1" si="68"/>
        <v>109</v>
      </c>
      <c r="DK153" s="4">
        <v>153</v>
      </c>
      <c r="DL153" s="4">
        <v>3</v>
      </c>
      <c r="DM153" s="4">
        <v>0</v>
      </c>
    </row>
    <row r="154" spans="98:117" x14ac:dyDescent="0.25">
      <c r="CT154" s="10">
        <f t="shared" ca="1" si="69"/>
        <v>0.43663401450363559</v>
      </c>
      <c r="CU154" s="11">
        <f t="shared" ca="1" si="70"/>
        <v>128</v>
      </c>
      <c r="CW154" s="4">
        <v>154</v>
      </c>
      <c r="CX154" s="4">
        <v>4</v>
      </c>
      <c r="CY154" s="4">
        <v>0</v>
      </c>
      <c r="DA154" s="10">
        <f t="shared" ca="1" si="71"/>
        <v>0.67043215913034204</v>
      </c>
      <c r="DB154" s="11">
        <f t="shared" ca="1" si="72"/>
        <v>68</v>
      </c>
      <c r="DD154" s="4">
        <v>154</v>
      </c>
      <c r="DE154" s="4">
        <v>4</v>
      </c>
      <c r="DF154" s="4">
        <v>0</v>
      </c>
      <c r="DH154" s="10">
        <f t="shared" ca="1" si="67"/>
        <v>0.99479911569578439</v>
      </c>
      <c r="DI154" s="11">
        <f t="shared" ca="1" si="68"/>
        <v>1</v>
      </c>
      <c r="DK154" s="4">
        <v>154</v>
      </c>
      <c r="DL154" s="4">
        <v>4</v>
      </c>
      <c r="DM154" s="4">
        <v>0</v>
      </c>
    </row>
    <row r="155" spans="98:117" x14ac:dyDescent="0.25">
      <c r="CT155" s="10">
        <f t="shared" ca="1" si="69"/>
        <v>0.35658381527914185</v>
      </c>
      <c r="CU155" s="11">
        <f t="shared" ca="1" si="70"/>
        <v>146</v>
      </c>
      <c r="CW155" s="4">
        <v>155</v>
      </c>
      <c r="CX155" s="4">
        <v>5</v>
      </c>
      <c r="CY155" s="4">
        <v>0</v>
      </c>
      <c r="DA155" s="10">
        <f t="shared" ca="1" si="71"/>
        <v>0.74001060628503379</v>
      </c>
      <c r="DB155" s="11">
        <f t="shared" ca="1" si="72"/>
        <v>51</v>
      </c>
      <c r="DD155" s="4">
        <v>155</v>
      </c>
      <c r="DE155" s="4">
        <v>5</v>
      </c>
      <c r="DF155" s="4">
        <v>0</v>
      </c>
      <c r="DH155" s="10">
        <f t="shared" ca="1" si="67"/>
        <v>0.60623011761816037</v>
      </c>
      <c r="DI155" s="11">
        <f t="shared" ca="1" si="68"/>
        <v>82</v>
      </c>
      <c r="DK155" s="4">
        <v>155</v>
      </c>
      <c r="DL155" s="4">
        <v>5</v>
      </c>
      <c r="DM155" s="4">
        <v>0</v>
      </c>
    </row>
    <row r="156" spans="98:117" x14ac:dyDescent="0.25">
      <c r="CT156" s="10">
        <f t="shared" ca="1" si="69"/>
        <v>0.71076734652236018</v>
      </c>
      <c r="CU156" s="11">
        <f t="shared" ca="1" si="70"/>
        <v>58</v>
      </c>
      <c r="CW156" s="4">
        <v>156</v>
      </c>
      <c r="CX156" s="4">
        <v>6</v>
      </c>
      <c r="CY156" s="4">
        <v>0</v>
      </c>
      <c r="DA156" s="10">
        <f t="shared" ca="1" si="71"/>
        <v>0.15987785682362765</v>
      </c>
      <c r="DB156" s="11">
        <f t="shared" ca="1" si="72"/>
        <v>185</v>
      </c>
      <c r="DD156" s="4">
        <v>156</v>
      </c>
      <c r="DE156" s="4">
        <v>6</v>
      </c>
      <c r="DF156" s="4">
        <v>0</v>
      </c>
      <c r="DH156" s="10">
        <f t="shared" ca="1" si="67"/>
        <v>0.2601967118822367</v>
      </c>
      <c r="DI156" s="11">
        <f t="shared" ca="1" si="68"/>
        <v>143</v>
      </c>
      <c r="DK156" s="4">
        <v>156</v>
      </c>
      <c r="DL156" s="4">
        <v>6</v>
      </c>
      <c r="DM156" s="4">
        <v>0</v>
      </c>
    </row>
    <row r="157" spans="98:117" x14ac:dyDescent="0.25">
      <c r="CT157" s="10">
        <f t="shared" ca="1" si="69"/>
        <v>0.36848715843474356</v>
      </c>
      <c r="CU157" s="11">
        <f t="shared" ca="1" si="70"/>
        <v>143</v>
      </c>
      <c r="CW157" s="4">
        <v>157</v>
      </c>
      <c r="CX157" s="4">
        <v>7</v>
      </c>
      <c r="CY157" s="4">
        <v>0</v>
      </c>
      <c r="DA157" s="10">
        <f t="shared" ca="1" si="71"/>
        <v>0.24723855864466948</v>
      </c>
      <c r="DB157" s="11">
        <f t="shared" ca="1" si="72"/>
        <v>168</v>
      </c>
      <c r="DD157" s="4">
        <v>157</v>
      </c>
      <c r="DE157" s="4">
        <v>7</v>
      </c>
      <c r="DF157" s="4">
        <v>0</v>
      </c>
      <c r="DH157" s="10">
        <f t="shared" ca="1" si="67"/>
        <v>1.2996112268701121E-2</v>
      </c>
      <c r="DI157" s="11">
        <f t="shared" ca="1" si="68"/>
        <v>196</v>
      </c>
      <c r="DK157" s="4">
        <v>157</v>
      </c>
      <c r="DL157" s="4">
        <v>7</v>
      </c>
      <c r="DM157" s="4">
        <v>0</v>
      </c>
    </row>
    <row r="158" spans="98:117" x14ac:dyDescent="0.25">
      <c r="CT158" s="10">
        <f t="shared" ca="1" si="69"/>
        <v>0.89758849636114035</v>
      </c>
      <c r="CU158" s="11">
        <f t="shared" ca="1" si="70"/>
        <v>28</v>
      </c>
      <c r="CW158" s="4">
        <v>158</v>
      </c>
      <c r="CX158" s="4">
        <v>8</v>
      </c>
      <c r="CY158" s="4">
        <v>0</v>
      </c>
      <c r="DA158" s="10">
        <f t="shared" ca="1" si="71"/>
        <v>0.46921639797574899</v>
      </c>
      <c r="DB158" s="11">
        <f t="shared" ca="1" si="72"/>
        <v>114</v>
      </c>
      <c r="DD158" s="4">
        <v>158</v>
      </c>
      <c r="DE158" s="4">
        <v>8</v>
      </c>
      <c r="DF158" s="4">
        <v>0</v>
      </c>
      <c r="DH158" s="10">
        <f t="shared" ca="1" si="67"/>
        <v>0.87807604995504185</v>
      </c>
      <c r="DI158" s="11">
        <f t="shared" ca="1" si="68"/>
        <v>20</v>
      </c>
      <c r="DK158" s="4">
        <v>158</v>
      </c>
      <c r="DL158" s="4">
        <v>8</v>
      </c>
      <c r="DM158" s="4">
        <v>0</v>
      </c>
    </row>
    <row r="159" spans="98:117" x14ac:dyDescent="0.25">
      <c r="CT159" s="10">
        <f t="shared" ca="1" si="69"/>
        <v>0.79597178276154712</v>
      </c>
      <c r="CU159" s="11">
        <f t="shared" ca="1" si="70"/>
        <v>44</v>
      </c>
      <c r="CW159" s="4">
        <v>159</v>
      </c>
      <c r="CX159" s="4">
        <v>9</v>
      </c>
      <c r="CY159" s="4">
        <v>0</v>
      </c>
      <c r="DA159" s="10">
        <f t="shared" ca="1" si="71"/>
        <v>0.66870626472018768</v>
      </c>
      <c r="DB159" s="11">
        <f t="shared" ca="1" si="72"/>
        <v>69</v>
      </c>
      <c r="DD159" s="4">
        <v>159</v>
      </c>
      <c r="DE159" s="4">
        <v>9</v>
      </c>
      <c r="DF159" s="4">
        <v>0</v>
      </c>
      <c r="DH159" s="10">
        <f t="shared" ca="1" si="67"/>
        <v>0.33237517974116848</v>
      </c>
      <c r="DI159" s="11">
        <f t="shared" ca="1" si="68"/>
        <v>128</v>
      </c>
      <c r="DK159" s="4">
        <v>159</v>
      </c>
      <c r="DL159" s="4">
        <v>9</v>
      </c>
      <c r="DM159" s="4">
        <v>0</v>
      </c>
    </row>
    <row r="160" spans="98:117" x14ac:dyDescent="0.25">
      <c r="CT160" s="10">
        <f t="shared" ca="1" si="69"/>
        <v>0.12046209240979022</v>
      </c>
      <c r="CU160" s="11">
        <f t="shared" ca="1" si="70"/>
        <v>186</v>
      </c>
      <c r="CW160" s="4">
        <v>160</v>
      </c>
      <c r="CX160" s="4">
        <v>0</v>
      </c>
      <c r="CY160" s="4">
        <v>0</v>
      </c>
      <c r="DA160" s="10">
        <f t="shared" ca="1" si="71"/>
        <v>0.74389200531179034</v>
      </c>
      <c r="DB160" s="11">
        <f t="shared" ca="1" si="72"/>
        <v>50</v>
      </c>
      <c r="DD160" s="4">
        <v>160</v>
      </c>
      <c r="DE160" s="4">
        <v>0</v>
      </c>
      <c r="DF160" s="4">
        <v>0</v>
      </c>
      <c r="DH160" s="10">
        <f t="shared" ca="1" si="67"/>
        <v>0.11100207827343966</v>
      </c>
      <c r="DI160" s="11">
        <f t="shared" ca="1" si="68"/>
        <v>178</v>
      </c>
      <c r="DK160" s="4">
        <v>160</v>
      </c>
      <c r="DL160" s="4">
        <v>0</v>
      </c>
      <c r="DM160" s="4">
        <v>0</v>
      </c>
    </row>
    <row r="161" spans="98:117" x14ac:dyDescent="0.25">
      <c r="CT161" s="10">
        <f t="shared" ca="1" si="69"/>
        <v>0.73152095045416243</v>
      </c>
      <c r="CU161" s="11">
        <f t="shared" ca="1" si="70"/>
        <v>52</v>
      </c>
      <c r="CW161" s="4">
        <v>161</v>
      </c>
      <c r="CX161" s="4">
        <v>0</v>
      </c>
      <c r="CY161" s="4">
        <v>0</v>
      </c>
      <c r="DA161" s="10">
        <f t="shared" ca="1" si="71"/>
        <v>0.49520258178378751</v>
      </c>
      <c r="DB161" s="11">
        <f t="shared" ca="1" si="72"/>
        <v>107</v>
      </c>
      <c r="DD161" s="4">
        <v>161</v>
      </c>
      <c r="DE161" s="4">
        <v>0</v>
      </c>
      <c r="DF161" s="4">
        <v>0</v>
      </c>
      <c r="DH161" s="10">
        <f t="shared" ca="1" si="67"/>
        <v>0.91192748698972015</v>
      </c>
      <c r="DI161" s="11">
        <f t="shared" ca="1" si="68"/>
        <v>14</v>
      </c>
      <c r="DK161" s="4">
        <v>161</v>
      </c>
      <c r="DL161" s="4">
        <v>0</v>
      </c>
      <c r="DM161" s="4">
        <v>0</v>
      </c>
    </row>
    <row r="162" spans="98:117" x14ac:dyDescent="0.25">
      <c r="CT162" s="10">
        <f t="shared" ca="1" si="69"/>
        <v>0.90320732373334867</v>
      </c>
      <c r="CU162" s="11">
        <f t="shared" ca="1" si="70"/>
        <v>26</v>
      </c>
      <c r="CW162" s="4">
        <v>162</v>
      </c>
      <c r="CX162" s="4">
        <v>0</v>
      </c>
      <c r="CY162" s="4">
        <v>1</v>
      </c>
      <c r="DA162" s="10">
        <f t="shared" ca="1" si="71"/>
        <v>0.43713268585304266</v>
      </c>
      <c r="DB162" s="11">
        <f t="shared" ca="1" si="72"/>
        <v>122</v>
      </c>
      <c r="DD162" s="4">
        <v>162</v>
      </c>
      <c r="DE162" s="4">
        <v>0</v>
      </c>
      <c r="DF162" s="4">
        <v>1</v>
      </c>
      <c r="DH162" s="10">
        <f t="shared" ca="1" si="67"/>
        <v>5.1249977674345137E-2</v>
      </c>
      <c r="DI162" s="11">
        <f t="shared" ca="1" si="68"/>
        <v>191</v>
      </c>
      <c r="DK162" s="4">
        <v>162</v>
      </c>
      <c r="DL162" s="4">
        <v>0</v>
      </c>
      <c r="DM162" s="4">
        <v>1</v>
      </c>
    </row>
    <row r="163" spans="98:117" x14ac:dyDescent="0.25">
      <c r="CT163" s="10">
        <f t="shared" ca="1" si="69"/>
        <v>0.35371972116283168</v>
      </c>
      <c r="CU163" s="11">
        <f t="shared" ca="1" si="70"/>
        <v>148</v>
      </c>
      <c r="CW163" s="4">
        <v>163</v>
      </c>
      <c r="CX163" s="4">
        <v>0</v>
      </c>
      <c r="CY163" s="4">
        <v>2</v>
      </c>
      <c r="DA163" s="10">
        <f t="shared" ca="1" si="71"/>
        <v>0.62277157251084525</v>
      </c>
      <c r="DB163" s="11">
        <f t="shared" ca="1" si="72"/>
        <v>76</v>
      </c>
      <c r="DD163" s="4">
        <v>163</v>
      </c>
      <c r="DE163" s="4">
        <v>0</v>
      </c>
      <c r="DF163" s="4">
        <v>2</v>
      </c>
      <c r="DH163" s="10">
        <f t="shared" ca="1" si="67"/>
        <v>0.22876087574805193</v>
      </c>
      <c r="DI163" s="11">
        <f t="shared" ca="1" si="68"/>
        <v>153</v>
      </c>
      <c r="DK163" s="4">
        <v>163</v>
      </c>
      <c r="DL163" s="4">
        <v>0</v>
      </c>
      <c r="DM163" s="4">
        <v>2</v>
      </c>
    </row>
    <row r="164" spans="98:117" x14ac:dyDescent="0.25">
      <c r="CT164" s="10">
        <f t="shared" ca="1" si="69"/>
        <v>0.41706829048877181</v>
      </c>
      <c r="CU164" s="11">
        <f t="shared" ca="1" si="70"/>
        <v>134</v>
      </c>
      <c r="CW164" s="4">
        <v>164</v>
      </c>
      <c r="CX164" s="4">
        <v>0</v>
      </c>
      <c r="CY164" s="4">
        <v>3</v>
      </c>
      <c r="DA164" s="10">
        <f t="shared" ca="1" si="71"/>
        <v>0.28335290231084653</v>
      </c>
      <c r="DB164" s="11">
        <f t="shared" ca="1" si="72"/>
        <v>162</v>
      </c>
      <c r="DD164" s="4">
        <v>164</v>
      </c>
      <c r="DE164" s="4">
        <v>0</v>
      </c>
      <c r="DF164" s="4">
        <v>3</v>
      </c>
      <c r="DH164" s="10">
        <f t="shared" ca="1" si="67"/>
        <v>0.96313642108454489</v>
      </c>
      <c r="DI164" s="11">
        <f t="shared" ca="1" si="68"/>
        <v>9</v>
      </c>
      <c r="DK164" s="4">
        <v>164</v>
      </c>
      <c r="DL164" s="4">
        <v>0</v>
      </c>
      <c r="DM164" s="4">
        <v>3</v>
      </c>
    </row>
    <row r="165" spans="98:117" x14ac:dyDescent="0.25">
      <c r="CT165" s="10">
        <f t="shared" ca="1" si="69"/>
        <v>0.32839978571440354</v>
      </c>
      <c r="CU165" s="11">
        <f t="shared" ca="1" si="70"/>
        <v>153</v>
      </c>
      <c r="CW165" s="4">
        <v>165</v>
      </c>
      <c r="CX165" s="4">
        <v>0</v>
      </c>
      <c r="CY165" s="4">
        <v>4</v>
      </c>
      <c r="DA165" s="10">
        <f t="shared" ca="1" si="71"/>
        <v>0.73418493940659657</v>
      </c>
      <c r="DB165" s="11">
        <f t="shared" ca="1" si="72"/>
        <v>52</v>
      </c>
      <c r="DD165" s="4">
        <v>165</v>
      </c>
      <c r="DE165" s="4">
        <v>0</v>
      </c>
      <c r="DF165" s="4">
        <v>4</v>
      </c>
      <c r="DH165" s="10">
        <f t="shared" ca="1" si="67"/>
        <v>0.98149434711833206</v>
      </c>
      <c r="DI165" s="11">
        <f t="shared" ca="1" si="68"/>
        <v>5</v>
      </c>
      <c r="DK165" s="4">
        <v>165</v>
      </c>
      <c r="DL165" s="4">
        <v>0</v>
      </c>
      <c r="DM165" s="4">
        <v>4</v>
      </c>
    </row>
    <row r="166" spans="98:117" x14ac:dyDescent="0.25">
      <c r="CT166" s="10">
        <f t="shared" ca="1" si="69"/>
        <v>0.31265883699677499</v>
      </c>
      <c r="CU166" s="11">
        <f t="shared" ca="1" si="70"/>
        <v>155</v>
      </c>
      <c r="CW166" s="4">
        <v>166</v>
      </c>
      <c r="CX166" s="4">
        <v>0</v>
      </c>
      <c r="CY166" s="4">
        <v>5</v>
      </c>
      <c r="DA166" s="10">
        <f t="shared" ca="1" si="71"/>
        <v>0.50116617399473629</v>
      </c>
      <c r="DB166" s="11">
        <f t="shared" ca="1" si="72"/>
        <v>105</v>
      </c>
      <c r="DD166" s="4">
        <v>166</v>
      </c>
      <c r="DE166" s="4">
        <v>0</v>
      </c>
      <c r="DF166" s="4">
        <v>5</v>
      </c>
      <c r="DH166" s="10">
        <f t="shared" ca="1" si="67"/>
        <v>9.593084177901201E-2</v>
      </c>
      <c r="DI166" s="11">
        <f t="shared" ca="1" si="68"/>
        <v>181</v>
      </c>
      <c r="DK166" s="4">
        <v>166</v>
      </c>
      <c r="DL166" s="4">
        <v>0</v>
      </c>
      <c r="DM166" s="4">
        <v>5</v>
      </c>
    </row>
    <row r="167" spans="98:117" x14ac:dyDescent="0.25">
      <c r="CT167" s="10">
        <f t="shared" ca="1" si="69"/>
        <v>3.949869739092049E-2</v>
      </c>
      <c r="CU167" s="11">
        <f t="shared" ca="1" si="70"/>
        <v>197</v>
      </c>
      <c r="CW167" s="4">
        <v>167</v>
      </c>
      <c r="CX167" s="4">
        <v>0</v>
      </c>
      <c r="CY167" s="4">
        <v>6</v>
      </c>
      <c r="DA167" s="10">
        <f t="shared" ca="1" si="71"/>
        <v>0.41969143949787102</v>
      </c>
      <c r="DB167" s="11">
        <f t="shared" ca="1" si="72"/>
        <v>128</v>
      </c>
      <c r="DD167" s="4">
        <v>167</v>
      </c>
      <c r="DE167" s="4">
        <v>0</v>
      </c>
      <c r="DF167" s="4">
        <v>6</v>
      </c>
      <c r="DH167" s="10">
        <f t="shared" ca="1" si="67"/>
        <v>0.91311866829973221</v>
      </c>
      <c r="DI167" s="11">
        <f t="shared" ca="1" si="68"/>
        <v>13</v>
      </c>
      <c r="DK167" s="4">
        <v>167</v>
      </c>
      <c r="DL167" s="4">
        <v>0</v>
      </c>
      <c r="DM167" s="4">
        <v>6</v>
      </c>
    </row>
    <row r="168" spans="98:117" x14ac:dyDescent="0.25">
      <c r="CT168" s="10">
        <f t="shared" ca="1" si="69"/>
        <v>0.5433963516620931</v>
      </c>
      <c r="CU168" s="11">
        <f t="shared" ca="1" si="70"/>
        <v>97</v>
      </c>
      <c r="CW168" s="4">
        <v>168</v>
      </c>
      <c r="CX168" s="4">
        <v>0</v>
      </c>
      <c r="CY168" s="4">
        <v>7</v>
      </c>
      <c r="DA168" s="10">
        <f t="shared" ca="1" si="71"/>
        <v>0.76304280751521092</v>
      </c>
      <c r="DB168" s="11">
        <f t="shared" ca="1" si="72"/>
        <v>46</v>
      </c>
      <c r="DD168" s="4">
        <v>168</v>
      </c>
      <c r="DE168" s="4">
        <v>0</v>
      </c>
      <c r="DF168" s="4">
        <v>7</v>
      </c>
      <c r="DH168" s="10">
        <f t="shared" ca="1" si="67"/>
        <v>0.6948211060641204</v>
      </c>
      <c r="DI168" s="11">
        <f t="shared" ca="1" si="68"/>
        <v>63</v>
      </c>
      <c r="DK168" s="4">
        <v>168</v>
      </c>
      <c r="DL168" s="4">
        <v>0</v>
      </c>
      <c r="DM168" s="4">
        <v>7</v>
      </c>
    </row>
    <row r="169" spans="98:117" x14ac:dyDescent="0.25">
      <c r="CT169" s="10">
        <f t="shared" ca="1" si="69"/>
        <v>0.44582199592590754</v>
      </c>
      <c r="CU169" s="11">
        <f t="shared" ca="1" si="70"/>
        <v>124</v>
      </c>
      <c r="CW169" s="4">
        <v>169</v>
      </c>
      <c r="CX169" s="4">
        <v>0</v>
      </c>
      <c r="CY169" s="4">
        <v>8</v>
      </c>
      <c r="DA169" s="10">
        <f t="shared" ca="1" si="71"/>
        <v>0.67049762978264171</v>
      </c>
      <c r="DB169" s="11">
        <f t="shared" ca="1" si="72"/>
        <v>66</v>
      </c>
      <c r="DD169" s="4">
        <v>169</v>
      </c>
      <c r="DE169" s="4">
        <v>0</v>
      </c>
      <c r="DF169" s="4">
        <v>8</v>
      </c>
      <c r="DH169" s="10">
        <f t="shared" ca="1" si="67"/>
        <v>0.52925157737467132</v>
      </c>
      <c r="DI169" s="11">
        <f t="shared" ca="1" si="68"/>
        <v>96</v>
      </c>
      <c r="DK169" s="4">
        <v>169</v>
      </c>
      <c r="DL169" s="4">
        <v>0</v>
      </c>
      <c r="DM169" s="4">
        <v>8</v>
      </c>
    </row>
    <row r="170" spans="98:117" x14ac:dyDescent="0.25">
      <c r="CT170" s="10">
        <f t="shared" ca="1" si="69"/>
        <v>0.14723030069173437</v>
      </c>
      <c r="CU170" s="11">
        <f t="shared" ca="1" si="70"/>
        <v>182</v>
      </c>
      <c r="CW170" s="4">
        <v>170</v>
      </c>
      <c r="CX170" s="4">
        <v>0</v>
      </c>
      <c r="CY170" s="4">
        <v>9</v>
      </c>
      <c r="DA170" s="10">
        <f t="shared" ca="1" si="71"/>
        <v>0.80390337575137094</v>
      </c>
      <c r="DB170" s="11">
        <f t="shared" ca="1" si="72"/>
        <v>38</v>
      </c>
      <c r="DD170" s="4">
        <v>170</v>
      </c>
      <c r="DE170" s="4">
        <v>0</v>
      </c>
      <c r="DF170" s="4">
        <v>9</v>
      </c>
      <c r="DH170" s="10">
        <f t="shared" ca="1" si="67"/>
        <v>0.68367840488255172</v>
      </c>
      <c r="DI170" s="11">
        <f t="shared" ca="1" si="68"/>
        <v>64</v>
      </c>
      <c r="DK170" s="4">
        <v>170</v>
      </c>
      <c r="DL170" s="4">
        <v>0</v>
      </c>
      <c r="DM170" s="4">
        <v>9</v>
      </c>
    </row>
    <row r="171" spans="98:117" x14ac:dyDescent="0.25">
      <c r="CT171" s="10">
        <f t="shared" ca="1" si="69"/>
        <v>0.64789190554823228</v>
      </c>
      <c r="CU171" s="11">
        <f t="shared" ca="1" si="70"/>
        <v>75</v>
      </c>
      <c r="CW171" s="4">
        <v>171</v>
      </c>
      <c r="CX171" s="4">
        <v>1</v>
      </c>
      <c r="CY171" s="4">
        <v>0</v>
      </c>
      <c r="DA171" s="10">
        <f t="shared" ca="1" si="71"/>
        <v>0.12760573293596555</v>
      </c>
      <c r="DB171" s="11">
        <f t="shared" ca="1" si="72"/>
        <v>189</v>
      </c>
      <c r="DD171" s="4">
        <v>171</v>
      </c>
      <c r="DE171" s="4">
        <v>1</v>
      </c>
      <c r="DF171" s="4">
        <v>0</v>
      </c>
      <c r="DH171" s="10">
        <f t="shared" ca="1" si="67"/>
        <v>0.21637234166715924</v>
      </c>
      <c r="DI171" s="11">
        <f t="shared" ca="1" si="68"/>
        <v>158</v>
      </c>
      <c r="DK171" s="4">
        <v>171</v>
      </c>
      <c r="DL171" s="4">
        <v>1</v>
      </c>
      <c r="DM171" s="4">
        <v>0</v>
      </c>
    </row>
    <row r="172" spans="98:117" x14ac:dyDescent="0.25">
      <c r="CT172" s="10">
        <f t="shared" ca="1" si="69"/>
        <v>0.68056457517636759</v>
      </c>
      <c r="CU172" s="11">
        <f t="shared" ca="1" si="70"/>
        <v>67</v>
      </c>
      <c r="CW172" s="4">
        <v>172</v>
      </c>
      <c r="CX172" s="4">
        <v>2</v>
      </c>
      <c r="CY172" s="4">
        <v>0</v>
      </c>
      <c r="DA172" s="10">
        <f t="shared" ca="1" si="71"/>
        <v>0.89323786455727039</v>
      </c>
      <c r="DB172" s="11">
        <f t="shared" ca="1" si="72"/>
        <v>19</v>
      </c>
      <c r="DD172" s="4">
        <v>172</v>
      </c>
      <c r="DE172" s="4">
        <v>2</v>
      </c>
      <c r="DF172" s="4">
        <v>0</v>
      </c>
      <c r="DH172" s="10">
        <f t="shared" ca="1" si="67"/>
        <v>0.16598158402609353</v>
      </c>
      <c r="DI172" s="11">
        <f t="shared" ca="1" si="68"/>
        <v>166</v>
      </c>
      <c r="DK172" s="4">
        <v>172</v>
      </c>
      <c r="DL172" s="4">
        <v>2</v>
      </c>
      <c r="DM172" s="4">
        <v>0</v>
      </c>
    </row>
    <row r="173" spans="98:117" x14ac:dyDescent="0.25">
      <c r="CT173" s="10">
        <f t="shared" ca="1" si="69"/>
        <v>0.53460433821583175</v>
      </c>
      <c r="CU173" s="11">
        <f t="shared" ca="1" si="70"/>
        <v>100</v>
      </c>
      <c r="CW173" s="4">
        <v>173</v>
      </c>
      <c r="CX173" s="4">
        <v>3</v>
      </c>
      <c r="CY173" s="4">
        <v>0</v>
      </c>
      <c r="DA173" s="10">
        <f t="shared" ca="1" si="71"/>
        <v>0.52622619678527571</v>
      </c>
      <c r="DB173" s="11">
        <f t="shared" ca="1" si="72"/>
        <v>103</v>
      </c>
      <c r="DD173" s="4">
        <v>173</v>
      </c>
      <c r="DE173" s="4">
        <v>3</v>
      </c>
      <c r="DF173" s="4">
        <v>0</v>
      </c>
      <c r="DH173" s="10">
        <f t="shared" ca="1" si="67"/>
        <v>0.45669067616189274</v>
      </c>
      <c r="DI173" s="11">
        <f t="shared" ca="1" si="68"/>
        <v>108</v>
      </c>
      <c r="DK173" s="4">
        <v>173</v>
      </c>
      <c r="DL173" s="4">
        <v>3</v>
      </c>
      <c r="DM173" s="4">
        <v>0</v>
      </c>
    </row>
    <row r="174" spans="98:117" x14ac:dyDescent="0.25">
      <c r="CT174" s="10">
        <f t="shared" ca="1" si="69"/>
        <v>0.13101994177232246</v>
      </c>
      <c r="CU174" s="11">
        <f t="shared" ca="1" si="70"/>
        <v>185</v>
      </c>
      <c r="CW174" s="4">
        <v>174</v>
      </c>
      <c r="CX174" s="4">
        <v>4</v>
      </c>
      <c r="CY174" s="4">
        <v>0</v>
      </c>
      <c r="DA174" s="10">
        <f t="shared" ca="1" si="71"/>
        <v>0.38667465480664209</v>
      </c>
      <c r="DB174" s="11">
        <f t="shared" ca="1" si="72"/>
        <v>138</v>
      </c>
      <c r="DD174" s="4">
        <v>174</v>
      </c>
      <c r="DE174" s="4">
        <v>4</v>
      </c>
      <c r="DF174" s="4">
        <v>0</v>
      </c>
      <c r="DH174" s="10">
        <f t="shared" ca="1" si="67"/>
        <v>0.85938563961069558</v>
      </c>
      <c r="DI174" s="11">
        <f t="shared" ca="1" si="68"/>
        <v>25</v>
      </c>
      <c r="DK174" s="4">
        <v>174</v>
      </c>
      <c r="DL174" s="4">
        <v>4</v>
      </c>
      <c r="DM174" s="4">
        <v>0</v>
      </c>
    </row>
    <row r="175" spans="98:117" x14ac:dyDescent="0.25">
      <c r="CT175" s="10">
        <f t="shared" ca="1" si="69"/>
        <v>0.30436932812280038</v>
      </c>
      <c r="CU175" s="11">
        <f t="shared" ca="1" si="70"/>
        <v>157</v>
      </c>
      <c r="CW175" s="4">
        <v>175</v>
      </c>
      <c r="CX175" s="4">
        <v>5</v>
      </c>
      <c r="CY175" s="4">
        <v>0</v>
      </c>
      <c r="DA175" s="10">
        <f t="shared" ca="1" si="71"/>
        <v>0.73351138326780363</v>
      </c>
      <c r="DB175" s="11">
        <f t="shared" ca="1" si="72"/>
        <v>53</v>
      </c>
      <c r="DD175" s="4">
        <v>175</v>
      </c>
      <c r="DE175" s="4">
        <v>5</v>
      </c>
      <c r="DF175" s="4">
        <v>0</v>
      </c>
      <c r="DH175" s="10">
        <f t="shared" ca="1" si="67"/>
        <v>0.71914576776061701</v>
      </c>
      <c r="DI175" s="11">
        <f t="shared" ca="1" si="68"/>
        <v>56</v>
      </c>
      <c r="DK175" s="4">
        <v>175</v>
      </c>
      <c r="DL175" s="4">
        <v>5</v>
      </c>
      <c r="DM175" s="4">
        <v>0</v>
      </c>
    </row>
    <row r="176" spans="98:117" x14ac:dyDescent="0.25">
      <c r="CT176" s="10">
        <f t="shared" ca="1" si="69"/>
        <v>0.98538650101579317</v>
      </c>
      <c r="CU176" s="11">
        <f t="shared" ca="1" si="70"/>
        <v>4</v>
      </c>
      <c r="CW176" s="4">
        <v>176</v>
      </c>
      <c r="CX176" s="4">
        <v>6</v>
      </c>
      <c r="CY176" s="4">
        <v>0</v>
      </c>
      <c r="DA176" s="10">
        <f t="shared" ca="1" si="71"/>
        <v>0.36624933537221538</v>
      </c>
      <c r="DB176" s="11">
        <f t="shared" ca="1" si="72"/>
        <v>141</v>
      </c>
      <c r="DD176" s="4">
        <v>176</v>
      </c>
      <c r="DE176" s="4">
        <v>6</v>
      </c>
      <c r="DF176" s="4">
        <v>0</v>
      </c>
      <c r="DH176" s="10">
        <f t="shared" ca="1" si="67"/>
        <v>2.3949798199143779E-2</v>
      </c>
      <c r="DI176" s="11">
        <f t="shared" ca="1" si="68"/>
        <v>193</v>
      </c>
      <c r="DK176" s="4">
        <v>176</v>
      </c>
      <c r="DL176" s="4">
        <v>6</v>
      </c>
      <c r="DM176" s="4">
        <v>0</v>
      </c>
    </row>
    <row r="177" spans="98:117" x14ac:dyDescent="0.25">
      <c r="CT177" s="10">
        <f t="shared" ca="1" si="69"/>
        <v>0.46344129508411191</v>
      </c>
      <c r="CU177" s="11">
        <f t="shared" ca="1" si="70"/>
        <v>118</v>
      </c>
      <c r="CW177" s="4">
        <v>177</v>
      </c>
      <c r="CX177" s="4">
        <v>7</v>
      </c>
      <c r="CY177" s="4">
        <v>0</v>
      </c>
      <c r="DA177" s="10">
        <f t="shared" ca="1" si="71"/>
        <v>0.84523181391591051</v>
      </c>
      <c r="DB177" s="11">
        <f t="shared" ca="1" si="72"/>
        <v>30</v>
      </c>
      <c r="DD177" s="4">
        <v>177</v>
      </c>
      <c r="DE177" s="4">
        <v>7</v>
      </c>
      <c r="DF177" s="4">
        <v>0</v>
      </c>
      <c r="DH177" s="10">
        <f t="shared" ca="1" si="67"/>
        <v>0.25387720085675591</v>
      </c>
      <c r="DI177" s="11">
        <f t="shared" ca="1" si="68"/>
        <v>145</v>
      </c>
      <c r="DK177" s="4">
        <v>177</v>
      </c>
      <c r="DL177" s="4">
        <v>7</v>
      </c>
      <c r="DM177" s="4">
        <v>0</v>
      </c>
    </row>
    <row r="178" spans="98:117" x14ac:dyDescent="0.25">
      <c r="CT178" s="10">
        <f t="shared" ca="1" si="69"/>
        <v>0.42463252348217029</v>
      </c>
      <c r="CU178" s="11">
        <f t="shared" ca="1" si="70"/>
        <v>132</v>
      </c>
      <c r="CW178" s="4">
        <v>178</v>
      </c>
      <c r="CX178" s="4">
        <v>8</v>
      </c>
      <c r="CY178" s="4">
        <v>0</v>
      </c>
      <c r="DA178" s="10">
        <f t="shared" ca="1" si="71"/>
        <v>0.59219837147027299</v>
      </c>
      <c r="DB178" s="11">
        <f t="shared" ca="1" si="72"/>
        <v>83</v>
      </c>
      <c r="DD178" s="4">
        <v>178</v>
      </c>
      <c r="DE178" s="4">
        <v>8</v>
      </c>
      <c r="DF178" s="4">
        <v>0</v>
      </c>
      <c r="DH178" s="10">
        <f t="shared" ca="1" si="67"/>
        <v>0.82486440594050947</v>
      </c>
      <c r="DI178" s="11">
        <f t="shared" ca="1" si="68"/>
        <v>35</v>
      </c>
      <c r="DK178" s="4">
        <v>178</v>
      </c>
      <c r="DL178" s="4">
        <v>8</v>
      </c>
      <c r="DM178" s="4">
        <v>0</v>
      </c>
    </row>
    <row r="179" spans="98:117" x14ac:dyDescent="0.25">
      <c r="CT179" s="10">
        <f t="shared" ca="1" si="69"/>
        <v>0.95315992826827467</v>
      </c>
      <c r="CU179" s="11">
        <f t="shared" ca="1" si="70"/>
        <v>14</v>
      </c>
      <c r="CW179" s="4">
        <v>179</v>
      </c>
      <c r="CX179" s="4">
        <v>9</v>
      </c>
      <c r="CY179" s="4">
        <v>0</v>
      </c>
      <c r="DA179" s="10">
        <f t="shared" ca="1" si="71"/>
        <v>0.73031084634474919</v>
      </c>
      <c r="DB179" s="11">
        <f t="shared" ca="1" si="72"/>
        <v>55</v>
      </c>
      <c r="DD179" s="4">
        <v>179</v>
      </c>
      <c r="DE179" s="4">
        <v>9</v>
      </c>
      <c r="DF179" s="4">
        <v>0</v>
      </c>
      <c r="DH179" s="10">
        <f t="shared" ca="1" si="67"/>
        <v>0.47728553852319433</v>
      </c>
      <c r="DI179" s="11">
        <f t="shared" ca="1" si="68"/>
        <v>105</v>
      </c>
      <c r="DK179" s="4">
        <v>179</v>
      </c>
      <c r="DL179" s="4">
        <v>9</v>
      </c>
      <c r="DM179" s="4">
        <v>0</v>
      </c>
    </row>
    <row r="180" spans="98:117" x14ac:dyDescent="0.25">
      <c r="CT180" s="10">
        <f t="shared" ca="1" si="69"/>
        <v>0.49584820041494837</v>
      </c>
      <c r="CU180" s="11">
        <f t="shared" ca="1" si="70"/>
        <v>109</v>
      </c>
      <c r="CW180" s="4">
        <v>180</v>
      </c>
      <c r="CX180" s="4">
        <v>0</v>
      </c>
      <c r="CY180" s="4">
        <v>0</v>
      </c>
      <c r="DA180" s="10">
        <f t="shared" ca="1" si="71"/>
        <v>0.73072283953365702</v>
      </c>
      <c r="DB180" s="11">
        <f t="shared" ca="1" si="72"/>
        <v>54</v>
      </c>
      <c r="DD180" s="4">
        <v>180</v>
      </c>
      <c r="DE180" s="4">
        <v>0</v>
      </c>
      <c r="DF180" s="4">
        <v>0</v>
      </c>
      <c r="DH180" s="10">
        <f t="shared" ca="1" si="67"/>
        <v>0.19384421263476259</v>
      </c>
      <c r="DI180" s="11">
        <f t="shared" ca="1" si="68"/>
        <v>161</v>
      </c>
      <c r="DK180" s="4">
        <v>180</v>
      </c>
      <c r="DL180" s="4">
        <v>0</v>
      </c>
      <c r="DM180" s="4">
        <v>0</v>
      </c>
    </row>
    <row r="181" spans="98:117" x14ac:dyDescent="0.25">
      <c r="CT181" s="10">
        <f t="shared" ca="1" si="69"/>
        <v>0.3876497823790237</v>
      </c>
      <c r="CU181" s="11">
        <f t="shared" ca="1" si="70"/>
        <v>141</v>
      </c>
      <c r="CW181" s="4">
        <v>181</v>
      </c>
      <c r="CX181" s="4">
        <v>0</v>
      </c>
      <c r="CY181" s="4">
        <v>0</v>
      </c>
      <c r="DA181" s="10">
        <f t="shared" ca="1" si="71"/>
        <v>0.81693635400496101</v>
      </c>
      <c r="DB181" s="11">
        <f t="shared" ca="1" si="72"/>
        <v>37</v>
      </c>
      <c r="DD181" s="4">
        <v>181</v>
      </c>
      <c r="DE181" s="4">
        <v>0</v>
      </c>
      <c r="DF181" s="4">
        <v>0</v>
      </c>
      <c r="DH181" s="10">
        <f t="shared" ca="1" si="67"/>
        <v>0.73397146087179765</v>
      </c>
      <c r="DI181" s="11">
        <f t="shared" ca="1" si="68"/>
        <v>53</v>
      </c>
      <c r="DK181" s="4">
        <v>181</v>
      </c>
      <c r="DL181" s="4">
        <v>0</v>
      </c>
      <c r="DM181" s="4">
        <v>0</v>
      </c>
    </row>
    <row r="182" spans="98:117" x14ac:dyDescent="0.25">
      <c r="CT182" s="10">
        <f t="shared" ca="1" si="69"/>
        <v>0.42918361673572047</v>
      </c>
      <c r="CU182" s="11">
        <f t="shared" ca="1" si="70"/>
        <v>131</v>
      </c>
      <c r="CW182" s="4">
        <v>182</v>
      </c>
      <c r="CX182" s="4">
        <v>0</v>
      </c>
      <c r="CY182" s="4">
        <v>1</v>
      </c>
      <c r="DA182" s="10">
        <f t="shared" ca="1" si="71"/>
        <v>0.88882433677007955</v>
      </c>
      <c r="DB182" s="11">
        <f t="shared" ca="1" si="72"/>
        <v>21</v>
      </c>
      <c r="DD182" s="4">
        <v>182</v>
      </c>
      <c r="DE182" s="4">
        <v>0</v>
      </c>
      <c r="DF182" s="4">
        <v>1</v>
      </c>
      <c r="DH182" s="10">
        <f t="shared" ca="1" si="67"/>
        <v>0.30225675501284255</v>
      </c>
      <c r="DI182" s="11">
        <f t="shared" ca="1" si="68"/>
        <v>134</v>
      </c>
      <c r="DK182" s="4">
        <v>182</v>
      </c>
      <c r="DL182" s="4">
        <v>0</v>
      </c>
      <c r="DM182" s="4">
        <v>1</v>
      </c>
    </row>
    <row r="183" spans="98:117" x14ac:dyDescent="0.25">
      <c r="CT183" s="10">
        <f t="shared" ca="1" si="69"/>
        <v>0.8946485546183186</v>
      </c>
      <c r="CU183" s="11">
        <f t="shared" ca="1" si="70"/>
        <v>29</v>
      </c>
      <c r="CW183" s="4">
        <v>183</v>
      </c>
      <c r="CX183" s="4">
        <v>0</v>
      </c>
      <c r="CY183" s="4">
        <v>2</v>
      </c>
      <c r="DA183" s="10">
        <f t="shared" ca="1" si="71"/>
        <v>0.60001177662088312</v>
      </c>
      <c r="DB183" s="11">
        <f t="shared" ca="1" si="72"/>
        <v>81</v>
      </c>
      <c r="DD183" s="4">
        <v>183</v>
      </c>
      <c r="DE183" s="4">
        <v>0</v>
      </c>
      <c r="DF183" s="4">
        <v>2</v>
      </c>
      <c r="DH183" s="10">
        <f t="shared" ca="1" si="67"/>
        <v>0.72700913776557652</v>
      </c>
      <c r="DI183" s="11">
        <f t="shared" ca="1" si="68"/>
        <v>55</v>
      </c>
      <c r="DK183" s="4">
        <v>183</v>
      </c>
      <c r="DL183" s="4">
        <v>0</v>
      </c>
      <c r="DM183" s="4">
        <v>2</v>
      </c>
    </row>
    <row r="184" spans="98:117" x14ac:dyDescent="0.25">
      <c r="CT184" s="10">
        <f t="shared" ca="1" si="69"/>
        <v>0.19453201519971297</v>
      </c>
      <c r="CU184" s="11">
        <f t="shared" ca="1" si="70"/>
        <v>172</v>
      </c>
      <c r="CW184" s="4">
        <v>184</v>
      </c>
      <c r="CX184" s="4">
        <v>0</v>
      </c>
      <c r="CY184" s="4">
        <v>3</v>
      </c>
      <c r="DA184" s="10">
        <f t="shared" ca="1" si="71"/>
        <v>0.52711652515481888</v>
      </c>
      <c r="DB184" s="11">
        <f t="shared" ca="1" si="72"/>
        <v>102</v>
      </c>
      <c r="DD184" s="4">
        <v>184</v>
      </c>
      <c r="DE184" s="4">
        <v>0</v>
      </c>
      <c r="DF184" s="4">
        <v>3</v>
      </c>
      <c r="DH184" s="10">
        <f t="shared" ca="1" si="67"/>
        <v>0.37156806979990031</v>
      </c>
      <c r="DI184" s="11">
        <f t="shared" ca="1" si="68"/>
        <v>120</v>
      </c>
      <c r="DK184" s="4">
        <v>184</v>
      </c>
      <c r="DL184" s="4">
        <v>0</v>
      </c>
      <c r="DM184" s="4">
        <v>3</v>
      </c>
    </row>
    <row r="185" spans="98:117" x14ac:dyDescent="0.25">
      <c r="CT185" s="10">
        <f t="shared" ca="1" si="69"/>
        <v>0.54461568177228759</v>
      </c>
      <c r="CU185" s="11">
        <f t="shared" ca="1" si="70"/>
        <v>96</v>
      </c>
      <c r="CW185" s="4">
        <v>185</v>
      </c>
      <c r="CX185" s="4">
        <v>0</v>
      </c>
      <c r="CY185" s="4">
        <v>4</v>
      </c>
      <c r="DA185" s="10">
        <f t="shared" ca="1" si="71"/>
        <v>0.11522094854550002</v>
      </c>
      <c r="DB185" s="11">
        <f t="shared" ca="1" si="72"/>
        <v>191</v>
      </c>
      <c r="DD185" s="4">
        <v>185</v>
      </c>
      <c r="DE185" s="4">
        <v>0</v>
      </c>
      <c r="DF185" s="4">
        <v>4</v>
      </c>
      <c r="DH185" s="10">
        <f t="shared" ca="1" si="67"/>
        <v>0.29500281942423301</v>
      </c>
      <c r="DI185" s="11">
        <f t="shared" ca="1" si="68"/>
        <v>137</v>
      </c>
      <c r="DK185" s="4">
        <v>185</v>
      </c>
      <c r="DL185" s="4">
        <v>0</v>
      </c>
      <c r="DM185" s="4">
        <v>4</v>
      </c>
    </row>
    <row r="186" spans="98:117" x14ac:dyDescent="0.25">
      <c r="CT186" s="10">
        <f t="shared" ca="1" si="69"/>
        <v>0.64979836998031326</v>
      </c>
      <c r="CU186" s="11">
        <f t="shared" ca="1" si="70"/>
        <v>73</v>
      </c>
      <c r="CW186" s="4">
        <v>186</v>
      </c>
      <c r="CX186" s="4">
        <v>0</v>
      </c>
      <c r="CY186" s="4">
        <v>5</v>
      </c>
      <c r="DA186" s="10">
        <f t="shared" ca="1" si="71"/>
        <v>8.5284163224300102E-2</v>
      </c>
      <c r="DB186" s="11">
        <f t="shared" ca="1" si="72"/>
        <v>194</v>
      </c>
      <c r="DD186" s="4">
        <v>186</v>
      </c>
      <c r="DE186" s="4">
        <v>0</v>
      </c>
      <c r="DF186" s="4">
        <v>5</v>
      </c>
      <c r="DH186" s="10">
        <f t="shared" ca="1" si="67"/>
        <v>0.96890780386274811</v>
      </c>
      <c r="DI186" s="11">
        <f t="shared" ca="1" si="68"/>
        <v>6</v>
      </c>
      <c r="DK186" s="4">
        <v>186</v>
      </c>
      <c r="DL186" s="4">
        <v>0</v>
      </c>
      <c r="DM186" s="4">
        <v>5</v>
      </c>
    </row>
    <row r="187" spans="98:117" x14ac:dyDescent="0.25">
      <c r="CT187" s="10">
        <f t="shared" ca="1" si="69"/>
        <v>0.40676115924495004</v>
      </c>
      <c r="CU187" s="11">
        <f t="shared" ca="1" si="70"/>
        <v>136</v>
      </c>
      <c r="CW187" s="4">
        <v>187</v>
      </c>
      <c r="CX187" s="4">
        <v>0</v>
      </c>
      <c r="CY187" s="4">
        <v>6</v>
      </c>
      <c r="DA187" s="10">
        <f t="shared" ca="1" si="71"/>
        <v>0.78923180261322556</v>
      </c>
      <c r="DB187" s="11">
        <f t="shared" ca="1" si="72"/>
        <v>39</v>
      </c>
      <c r="DD187" s="4">
        <v>187</v>
      </c>
      <c r="DE187" s="4">
        <v>0</v>
      </c>
      <c r="DF187" s="4">
        <v>6</v>
      </c>
      <c r="DH187" s="10">
        <f t="shared" ca="1" si="67"/>
        <v>0.98703441284237603</v>
      </c>
      <c r="DI187" s="11">
        <f t="shared" ca="1" si="68"/>
        <v>4</v>
      </c>
      <c r="DK187" s="4">
        <v>187</v>
      </c>
      <c r="DL187" s="4">
        <v>0</v>
      </c>
      <c r="DM187" s="4">
        <v>6</v>
      </c>
    </row>
    <row r="188" spans="98:117" x14ac:dyDescent="0.25">
      <c r="CT188" s="10">
        <f t="shared" ca="1" si="69"/>
        <v>0.72886048652055491</v>
      </c>
      <c r="CU188" s="11">
        <f t="shared" ca="1" si="70"/>
        <v>54</v>
      </c>
      <c r="CW188" s="4">
        <v>188</v>
      </c>
      <c r="CX188" s="4">
        <v>0</v>
      </c>
      <c r="CY188" s="4">
        <v>7</v>
      </c>
      <c r="DA188" s="10">
        <f t="shared" ca="1" si="71"/>
        <v>0.4326094148715145</v>
      </c>
      <c r="DB188" s="11">
        <f t="shared" ca="1" si="72"/>
        <v>123</v>
      </c>
      <c r="DD188" s="4">
        <v>188</v>
      </c>
      <c r="DE188" s="4">
        <v>0</v>
      </c>
      <c r="DF188" s="4">
        <v>7</v>
      </c>
      <c r="DH188" s="10">
        <f t="shared" ca="1" si="67"/>
        <v>0.4157129074212057</v>
      </c>
      <c r="DI188" s="11">
        <f t="shared" ca="1" si="68"/>
        <v>114</v>
      </c>
      <c r="DK188" s="4">
        <v>188</v>
      </c>
      <c r="DL188" s="4">
        <v>0</v>
      </c>
      <c r="DM188" s="4">
        <v>7</v>
      </c>
    </row>
    <row r="189" spans="98:117" x14ac:dyDescent="0.25">
      <c r="CT189" s="10">
        <f t="shared" ca="1" si="69"/>
        <v>9.5712611286133953E-2</v>
      </c>
      <c r="CU189" s="11">
        <f t="shared" ca="1" si="70"/>
        <v>191</v>
      </c>
      <c r="CW189" s="4">
        <v>189</v>
      </c>
      <c r="CX189" s="4">
        <v>0</v>
      </c>
      <c r="CY189" s="4">
        <v>8</v>
      </c>
      <c r="DA189" s="10">
        <f t="shared" ca="1" si="71"/>
        <v>0.45632432203393702</v>
      </c>
      <c r="DB189" s="11">
        <f t="shared" ca="1" si="72"/>
        <v>118</v>
      </c>
      <c r="DD189" s="4">
        <v>189</v>
      </c>
      <c r="DE189" s="4">
        <v>0</v>
      </c>
      <c r="DF189" s="4">
        <v>8</v>
      </c>
      <c r="DH189" s="10">
        <f t="shared" ca="1" si="67"/>
        <v>0.16488749941610559</v>
      </c>
      <c r="DI189" s="11">
        <f t="shared" ca="1" si="68"/>
        <v>167</v>
      </c>
      <c r="DK189" s="4">
        <v>189</v>
      </c>
      <c r="DL189" s="4">
        <v>0</v>
      </c>
      <c r="DM189" s="4">
        <v>8</v>
      </c>
    </row>
    <row r="190" spans="98:117" x14ac:dyDescent="0.25">
      <c r="CT190" s="10">
        <f t="shared" ca="1" si="69"/>
        <v>0.92054409192794184</v>
      </c>
      <c r="CU190" s="11">
        <f t="shared" ca="1" si="70"/>
        <v>23</v>
      </c>
      <c r="CW190" s="4">
        <v>190</v>
      </c>
      <c r="CX190" s="4">
        <v>0</v>
      </c>
      <c r="CY190" s="4">
        <v>9</v>
      </c>
      <c r="DA190" s="10">
        <f t="shared" ca="1" si="71"/>
        <v>0.30884761203187872</v>
      </c>
      <c r="DB190" s="11">
        <f t="shared" ca="1" si="72"/>
        <v>157</v>
      </c>
      <c r="DD190" s="4">
        <v>190</v>
      </c>
      <c r="DE190" s="4">
        <v>0</v>
      </c>
      <c r="DF190" s="4">
        <v>9</v>
      </c>
      <c r="DH190" s="10">
        <f t="shared" ca="1" si="67"/>
        <v>0.55859351631480936</v>
      </c>
      <c r="DI190" s="11">
        <f t="shared" ca="1" si="68"/>
        <v>88</v>
      </c>
      <c r="DK190" s="4">
        <v>190</v>
      </c>
      <c r="DL190" s="4">
        <v>0</v>
      </c>
      <c r="DM190" s="4">
        <v>9</v>
      </c>
    </row>
    <row r="191" spans="98:117" x14ac:dyDescent="0.25">
      <c r="CT191" s="10">
        <f t="shared" ca="1" si="69"/>
        <v>0.40006166229138906</v>
      </c>
      <c r="CU191" s="11">
        <f t="shared" ca="1" si="70"/>
        <v>137</v>
      </c>
      <c r="CW191" s="4">
        <v>191</v>
      </c>
      <c r="CX191" s="4">
        <v>1</v>
      </c>
      <c r="CY191" s="4">
        <v>0</v>
      </c>
      <c r="DA191" s="10">
        <f t="shared" ca="1" si="71"/>
        <v>0.59142164536242414</v>
      </c>
      <c r="DB191" s="11">
        <f t="shared" ca="1" si="72"/>
        <v>84</v>
      </c>
      <c r="DD191" s="4">
        <v>191</v>
      </c>
      <c r="DE191" s="4">
        <v>1</v>
      </c>
      <c r="DF191" s="4">
        <v>0</v>
      </c>
      <c r="DH191" s="10">
        <f t="shared" ca="1" si="67"/>
        <v>0.7070953941718231</v>
      </c>
      <c r="DI191" s="11">
        <f t="shared" ca="1" si="68"/>
        <v>60</v>
      </c>
      <c r="DK191" s="4">
        <v>191</v>
      </c>
      <c r="DL191" s="4">
        <v>1</v>
      </c>
      <c r="DM191" s="4">
        <v>0</v>
      </c>
    </row>
    <row r="192" spans="98:117" x14ac:dyDescent="0.25">
      <c r="CT192" s="10">
        <f t="shared" ca="1" si="69"/>
        <v>0.43077968825020185</v>
      </c>
      <c r="CU192" s="11">
        <f t="shared" ca="1" si="70"/>
        <v>130</v>
      </c>
      <c r="CW192" s="4">
        <v>192</v>
      </c>
      <c r="CX192" s="4">
        <v>2</v>
      </c>
      <c r="CY192" s="4">
        <v>0</v>
      </c>
      <c r="DA192" s="10">
        <f t="shared" ca="1" si="71"/>
        <v>0.61696285713538623</v>
      </c>
      <c r="DB192" s="11">
        <f t="shared" ca="1" si="72"/>
        <v>78</v>
      </c>
      <c r="DD192" s="4">
        <v>192</v>
      </c>
      <c r="DE192" s="4">
        <v>2</v>
      </c>
      <c r="DF192" s="4">
        <v>0</v>
      </c>
      <c r="DH192" s="10">
        <f t="shared" ca="1" si="67"/>
        <v>0.7101779126249419</v>
      </c>
      <c r="DI192" s="11">
        <f t="shared" ca="1" si="68"/>
        <v>59</v>
      </c>
      <c r="DK192" s="4">
        <v>192</v>
      </c>
      <c r="DL192" s="4">
        <v>2</v>
      </c>
      <c r="DM192" s="4">
        <v>0</v>
      </c>
    </row>
    <row r="193" spans="98:117" x14ac:dyDescent="0.25">
      <c r="CT193" s="10">
        <f t="shared" ca="1" si="69"/>
        <v>0.96351424916684136</v>
      </c>
      <c r="CU193" s="11">
        <f t="shared" ca="1" si="70"/>
        <v>9</v>
      </c>
      <c r="CW193" s="4">
        <v>193</v>
      </c>
      <c r="CX193" s="4">
        <v>3</v>
      </c>
      <c r="CY193" s="4">
        <v>0</v>
      </c>
      <c r="DA193" s="10">
        <f t="shared" ca="1" si="71"/>
        <v>0.3115678212639108</v>
      </c>
      <c r="DB193" s="11">
        <f t="shared" ca="1" si="72"/>
        <v>155</v>
      </c>
      <c r="DD193" s="4">
        <v>193</v>
      </c>
      <c r="DE193" s="4">
        <v>3</v>
      </c>
      <c r="DF193" s="4">
        <v>0</v>
      </c>
      <c r="DH193" s="10">
        <f t="shared" ref="DH193:DH200" ca="1" si="73">RAND()</f>
        <v>0.6400307295869726</v>
      </c>
      <c r="DI193" s="11">
        <f t="shared" ref="DI193:DI200" ca="1" si="74">RANK(DH193,$DH$1:$DH$200,)</f>
        <v>73</v>
      </c>
      <c r="DK193" s="4">
        <v>193</v>
      </c>
      <c r="DL193" s="4">
        <v>3</v>
      </c>
      <c r="DM193" s="4">
        <v>0</v>
      </c>
    </row>
    <row r="194" spans="98:117" x14ac:dyDescent="0.25">
      <c r="CT194" s="10">
        <f t="shared" ref="CT194:CT200" ca="1" si="75">RAND()</f>
        <v>0.72950331148213055</v>
      </c>
      <c r="CU194" s="11">
        <f t="shared" ref="CU194:CU200" ca="1" si="76">RANK(CT194,$CT$1:$CT$200,)</f>
        <v>53</v>
      </c>
      <c r="CW194" s="4">
        <v>194</v>
      </c>
      <c r="CX194" s="4">
        <v>4</v>
      </c>
      <c r="CY194" s="4">
        <v>0</v>
      </c>
      <c r="DA194" s="10">
        <f t="shared" ref="DA194:DA200" ca="1" si="77">RAND()</f>
        <v>0.57369342341572893</v>
      </c>
      <c r="DB194" s="11">
        <f t="shared" ref="DB194:DB200" ca="1" si="78">RANK(DA194,$DA$1:$DA$200,)</f>
        <v>92</v>
      </c>
      <c r="DD194" s="4">
        <v>194</v>
      </c>
      <c r="DE194" s="4">
        <v>4</v>
      </c>
      <c r="DF194" s="4">
        <v>0</v>
      </c>
      <c r="DH194" s="10">
        <f t="shared" ca="1" si="73"/>
        <v>5.611013841523782E-2</v>
      </c>
      <c r="DI194" s="11">
        <f t="shared" ca="1" si="74"/>
        <v>190</v>
      </c>
      <c r="DK194" s="4">
        <v>194</v>
      </c>
      <c r="DL194" s="4">
        <v>4</v>
      </c>
      <c r="DM194" s="4">
        <v>0</v>
      </c>
    </row>
    <row r="195" spans="98:117" x14ac:dyDescent="0.25">
      <c r="CT195" s="10">
        <f t="shared" ca="1" si="75"/>
        <v>0.55560771190321168</v>
      </c>
      <c r="CU195" s="11">
        <f t="shared" ca="1" si="76"/>
        <v>93</v>
      </c>
      <c r="CW195" s="4">
        <v>195</v>
      </c>
      <c r="CX195" s="4">
        <v>5</v>
      </c>
      <c r="CY195" s="4">
        <v>0</v>
      </c>
      <c r="DA195" s="10">
        <f t="shared" ca="1" si="77"/>
        <v>0.56080225424251451</v>
      </c>
      <c r="DB195" s="11">
        <f t="shared" ca="1" si="78"/>
        <v>96</v>
      </c>
      <c r="DD195" s="4">
        <v>195</v>
      </c>
      <c r="DE195" s="4">
        <v>5</v>
      </c>
      <c r="DF195" s="4">
        <v>0</v>
      </c>
      <c r="DH195" s="10">
        <f t="shared" ca="1" si="73"/>
        <v>0.87222144803319823</v>
      </c>
      <c r="DI195" s="11">
        <f t="shared" ca="1" si="74"/>
        <v>21</v>
      </c>
      <c r="DK195" s="4">
        <v>195</v>
      </c>
      <c r="DL195" s="4">
        <v>5</v>
      </c>
      <c r="DM195" s="4">
        <v>0</v>
      </c>
    </row>
    <row r="196" spans="98:117" x14ac:dyDescent="0.25">
      <c r="CT196" s="10">
        <f t="shared" ca="1" si="75"/>
        <v>0.98764382620515379</v>
      </c>
      <c r="CU196" s="11">
        <f t="shared" ca="1" si="76"/>
        <v>2</v>
      </c>
      <c r="CW196" s="4">
        <v>196</v>
      </c>
      <c r="CX196" s="4">
        <v>6</v>
      </c>
      <c r="CY196" s="4">
        <v>0</v>
      </c>
      <c r="DA196" s="10">
        <f t="shared" ca="1" si="77"/>
        <v>0.97389656629864352</v>
      </c>
      <c r="DB196" s="11">
        <f t="shared" ca="1" si="78"/>
        <v>7</v>
      </c>
      <c r="DD196" s="4">
        <v>196</v>
      </c>
      <c r="DE196" s="4">
        <v>6</v>
      </c>
      <c r="DF196" s="4">
        <v>0</v>
      </c>
      <c r="DH196" s="10">
        <f t="shared" ca="1" si="73"/>
        <v>0.80659599680723593</v>
      </c>
      <c r="DI196" s="11">
        <f t="shared" ca="1" si="74"/>
        <v>40</v>
      </c>
      <c r="DK196" s="4">
        <v>196</v>
      </c>
      <c r="DL196" s="4">
        <v>6</v>
      </c>
      <c r="DM196" s="4">
        <v>0</v>
      </c>
    </row>
    <row r="197" spans="98:117" x14ac:dyDescent="0.25">
      <c r="CT197" s="10">
        <f t="shared" ca="1" si="75"/>
        <v>0.47435249344712238</v>
      </c>
      <c r="CU197" s="11">
        <f t="shared" ca="1" si="76"/>
        <v>115</v>
      </c>
      <c r="CW197" s="4">
        <v>197</v>
      </c>
      <c r="CX197" s="4">
        <v>7</v>
      </c>
      <c r="CY197" s="4">
        <v>0</v>
      </c>
      <c r="DA197" s="10">
        <f t="shared" ca="1" si="77"/>
        <v>0.83164731431778649</v>
      </c>
      <c r="DB197" s="11">
        <f t="shared" ca="1" si="78"/>
        <v>34</v>
      </c>
      <c r="DD197" s="4">
        <v>197</v>
      </c>
      <c r="DE197" s="4">
        <v>7</v>
      </c>
      <c r="DF197" s="4">
        <v>0</v>
      </c>
      <c r="DH197" s="10">
        <f t="shared" ca="1" si="73"/>
        <v>0.15770478489494955</v>
      </c>
      <c r="DI197" s="11">
        <f t="shared" ca="1" si="74"/>
        <v>171</v>
      </c>
      <c r="DK197" s="4">
        <v>197</v>
      </c>
      <c r="DL197" s="4">
        <v>7</v>
      </c>
      <c r="DM197" s="4">
        <v>0</v>
      </c>
    </row>
    <row r="198" spans="98:117" x14ac:dyDescent="0.25">
      <c r="CT198" s="10">
        <f t="shared" ca="1" si="75"/>
        <v>0.10589698950351012</v>
      </c>
      <c r="CU198" s="11">
        <f t="shared" ca="1" si="76"/>
        <v>188</v>
      </c>
      <c r="CW198" s="4">
        <v>198</v>
      </c>
      <c r="CX198" s="4">
        <v>8</v>
      </c>
      <c r="CY198" s="4">
        <v>0</v>
      </c>
      <c r="DA198" s="10">
        <f t="shared" ca="1" si="77"/>
        <v>0.36248812363510707</v>
      </c>
      <c r="DB198" s="11">
        <f t="shared" ca="1" si="78"/>
        <v>145</v>
      </c>
      <c r="DD198" s="4">
        <v>198</v>
      </c>
      <c r="DE198" s="4">
        <v>8</v>
      </c>
      <c r="DF198" s="4">
        <v>0</v>
      </c>
      <c r="DH198" s="10">
        <f t="shared" ca="1" si="73"/>
        <v>0.23517451756759744</v>
      </c>
      <c r="DI198" s="11">
        <f t="shared" ca="1" si="74"/>
        <v>150</v>
      </c>
      <c r="DK198" s="4">
        <v>198</v>
      </c>
      <c r="DL198" s="4">
        <v>8</v>
      </c>
      <c r="DM198" s="4">
        <v>0</v>
      </c>
    </row>
    <row r="199" spans="98:117" x14ac:dyDescent="0.25">
      <c r="CT199" s="10">
        <f t="shared" ca="1" si="75"/>
        <v>0.72308081256700418</v>
      </c>
      <c r="CU199" s="11">
        <f t="shared" ca="1" si="76"/>
        <v>56</v>
      </c>
      <c r="CW199" s="4">
        <v>199</v>
      </c>
      <c r="CX199" s="4">
        <v>9</v>
      </c>
      <c r="CY199" s="4">
        <v>0</v>
      </c>
      <c r="DA199" s="10">
        <f t="shared" ca="1" si="77"/>
        <v>0.4694354151563902</v>
      </c>
      <c r="DB199" s="11">
        <f t="shared" ca="1" si="78"/>
        <v>113</v>
      </c>
      <c r="DD199" s="4">
        <v>199</v>
      </c>
      <c r="DE199" s="4">
        <v>9</v>
      </c>
      <c r="DF199" s="4">
        <v>0</v>
      </c>
      <c r="DH199" s="10">
        <f t="shared" ca="1" si="73"/>
        <v>0.99235074052115035</v>
      </c>
      <c r="DI199" s="11">
        <f t="shared" ca="1" si="74"/>
        <v>3</v>
      </c>
      <c r="DK199" s="4">
        <v>199</v>
      </c>
      <c r="DL199" s="4">
        <v>9</v>
      </c>
      <c r="DM199" s="4">
        <v>0</v>
      </c>
    </row>
    <row r="200" spans="98:117" x14ac:dyDescent="0.25">
      <c r="CT200" s="10">
        <f t="shared" ca="1" si="75"/>
        <v>0.49498606711096715</v>
      </c>
      <c r="CU200" s="11">
        <f t="shared" ca="1" si="76"/>
        <v>110</v>
      </c>
      <c r="CW200" s="4">
        <v>200</v>
      </c>
      <c r="CX200" s="4">
        <v>0</v>
      </c>
      <c r="CY200" s="4">
        <v>0</v>
      </c>
      <c r="DA200" s="10">
        <f t="shared" ca="1" si="77"/>
        <v>0.5779942753129893</v>
      </c>
      <c r="DB200" s="11">
        <f t="shared" ca="1" si="78"/>
        <v>88</v>
      </c>
      <c r="DD200" s="4">
        <v>200</v>
      </c>
      <c r="DE200" s="4">
        <v>0</v>
      </c>
      <c r="DF200" s="4">
        <v>0</v>
      </c>
      <c r="DH200" s="10">
        <f t="shared" ca="1" si="73"/>
        <v>0.24875749225220067</v>
      </c>
      <c r="DI200" s="11">
        <f t="shared" ca="1" si="74"/>
        <v>149</v>
      </c>
      <c r="DK200" s="4">
        <v>200</v>
      </c>
      <c r="DL200" s="4">
        <v>0</v>
      </c>
      <c r="DM200" s="4">
        <v>0</v>
      </c>
    </row>
  </sheetData>
  <sheetProtection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D7">
    <cfRule type="expression" dxfId="140" priority="141">
      <formula>D7=0</formula>
    </cfRule>
  </conditionalFormatting>
  <conditionalFormatting sqref="D8">
    <cfRule type="expression" dxfId="139" priority="140">
      <formula>D8=0</formula>
    </cfRule>
  </conditionalFormatting>
  <conditionalFormatting sqref="D9">
    <cfRule type="expression" dxfId="138" priority="139">
      <formula>D9=0</formula>
    </cfRule>
  </conditionalFormatting>
  <conditionalFormatting sqref="C8">
    <cfRule type="expression" dxfId="137" priority="138">
      <formula>C8=""</formula>
    </cfRule>
  </conditionalFormatting>
  <conditionalFormatting sqref="H7:I7">
    <cfRule type="expression" dxfId="136" priority="137">
      <formula>H7=0</formula>
    </cfRule>
  </conditionalFormatting>
  <conditionalFormatting sqref="H8:I8">
    <cfRule type="expression" dxfId="135" priority="136">
      <formula>H8=0</formula>
    </cfRule>
  </conditionalFormatting>
  <conditionalFormatting sqref="G7">
    <cfRule type="expression" dxfId="134" priority="135">
      <formula>AND(G7=0,H7=0)</formula>
    </cfRule>
  </conditionalFormatting>
  <conditionalFormatting sqref="G8">
    <cfRule type="expression" dxfId="133" priority="134">
      <formula>AND(G8=0,H8=0)</formula>
    </cfRule>
  </conditionalFormatting>
  <conditionalFormatting sqref="S7">
    <cfRule type="expression" dxfId="132" priority="133">
      <formula>S7=0</formula>
    </cfRule>
  </conditionalFormatting>
  <conditionalFormatting sqref="S8">
    <cfRule type="expression" dxfId="131" priority="132">
      <formula>S8=0</formula>
    </cfRule>
  </conditionalFormatting>
  <conditionalFormatting sqref="S14">
    <cfRule type="expression" dxfId="130" priority="131">
      <formula>S14=0</formula>
    </cfRule>
  </conditionalFormatting>
  <conditionalFormatting sqref="S15">
    <cfRule type="expression" dxfId="129" priority="130">
      <formula>S15=0</formula>
    </cfRule>
  </conditionalFormatting>
  <conditionalFormatting sqref="S21">
    <cfRule type="expression" dxfId="128" priority="129">
      <formula>S21=0</formula>
    </cfRule>
  </conditionalFormatting>
  <conditionalFormatting sqref="S22">
    <cfRule type="expression" dxfId="127" priority="128">
      <formula>S22=0</formula>
    </cfRule>
  </conditionalFormatting>
  <conditionalFormatting sqref="S28">
    <cfRule type="expression" dxfId="126" priority="127">
      <formula>S28=0</formula>
    </cfRule>
  </conditionalFormatting>
  <conditionalFormatting sqref="S29">
    <cfRule type="expression" dxfId="125" priority="126">
      <formula>S29=0</formula>
    </cfRule>
  </conditionalFormatting>
  <conditionalFormatting sqref="D38">
    <cfRule type="expression" dxfId="124" priority="125">
      <formula>D38=0</formula>
    </cfRule>
  </conditionalFormatting>
  <conditionalFormatting sqref="D39">
    <cfRule type="expression" dxfId="123" priority="124">
      <formula>D39=0</formula>
    </cfRule>
  </conditionalFormatting>
  <conditionalFormatting sqref="D40">
    <cfRule type="expression" dxfId="122" priority="123">
      <formula>D40=0</formula>
    </cfRule>
  </conditionalFormatting>
  <conditionalFormatting sqref="C39">
    <cfRule type="expression" dxfId="121" priority="122">
      <formula>C39=""</formula>
    </cfRule>
  </conditionalFormatting>
  <conditionalFormatting sqref="H38:I38">
    <cfRule type="expression" dxfId="120" priority="121">
      <formula>H38=0</formula>
    </cfRule>
  </conditionalFormatting>
  <conditionalFormatting sqref="H39:I39">
    <cfRule type="expression" dxfId="119" priority="120">
      <formula>H39=0</formula>
    </cfRule>
  </conditionalFormatting>
  <conditionalFormatting sqref="G38">
    <cfRule type="expression" dxfId="118" priority="119">
      <formula>AND(G38=0,H38=0)</formula>
    </cfRule>
  </conditionalFormatting>
  <conditionalFormatting sqref="G39">
    <cfRule type="expression" dxfId="117" priority="118">
      <formula>AND(G39=0,H39=0)</formula>
    </cfRule>
  </conditionalFormatting>
  <conditionalFormatting sqref="N38">
    <cfRule type="expression" dxfId="116" priority="117">
      <formula>N38=0</formula>
    </cfRule>
  </conditionalFormatting>
  <conditionalFormatting sqref="N39">
    <cfRule type="expression" dxfId="115" priority="116">
      <formula>N39=0</formula>
    </cfRule>
  </conditionalFormatting>
  <conditionalFormatting sqref="N40">
    <cfRule type="expression" dxfId="114" priority="115">
      <formula>N40=0</formula>
    </cfRule>
  </conditionalFormatting>
  <conditionalFormatting sqref="M39">
    <cfRule type="expression" dxfId="113" priority="114">
      <formula>M39=""</formula>
    </cfRule>
  </conditionalFormatting>
  <conditionalFormatting sqref="R38:S38">
    <cfRule type="expression" dxfId="112" priority="113">
      <formula>R38=0</formula>
    </cfRule>
  </conditionalFormatting>
  <conditionalFormatting sqref="R39:S39">
    <cfRule type="expression" dxfId="111" priority="112">
      <formula>R39=0</formula>
    </cfRule>
  </conditionalFormatting>
  <conditionalFormatting sqref="Q38">
    <cfRule type="expression" dxfId="110" priority="111">
      <formula>AND(Q38=0,R38=0)</formula>
    </cfRule>
  </conditionalFormatting>
  <conditionalFormatting sqref="Q39">
    <cfRule type="expression" dxfId="109" priority="110">
      <formula>AND(Q39=0,R39=0)</formula>
    </cfRule>
  </conditionalFormatting>
  <conditionalFormatting sqref="D45">
    <cfRule type="expression" dxfId="108" priority="109">
      <formula>D45=0</formula>
    </cfRule>
  </conditionalFormatting>
  <conditionalFormatting sqref="D46">
    <cfRule type="expression" dxfId="107" priority="108">
      <formula>D46=0</formula>
    </cfRule>
  </conditionalFormatting>
  <conditionalFormatting sqref="D47">
    <cfRule type="expression" dxfId="106" priority="107">
      <formula>D47=0</formula>
    </cfRule>
  </conditionalFormatting>
  <conditionalFormatting sqref="C46">
    <cfRule type="expression" dxfId="105" priority="106">
      <formula>C46=""</formula>
    </cfRule>
  </conditionalFormatting>
  <conditionalFormatting sqref="H45:I45">
    <cfRule type="expression" dxfId="104" priority="105">
      <formula>H45=0</formula>
    </cfRule>
  </conditionalFormatting>
  <conditionalFormatting sqref="H46:I46">
    <cfRule type="expression" dxfId="103" priority="104">
      <formula>H46=0</formula>
    </cfRule>
  </conditionalFormatting>
  <conditionalFormatting sqref="G45">
    <cfRule type="expression" dxfId="102" priority="103">
      <formula>AND(G45=0,H45=0)</formula>
    </cfRule>
  </conditionalFormatting>
  <conditionalFormatting sqref="G46">
    <cfRule type="expression" dxfId="101" priority="102">
      <formula>AND(G46=0,H46=0)</formula>
    </cfRule>
  </conditionalFormatting>
  <conditionalFormatting sqref="N45">
    <cfRule type="expression" dxfId="100" priority="101">
      <formula>N45=0</formula>
    </cfRule>
  </conditionalFormatting>
  <conditionalFormatting sqref="N46">
    <cfRule type="expression" dxfId="99" priority="100">
      <formula>N46=0</formula>
    </cfRule>
  </conditionalFormatting>
  <conditionalFormatting sqref="N47">
    <cfRule type="expression" dxfId="98" priority="99">
      <formula>N47=0</formula>
    </cfRule>
  </conditionalFormatting>
  <conditionalFormatting sqref="M46">
    <cfRule type="expression" dxfId="97" priority="98">
      <formula>M46=""</formula>
    </cfRule>
  </conditionalFormatting>
  <conditionalFormatting sqref="R45:S45">
    <cfRule type="expression" dxfId="96" priority="97">
      <formula>R45=0</formula>
    </cfRule>
  </conditionalFormatting>
  <conditionalFormatting sqref="R46:S46">
    <cfRule type="expression" dxfId="95" priority="96">
      <formula>R46=0</formula>
    </cfRule>
  </conditionalFormatting>
  <conditionalFormatting sqref="Q45">
    <cfRule type="expression" dxfId="94" priority="95">
      <formula>AND(Q45=0,R45=0)</formula>
    </cfRule>
  </conditionalFormatting>
  <conditionalFormatting sqref="Q46">
    <cfRule type="expression" dxfId="93" priority="94">
      <formula>AND(Q46=0,R46=0)</formula>
    </cfRule>
  </conditionalFormatting>
  <conditionalFormatting sqref="D52">
    <cfRule type="expression" dxfId="92" priority="93">
      <formula>D52=0</formula>
    </cfRule>
  </conditionalFormatting>
  <conditionalFormatting sqref="D53">
    <cfRule type="expression" dxfId="91" priority="92">
      <formula>D53=0</formula>
    </cfRule>
  </conditionalFormatting>
  <conditionalFormatting sqref="D54">
    <cfRule type="expression" dxfId="90" priority="91">
      <formula>D54=0</formula>
    </cfRule>
  </conditionalFormatting>
  <conditionalFormatting sqref="C53">
    <cfRule type="expression" dxfId="89" priority="90">
      <formula>C53=""</formula>
    </cfRule>
  </conditionalFormatting>
  <conditionalFormatting sqref="H52:I52">
    <cfRule type="expression" dxfId="88" priority="89">
      <formula>H52=0</formula>
    </cfRule>
  </conditionalFormatting>
  <conditionalFormatting sqref="H53:I53">
    <cfRule type="expression" dxfId="87" priority="88">
      <formula>H53=0</formula>
    </cfRule>
  </conditionalFormatting>
  <conditionalFormatting sqref="G52">
    <cfRule type="expression" dxfId="86" priority="87">
      <formula>AND(G52=0,H52=0)</formula>
    </cfRule>
  </conditionalFormatting>
  <conditionalFormatting sqref="G53">
    <cfRule type="expression" dxfId="85" priority="86">
      <formula>AND(G53=0,H53=0)</formula>
    </cfRule>
  </conditionalFormatting>
  <conditionalFormatting sqref="N52">
    <cfRule type="expression" dxfId="84" priority="85">
      <formula>N52=0</formula>
    </cfRule>
  </conditionalFormatting>
  <conditionalFormatting sqref="N53">
    <cfRule type="expression" dxfId="83" priority="84">
      <formula>N53=0</formula>
    </cfRule>
  </conditionalFormatting>
  <conditionalFormatting sqref="N54">
    <cfRule type="expression" dxfId="82" priority="83">
      <formula>N54=0</formula>
    </cfRule>
  </conditionalFormatting>
  <conditionalFormatting sqref="M53">
    <cfRule type="expression" dxfId="81" priority="82">
      <formula>M53=""</formula>
    </cfRule>
  </conditionalFormatting>
  <conditionalFormatting sqref="R52:S52">
    <cfRule type="expression" dxfId="80" priority="81">
      <formula>R52=0</formula>
    </cfRule>
  </conditionalFormatting>
  <conditionalFormatting sqref="R53:S53">
    <cfRule type="expression" dxfId="79" priority="80">
      <formula>R53=0</formula>
    </cfRule>
  </conditionalFormatting>
  <conditionalFormatting sqref="Q52">
    <cfRule type="expression" dxfId="78" priority="79">
      <formula>AND(Q52=0,R52=0)</formula>
    </cfRule>
  </conditionalFormatting>
  <conditionalFormatting sqref="Q53">
    <cfRule type="expression" dxfId="77" priority="78">
      <formula>AND(Q53=0,R53=0)</formula>
    </cfRule>
  </conditionalFormatting>
  <conditionalFormatting sqref="D59">
    <cfRule type="expression" dxfId="76" priority="77">
      <formula>D59=0</formula>
    </cfRule>
  </conditionalFormatting>
  <conditionalFormatting sqref="D60">
    <cfRule type="expression" dxfId="75" priority="76">
      <formula>D60=0</formula>
    </cfRule>
  </conditionalFormatting>
  <conditionalFormatting sqref="D61">
    <cfRule type="expression" dxfId="74" priority="75">
      <formula>D61=0</formula>
    </cfRule>
  </conditionalFormatting>
  <conditionalFormatting sqref="C60">
    <cfRule type="expression" dxfId="73" priority="74">
      <formula>C60=""</formula>
    </cfRule>
  </conditionalFormatting>
  <conditionalFormatting sqref="H59:I59">
    <cfRule type="expression" dxfId="72" priority="73">
      <formula>H59=0</formula>
    </cfRule>
  </conditionalFormatting>
  <conditionalFormatting sqref="H60:I60">
    <cfRule type="expression" dxfId="71" priority="72">
      <formula>H60=0</formula>
    </cfRule>
  </conditionalFormatting>
  <conditionalFormatting sqref="G59">
    <cfRule type="expression" dxfId="70" priority="71">
      <formula>AND(G59=0,H59=0)</formula>
    </cfRule>
  </conditionalFormatting>
  <conditionalFormatting sqref="G60">
    <cfRule type="expression" dxfId="69" priority="70">
      <formula>AND(G60=0,H60=0)</formula>
    </cfRule>
  </conditionalFormatting>
  <conditionalFormatting sqref="N59">
    <cfRule type="expression" dxfId="68" priority="69">
      <formula>N59=0</formula>
    </cfRule>
  </conditionalFormatting>
  <conditionalFormatting sqref="N60">
    <cfRule type="expression" dxfId="67" priority="68">
      <formula>N60=0</formula>
    </cfRule>
  </conditionalFormatting>
  <conditionalFormatting sqref="N61">
    <cfRule type="expression" dxfId="66" priority="67">
      <formula>N61=0</formula>
    </cfRule>
  </conditionalFormatting>
  <conditionalFormatting sqref="M60">
    <cfRule type="expression" dxfId="65" priority="66">
      <formula>M60=""</formula>
    </cfRule>
  </conditionalFormatting>
  <conditionalFormatting sqref="R59:S59">
    <cfRule type="expression" dxfId="64" priority="65">
      <formula>R59=0</formula>
    </cfRule>
  </conditionalFormatting>
  <conditionalFormatting sqref="R60:S60">
    <cfRule type="expression" dxfId="63" priority="64">
      <formula>R60=0</formula>
    </cfRule>
  </conditionalFormatting>
  <conditionalFormatting sqref="Q59">
    <cfRule type="expression" dxfId="62" priority="63">
      <formula>AND(Q59=0,R59=0)</formula>
    </cfRule>
  </conditionalFormatting>
  <conditionalFormatting sqref="Q60">
    <cfRule type="expression" dxfId="61" priority="62">
      <formula>AND(Q60=0,R60=0)</formula>
    </cfRule>
  </conditionalFormatting>
  <conditionalFormatting sqref="AM15:AM26">
    <cfRule type="expression" dxfId="60" priority="61">
      <formula>$AM15="NO"</formula>
    </cfRule>
  </conditionalFormatting>
  <conditionalFormatting sqref="AJ1:AJ12">
    <cfRule type="cellIs" dxfId="59" priority="60" operator="lessThan">
      <formula>0</formula>
    </cfRule>
  </conditionalFormatting>
  <conditionalFormatting sqref="BS1:BS12">
    <cfRule type="expression" dxfId="58" priority="59">
      <formula>BS1&lt;&gt;BX1</formula>
    </cfRule>
  </conditionalFormatting>
  <conditionalFormatting sqref="BT1:BT12">
    <cfRule type="expression" dxfId="57" priority="58">
      <formula>BT1&lt;&gt;BY1</formula>
    </cfRule>
  </conditionalFormatting>
  <conditionalFormatting sqref="BI1:BI12">
    <cfRule type="expression" dxfId="56" priority="57">
      <formula>BI1&lt;&gt;BN1</formula>
    </cfRule>
  </conditionalFormatting>
  <conditionalFormatting sqref="N7">
    <cfRule type="expression" dxfId="55" priority="56">
      <formula>N7=0</formula>
    </cfRule>
  </conditionalFormatting>
  <conditionalFormatting sqref="N8">
    <cfRule type="expression" dxfId="54" priority="55">
      <formula>N8=0</formula>
    </cfRule>
  </conditionalFormatting>
  <conditionalFormatting sqref="N9">
    <cfRule type="expression" dxfId="53" priority="54">
      <formula>N9=0</formula>
    </cfRule>
  </conditionalFormatting>
  <conditionalFormatting sqref="M8">
    <cfRule type="expression" dxfId="52" priority="53">
      <formula>M8=""</formula>
    </cfRule>
  </conditionalFormatting>
  <conditionalFormatting sqref="R7">
    <cfRule type="expression" dxfId="51" priority="52">
      <formula>R7=0</formula>
    </cfRule>
  </conditionalFormatting>
  <conditionalFormatting sqref="R8">
    <cfRule type="expression" dxfId="50" priority="51">
      <formula>R8=0</formula>
    </cfRule>
  </conditionalFormatting>
  <conditionalFormatting sqref="Q7">
    <cfRule type="expression" dxfId="49" priority="50">
      <formula>AND(Q7=0,R7=0)</formula>
    </cfRule>
  </conditionalFormatting>
  <conditionalFormatting sqref="Q8">
    <cfRule type="expression" dxfId="48" priority="49">
      <formula>AND(Q8=0,R8=0)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D16">
    <cfRule type="expression" dxfId="45" priority="46">
      <formula>D16=0</formula>
    </cfRule>
  </conditionalFormatting>
  <conditionalFormatting sqref="C15">
    <cfRule type="expression" dxfId="44" priority="45">
      <formula>C15=""</formula>
    </cfRule>
  </conditionalFormatting>
  <conditionalFormatting sqref="H14:I14">
    <cfRule type="expression" dxfId="43" priority="44">
      <formula>H14=0</formula>
    </cfRule>
  </conditionalFormatting>
  <conditionalFormatting sqref="H15:I15">
    <cfRule type="expression" dxfId="42" priority="43">
      <formula>H15=0</formula>
    </cfRule>
  </conditionalFormatting>
  <conditionalFormatting sqref="G14">
    <cfRule type="expression" dxfId="41" priority="42">
      <formula>AND(G14=0,H14=0)</formula>
    </cfRule>
  </conditionalFormatting>
  <conditionalFormatting sqref="G15">
    <cfRule type="expression" dxfId="40" priority="41">
      <formula>AND(G15=0,H15=0)</formula>
    </cfRule>
  </conditionalFormatting>
  <conditionalFormatting sqref="N14">
    <cfRule type="expression" dxfId="39" priority="40">
      <formula>N14=0</formula>
    </cfRule>
  </conditionalFormatting>
  <conditionalFormatting sqref="N15">
    <cfRule type="expression" dxfId="38" priority="39">
      <formula>N15=0</formula>
    </cfRule>
  </conditionalFormatting>
  <conditionalFormatting sqref="N16">
    <cfRule type="expression" dxfId="37" priority="38">
      <formula>N16=0</formula>
    </cfRule>
  </conditionalFormatting>
  <conditionalFormatting sqref="M15">
    <cfRule type="expression" dxfId="36" priority="37">
      <formula>M15=""</formula>
    </cfRule>
  </conditionalFormatting>
  <conditionalFormatting sqref="R14">
    <cfRule type="expression" dxfId="35" priority="36">
      <formula>R14=0</formula>
    </cfRule>
  </conditionalFormatting>
  <conditionalFormatting sqref="R15">
    <cfRule type="expression" dxfId="34" priority="35">
      <formula>R15=0</formula>
    </cfRule>
  </conditionalFormatting>
  <conditionalFormatting sqref="Q14">
    <cfRule type="expression" dxfId="33" priority="34">
      <formula>AND(Q14=0,R14=0)</formula>
    </cfRule>
  </conditionalFormatting>
  <conditionalFormatting sqref="Q15">
    <cfRule type="expression" dxfId="32" priority="33">
      <formula>AND(Q15=0,R15=0)</formula>
    </cfRule>
  </conditionalFormatting>
  <conditionalFormatting sqref="D21">
    <cfRule type="expression" dxfId="31" priority="32">
      <formula>D21=0</formula>
    </cfRule>
  </conditionalFormatting>
  <conditionalFormatting sqref="D22">
    <cfRule type="expression" dxfId="30" priority="31">
      <formula>D22=0</formula>
    </cfRule>
  </conditionalFormatting>
  <conditionalFormatting sqref="D23">
    <cfRule type="expression" dxfId="29" priority="30">
      <formula>D23=0</formula>
    </cfRule>
  </conditionalFormatting>
  <conditionalFormatting sqref="C22">
    <cfRule type="expression" dxfId="28" priority="29">
      <formula>C22=""</formula>
    </cfRule>
  </conditionalFormatting>
  <conditionalFormatting sqref="H21:I21">
    <cfRule type="expression" dxfId="27" priority="28">
      <formula>H21=0</formula>
    </cfRule>
  </conditionalFormatting>
  <conditionalFormatting sqref="H22:I22">
    <cfRule type="expression" dxfId="26" priority="27">
      <formula>H22=0</formula>
    </cfRule>
  </conditionalFormatting>
  <conditionalFormatting sqref="G21">
    <cfRule type="expression" dxfId="25" priority="26">
      <formula>AND(G21=0,H21=0)</formula>
    </cfRule>
  </conditionalFormatting>
  <conditionalFormatting sqref="G22">
    <cfRule type="expression" dxfId="24" priority="25">
      <formula>AND(G22=0,H22=0)</formula>
    </cfRule>
  </conditionalFormatting>
  <conditionalFormatting sqref="N21">
    <cfRule type="expression" dxfId="23" priority="24">
      <formula>N21=0</formula>
    </cfRule>
  </conditionalFormatting>
  <conditionalFormatting sqref="N22">
    <cfRule type="expression" dxfId="22" priority="23">
      <formula>N22=0</formula>
    </cfRule>
  </conditionalFormatting>
  <conditionalFormatting sqref="N23">
    <cfRule type="expression" dxfId="21" priority="22">
      <formula>N23=0</formula>
    </cfRule>
  </conditionalFormatting>
  <conditionalFormatting sqref="M22">
    <cfRule type="expression" dxfId="20" priority="21">
      <formula>M22=""</formula>
    </cfRule>
  </conditionalFormatting>
  <conditionalFormatting sqref="R21">
    <cfRule type="expression" dxfId="19" priority="20">
      <formula>R21=0</formula>
    </cfRule>
  </conditionalFormatting>
  <conditionalFormatting sqref="R22">
    <cfRule type="expression" dxfId="18" priority="19">
      <formula>R22=0</formula>
    </cfRule>
  </conditionalFormatting>
  <conditionalFormatting sqref="Q21">
    <cfRule type="expression" dxfId="17" priority="18">
      <formula>AND(Q21=0,R21=0)</formula>
    </cfRule>
  </conditionalFormatting>
  <conditionalFormatting sqref="Q22">
    <cfRule type="expression" dxfId="16" priority="17">
      <formula>AND(Q22=0,R22=0)</formula>
    </cfRule>
  </conditionalFormatting>
  <conditionalFormatting sqref="D28">
    <cfRule type="expression" dxfId="15" priority="16">
      <formula>D28=0</formula>
    </cfRule>
  </conditionalFormatting>
  <conditionalFormatting sqref="D29">
    <cfRule type="expression" dxfId="14" priority="15">
      <formula>D29=0</formula>
    </cfRule>
  </conditionalFormatting>
  <conditionalFormatting sqref="D30">
    <cfRule type="expression" dxfId="13" priority="14">
      <formula>D30=0</formula>
    </cfRule>
  </conditionalFormatting>
  <conditionalFormatting sqref="C29">
    <cfRule type="expression" dxfId="12" priority="13">
      <formula>C29=""</formula>
    </cfRule>
  </conditionalFormatting>
  <conditionalFormatting sqref="H28:I28">
    <cfRule type="expression" dxfId="11" priority="12">
      <formula>H28=0</formula>
    </cfRule>
  </conditionalFormatting>
  <conditionalFormatting sqref="H29:I29">
    <cfRule type="expression" dxfId="10" priority="11">
      <formula>H29=0</formula>
    </cfRule>
  </conditionalFormatting>
  <conditionalFormatting sqref="G28">
    <cfRule type="expression" dxfId="9" priority="10">
      <formula>AND(G28=0,H28=0)</formula>
    </cfRule>
  </conditionalFormatting>
  <conditionalFormatting sqref="G29">
    <cfRule type="expression" dxfId="8" priority="9">
      <formula>AND(G29=0,H29=0)</formula>
    </cfRule>
  </conditionalFormatting>
  <conditionalFormatting sqref="N28">
    <cfRule type="expression" dxfId="7" priority="8">
      <formula>N28=0</formula>
    </cfRule>
  </conditionalFormatting>
  <conditionalFormatting sqref="N29">
    <cfRule type="expression" dxfId="6" priority="7">
      <formula>N29=0</formula>
    </cfRule>
  </conditionalFormatting>
  <conditionalFormatting sqref="N30">
    <cfRule type="expression" dxfId="5" priority="6">
      <formula>N30=0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9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3" t="s">
        <v>52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2">
        <v>1</v>
      </c>
      <c r="T1" s="82"/>
      <c r="U1" s="1"/>
      <c r="X1" s="3" t="s">
        <v>53</v>
      </c>
      <c r="Y1" s="4">
        <f ca="1">AY1*1000+BD1*100+BI1*10+BN1</f>
        <v>949</v>
      </c>
      <c r="Z1" s="4" t="s">
        <v>50</v>
      </c>
      <c r="AA1" s="4">
        <f ca="1">AZ1*1000+BE1*100+BJ1*10+BO1</f>
        <v>35</v>
      </c>
      <c r="AB1" s="4" t="s">
        <v>54</v>
      </c>
      <c r="AC1" s="4">
        <f ca="1">Y1-AA1</f>
        <v>914</v>
      </c>
      <c r="AE1" s="4">
        <f ca="1">AY1</f>
        <v>0</v>
      </c>
      <c r="AF1" s="4">
        <f ca="1">BD1</f>
        <v>9</v>
      </c>
      <c r="AG1" s="4" t="s">
        <v>3</v>
      </c>
      <c r="AH1" s="4">
        <f ca="1">BI1</f>
        <v>4</v>
      </c>
      <c r="AI1" s="4">
        <f ca="1">BN1</f>
        <v>9</v>
      </c>
      <c r="AJ1" s="4" t="s">
        <v>1</v>
      </c>
      <c r="AK1" s="4">
        <f ca="1">AZ1</f>
        <v>0</v>
      </c>
      <c r="AL1" s="4">
        <f ca="1">BE1</f>
        <v>0</v>
      </c>
      <c r="AM1" s="4" t="s">
        <v>55</v>
      </c>
      <c r="AN1" s="4">
        <f ca="1">BJ1</f>
        <v>3</v>
      </c>
      <c r="AO1" s="4">
        <f ca="1">BO1</f>
        <v>5</v>
      </c>
      <c r="AP1" s="4" t="s">
        <v>56</v>
      </c>
      <c r="AQ1" s="4">
        <f ca="1">MOD(ROUNDDOWN(AC1/1000,0),10)</f>
        <v>0</v>
      </c>
      <c r="AR1" s="4">
        <f ca="1">MOD(ROUNDDOWN(AC1/100,0),10)</f>
        <v>9</v>
      </c>
      <c r="AS1" s="4" t="s">
        <v>57</v>
      </c>
      <c r="AT1" s="4">
        <f ca="1">MOD(ROUNDDOWN(AC1/10,0),10)</f>
        <v>1</v>
      </c>
      <c r="AU1" s="4">
        <f ca="1">MOD(ROUNDDOWN(AC1/1,0),10)</f>
        <v>4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9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4</v>
      </c>
      <c r="BJ1" s="8">
        <f t="shared" ref="BJ1:BJ12" ca="1" si="0">VLOOKUP($CH1,$CJ$1:$CL$100,3,FALSE)</f>
        <v>3</v>
      </c>
      <c r="BK1" s="9"/>
      <c r="BL1" s="5" t="s">
        <v>7</v>
      </c>
      <c r="BM1" s="4">
        <v>1</v>
      </c>
      <c r="BN1" s="8">
        <f ca="1">VLOOKUP($CO1,$CQ$1:$CS$100,2,FALSE)</f>
        <v>9</v>
      </c>
      <c r="BO1" s="8">
        <f ca="1">VLOOKUP($CO1,$CQ$1:$CS$100,3,FALSE)</f>
        <v>5</v>
      </c>
      <c r="BP1" s="9"/>
      <c r="BQ1" s="9"/>
      <c r="BR1" s="7"/>
      <c r="BS1" s="10">
        <f ca="1">RAND()</f>
        <v>0.66023919620590232</v>
      </c>
      <c r="BT1" s="11">
        <f ca="1">RANK(BS1,$BS$1:$BS$100,)</f>
        <v>6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2.1340722319606931E-2</v>
      </c>
      <c r="CA1" s="11">
        <f ca="1">RANK(BZ1,$BZ$1:$BZ$100,)</f>
        <v>18</v>
      </c>
      <c r="CB1" s="4"/>
      <c r="CC1" s="4">
        <v>1</v>
      </c>
      <c r="CD1" s="4">
        <v>1</v>
      </c>
      <c r="CE1" s="4">
        <v>0</v>
      </c>
      <c r="CG1" s="10">
        <f ca="1">RAND()</f>
        <v>0.81580617148901413</v>
      </c>
      <c r="CH1" s="11">
        <f ca="1">RANK(CG1,$CG$1:$CG$100,)</f>
        <v>13</v>
      </c>
      <c r="CI1" s="4"/>
      <c r="CJ1" s="4">
        <v>1</v>
      </c>
      <c r="CK1" s="4">
        <v>1</v>
      </c>
      <c r="CL1" s="4">
        <v>0</v>
      </c>
      <c r="CM1" s="4"/>
      <c r="CN1" s="10">
        <f ca="1">RAND()</f>
        <v>6.3167876143389479E-2</v>
      </c>
      <c r="CO1" s="11">
        <f ca="1">RANK(CN1,$CN$1:$CN$100,)</f>
        <v>41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6" t="s">
        <v>36</v>
      </c>
      <c r="B2" s="87"/>
      <c r="C2" s="87"/>
      <c r="D2" s="87"/>
      <c r="E2" s="88"/>
      <c r="F2" s="89" t="s">
        <v>37</v>
      </c>
      <c r="G2" s="89"/>
      <c r="H2" s="89"/>
      <c r="I2" s="90"/>
      <c r="J2" s="91"/>
      <c r="K2" s="91"/>
      <c r="L2" s="91"/>
      <c r="M2" s="91"/>
      <c r="N2" s="91"/>
      <c r="O2" s="91"/>
      <c r="P2" s="91"/>
      <c r="Q2" s="91"/>
      <c r="R2" s="91"/>
      <c r="S2" s="91"/>
      <c r="T2" s="92"/>
      <c r="X2" s="2" t="s">
        <v>8</v>
      </c>
      <c r="Y2" s="4">
        <f t="shared" ref="Y2:Y12" ca="1" si="1">AY2*1000+BD2*100+BI2*10+BN2</f>
        <v>596</v>
      </c>
      <c r="Z2" s="4" t="s">
        <v>50</v>
      </c>
      <c r="AA2" s="4">
        <f t="shared" ref="AA2:AA12" ca="1" si="2">AZ2*1000+BE2*100+BJ2*10+BO2</f>
        <v>83</v>
      </c>
      <c r="AB2" s="4" t="s">
        <v>2</v>
      </c>
      <c r="AC2" s="4">
        <f t="shared" ref="AC2:AC12" ca="1" si="3">Y2-AA2</f>
        <v>513</v>
      </c>
      <c r="AE2" s="4">
        <f t="shared" ref="AE2:AE12" ca="1" si="4">AY2</f>
        <v>0</v>
      </c>
      <c r="AF2" s="4">
        <f t="shared" ref="AF2:AF12" ca="1" si="5">BD2</f>
        <v>5</v>
      </c>
      <c r="AG2" s="4" t="s">
        <v>3</v>
      </c>
      <c r="AH2" s="4">
        <f t="shared" ref="AH2:AH12" ca="1" si="6">BI2</f>
        <v>9</v>
      </c>
      <c r="AI2" s="4">
        <f t="shared" ref="AI2:AI12" ca="1" si="7">BN2</f>
        <v>6</v>
      </c>
      <c r="AJ2" s="4" t="s">
        <v>1</v>
      </c>
      <c r="AK2" s="4">
        <f t="shared" ref="AK2:AK12" ca="1" si="8">AZ2</f>
        <v>0</v>
      </c>
      <c r="AL2" s="4">
        <f t="shared" ref="AL2:AL12" ca="1" si="9">BE2</f>
        <v>0</v>
      </c>
      <c r="AM2" s="4" t="s">
        <v>3</v>
      </c>
      <c r="AN2" s="4">
        <f t="shared" ref="AN2:AN12" ca="1" si="10">BJ2</f>
        <v>8</v>
      </c>
      <c r="AO2" s="4">
        <f t="shared" ref="AO2:AO12" ca="1" si="11">BO2</f>
        <v>3</v>
      </c>
      <c r="AP2" s="4" t="s">
        <v>2</v>
      </c>
      <c r="AQ2" s="4">
        <f t="shared" ref="AQ2:AQ12" ca="1" si="12">MOD(ROUNDDOWN(AC2/1000,0),10)</f>
        <v>0</v>
      </c>
      <c r="AR2" s="4">
        <f t="shared" ref="AR2:AR12" ca="1" si="13">MOD(ROUNDDOWN(AC2/100,0),10)</f>
        <v>5</v>
      </c>
      <c r="AS2" s="4" t="s">
        <v>3</v>
      </c>
      <c r="AT2" s="4">
        <f t="shared" ref="AT2:AT12" ca="1" si="14">MOD(ROUNDDOWN(AC2/10,0),10)</f>
        <v>1</v>
      </c>
      <c r="AU2" s="4">
        <f t="shared" ref="AU2:AU12" ca="1" si="15">MOD(ROUNDDOWN(AC2/1,0),10)</f>
        <v>3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5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9</v>
      </c>
      <c r="BJ2" s="8">
        <f t="shared" ca="1" si="0"/>
        <v>8</v>
      </c>
      <c r="BK2" s="9"/>
      <c r="BM2" s="4">
        <v>2</v>
      </c>
      <c r="BN2" s="8">
        <f t="shared" ref="BN2:BN12" ca="1" si="21">VLOOKUP($CO2,$CQ$1:$CS$100,2,FALSE)</f>
        <v>6</v>
      </c>
      <c r="BO2" s="8">
        <f t="shared" ref="BO2:BO12" ca="1" si="22">VLOOKUP($CO2,$CQ$1:$CS$100,3,FALSE)</f>
        <v>3</v>
      </c>
      <c r="BP2" s="9"/>
      <c r="BQ2" s="9"/>
      <c r="BR2" s="7"/>
      <c r="BS2" s="10">
        <f t="shared" ref="BS2:BS18" ca="1" si="23">RAND()</f>
        <v>0.46426402519628363</v>
      </c>
      <c r="BT2" s="11">
        <f t="shared" ref="BT2:BT18" ca="1" si="24">RANK(BS2,$BS$1:$BS$100,)</f>
        <v>13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18" ca="1" si="25">RAND()</f>
        <v>0.61153361957301522</v>
      </c>
      <c r="CA2" s="11">
        <f t="shared" ref="CA2:CA18" ca="1" si="26">RANK(BZ2,$BZ$1:$BZ$100,)</f>
        <v>5</v>
      </c>
      <c r="CB2" s="4"/>
      <c r="CC2" s="4">
        <v>2</v>
      </c>
      <c r="CD2" s="4">
        <v>2</v>
      </c>
      <c r="CE2" s="4">
        <v>0</v>
      </c>
      <c r="CG2" s="10">
        <f t="shared" ref="CG2:CG54" ca="1" si="27">RAND()</f>
        <v>5.8570474287797381E-2</v>
      </c>
      <c r="CH2" s="11">
        <f t="shared" ref="CH2:CH54" ca="1" si="28">RANK(CG2,$CG$1:$CG$100,)</f>
        <v>53</v>
      </c>
      <c r="CI2" s="4"/>
      <c r="CJ2" s="4">
        <v>2</v>
      </c>
      <c r="CK2" s="4">
        <v>1</v>
      </c>
      <c r="CL2" s="4">
        <v>1</v>
      </c>
      <c r="CN2" s="10">
        <f t="shared" ref="CN2:CN45" ca="1" si="29">RAND()</f>
        <v>0.6644561368630918</v>
      </c>
      <c r="CO2" s="11">
        <f t="shared" ref="CO2:CO45" ca="1" si="30">RANK(CN2,$CN$1:$CN$100,)</f>
        <v>18</v>
      </c>
      <c r="CP2" s="4"/>
      <c r="CQ2" s="4">
        <v>2</v>
      </c>
      <c r="CR2" s="4">
        <v>2</v>
      </c>
      <c r="CS2" s="4">
        <v>1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186</v>
      </c>
      <c r="Z3" s="4" t="s">
        <v>50</v>
      </c>
      <c r="AA3" s="4">
        <f t="shared" ca="1" si="2"/>
        <v>16</v>
      </c>
      <c r="AB3" s="4" t="s">
        <v>54</v>
      </c>
      <c r="AC3" s="4">
        <f t="shared" ca="1" si="3"/>
        <v>170</v>
      </c>
      <c r="AE3" s="4">
        <f t="shared" ca="1" si="4"/>
        <v>0</v>
      </c>
      <c r="AF3" s="4">
        <f t="shared" ca="1" si="5"/>
        <v>1</v>
      </c>
      <c r="AG3" s="4" t="s">
        <v>3</v>
      </c>
      <c r="AH3" s="4">
        <f t="shared" ca="1" si="6"/>
        <v>8</v>
      </c>
      <c r="AI3" s="4">
        <f t="shared" ca="1" si="7"/>
        <v>6</v>
      </c>
      <c r="AJ3" s="4" t="s">
        <v>58</v>
      </c>
      <c r="AK3" s="4">
        <f t="shared" ca="1" si="8"/>
        <v>0</v>
      </c>
      <c r="AL3" s="4">
        <f t="shared" ca="1" si="9"/>
        <v>0</v>
      </c>
      <c r="AM3" s="4" t="s">
        <v>59</v>
      </c>
      <c r="AN3" s="4">
        <f t="shared" ca="1" si="10"/>
        <v>1</v>
      </c>
      <c r="AO3" s="4">
        <f t="shared" ca="1" si="11"/>
        <v>6</v>
      </c>
      <c r="AP3" s="4" t="s">
        <v>2</v>
      </c>
      <c r="AQ3" s="4">
        <f t="shared" ca="1" si="12"/>
        <v>0</v>
      </c>
      <c r="AR3" s="4">
        <f t="shared" ca="1" si="13"/>
        <v>1</v>
      </c>
      <c r="AS3" s="4" t="s">
        <v>59</v>
      </c>
      <c r="AT3" s="4">
        <f t="shared" ca="1" si="14"/>
        <v>7</v>
      </c>
      <c r="AU3" s="4">
        <f t="shared" ca="1" si="15"/>
        <v>0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1</v>
      </c>
      <c r="BE3" s="6">
        <f t="shared" ca="1" si="19"/>
        <v>0</v>
      </c>
      <c r="BF3" s="7"/>
      <c r="BH3" s="4">
        <v>3</v>
      </c>
      <c r="BI3" s="8">
        <f t="shared" ca="1" si="20"/>
        <v>8</v>
      </c>
      <c r="BJ3" s="8">
        <f t="shared" ca="1" si="0"/>
        <v>1</v>
      </c>
      <c r="BK3" s="9"/>
      <c r="BM3" s="4">
        <v>3</v>
      </c>
      <c r="BN3" s="8">
        <f t="shared" ca="1" si="21"/>
        <v>6</v>
      </c>
      <c r="BO3" s="8">
        <f t="shared" ca="1" si="22"/>
        <v>6</v>
      </c>
      <c r="BP3" s="9"/>
      <c r="BQ3" s="9"/>
      <c r="BR3" s="7"/>
      <c r="BS3" s="10">
        <f t="shared" ca="1" si="23"/>
        <v>0.8330989667643055</v>
      </c>
      <c r="BT3" s="11">
        <f t="shared" ca="1" si="24"/>
        <v>5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0.86834504110006616</v>
      </c>
      <c r="CA3" s="11">
        <f t="shared" ca="1" si="26"/>
        <v>1</v>
      </c>
      <c r="CB3" s="4"/>
      <c r="CC3" s="4">
        <v>3</v>
      </c>
      <c r="CD3" s="4">
        <v>3</v>
      </c>
      <c r="CE3" s="4">
        <v>0</v>
      </c>
      <c r="CG3" s="10">
        <f t="shared" ca="1" si="27"/>
        <v>0.42673831047910427</v>
      </c>
      <c r="CH3" s="11">
        <f t="shared" ca="1" si="28"/>
        <v>37</v>
      </c>
      <c r="CI3" s="4"/>
      <c r="CJ3" s="4">
        <v>3</v>
      </c>
      <c r="CK3" s="4">
        <v>2</v>
      </c>
      <c r="CL3" s="4">
        <v>0</v>
      </c>
      <c r="CN3" s="10">
        <f t="shared" ca="1" si="29"/>
        <v>0.63115805658966995</v>
      </c>
      <c r="CO3" s="11">
        <f t="shared" ca="1" si="30"/>
        <v>21</v>
      </c>
      <c r="CP3" s="4"/>
      <c r="CQ3" s="4">
        <v>3</v>
      </c>
      <c r="CR3" s="4">
        <v>2</v>
      </c>
      <c r="CS3" s="4">
        <v>2</v>
      </c>
    </row>
    <row r="4" spans="1:97" ht="19.5" thickBot="1" x14ac:dyDescent="0.3">
      <c r="A4" s="14"/>
      <c r="B4" s="15"/>
      <c r="C4" s="16" t="s">
        <v>0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60</v>
      </c>
      <c r="N4" s="17"/>
      <c r="O4" s="17"/>
      <c r="P4" s="17"/>
      <c r="Q4" s="17"/>
      <c r="R4" s="17"/>
      <c r="S4" s="17"/>
      <c r="T4" s="19"/>
      <c r="X4" s="2" t="s">
        <v>61</v>
      </c>
      <c r="Y4" s="4">
        <f t="shared" ca="1" si="1"/>
        <v>436</v>
      </c>
      <c r="Z4" s="4" t="s">
        <v>50</v>
      </c>
      <c r="AA4" s="4">
        <f t="shared" ca="1" si="2"/>
        <v>34</v>
      </c>
      <c r="AB4" s="4" t="s">
        <v>54</v>
      </c>
      <c r="AC4" s="4">
        <f t="shared" ca="1" si="3"/>
        <v>402</v>
      </c>
      <c r="AE4" s="4">
        <f t="shared" ca="1" si="4"/>
        <v>0</v>
      </c>
      <c r="AF4" s="4">
        <f t="shared" ca="1" si="5"/>
        <v>4</v>
      </c>
      <c r="AG4" s="4" t="s">
        <v>57</v>
      </c>
      <c r="AH4" s="4">
        <f t="shared" ca="1" si="6"/>
        <v>3</v>
      </c>
      <c r="AI4" s="4">
        <f t="shared" ca="1" si="7"/>
        <v>6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59</v>
      </c>
      <c r="AN4" s="4">
        <f t="shared" ca="1" si="10"/>
        <v>3</v>
      </c>
      <c r="AO4" s="4">
        <f t="shared" ca="1" si="11"/>
        <v>4</v>
      </c>
      <c r="AP4" s="4" t="s">
        <v>2</v>
      </c>
      <c r="AQ4" s="4">
        <f t="shared" ca="1" si="12"/>
        <v>0</v>
      </c>
      <c r="AR4" s="4">
        <f t="shared" ca="1" si="13"/>
        <v>4</v>
      </c>
      <c r="AS4" s="4" t="s">
        <v>3</v>
      </c>
      <c r="AT4" s="4">
        <f t="shared" ca="1" si="14"/>
        <v>0</v>
      </c>
      <c r="AU4" s="4">
        <f t="shared" ca="1" si="15"/>
        <v>2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4</v>
      </c>
      <c r="BE4" s="6">
        <f t="shared" ca="1" si="19"/>
        <v>0</v>
      </c>
      <c r="BF4" s="7"/>
      <c r="BH4" s="4">
        <v>4</v>
      </c>
      <c r="BI4" s="8">
        <f t="shared" ca="1" si="20"/>
        <v>3</v>
      </c>
      <c r="BJ4" s="8">
        <f t="shared" ca="1" si="0"/>
        <v>3</v>
      </c>
      <c r="BK4" s="9"/>
      <c r="BM4" s="4">
        <v>4</v>
      </c>
      <c r="BN4" s="8">
        <f t="shared" ca="1" si="21"/>
        <v>6</v>
      </c>
      <c r="BO4" s="8">
        <f t="shared" ca="1" si="22"/>
        <v>4</v>
      </c>
      <c r="BP4" s="9"/>
      <c r="BQ4" s="9"/>
      <c r="BR4" s="7"/>
      <c r="BS4" s="10">
        <f t="shared" ca="1" si="23"/>
        <v>0.55436616534604088</v>
      </c>
      <c r="BT4" s="11">
        <f t="shared" ca="1" si="24"/>
        <v>11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0.15008055521835539</v>
      </c>
      <c r="CA4" s="11">
        <f t="shared" ca="1" si="26"/>
        <v>13</v>
      </c>
      <c r="CB4" s="4"/>
      <c r="CC4" s="4">
        <v>4</v>
      </c>
      <c r="CD4" s="4">
        <v>4</v>
      </c>
      <c r="CE4" s="4">
        <v>0</v>
      </c>
      <c r="CG4" s="10">
        <f t="shared" ca="1" si="27"/>
        <v>0.852655231179137</v>
      </c>
      <c r="CH4" s="11">
        <f t="shared" ca="1" si="28"/>
        <v>9</v>
      </c>
      <c r="CI4" s="4"/>
      <c r="CJ4" s="4">
        <v>4</v>
      </c>
      <c r="CK4" s="4">
        <v>2</v>
      </c>
      <c r="CL4" s="4">
        <v>1</v>
      </c>
      <c r="CN4" s="10">
        <f t="shared" ca="1" si="29"/>
        <v>0.66404710623783547</v>
      </c>
      <c r="CO4" s="11">
        <f t="shared" ca="1" si="30"/>
        <v>19</v>
      </c>
      <c r="CP4" s="4"/>
      <c r="CQ4" s="4">
        <v>4</v>
      </c>
      <c r="CR4" s="4">
        <v>3</v>
      </c>
      <c r="CS4" s="4">
        <v>1</v>
      </c>
    </row>
    <row r="5" spans="1:97" ht="45.95" customHeight="1" thickBot="1" x14ac:dyDescent="0.3">
      <c r="A5" s="20"/>
      <c r="B5" s="13"/>
      <c r="C5" s="84" t="str">
        <f ca="1">$Y1/100&amp;$Z1&amp;$AA1/100&amp;$AB1</f>
        <v>9.49－0.35＝</v>
      </c>
      <c r="D5" s="85"/>
      <c r="E5" s="85"/>
      <c r="F5" s="85"/>
      <c r="G5" s="78">
        <f ca="1">$AC1/100</f>
        <v>9.14</v>
      </c>
      <c r="H5" s="79"/>
      <c r="I5" s="21"/>
      <c r="J5" s="22"/>
      <c r="K5" s="20"/>
      <c r="L5" s="13"/>
      <c r="M5" s="84" t="str">
        <f ca="1">$Y2/100&amp;$Z2&amp;$AA2/100&amp;$AB2</f>
        <v>5.96－0.83＝</v>
      </c>
      <c r="N5" s="85"/>
      <c r="O5" s="85"/>
      <c r="P5" s="85"/>
      <c r="Q5" s="78">
        <f ca="1">$AC2/100</f>
        <v>5.13</v>
      </c>
      <c r="R5" s="79"/>
      <c r="S5" s="21"/>
      <c r="T5" s="23"/>
      <c r="X5" s="2" t="s">
        <v>62</v>
      </c>
      <c r="Y5" s="4">
        <f t="shared" ca="1" si="1"/>
        <v>795</v>
      </c>
      <c r="Z5" s="4" t="s">
        <v>50</v>
      </c>
      <c r="AA5" s="4">
        <f t="shared" ca="1" si="2"/>
        <v>71</v>
      </c>
      <c r="AB5" s="4" t="s">
        <v>2</v>
      </c>
      <c r="AC5" s="4">
        <f t="shared" ca="1" si="3"/>
        <v>724</v>
      </c>
      <c r="AE5" s="4">
        <f t="shared" ca="1" si="4"/>
        <v>0</v>
      </c>
      <c r="AF5" s="4">
        <f t="shared" ca="1" si="5"/>
        <v>7</v>
      </c>
      <c r="AG5" s="4" t="s">
        <v>3</v>
      </c>
      <c r="AH5" s="4">
        <f t="shared" ca="1" si="6"/>
        <v>9</v>
      </c>
      <c r="AI5" s="4">
        <f t="shared" ca="1" si="7"/>
        <v>5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7</v>
      </c>
      <c r="AO5" s="4">
        <f t="shared" ca="1" si="11"/>
        <v>1</v>
      </c>
      <c r="AP5" s="4" t="s">
        <v>2</v>
      </c>
      <c r="AQ5" s="4">
        <f t="shared" ca="1" si="12"/>
        <v>0</v>
      </c>
      <c r="AR5" s="4">
        <f t="shared" ca="1" si="13"/>
        <v>7</v>
      </c>
      <c r="AS5" s="4" t="s">
        <v>3</v>
      </c>
      <c r="AT5" s="4">
        <f t="shared" ca="1" si="14"/>
        <v>2</v>
      </c>
      <c r="AU5" s="4">
        <f t="shared" ca="1" si="15"/>
        <v>4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7</v>
      </c>
      <c r="BE5" s="6">
        <f t="shared" ca="1" si="19"/>
        <v>0</v>
      </c>
      <c r="BF5" s="7"/>
      <c r="BH5" s="4">
        <v>5</v>
      </c>
      <c r="BI5" s="8">
        <f t="shared" ca="1" si="20"/>
        <v>9</v>
      </c>
      <c r="BJ5" s="8">
        <f t="shared" ca="1" si="0"/>
        <v>7</v>
      </c>
      <c r="BK5" s="9"/>
      <c r="BM5" s="4">
        <v>5</v>
      </c>
      <c r="BN5" s="8">
        <f t="shared" ca="1" si="21"/>
        <v>5</v>
      </c>
      <c r="BO5" s="8">
        <f t="shared" ca="1" si="22"/>
        <v>1</v>
      </c>
      <c r="BP5" s="9"/>
      <c r="BQ5" s="9"/>
      <c r="BR5" s="7"/>
      <c r="BS5" s="10">
        <f t="shared" ca="1" si="23"/>
        <v>0.64259246890350519</v>
      </c>
      <c r="BT5" s="11">
        <f t="shared" ca="1" si="24"/>
        <v>8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0.56790476983917471</v>
      </c>
      <c r="CA5" s="11">
        <f t="shared" ca="1" si="26"/>
        <v>7</v>
      </c>
      <c r="CB5" s="4"/>
      <c r="CC5" s="4">
        <v>5</v>
      </c>
      <c r="CD5" s="4">
        <v>5</v>
      </c>
      <c r="CE5" s="4">
        <v>0</v>
      </c>
      <c r="CG5" s="10">
        <f t="shared" ca="1" si="27"/>
        <v>0.15023245247647699</v>
      </c>
      <c r="CH5" s="11">
        <f t="shared" ca="1" si="28"/>
        <v>52</v>
      </c>
      <c r="CI5" s="4"/>
      <c r="CJ5" s="4">
        <v>5</v>
      </c>
      <c r="CK5" s="4">
        <v>2</v>
      </c>
      <c r="CL5" s="4">
        <v>2</v>
      </c>
      <c r="CN5" s="10">
        <f t="shared" ca="1" si="29"/>
        <v>0.71279150872545083</v>
      </c>
      <c r="CO5" s="11">
        <f t="shared" ca="1" si="30"/>
        <v>11</v>
      </c>
      <c r="CP5" s="4"/>
      <c r="CQ5" s="4">
        <v>5</v>
      </c>
      <c r="CR5" s="4">
        <v>3</v>
      </c>
      <c r="CS5" s="4">
        <v>2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287</v>
      </c>
      <c r="Z6" s="4" t="s">
        <v>50</v>
      </c>
      <c r="AA6" s="4">
        <f t="shared" ca="1" si="2"/>
        <v>56</v>
      </c>
      <c r="AB6" s="4" t="s">
        <v>54</v>
      </c>
      <c r="AC6" s="4">
        <f t="shared" ca="1" si="3"/>
        <v>231</v>
      </c>
      <c r="AE6" s="4">
        <f t="shared" ca="1" si="4"/>
        <v>0</v>
      </c>
      <c r="AF6" s="4">
        <f t="shared" ca="1" si="5"/>
        <v>2</v>
      </c>
      <c r="AG6" s="4" t="s">
        <v>3</v>
      </c>
      <c r="AH6" s="4">
        <f t="shared" ca="1" si="6"/>
        <v>8</v>
      </c>
      <c r="AI6" s="4">
        <f t="shared" ca="1" si="7"/>
        <v>7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5</v>
      </c>
      <c r="AO6" s="4">
        <f t="shared" ca="1" si="11"/>
        <v>6</v>
      </c>
      <c r="AP6" s="4" t="s">
        <v>63</v>
      </c>
      <c r="AQ6" s="4">
        <f t="shared" ca="1" si="12"/>
        <v>0</v>
      </c>
      <c r="AR6" s="4">
        <f t="shared" ca="1" si="13"/>
        <v>2</v>
      </c>
      <c r="AS6" s="4" t="s">
        <v>3</v>
      </c>
      <c r="AT6" s="4">
        <f t="shared" ca="1" si="14"/>
        <v>3</v>
      </c>
      <c r="AU6" s="4">
        <f t="shared" ca="1" si="15"/>
        <v>1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2</v>
      </c>
      <c r="BE6" s="6">
        <f t="shared" ca="1" si="19"/>
        <v>0</v>
      </c>
      <c r="BF6" s="7"/>
      <c r="BH6" s="4">
        <v>6</v>
      </c>
      <c r="BI6" s="8">
        <f t="shared" ca="1" si="20"/>
        <v>8</v>
      </c>
      <c r="BJ6" s="8">
        <f t="shared" ca="1" si="0"/>
        <v>5</v>
      </c>
      <c r="BK6" s="9"/>
      <c r="BM6" s="4">
        <v>6</v>
      </c>
      <c r="BN6" s="8">
        <f t="shared" ca="1" si="21"/>
        <v>7</v>
      </c>
      <c r="BO6" s="8">
        <f t="shared" ca="1" si="22"/>
        <v>6</v>
      </c>
      <c r="BP6" s="9"/>
      <c r="BQ6" s="9"/>
      <c r="BR6" s="7"/>
      <c r="BS6" s="10">
        <f t="shared" ca="1" si="23"/>
        <v>0.86591693762391109</v>
      </c>
      <c r="BT6" s="11">
        <f t="shared" ca="1" si="24"/>
        <v>4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0.34153557728756601</v>
      </c>
      <c r="CA6" s="11">
        <f t="shared" ca="1" si="26"/>
        <v>11</v>
      </c>
      <c r="CB6" s="4"/>
      <c r="CC6" s="4">
        <v>6</v>
      </c>
      <c r="CD6" s="4">
        <v>6</v>
      </c>
      <c r="CE6" s="4">
        <v>0</v>
      </c>
      <c r="CG6" s="10">
        <f t="shared" ca="1" si="27"/>
        <v>0.32760810397125029</v>
      </c>
      <c r="CH6" s="11">
        <f t="shared" ca="1" si="28"/>
        <v>41</v>
      </c>
      <c r="CI6" s="4"/>
      <c r="CJ6" s="4">
        <v>6</v>
      </c>
      <c r="CK6" s="4">
        <v>3</v>
      </c>
      <c r="CL6" s="4">
        <v>0</v>
      </c>
      <c r="CN6" s="10">
        <f t="shared" ca="1" si="29"/>
        <v>0.38940736025468836</v>
      </c>
      <c r="CO6" s="11">
        <f t="shared" ca="1" si="30"/>
        <v>27</v>
      </c>
      <c r="CP6" s="4"/>
      <c r="CQ6" s="4">
        <v>6</v>
      </c>
      <c r="CR6" s="4">
        <v>3</v>
      </c>
      <c r="CS6" s="4">
        <v>3</v>
      </c>
    </row>
    <row r="7" spans="1:97" ht="54.95" customHeight="1" x14ac:dyDescent="0.25">
      <c r="A7" s="20"/>
      <c r="B7" s="13"/>
      <c r="C7" s="64"/>
      <c r="D7" s="64">
        <f ca="1">$AY1</f>
        <v>0</v>
      </c>
      <c r="E7" s="64">
        <f ca="1">$BD1</f>
        <v>9</v>
      </c>
      <c r="F7" s="64" t="str">
        <f ca="1">IF(AND(G7=0,H7=0),"",".")</f>
        <v>.</v>
      </c>
      <c r="G7" s="64">
        <f ca="1">$BI1</f>
        <v>4</v>
      </c>
      <c r="H7" s="64">
        <f ca="1">$BN1</f>
        <v>9</v>
      </c>
      <c r="I7" s="33"/>
      <c r="J7" s="28"/>
      <c r="K7" s="20"/>
      <c r="L7" s="13"/>
      <c r="M7" s="64"/>
      <c r="N7" s="64">
        <f ca="1">$AY2</f>
        <v>0</v>
      </c>
      <c r="O7" s="64">
        <f ca="1">$BD2</f>
        <v>5</v>
      </c>
      <c r="P7" s="64" t="str">
        <f ca="1">IF(AND(Q7=0,R7=0),"",".")</f>
        <v>.</v>
      </c>
      <c r="Q7" s="64">
        <f ca="1">$BI2</f>
        <v>9</v>
      </c>
      <c r="R7" s="64">
        <f ca="1">$BN2</f>
        <v>6</v>
      </c>
      <c r="S7" s="33"/>
      <c r="T7" s="28"/>
      <c r="X7" s="2" t="s">
        <v>64</v>
      </c>
      <c r="Y7" s="4">
        <f t="shared" ca="1" si="1"/>
        <v>322</v>
      </c>
      <c r="Z7" s="4" t="s">
        <v>50</v>
      </c>
      <c r="AA7" s="4">
        <f t="shared" ca="1" si="2"/>
        <v>21</v>
      </c>
      <c r="AB7" s="4" t="s">
        <v>2</v>
      </c>
      <c r="AC7" s="4">
        <f t="shared" ca="1" si="3"/>
        <v>301</v>
      </c>
      <c r="AE7" s="4">
        <f t="shared" ca="1" si="4"/>
        <v>0</v>
      </c>
      <c r="AF7" s="4">
        <f t="shared" ca="1" si="5"/>
        <v>3</v>
      </c>
      <c r="AG7" s="4" t="s">
        <v>3</v>
      </c>
      <c r="AH7" s="4">
        <f t="shared" ca="1" si="6"/>
        <v>2</v>
      </c>
      <c r="AI7" s="4">
        <f t="shared" ca="1" si="7"/>
        <v>2</v>
      </c>
      <c r="AJ7" s="4" t="s">
        <v>65</v>
      </c>
      <c r="AK7" s="4">
        <f t="shared" ca="1" si="8"/>
        <v>0</v>
      </c>
      <c r="AL7" s="4">
        <f t="shared" ca="1" si="9"/>
        <v>0</v>
      </c>
      <c r="AM7" s="4" t="s">
        <v>3</v>
      </c>
      <c r="AN7" s="4">
        <f t="shared" ca="1" si="10"/>
        <v>2</v>
      </c>
      <c r="AO7" s="4">
        <f t="shared" ca="1" si="11"/>
        <v>1</v>
      </c>
      <c r="AP7" s="4" t="s">
        <v>66</v>
      </c>
      <c r="AQ7" s="4">
        <f t="shared" ca="1" si="12"/>
        <v>0</v>
      </c>
      <c r="AR7" s="4">
        <f t="shared" ca="1" si="13"/>
        <v>3</v>
      </c>
      <c r="AS7" s="4" t="s">
        <v>57</v>
      </c>
      <c r="AT7" s="4">
        <f t="shared" ca="1" si="14"/>
        <v>0</v>
      </c>
      <c r="AU7" s="4">
        <f t="shared" ca="1" si="15"/>
        <v>1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3</v>
      </c>
      <c r="BE7" s="6">
        <f t="shared" ca="1" si="19"/>
        <v>0</v>
      </c>
      <c r="BF7" s="7"/>
      <c r="BH7" s="4">
        <v>7</v>
      </c>
      <c r="BI7" s="8">
        <f t="shared" ca="1" si="20"/>
        <v>2</v>
      </c>
      <c r="BJ7" s="8">
        <f t="shared" ca="1" si="0"/>
        <v>2</v>
      </c>
      <c r="BK7" s="9"/>
      <c r="BM7" s="4">
        <v>7</v>
      </c>
      <c r="BN7" s="8">
        <f t="shared" ca="1" si="21"/>
        <v>2</v>
      </c>
      <c r="BO7" s="8">
        <f t="shared" ca="1" si="22"/>
        <v>1</v>
      </c>
      <c r="BP7" s="9"/>
      <c r="BQ7" s="9"/>
      <c r="BR7" s="7"/>
      <c r="BS7" s="10">
        <f t="shared" ca="1" si="23"/>
        <v>0.10518729775802627</v>
      </c>
      <c r="BT7" s="11">
        <f t="shared" ca="1" si="24"/>
        <v>16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0.1803197975687707</v>
      </c>
      <c r="CA7" s="11">
        <f t="shared" ca="1" si="26"/>
        <v>12</v>
      </c>
      <c r="CB7" s="4"/>
      <c r="CC7" s="4">
        <v>7</v>
      </c>
      <c r="CD7" s="4">
        <v>7</v>
      </c>
      <c r="CE7" s="4">
        <v>0</v>
      </c>
      <c r="CG7" s="10">
        <f t="shared" ca="1" si="27"/>
        <v>0.91413743502081168</v>
      </c>
      <c r="CH7" s="11">
        <f t="shared" ca="1" si="28"/>
        <v>5</v>
      </c>
      <c r="CI7" s="4"/>
      <c r="CJ7" s="4">
        <v>7</v>
      </c>
      <c r="CK7" s="4">
        <v>3</v>
      </c>
      <c r="CL7" s="4">
        <v>1</v>
      </c>
      <c r="CN7" s="10">
        <f t="shared" ca="1" si="29"/>
        <v>0.96524460338456219</v>
      </c>
      <c r="CO7" s="11">
        <f t="shared" ca="1" si="30"/>
        <v>2</v>
      </c>
      <c r="CP7" s="4"/>
      <c r="CQ7" s="4">
        <v>7</v>
      </c>
      <c r="CR7" s="4">
        <v>4</v>
      </c>
      <c r="CS7" s="4">
        <v>1</v>
      </c>
    </row>
    <row r="8" spans="1:97" ht="54.95" customHeight="1" x14ac:dyDescent="0.25">
      <c r="A8" s="20"/>
      <c r="B8" s="13"/>
      <c r="C8" s="64" t="str">
        <f ca="1">IF(AND($AZ1=0,$AY1=0),"","－")</f>
        <v/>
      </c>
      <c r="D8" s="64" t="str">
        <f ca="1">IF(AND($AZ1=0,$AY1=0),"－",$AZ1)</f>
        <v>－</v>
      </c>
      <c r="E8" s="64">
        <f ca="1">$BE1</f>
        <v>0</v>
      </c>
      <c r="F8" s="64" t="str">
        <f ca="1">IF(AND(G8=0,H8=0),"",".")</f>
        <v>.</v>
      </c>
      <c r="G8" s="64">
        <f ca="1">$BJ1</f>
        <v>3</v>
      </c>
      <c r="H8" s="64">
        <f ca="1">$BO1</f>
        <v>5</v>
      </c>
      <c r="I8" s="33"/>
      <c r="J8" s="28"/>
      <c r="K8" s="20"/>
      <c r="L8" s="13"/>
      <c r="M8" s="64" t="str">
        <f ca="1">IF(AND($AZ2=0,$AY2=0),"","－")</f>
        <v/>
      </c>
      <c r="N8" s="64" t="str">
        <f ca="1">IF(AND($AZ2=0,$AY2=0),"－",$AZ2)</f>
        <v>－</v>
      </c>
      <c r="O8" s="64">
        <f ca="1">$BE2</f>
        <v>0</v>
      </c>
      <c r="P8" s="64" t="str">
        <f ca="1">IF(AND(Q8=0,R8=0),"",".")</f>
        <v>.</v>
      </c>
      <c r="Q8" s="64">
        <f ca="1">$BJ2</f>
        <v>8</v>
      </c>
      <c r="R8" s="64">
        <f ca="1">$BO2</f>
        <v>3</v>
      </c>
      <c r="S8" s="33"/>
      <c r="T8" s="28"/>
      <c r="X8" s="2" t="s">
        <v>67</v>
      </c>
      <c r="Y8" s="4">
        <f t="shared" ca="1" si="1"/>
        <v>559</v>
      </c>
      <c r="Z8" s="4" t="s">
        <v>50</v>
      </c>
      <c r="AA8" s="4">
        <f t="shared" ca="1" si="2"/>
        <v>49</v>
      </c>
      <c r="AB8" s="4" t="s">
        <v>68</v>
      </c>
      <c r="AC8" s="4">
        <f t="shared" ca="1" si="3"/>
        <v>510</v>
      </c>
      <c r="AE8" s="4">
        <f t="shared" ca="1" si="4"/>
        <v>0</v>
      </c>
      <c r="AF8" s="4">
        <f t="shared" ca="1" si="5"/>
        <v>5</v>
      </c>
      <c r="AG8" s="4" t="s">
        <v>69</v>
      </c>
      <c r="AH8" s="4">
        <f t="shared" ca="1" si="6"/>
        <v>5</v>
      </c>
      <c r="AI8" s="4">
        <f t="shared" ca="1" si="7"/>
        <v>9</v>
      </c>
      <c r="AJ8" s="4" t="s">
        <v>1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4</v>
      </c>
      <c r="AO8" s="4">
        <f t="shared" ca="1" si="11"/>
        <v>9</v>
      </c>
      <c r="AP8" s="4" t="s">
        <v>66</v>
      </c>
      <c r="AQ8" s="4">
        <f t="shared" ca="1" si="12"/>
        <v>0</v>
      </c>
      <c r="AR8" s="4">
        <f t="shared" ca="1" si="13"/>
        <v>5</v>
      </c>
      <c r="AS8" s="4" t="s">
        <v>3</v>
      </c>
      <c r="AT8" s="4">
        <f t="shared" ca="1" si="14"/>
        <v>1</v>
      </c>
      <c r="AU8" s="4">
        <f t="shared" ca="1" si="15"/>
        <v>0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5</v>
      </c>
      <c r="BE8" s="6">
        <f t="shared" ca="1" si="19"/>
        <v>0</v>
      </c>
      <c r="BF8" s="7"/>
      <c r="BH8" s="4">
        <v>8</v>
      </c>
      <c r="BI8" s="8">
        <f t="shared" ca="1" si="20"/>
        <v>5</v>
      </c>
      <c r="BJ8" s="8">
        <f t="shared" ca="1" si="0"/>
        <v>4</v>
      </c>
      <c r="BK8" s="9"/>
      <c r="BM8" s="4">
        <v>8</v>
      </c>
      <c r="BN8" s="8">
        <f t="shared" ca="1" si="21"/>
        <v>9</v>
      </c>
      <c r="BO8" s="8">
        <f t="shared" ca="1" si="22"/>
        <v>9</v>
      </c>
      <c r="BP8" s="9"/>
      <c r="BQ8" s="9"/>
      <c r="BR8" s="7"/>
      <c r="BS8" s="10">
        <f t="shared" ca="1" si="23"/>
        <v>0.91227706328304714</v>
      </c>
      <c r="BT8" s="11">
        <f t="shared" ca="1" si="24"/>
        <v>3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0.10889479211746056</v>
      </c>
      <c r="CA8" s="11">
        <f t="shared" ca="1" si="26"/>
        <v>14</v>
      </c>
      <c r="CB8" s="4"/>
      <c r="CC8" s="4">
        <v>8</v>
      </c>
      <c r="CD8" s="4">
        <v>8</v>
      </c>
      <c r="CE8" s="4">
        <v>0</v>
      </c>
      <c r="CG8" s="10">
        <f t="shared" ca="1" si="27"/>
        <v>0.70047209061741433</v>
      </c>
      <c r="CH8" s="11">
        <f t="shared" ca="1" si="28"/>
        <v>19</v>
      </c>
      <c r="CI8" s="4"/>
      <c r="CJ8" s="4">
        <v>8</v>
      </c>
      <c r="CK8" s="4">
        <v>3</v>
      </c>
      <c r="CL8" s="4">
        <v>2</v>
      </c>
      <c r="CN8" s="10">
        <f t="shared" ca="1" si="29"/>
        <v>2.004888109006886E-2</v>
      </c>
      <c r="CO8" s="11">
        <f t="shared" ca="1" si="30"/>
        <v>45</v>
      </c>
      <c r="CP8" s="4"/>
      <c r="CQ8" s="4">
        <v>8</v>
      </c>
      <c r="CR8" s="4">
        <v>4</v>
      </c>
      <c r="CS8" s="4">
        <v>2</v>
      </c>
    </row>
    <row r="9" spans="1:97" ht="54.95" customHeight="1" x14ac:dyDescent="0.25">
      <c r="A9" s="20"/>
      <c r="B9" s="38"/>
      <c r="C9" s="64"/>
      <c r="D9" s="64">
        <f ca="1">$AQ1</f>
        <v>0</v>
      </c>
      <c r="E9" s="64">
        <f ca="1">$AR1</f>
        <v>9</v>
      </c>
      <c r="F9" s="64" t="str">
        <f>$AS1</f>
        <v>.</v>
      </c>
      <c r="G9" s="64">
        <f ca="1">$AT1</f>
        <v>1</v>
      </c>
      <c r="H9" s="64">
        <f ca="1">$AU1</f>
        <v>4</v>
      </c>
      <c r="I9" s="33"/>
      <c r="J9" s="39"/>
      <c r="K9" s="40"/>
      <c r="L9" s="38"/>
      <c r="M9" s="64"/>
      <c r="N9" s="64">
        <f ca="1">$AQ2</f>
        <v>0</v>
      </c>
      <c r="O9" s="64">
        <f ca="1">$AR2</f>
        <v>5</v>
      </c>
      <c r="P9" s="64" t="str">
        <f>$AS2</f>
        <v>.</v>
      </c>
      <c r="Q9" s="64">
        <f ca="1">$AT2</f>
        <v>1</v>
      </c>
      <c r="R9" s="64">
        <f ca="1">$AU2</f>
        <v>3</v>
      </c>
      <c r="S9" s="33"/>
      <c r="T9" s="39"/>
      <c r="X9" s="2" t="s">
        <v>21</v>
      </c>
      <c r="Y9" s="4">
        <f t="shared" ca="1" si="1"/>
        <v>286</v>
      </c>
      <c r="Z9" s="4" t="s">
        <v>50</v>
      </c>
      <c r="AA9" s="4">
        <f t="shared" ca="1" si="2"/>
        <v>21</v>
      </c>
      <c r="AB9" s="4" t="s">
        <v>2</v>
      </c>
      <c r="AC9" s="4">
        <f t="shared" ca="1" si="3"/>
        <v>265</v>
      </c>
      <c r="AE9" s="4">
        <f t="shared" ca="1" si="4"/>
        <v>0</v>
      </c>
      <c r="AF9" s="4">
        <f t="shared" ca="1" si="5"/>
        <v>2</v>
      </c>
      <c r="AG9" s="4" t="s">
        <v>70</v>
      </c>
      <c r="AH9" s="4">
        <f t="shared" ca="1" si="6"/>
        <v>8</v>
      </c>
      <c r="AI9" s="4">
        <f t="shared" ca="1" si="7"/>
        <v>6</v>
      </c>
      <c r="AJ9" s="4" t="s">
        <v>71</v>
      </c>
      <c r="AK9" s="4">
        <f t="shared" ca="1" si="8"/>
        <v>0</v>
      </c>
      <c r="AL9" s="4">
        <f t="shared" ca="1" si="9"/>
        <v>0</v>
      </c>
      <c r="AM9" s="4" t="s">
        <v>57</v>
      </c>
      <c r="AN9" s="4">
        <f t="shared" ca="1" si="10"/>
        <v>2</v>
      </c>
      <c r="AO9" s="4">
        <f t="shared" ca="1" si="11"/>
        <v>1</v>
      </c>
      <c r="AP9" s="4" t="s">
        <v>2</v>
      </c>
      <c r="AQ9" s="4">
        <f t="shared" ca="1" si="12"/>
        <v>0</v>
      </c>
      <c r="AR9" s="4">
        <f t="shared" ca="1" si="13"/>
        <v>2</v>
      </c>
      <c r="AS9" s="4" t="s">
        <v>3</v>
      </c>
      <c r="AT9" s="4">
        <f t="shared" ca="1" si="14"/>
        <v>6</v>
      </c>
      <c r="AU9" s="4">
        <f t="shared" ca="1" si="15"/>
        <v>5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2</v>
      </c>
      <c r="BE9" s="6">
        <f t="shared" ca="1" si="19"/>
        <v>0</v>
      </c>
      <c r="BF9" s="7"/>
      <c r="BH9" s="4">
        <v>9</v>
      </c>
      <c r="BI9" s="8">
        <f t="shared" ca="1" si="20"/>
        <v>8</v>
      </c>
      <c r="BJ9" s="8">
        <f t="shared" ca="1" si="0"/>
        <v>2</v>
      </c>
      <c r="BK9" s="9"/>
      <c r="BM9" s="4">
        <v>9</v>
      </c>
      <c r="BN9" s="8">
        <f t="shared" ca="1" si="21"/>
        <v>6</v>
      </c>
      <c r="BO9" s="8">
        <f t="shared" ca="1" si="22"/>
        <v>1</v>
      </c>
      <c r="BP9" s="9"/>
      <c r="BQ9" s="9"/>
      <c r="BR9" s="7"/>
      <c r="BS9" s="10">
        <f t="shared" ca="1" si="23"/>
        <v>0.6261731227399171</v>
      </c>
      <c r="BT9" s="11">
        <f t="shared" ca="1" si="24"/>
        <v>9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0.79058448561957906</v>
      </c>
      <c r="CA9" s="11">
        <f t="shared" ca="1" si="26"/>
        <v>2</v>
      </c>
      <c r="CB9" s="4"/>
      <c r="CC9" s="4">
        <v>9</v>
      </c>
      <c r="CD9" s="4">
        <v>9</v>
      </c>
      <c r="CE9" s="4">
        <v>0</v>
      </c>
      <c r="CG9" s="10">
        <f t="shared" ca="1" si="27"/>
        <v>0.3909016271873238</v>
      </c>
      <c r="CH9" s="11">
        <f t="shared" ca="1" si="28"/>
        <v>38</v>
      </c>
      <c r="CI9" s="4"/>
      <c r="CJ9" s="4">
        <v>9</v>
      </c>
      <c r="CK9" s="4">
        <v>3</v>
      </c>
      <c r="CL9" s="4">
        <v>3</v>
      </c>
      <c r="CN9" s="10">
        <f t="shared" ca="1" si="29"/>
        <v>0.67002694628815695</v>
      </c>
      <c r="CO9" s="11">
        <f t="shared" ca="1" si="30"/>
        <v>16</v>
      </c>
      <c r="CP9" s="4"/>
      <c r="CQ9" s="4">
        <v>9</v>
      </c>
      <c r="CR9" s="4">
        <v>4</v>
      </c>
      <c r="CS9" s="4">
        <v>3</v>
      </c>
    </row>
    <row r="10" spans="1:97" ht="9.9499999999999993" customHeight="1" x14ac:dyDescent="0.25">
      <c r="A10" s="41"/>
      <c r="B10" s="42"/>
      <c r="C10" s="42"/>
      <c r="D10" s="43"/>
      <c r="E10" s="44"/>
      <c r="F10" s="42"/>
      <c r="G10" s="42"/>
      <c r="H10" s="42"/>
      <c r="I10" s="42"/>
      <c r="J10" s="45"/>
      <c r="K10" s="41"/>
      <c r="L10" s="42"/>
      <c r="M10" s="42"/>
      <c r="N10" s="42"/>
      <c r="O10" s="42"/>
      <c r="P10" s="42"/>
      <c r="Q10" s="42"/>
      <c r="R10" s="42"/>
      <c r="S10" s="42"/>
      <c r="T10" s="45"/>
      <c r="X10" s="2" t="s">
        <v>22</v>
      </c>
      <c r="Y10" s="4">
        <f t="shared" ca="1" si="1"/>
        <v>869</v>
      </c>
      <c r="Z10" s="4" t="s">
        <v>50</v>
      </c>
      <c r="AA10" s="4">
        <f t="shared" ca="1" si="2"/>
        <v>17</v>
      </c>
      <c r="AB10" s="4" t="s">
        <v>66</v>
      </c>
      <c r="AC10" s="4">
        <f t="shared" ca="1" si="3"/>
        <v>852</v>
      </c>
      <c r="AE10" s="4">
        <f t="shared" ca="1" si="4"/>
        <v>0</v>
      </c>
      <c r="AF10" s="4">
        <f t="shared" ca="1" si="5"/>
        <v>8</v>
      </c>
      <c r="AG10" s="4" t="s">
        <v>57</v>
      </c>
      <c r="AH10" s="4">
        <f t="shared" ca="1" si="6"/>
        <v>6</v>
      </c>
      <c r="AI10" s="4">
        <f t="shared" ca="1" si="7"/>
        <v>9</v>
      </c>
      <c r="AJ10" s="4" t="s">
        <v>72</v>
      </c>
      <c r="AK10" s="4">
        <f t="shared" ca="1" si="8"/>
        <v>0</v>
      </c>
      <c r="AL10" s="4">
        <f t="shared" ca="1" si="9"/>
        <v>0</v>
      </c>
      <c r="AM10" s="4" t="s">
        <v>70</v>
      </c>
      <c r="AN10" s="4">
        <f t="shared" ca="1" si="10"/>
        <v>1</v>
      </c>
      <c r="AO10" s="4">
        <f t="shared" ca="1" si="11"/>
        <v>7</v>
      </c>
      <c r="AP10" s="4" t="s">
        <v>73</v>
      </c>
      <c r="AQ10" s="4">
        <f t="shared" ca="1" si="12"/>
        <v>0</v>
      </c>
      <c r="AR10" s="4">
        <f t="shared" ca="1" si="13"/>
        <v>8</v>
      </c>
      <c r="AS10" s="4" t="s">
        <v>3</v>
      </c>
      <c r="AT10" s="4">
        <f t="shared" ca="1" si="14"/>
        <v>5</v>
      </c>
      <c r="AU10" s="4">
        <f t="shared" ca="1" si="15"/>
        <v>2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8</v>
      </c>
      <c r="BE10" s="6">
        <f t="shared" ca="1" si="19"/>
        <v>0</v>
      </c>
      <c r="BF10" s="7"/>
      <c r="BH10" s="4">
        <v>10</v>
      </c>
      <c r="BI10" s="8">
        <f t="shared" ca="1" si="20"/>
        <v>6</v>
      </c>
      <c r="BJ10" s="8">
        <f t="shared" ca="1" si="0"/>
        <v>1</v>
      </c>
      <c r="BK10" s="9"/>
      <c r="BM10" s="4">
        <v>10</v>
      </c>
      <c r="BN10" s="8">
        <f t="shared" ca="1" si="21"/>
        <v>9</v>
      </c>
      <c r="BO10" s="8">
        <f t="shared" ca="1" si="22"/>
        <v>7</v>
      </c>
      <c r="BP10" s="9"/>
      <c r="BQ10" s="9"/>
      <c r="BR10" s="7"/>
      <c r="BS10" s="10">
        <f t="shared" ca="1" si="23"/>
        <v>0.58582574802868459</v>
      </c>
      <c r="BT10" s="11">
        <f t="shared" ca="1" si="24"/>
        <v>10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6.4221467670153576E-2</v>
      </c>
      <c r="CA10" s="11">
        <f t="shared" ca="1" si="26"/>
        <v>17</v>
      </c>
      <c r="CB10" s="4"/>
      <c r="CC10" s="4">
        <v>10</v>
      </c>
      <c r="CD10" s="4">
        <v>1</v>
      </c>
      <c r="CE10" s="4">
        <v>0</v>
      </c>
      <c r="CG10" s="10">
        <f t="shared" ca="1" si="27"/>
        <v>0.67568643692715458</v>
      </c>
      <c r="CH10" s="11">
        <f t="shared" ca="1" si="28"/>
        <v>22</v>
      </c>
      <c r="CI10" s="4"/>
      <c r="CJ10" s="4">
        <v>10</v>
      </c>
      <c r="CK10" s="4">
        <v>4</v>
      </c>
      <c r="CL10" s="4">
        <v>0</v>
      </c>
      <c r="CN10" s="10">
        <f t="shared" ca="1" si="29"/>
        <v>4.8779893797020857E-2</v>
      </c>
      <c r="CO10" s="11">
        <f t="shared" ca="1" si="30"/>
        <v>43</v>
      </c>
      <c r="CP10" s="4"/>
      <c r="CQ10" s="4">
        <v>10</v>
      </c>
      <c r="CR10" s="4">
        <v>4</v>
      </c>
      <c r="CS10" s="4">
        <v>4</v>
      </c>
    </row>
    <row r="11" spans="1:97" ht="19.5" customHeight="1" thickBot="1" x14ac:dyDescent="0.3">
      <c r="A11" s="46"/>
      <c r="B11" s="17"/>
      <c r="C11" s="16" t="s">
        <v>74</v>
      </c>
      <c r="D11" s="47"/>
      <c r="E11" s="18"/>
      <c r="F11" s="17"/>
      <c r="G11" s="17"/>
      <c r="H11" s="17"/>
      <c r="I11" s="17"/>
      <c r="J11" s="19"/>
      <c r="K11" s="46"/>
      <c r="L11" s="17"/>
      <c r="M11" s="16" t="s">
        <v>75</v>
      </c>
      <c r="N11" s="17"/>
      <c r="O11" s="17"/>
      <c r="P11" s="17"/>
      <c r="Q11" s="17"/>
      <c r="R11" s="17"/>
      <c r="S11" s="17"/>
      <c r="T11" s="19"/>
      <c r="X11" s="2" t="s">
        <v>76</v>
      </c>
      <c r="Y11" s="4">
        <f t="shared" ca="1" si="1"/>
        <v>139</v>
      </c>
      <c r="Z11" s="4" t="s">
        <v>50</v>
      </c>
      <c r="AA11" s="4">
        <f t="shared" ca="1" si="2"/>
        <v>18</v>
      </c>
      <c r="AB11" s="4" t="s">
        <v>2</v>
      </c>
      <c r="AC11" s="4">
        <f t="shared" ca="1" si="3"/>
        <v>121</v>
      </c>
      <c r="AE11" s="4">
        <f t="shared" ca="1" si="4"/>
        <v>0</v>
      </c>
      <c r="AF11" s="4">
        <f t="shared" ca="1" si="5"/>
        <v>1</v>
      </c>
      <c r="AG11" s="4" t="s">
        <v>3</v>
      </c>
      <c r="AH11" s="4">
        <f t="shared" ca="1" si="6"/>
        <v>3</v>
      </c>
      <c r="AI11" s="4">
        <f t="shared" ca="1" si="7"/>
        <v>9</v>
      </c>
      <c r="AJ11" s="4" t="s">
        <v>72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1</v>
      </c>
      <c r="AO11" s="4">
        <f t="shared" ca="1" si="11"/>
        <v>8</v>
      </c>
      <c r="AP11" s="4" t="s">
        <v>2</v>
      </c>
      <c r="AQ11" s="4">
        <f t="shared" ca="1" si="12"/>
        <v>0</v>
      </c>
      <c r="AR11" s="4">
        <f t="shared" ca="1" si="13"/>
        <v>1</v>
      </c>
      <c r="AS11" s="4" t="s">
        <v>3</v>
      </c>
      <c r="AT11" s="4">
        <f t="shared" ca="1" si="14"/>
        <v>2</v>
      </c>
      <c r="AU11" s="4">
        <f t="shared" ca="1" si="15"/>
        <v>1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1</v>
      </c>
      <c r="BE11" s="6">
        <f t="shared" ca="1" si="19"/>
        <v>0</v>
      </c>
      <c r="BF11" s="7"/>
      <c r="BH11" s="4">
        <v>11</v>
      </c>
      <c r="BI11" s="8">
        <f t="shared" ca="1" si="20"/>
        <v>3</v>
      </c>
      <c r="BJ11" s="8">
        <f t="shared" ca="1" si="0"/>
        <v>1</v>
      </c>
      <c r="BK11" s="9"/>
      <c r="BM11" s="4">
        <v>11</v>
      </c>
      <c r="BN11" s="8">
        <f t="shared" ca="1" si="21"/>
        <v>9</v>
      </c>
      <c r="BO11" s="8">
        <f t="shared" ca="1" si="22"/>
        <v>8</v>
      </c>
      <c r="BP11" s="9"/>
      <c r="BQ11" s="9"/>
      <c r="BR11" s="7"/>
      <c r="BS11" s="10">
        <f t="shared" ca="1" si="23"/>
        <v>2.0573027679268385E-2</v>
      </c>
      <c r="BT11" s="11">
        <f t="shared" ca="1" si="24"/>
        <v>18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0.36054115963364053</v>
      </c>
      <c r="CA11" s="11">
        <f t="shared" ca="1" si="26"/>
        <v>10</v>
      </c>
      <c r="CB11" s="4"/>
      <c r="CC11" s="4">
        <v>11</v>
      </c>
      <c r="CD11" s="4">
        <v>2</v>
      </c>
      <c r="CE11" s="4">
        <v>0</v>
      </c>
      <c r="CG11" s="10">
        <f t="shared" ca="1" si="27"/>
        <v>0.88648374495078952</v>
      </c>
      <c r="CH11" s="11">
        <f t="shared" ca="1" si="28"/>
        <v>7</v>
      </c>
      <c r="CI11" s="4"/>
      <c r="CJ11" s="4">
        <v>11</v>
      </c>
      <c r="CK11" s="4">
        <v>4</v>
      </c>
      <c r="CL11" s="4">
        <v>1</v>
      </c>
      <c r="CN11" s="10">
        <f t="shared" ca="1" si="29"/>
        <v>4.5282497068233618E-2</v>
      </c>
      <c r="CO11" s="11">
        <f t="shared" ca="1" si="30"/>
        <v>44</v>
      </c>
      <c r="CP11" s="4"/>
      <c r="CQ11" s="4">
        <v>11</v>
      </c>
      <c r="CR11" s="4">
        <v>5</v>
      </c>
      <c r="CS11" s="4">
        <v>1</v>
      </c>
    </row>
    <row r="12" spans="1:97" ht="45.95" customHeight="1" thickBot="1" x14ac:dyDescent="0.3">
      <c r="A12" s="24"/>
      <c r="B12" s="25"/>
      <c r="C12" s="67" t="str">
        <f ca="1">$Y3/100&amp;$Z3&amp;$AA3/100&amp;$AB3</f>
        <v>1.86－0.16＝</v>
      </c>
      <c r="D12" s="68"/>
      <c r="E12" s="68"/>
      <c r="F12" s="68"/>
      <c r="G12" s="78">
        <f ca="1">$AC3/100</f>
        <v>1.7</v>
      </c>
      <c r="H12" s="79"/>
      <c r="I12" s="21"/>
      <c r="J12" s="22"/>
      <c r="K12" s="20"/>
      <c r="L12" s="13"/>
      <c r="M12" s="67" t="str">
        <f ca="1">$Y4/100&amp;$Z4&amp;$AA4/100&amp;$AB4</f>
        <v>4.36－0.34＝</v>
      </c>
      <c r="N12" s="68"/>
      <c r="O12" s="68"/>
      <c r="P12" s="68"/>
      <c r="Q12" s="78">
        <f ca="1">$AC4/100</f>
        <v>4.0199999999999996</v>
      </c>
      <c r="R12" s="79"/>
      <c r="S12" s="21"/>
      <c r="T12" s="23"/>
      <c r="X12" s="2" t="s">
        <v>77</v>
      </c>
      <c r="Y12" s="4">
        <f t="shared" ca="1" si="1"/>
        <v>385</v>
      </c>
      <c r="Z12" s="4" t="s">
        <v>50</v>
      </c>
      <c r="AA12" s="4">
        <f t="shared" ca="1" si="2"/>
        <v>35</v>
      </c>
      <c r="AB12" s="4" t="s">
        <v>2</v>
      </c>
      <c r="AC12" s="4">
        <f t="shared" ca="1" si="3"/>
        <v>350</v>
      </c>
      <c r="AE12" s="4">
        <f t="shared" ca="1" si="4"/>
        <v>0</v>
      </c>
      <c r="AF12" s="4">
        <f t="shared" ca="1" si="5"/>
        <v>3</v>
      </c>
      <c r="AG12" s="4" t="s">
        <v>69</v>
      </c>
      <c r="AH12" s="4">
        <f t="shared" ca="1" si="6"/>
        <v>8</v>
      </c>
      <c r="AI12" s="4">
        <f t="shared" ca="1" si="7"/>
        <v>5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69</v>
      </c>
      <c r="AN12" s="4">
        <f t="shared" ca="1" si="10"/>
        <v>3</v>
      </c>
      <c r="AO12" s="4">
        <f t="shared" ca="1" si="11"/>
        <v>5</v>
      </c>
      <c r="AP12" s="4" t="s">
        <v>2</v>
      </c>
      <c r="AQ12" s="4">
        <f t="shared" ca="1" si="12"/>
        <v>0</v>
      </c>
      <c r="AR12" s="4">
        <f t="shared" ca="1" si="13"/>
        <v>3</v>
      </c>
      <c r="AS12" s="4" t="s">
        <v>57</v>
      </c>
      <c r="AT12" s="4">
        <f t="shared" ca="1" si="14"/>
        <v>5</v>
      </c>
      <c r="AU12" s="4">
        <f t="shared" ca="1" si="15"/>
        <v>0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3</v>
      </c>
      <c r="BE12" s="6">
        <f t="shared" ca="1" si="19"/>
        <v>0</v>
      </c>
      <c r="BF12" s="7"/>
      <c r="BH12" s="4">
        <v>12</v>
      </c>
      <c r="BI12" s="8">
        <f t="shared" ca="1" si="20"/>
        <v>8</v>
      </c>
      <c r="BJ12" s="8">
        <f t="shared" ca="1" si="0"/>
        <v>3</v>
      </c>
      <c r="BK12" s="9"/>
      <c r="BM12" s="4">
        <v>12</v>
      </c>
      <c r="BN12" s="8">
        <f t="shared" ca="1" si="21"/>
        <v>5</v>
      </c>
      <c r="BO12" s="8">
        <f t="shared" ca="1" si="22"/>
        <v>5</v>
      </c>
      <c r="BP12" s="9"/>
      <c r="BQ12" s="9"/>
      <c r="BR12" s="7"/>
      <c r="BS12" s="10">
        <f t="shared" ca="1" si="23"/>
        <v>0.39068197318834974</v>
      </c>
      <c r="BT12" s="11">
        <f t="shared" ca="1" si="24"/>
        <v>15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0.77038823185028638</v>
      </c>
      <c r="CA12" s="11">
        <f t="shared" ca="1" si="26"/>
        <v>3</v>
      </c>
      <c r="CB12" s="4"/>
      <c r="CC12" s="4">
        <v>12</v>
      </c>
      <c r="CD12" s="4">
        <v>3</v>
      </c>
      <c r="CE12" s="4">
        <v>0</v>
      </c>
      <c r="CG12" s="10">
        <f t="shared" ca="1" si="27"/>
        <v>0.37616286248792152</v>
      </c>
      <c r="CH12" s="11">
        <f t="shared" ca="1" si="28"/>
        <v>39</v>
      </c>
      <c r="CI12" s="4"/>
      <c r="CJ12" s="4">
        <v>12</v>
      </c>
      <c r="CK12" s="4">
        <v>4</v>
      </c>
      <c r="CL12" s="4">
        <v>2</v>
      </c>
      <c r="CN12" s="10">
        <f t="shared" ca="1" si="29"/>
        <v>0.67538892245196847</v>
      </c>
      <c r="CO12" s="11">
        <f t="shared" ca="1" si="30"/>
        <v>15</v>
      </c>
      <c r="CP12" s="4"/>
      <c r="CQ12" s="4">
        <v>12</v>
      </c>
      <c r="CR12" s="4">
        <v>5</v>
      </c>
      <c r="CS12" s="4">
        <v>2</v>
      </c>
    </row>
    <row r="13" spans="1:97" ht="9.9499999999999993" customHeight="1" x14ac:dyDescent="0.25">
      <c r="A13" s="20"/>
      <c r="B13" s="13"/>
      <c r="C13" s="48"/>
      <c r="D13" s="49"/>
      <c r="E13" s="50"/>
      <c r="F13" s="13"/>
      <c r="G13" s="13"/>
      <c r="H13" s="13"/>
      <c r="I13" s="13"/>
      <c r="J13" s="28"/>
      <c r="K13" s="20"/>
      <c r="L13" s="13"/>
      <c r="M13" s="48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0.40878775466800932</v>
      </c>
      <c r="BT13" s="11">
        <f t="shared" ca="1" si="24"/>
        <v>14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9.6906615328910095E-2</v>
      </c>
      <c r="CA13" s="11">
        <f t="shared" ca="1" si="26"/>
        <v>15</v>
      </c>
      <c r="CB13" s="4"/>
      <c r="CC13" s="4">
        <v>13</v>
      </c>
      <c r="CD13" s="4">
        <v>4</v>
      </c>
      <c r="CE13" s="4">
        <v>0</v>
      </c>
      <c r="CG13" s="10">
        <f t="shared" ca="1" si="27"/>
        <v>0.79784984562042793</v>
      </c>
      <c r="CH13" s="11">
        <f t="shared" ca="1" si="28"/>
        <v>14</v>
      </c>
      <c r="CI13" s="4"/>
      <c r="CJ13" s="4">
        <v>13</v>
      </c>
      <c r="CK13" s="4">
        <v>4</v>
      </c>
      <c r="CL13" s="4">
        <v>3</v>
      </c>
      <c r="CN13" s="10">
        <f t="shared" ca="1" si="29"/>
        <v>0.26346699656298989</v>
      </c>
      <c r="CO13" s="11">
        <f t="shared" ca="1" si="30"/>
        <v>34</v>
      </c>
      <c r="CP13" s="4"/>
      <c r="CQ13" s="4">
        <v>13</v>
      </c>
      <c r="CR13" s="4">
        <v>5</v>
      </c>
      <c r="CS13" s="4">
        <v>3</v>
      </c>
    </row>
    <row r="14" spans="1:97" ht="54.95" customHeight="1" x14ac:dyDescent="0.25">
      <c r="A14" s="20"/>
      <c r="B14" s="13"/>
      <c r="C14" s="64"/>
      <c r="D14" s="64">
        <f ca="1">$AY3</f>
        <v>0</v>
      </c>
      <c r="E14" s="64">
        <f ca="1">$BD3</f>
        <v>1</v>
      </c>
      <c r="F14" s="64" t="str">
        <f ca="1">IF(AND(G14=0,H14=0),"",".")</f>
        <v>.</v>
      </c>
      <c r="G14" s="64">
        <f ca="1">$BI3</f>
        <v>8</v>
      </c>
      <c r="H14" s="64">
        <f ca="1">$BN3</f>
        <v>6</v>
      </c>
      <c r="I14" s="33"/>
      <c r="J14" s="28"/>
      <c r="K14" s="20"/>
      <c r="L14" s="13"/>
      <c r="M14" s="64"/>
      <c r="N14" s="64">
        <f ca="1">$AY4</f>
        <v>0</v>
      </c>
      <c r="O14" s="64">
        <f ca="1">$BD4</f>
        <v>4</v>
      </c>
      <c r="P14" s="64" t="str">
        <f ca="1">IF(AND(Q14=0,R14=0),"",".")</f>
        <v>.</v>
      </c>
      <c r="Q14" s="64">
        <f ca="1">$BI4</f>
        <v>3</v>
      </c>
      <c r="R14" s="64">
        <f ca="1">$BN4</f>
        <v>6</v>
      </c>
      <c r="S14" s="33"/>
      <c r="T14" s="28"/>
      <c r="Y14" s="4"/>
      <c r="Z14" s="4"/>
      <c r="AA14" s="4"/>
      <c r="AB14" s="4"/>
      <c r="AC14" s="4"/>
      <c r="AT14" s="51"/>
      <c r="AU14" s="51"/>
      <c r="BS14" s="10">
        <f t="shared" ca="1" si="23"/>
        <v>0.65597450421314973</v>
      </c>
      <c r="BT14" s="11">
        <f t="shared" ca="1" si="24"/>
        <v>7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7.5966509396340309E-2</v>
      </c>
      <c r="CA14" s="11">
        <f t="shared" ca="1" si="26"/>
        <v>16</v>
      </c>
      <c r="CB14" s="4"/>
      <c r="CC14" s="4">
        <v>14</v>
      </c>
      <c r="CD14" s="4">
        <v>5</v>
      </c>
      <c r="CE14" s="4">
        <v>0</v>
      </c>
      <c r="CG14" s="10">
        <f t="shared" ca="1" si="27"/>
        <v>0.69168808253931646</v>
      </c>
      <c r="CH14" s="11">
        <f t="shared" ca="1" si="28"/>
        <v>21</v>
      </c>
      <c r="CI14" s="4"/>
      <c r="CJ14" s="4">
        <v>14</v>
      </c>
      <c r="CK14" s="4">
        <v>4</v>
      </c>
      <c r="CL14" s="4">
        <v>4</v>
      </c>
      <c r="CN14" s="10">
        <f t="shared" ca="1" si="29"/>
        <v>0.27866695020464616</v>
      </c>
      <c r="CO14" s="11">
        <f t="shared" ca="1" si="30"/>
        <v>33</v>
      </c>
      <c r="CP14" s="4"/>
      <c r="CQ14" s="4">
        <v>14</v>
      </c>
      <c r="CR14" s="4">
        <v>5</v>
      </c>
      <c r="CS14" s="4">
        <v>4</v>
      </c>
    </row>
    <row r="15" spans="1:97" ht="54.95" customHeight="1" x14ac:dyDescent="0.25">
      <c r="A15" s="20"/>
      <c r="B15" s="13"/>
      <c r="C15" s="64" t="str">
        <f ca="1">IF(AND($AZ3=0,$AY3=0),"","－")</f>
        <v/>
      </c>
      <c r="D15" s="64" t="str">
        <f ca="1">IF(AND($AZ3=0,$AY3=0),"－",$AZ3)</f>
        <v>－</v>
      </c>
      <c r="E15" s="64">
        <f ca="1">$BE3</f>
        <v>0</v>
      </c>
      <c r="F15" s="64" t="str">
        <f ca="1">IF(AND(G15=0,H15=0),"",".")</f>
        <v>.</v>
      </c>
      <c r="G15" s="64">
        <f ca="1">$BJ3</f>
        <v>1</v>
      </c>
      <c r="H15" s="64">
        <f ca="1">$BO3</f>
        <v>6</v>
      </c>
      <c r="I15" s="33"/>
      <c r="J15" s="28"/>
      <c r="K15" s="20"/>
      <c r="L15" s="13"/>
      <c r="M15" s="64" t="str">
        <f ca="1">IF(AND($AZ4=0,$AY4=0),"","－")</f>
        <v/>
      </c>
      <c r="N15" s="64" t="str">
        <f ca="1">IF(AND($AZ4=0,$AY4=0),"－",$AZ4)</f>
        <v>－</v>
      </c>
      <c r="O15" s="64">
        <f ca="1">$BE4</f>
        <v>0</v>
      </c>
      <c r="P15" s="64" t="str">
        <f ca="1">IF(AND(Q15=0,R15=0),"",".")</f>
        <v>.</v>
      </c>
      <c r="Q15" s="64">
        <f ca="1">$BJ4</f>
        <v>3</v>
      </c>
      <c r="R15" s="64">
        <f ca="1">$BO4</f>
        <v>4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5.2689267436085041E-2</v>
      </c>
      <c r="BT15" s="11">
        <f t="shared" ca="1" si="24"/>
        <v>17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0.52477138656553002</v>
      </c>
      <c r="CA15" s="11">
        <f t="shared" ca="1" si="26"/>
        <v>8</v>
      </c>
      <c r="CB15" s="4"/>
      <c r="CC15" s="4">
        <v>15</v>
      </c>
      <c r="CD15" s="4">
        <v>6</v>
      </c>
      <c r="CE15" s="4">
        <v>0</v>
      </c>
      <c r="CG15" s="10">
        <f t="shared" ca="1" si="27"/>
        <v>0.99403101602956867</v>
      </c>
      <c r="CH15" s="11">
        <f t="shared" ca="1" si="28"/>
        <v>3</v>
      </c>
      <c r="CI15" s="4"/>
      <c r="CJ15" s="4">
        <v>15</v>
      </c>
      <c r="CK15" s="4">
        <v>5</v>
      </c>
      <c r="CL15" s="4">
        <v>0</v>
      </c>
      <c r="CN15" s="10">
        <f t="shared" ca="1" si="29"/>
        <v>0.75739405194909182</v>
      </c>
      <c r="CO15" s="11">
        <f t="shared" ca="1" si="30"/>
        <v>10</v>
      </c>
      <c r="CP15" s="4"/>
      <c r="CQ15" s="4">
        <v>15</v>
      </c>
      <c r="CR15" s="4">
        <v>5</v>
      </c>
      <c r="CS15" s="4">
        <v>5</v>
      </c>
    </row>
    <row r="16" spans="1:97" ht="54.95" customHeight="1" x14ac:dyDescent="0.25">
      <c r="A16" s="20"/>
      <c r="B16" s="13"/>
      <c r="C16" s="64"/>
      <c r="D16" s="64">
        <f ca="1">$AQ3</f>
        <v>0</v>
      </c>
      <c r="E16" s="64">
        <f ca="1">$AR3</f>
        <v>1</v>
      </c>
      <c r="F16" s="64" t="str">
        <f>$AS3</f>
        <v>.</v>
      </c>
      <c r="G16" s="64">
        <f ca="1">$AT3</f>
        <v>7</v>
      </c>
      <c r="H16" s="64">
        <f ca="1">$AU3</f>
        <v>0</v>
      </c>
      <c r="I16" s="33"/>
      <c r="J16" s="39"/>
      <c r="K16" s="40"/>
      <c r="L16" s="38"/>
      <c r="M16" s="64"/>
      <c r="N16" s="64">
        <f ca="1">$AQ4</f>
        <v>0</v>
      </c>
      <c r="O16" s="64">
        <f ca="1">$AR4</f>
        <v>4</v>
      </c>
      <c r="P16" s="64" t="str">
        <f>$AS4</f>
        <v>.</v>
      </c>
      <c r="Q16" s="64">
        <f ca="1">$AT4</f>
        <v>0</v>
      </c>
      <c r="R16" s="64">
        <f ca="1">$AU4</f>
        <v>2</v>
      </c>
      <c r="S16" s="33"/>
      <c r="T16" s="39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0.94210114859939353</v>
      </c>
      <c r="BT16" s="11">
        <f t="shared" ca="1" si="24"/>
        <v>1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0.44744047923425978</v>
      </c>
      <c r="CA16" s="11">
        <f t="shared" ca="1" si="26"/>
        <v>9</v>
      </c>
      <c r="CB16" s="4"/>
      <c r="CC16" s="4">
        <v>16</v>
      </c>
      <c r="CD16" s="4">
        <v>7</v>
      </c>
      <c r="CE16" s="4">
        <v>0</v>
      </c>
      <c r="CG16" s="10">
        <f t="shared" ca="1" si="27"/>
        <v>0.88859456157204697</v>
      </c>
      <c r="CH16" s="11">
        <f t="shared" ca="1" si="28"/>
        <v>6</v>
      </c>
      <c r="CI16" s="4"/>
      <c r="CJ16" s="4">
        <v>16</v>
      </c>
      <c r="CK16" s="4">
        <v>5</v>
      </c>
      <c r="CL16" s="4">
        <v>1</v>
      </c>
      <c r="CN16" s="10">
        <f t="shared" ca="1" si="29"/>
        <v>0.11599218937138411</v>
      </c>
      <c r="CO16" s="11">
        <f t="shared" ca="1" si="30"/>
        <v>39</v>
      </c>
      <c r="CP16" s="4"/>
      <c r="CQ16" s="4">
        <v>16</v>
      </c>
      <c r="CR16" s="4">
        <v>6</v>
      </c>
      <c r="CS16" s="4">
        <v>1</v>
      </c>
    </row>
    <row r="17" spans="1:97" ht="9.9499999999999993" customHeight="1" x14ac:dyDescent="0.25">
      <c r="A17" s="41"/>
      <c r="B17" s="42"/>
      <c r="C17" s="42"/>
      <c r="D17" s="43"/>
      <c r="E17" s="44"/>
      <c r="F17" s="42"/>
      <c r="G17" s="42"/>
      <c r="H17" s="42"/>
      <c r="I17" s="42"/>
      <c r="J17" s="45"/>
      <c r="K17" s="41"/>
      <c r="L17" s="42"/>
      <c r="M17" s="42"/>
      <c r="N17" s="42"/>
      <c r="O17" s="42"/>
      <c r="P17" s="42"/>
      <c r="Q17" s="42"/>
      <c r="R17" s="42"/>
      <c r="S17" s="42"/>
      <c r="T17" s="45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0.50400447631314027</v>
      </c>
      <c r="BT17" s="11">
        <f t="shared" ca="1" si="24"/>
        <v>12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0.59890559171893742</v>
      </c>
      <c r="CA17" s="11">
        <f t="shared" ca="1" si="26"/>
        <v>6</v>
      </c>
      <c r="CB17" s="4"/>
      <c r="CC17" s="4">
        <v>17</v>
      </c>
      <c r="CD17" s="4">
        <v>8</v>
      </c>
      <c r="CE17" s="4">
        <v>0</v>
      </c>
      <c r="CG17" s="10">
        <f t="shared" ca="1" si="27"/>
        <v>0.65764426896799222</v>
      </c>
      <c r="CH17" s="11">
        <f t="shared" ca="1" si="28"/>
        <v>25</v>
      </c>
      <c r="CI17" s="4"/>
      <c r="CJ17" s="4">
        <v>17</v>
      </c>
      <c r="CK17" s="4">
        <v>5</v>
      </c>
      <c r="CL17" s="4">
        <v>2</v>
      </c>
      <c r="CN17" s="10">
        <f t="shared" ca="1" si="29"/>
        <v>0.57042044729666663</v>
      </c>
      <c r="CO17" s="11">
        <f t="shared" ca="1" si="30"/>
        <v>22</v>
      </c>
      <c r="CP17" s="4"/>
      <c r="CQ17" s="4">
        <v>17</v>
      </c>
      <c r="CR17" s="4">
        <v>6</v>
      </c>
      <c r="CS17" s="4">
        <v>2</v>
      </c>
    </row>
    <row r="18" spans="1:97" ht="19.5" customHeight="1" thickBot="1" x14ac:dyDescent="0.3">
      <c r="A18" s="46"/>
      <c r="B18" s="17"/>
      <c r="C18" s="16" t="s">
        <v>78</v>
      </c>
      <c r="D18" s="47"/>
      <c r="E18" s="18"/>
      <c r="F18" s="17"/>
      <c r="G18" s="17"/>
      <c r="H18" s="17"/>
      <c r="I18" s="17"/>
      <c r="J18" s="19"/>
      <c r="K18" s="46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0.91304735113341218</v>
      </c>
      <c r="BT18" s="11">
        <f t="shared" ca="1" si="24"/>
        <v>2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0.68499323975347226</v>
      </c>
      <c r="CA18" s="11">
        <f t="shared" ca="1" si="26"/>
        <v>4</v>
      </c>
      <c r="CB18" s="4"/>
      <c r="CC18" s="4">
        <v>18</v>
      </c>
      <c r="CD18" s="4">
        <v>9</v>
      </c>
      <c r="CE18" s="4">
        <v>0</v>
      </c>
      <c r="CG18" s="10">
        <f t="shared" ca="1" si="27"/>
        <v>0.56694701095585842</v>
      </c>
      <c r="CH18" s="11">
        <f t="shared" ca="1" si="28"/>
        <v>31</v>
      </c>
      <c r="CI18" s="4"/>
      <c r="CJ18" s="4">
        <v>18</v>
      </c>
      <c r="CK18" s="4">
        <v>5</v>
      </c>
      <c r="CL18" s="4">
        <v>3</v>
      </c>
      <c r="CN18" s="10">
        <f t="shared" ca="1" si="29"/>
        <v>0.35381337123349199</v>
      </c>
      <c r="CO18" s="11">
        <f t="shared" ca="1" si="30"/>
        <v>29</v>
      </c>
      <c r="CP18" s="4"/>
      <c r="CQ18" s="4">
        <v>18</v>
      </c>
      <c r="CR18" s="4">
        <v>6</v>
      </c>
      <c r="CS18" s="4">
        <v>3</v>
      </c>
    </row>
    <row r="19" spans="1:97" ht="45.95" customHeight="1" thickBot="1" x14ac:dyDescent="0.3">
      <c r="A19" s="24"/>
      <c r="B19" s="25"/>
      <c r="C19" s="67" t="str">
        <f ca="1">$Y5/100&amp;$Z5&amp;$AA5/100&amp;$AB5</f>
        <v>7.95－0.71＝</v>
      </c>
      <c r="D19" s="68"/>
      <c r="E19" s="68"/>
      <c r="F19" s="68"/>
      <c r="G19" s="78">
        <f ca="1">$AC5/100</f>
        <v>7.24</v>
      </c>
      <c r="H19" s="79"/>
      <c r="I19" s="21"/>
      <c r="J19" s="22"/>
      <c r="K19" s="20"/>
      <c r="L19" s="13"/>
      <c r="M19" s="67" t="str">
        <f ca="1">$Y6/100&amp;$Z6&amp;$AA6/100&amp;$AB6</f>
        <v>2.87－0.56＝</v>
      </c>
      <c r="N19" s="68"/>
      <c r="O19" s="68"/>
      <c r="P19" s="68"/>
      <c r="Q19" s="78">
        <f ca="1">$AC6/100</f>
        <v>2.31</v>
      </c>
      <c r="R19" s="79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/>
      <c r="CA19" s="11"/>
      <c r="CB19" s="4"/>
      <c r="CC19" s="4"/>
      <c r="CD19" s="4"/>
      <c r="CE19" s="4"/>
      <c r="CG19" s="10">
        <f t="shared" ca="1" si="27"/>
        <v>0.70734667515437288</v>
      </c>
      <c r="CH19" s="11">
        <f t="shared" ca="1" si="28"/>
        <v>18</v>
      </c>
      <c r="CI19" s="4"/>
      <c r="CJ19" s="4">
        <v>19</v>
      </c>
      <c r="CK19" s="4">
        <v>5</v>
      </c>
      <c r="CL19" s="4">
        <v>4</v>
      </c>
      <c r="CN19" s="10">
        <f t="shared" ca="1" si="29"/>
        <v>0.34615199144375963</v>
      </c>
      <c r="CO19" s="11">
        <f t="shared" ca="1" si="30"/>
        <v>30</v>
      </c>
      <c r="CP19" s="4"/>
      <c r="CQ19" s="4">
        <v>19</v>
      </c>
      <c r="CR19" s="4">
        <v>6</v>
      </c>
      <c r="CS19" s="4">
        <v>4</v>
      </c>
    </row>
    <row r="20" spans="1:97" ht="9.9499999999999993" customHeight="1" x14ac:dyDescent="0.25">
      <c r="A20" s="20"/>
      <c r="B20" s="13"/>
      <c r="C20" s="48"/>
      <c r="D20" s="49"/>
      <c r="E20" s="50"/>
      <c r="F20" s="13"/>
      <c r="G20" s="13"/>
      <c r="H20" s="13"/>
      <c r="I20" s="13"/>
      <c r="J20" s="28"/>
      <c r="K20" s="20"/>
      <c r="L20" s="13"/>
      <c r="M20" s="48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/>
      <c r="CA20" s="11"/>
      <c r="CB20" s="4"/>
      <c r="CC20" s="4"/>
      <c r="CD20" s="4"/>
      <c r="CE20" s="4"/>
      <c r="CG20" s="10">
        <f t="shared" ca="1" si="27"/>
        <v>0.69372655214446222</v>
      </c>
      <c r="CH20" s="11">
        <f t="shared" ca="1" si="28"/>
        <v>20</v>
      </c>
      <c r="CI20" s="4"/>
      <c r="CJ20" s="4">
        <v>20</v>
      </c>
      <c r="CK20" s="4">
        <v>5</v>
      </c>
      <c r="CL20" s="4">
        <v>5</v>
      </c>
      <c r="CN20" s="10">
        <f t="shared" ca="1" si="29"/>
        <v>0.32086764395141987</v>
      </c>
      <c r="CO20" s="11">
        <f t="shared" ca="1" si="30"/>
        <v>32</v>
      </c>
      <c r="CP20" s="4"/>
      <c r="CQ20" s="4">
        <v>20</v>
      </c>
      <c r="CR20" s="4">
        <v>6</v>
      </c>
      <c r="CS20" s="4">
        <v>5</v>
      </c>
    </row>
    <row r="21" spans="1:97" ht="54.95" customHeight="1" x14ac:dyDescent="0.25">
      <c r="A21" s="20"/>
      <c r="B21" s="13"/>
      <c r="C21" s="64"/>
      <c r="D21" s="64">
        <f ca="1">$AY5</f>
        <v>0</v>
      </c>
      <c r="E21" s="64">
        <f ca="1">$BD5</f>
        <v>7</v>
      </c>
      <c r="F21" s="64" t="str">
        <f ca="1">IF(AND(G21=0,H21=0),"",".")</f>
        <v>.</v>
      </c>
      <c r="G21" s="64">
        <f ca="1">$BI5</f>
        <v>9</v>
      </c>
      <c r="H21" s="64">
        <f ca="1">$BN5</f>
        <v>5</v>
      </c>
      <c r="I21" s="33"/>
      <c r="J21" s="28"/>
      <c r="K21" s="20"/>
      <c r="L21" s="13"/>
      <c r="M21" s="64"/>
      <c r="N21" s="64">
        <f ca="1">$AY6</f>
        <v>0</v>
      </c>
      <c r="O21" s="64">
        <f ca="1">$BD6</f>
        <v>2</v>
      </c>
      <c r="P21" s="64" t="str">
        <f ca="1">IF(AND(Q21=0,R21=0),"",".")</f>
        <v>.</v>
      </c>
      <c r="Q21" s="64">
        <f ca="1">$BI6</f>
        <v>8</v>
      </c>
      <c r="R21" s="64">
        <f ca="1">$BN6</f>
        <v>7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0.84188780122530738</v>
      </c>
      <c r="CH21" s="11">
        <f t="shared" ca="1" si="28"/>
        <v>10</v>
      </c>
      <c r="CI21" s="4"/>
      <c r="CJ21" s="4">
        <v>21</v>
      </c>
      <c r="CK21" s="4">
        <v>6</v>
      </c>
      <c r="CL21" s="4">
        <v>0</v>
      </c>
      <c r="CN21" s="10">
        <f t="shared" ca="1" si="29"/>
        <v>0.84511016161305685</v>
      </c>
      <c r="CO21" s="11">
        <f t="shared" ca="1" si="30"/>
        <v>8</v>
      </c>
      <c r="CP21" s="4"/>
      <c r="CQ21" s="4">
        <v>21</v>
      </c>
      <c r="CR21" s="4">
        <v>6</v>
      </c>
      <c r="CS21" s="4">
        <v>6</v>
      </c>
    </row>
    <row r="22" spans="1:97" ht="54.95" customHeight="1" x14ac:dyDescent="0.25">
      <c r="A22" s="20"/>
      <c r="B22" s="13"/>
      <c r="C22" s="64" t="str">
        <f ca="1">IF(AND($AZ5=0,$AY5=0),"","－")</f>
        <v/>
      </c>
      <c r="D22" s="64" t="str">
        <f ca="1">IF(AND($AZ5=0,$AY5=0),"－",$AZ5)</f>
        <v>－</v>
      </c>
      <c r="E22" s="64">
        <f ca="1">$BE5</f>
        <v>0</v>
      </c>
      <c r="F22" s="64" t="str">
        <f ca="1">IF(AND(G22=0,H22=0),"",".")</f>
        <v>.</v>
      </c>
      <c r="G22" s="64">
        <f ca="1">$BJ5</f>
        <v>7</v>
      </c>
      <c r="H22" s="64">
        <f ca="1">$BO5</f>
        <v>1</v>
      </c>
      <c r="I22" s="33"/>
      <c r="J22" s="28"/>
      <c r="K22" s="20"/>
      <c r="L22" s="13"/>
      <c r="M22" s="64" t="str">
        <f ca="1">IF(AND($AZ6=0,$AY6=0),"","－")</f>
        <v/>
      </c>
      <c r="N22" s="64" t="str">
        <f ca="1">IF(AND($AZ6=0,$AY6=0),"－",$AZ6)</f>
        <v>－</v>
      </c>
      <c r="O22" s="64">
        <f ca="1">$BE6</f>
        <v>0</v>
      </c>
      <c r="P22" s="64" t="str">
        <f ca="1">IF(AND(Q22=0,R22=0),"",".")</f>
        <v>.</v>
      </c>
      <c r="Q22" s="64">
        <f ca="1">$BJ6</f>
        <v>5</v>
      </c>
      <c r="R22" s="64">
        <f ca="1">$BO6</f>
        <v>6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0.22595259264971146</v>
      </c>
      <c r="CH22" s="11">
        <f t="shared" ca="1" si="28"/>
        <v>44</v>
      </c>
      <c r="CI22" s="4"/>
      <c r="CJ22" s="4">
        <v>22</v>
      </c>
      <c r="CK22" s="4">
        <v>6</v>
      </c>
      <c r="CL22" s="4">
        <v>1</v>
      </c>
      <c r="CN22" s="10">
        <f t="shared" ca="1" si="29"/>
        <v>0.93072267177930423</v>
      </c>
      <c r="CO22" s="11">
        <f t="shared" ca="1" si="30"/>
        <v>5</v>
      </c>
      <c r="CP22" s="4"/>
      <c r="CQ22" s="4">
        <v>22</v>
      </c>
      <c r="CR22" s="4">
        <v>7</v>
      </c>
      <c r="CS22" s="4">
        <v>1</v>
      </c>
    </row>
    <row r="23" spans="1:97" ht="54.95" customHeight="1" x14ac:dyDescent="0.25">
      <c r="A23" s="20"/>
      <c r="B23" s="13"/>
      <c r="C23" s="64"/>
      <c r="D23" s="64">
        <f ca="1">$AQ5</f>
        <v>0</v>
      </c>
      <c r="E23" s="64">
        <f ca="1">$AR5</f>
        <v>7</v>
      </c>
      <c r="F23" s="64" t="str">
        <f>$AS5</f>
        <v>.</v>
      </c>
      <c r="G23" s="64">
        <f ca="1">$AT5</f>
        <v>2</v>
      </c>
      <c r="H23" s="64">
        <f ca="1">$AU5</f>
        <v>4</v>
      </c>
      <c r="I23" s="33"/>
      <c r="J23" s="39"/>
      <c r="K23" s="40"/>
      <c r="L23" s="38"/>
      <c r="M23" s="64"/>
      <c r="N23" s="64">
        <f ca="1">$AQ6</f>
        <v>0</v>
      </c>
      <c r="O23" s="64">
        <f ca="1">$AR6</f>
        <v>2</v>
      </c>
      <c r="P23" s="64" t="str">
        <f>$AS6</f>
        <v>.</v>
      </c>
      <c r="Q23" s="64">
        <f ca="1">$AT6</f>
        <v>3</v>
      </c>
      <c r="R23" s="64">
        <f ca="1">$AU6</f>
        <v>1</v>
      </c>
      <c r="S23" s="33"/>
      <c r="T23" s="39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0.5200691806393829</v>
      </c>
      <c r="CH23" s="11">
        <f t="shared" ca="1" si="28"/>
        <v>32</v>
      </c>
      <c r="CI23" s="4"/>
      <c r="CJ23" s="4">
        <v>23</v>
      </c>
      <c r="CK23" s="4">
        <v>6</v>
      </c>
      <c r="CL23" s="4">
        <v>2</v>
      </c>
      <c r="CN23" s="10">
        <f t="shared" ca="1" si="29"/>
        <v>0.38857506830906652</v>
      </c>
      <c r="CO23" s="11">
        <f t="shared" ca="1" si="30"/>
        <v>28</v>
      </c>
      <c r="CP23" s="4"/>
      <c r="CQ23" s="4">
        <v>23</v>
      </c>
      <c r="CR23" s="4">
        <v>7</v>
      </c>
      <c r="CS23" s="4">
        <v>2</v>
      </c>
    </row>
    <row r="24" spans="1:97" ht="9.9499999999999993" customHeight="1" x14ac:dyDescent="0.25">
      <c r="A24" s="41"/>
      <c r="B24" s="42"/>
      <c r="C24" s="42"/>
      <c r="D24" s="43"/>
      <c r="E24" s="44"/>
      <c r="F24" s="42"/>
      <c r="G24" s="42"/>
      <c r="H24" s="42"/>
      <c r="I24" s="42"/>
      <c r="J24" s="45"/>
      <c r="K24" s="41"/>
      <c r="L24" s="42"/>
      <c r="M24" s="42"/>
      <c r="N24" s="42"/>
      <c r="O24" s="42"/>
      <c r="P24" s="42"/>
      <c r="Q24" s="42"/>
      <c r="R24" s="42"/>
      <c r="S24" s="42"/>
      <c r="T24" s="45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0.27823760585313484</v>
      </c>
      <c r="CH24" s="11">
        <f t="shared" ca="1" si="28"/>
        <v>43</v>
      </c>
      <c r="CI24" s="4"/>
      <c r="CJ24" s="4">
        <v>24</v>
      </c>
      <c r="CK24" s="4">
        <v>6</v>
      </c>
      <c r="CL24" s="4">
        <v>3</v>
      </c>
      <c r="CN24" s="10">
        <f t="shared" ca="1" si="29"/>
        <v>0.97883025888258224</v>
      </c>
      <c r="CO24" s="11">
        <f t="shared" ca="1" si="30"/>
        <v>1</v>
      </c>
      <c r="CP24" s="4"/>
      <c r="CQ24" s="4">
        <v>24</v>
      </c>
      <c r="CR24" s="4">
        <v>7</v>
      </c>
      <c r="CS24" s="4">
        <v>3</v>
      </c>
    </row>
    <row r="25" spans="1:97" ht="19.5" customHeight="1" thickBot="1" x14ac:dyDescent="0.3">
      <c r="A25" s="46"/>
      <c r="B25" s="17"/>
      <c r="C25" s="16" t="s">
        <v>79</v>
      </c>
      <c r="D25" s="47"/>
      <c r="E25" s="18"/>
      <c r="F25" s="17"/>
      <c r="G25" s="17"/>
      <c r="H25" s="17"/>
      <c r="I25" s="17"/>
      <c r="J25" s="19"/>
      <c r="K25" s="46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0.83071920126665799</v>
      </c>
      <c r="CH25" s="11">
        <f t="shared" ca="1" si="28"/>
        <v>12</v>
      </c>
      <c r="CI25" s="4"/>
      <c r="CJ25" s="4">
        <v>25</v>
      </c>
      <c r="CK25" s="4">
        <v>6</v>
      </c>
      <c r="CL25" s="4">
        <v>4</v>
      </c>
      <c r="CN25" s="10">
        <f t="shared" ca="1" si="29"/>
        <v>7.0155774866945797E-2</v>
      </c>
      <c r="CO25" s="11">
        <f t="shared" ca="1" si="30"/>
        <v>40</v>
      </c>
      <c r="CP25" s="4"/>
      <c r="CQ25" s="4">
        <v>25</v>
      </c>
      <c r="CR25" s="4">
        <v>7</v>
      </c>
      <c r="CS25" s="4">
        <v>4</v>
      </c>
    </row>
    <row r="26" spans="1:97" ht="45.95" customHeight="1" thickBot="1" x14ac:dyDescent="0.3">
      <c r="A26" s="24"/>
      <c r="B26" s="25"/>
      <c r="C26" s="67" t="str">
        <f ca="1">$Y7/100&amp;$Z7&amp;$AA7/100&amp;$AB7</f>
        <v>3.22－0.21＝</v>
      </c>
      <c r="D26" s="68"/>
      <c r="E26" s="68"/>
      <c r="F26" s="68"/>
      <c r="G26" s="78">
        <f ca="1">$AC7/100</f>
        <v>3.01</v>
      </c>
      <c r="H26" s="79"/>
      <c r="I26" s="21"/>
      <c r="J26" s="22"/>
      <c r="K26" s="20"/>
      <c r="L26" s="13"/>
      <c r="M26" s="67" t="str">
        <f ca="1">$Y8/100&amp;$Z8&amp;$AA8/100&amp;$AB8</f>
        <v>5.59－0.49＝</v>
      </c>
      <c r="N26" s="68"/>
      <c r="O26" s="68"/>
      <c r="P26" s="68"/>
      <c r="Q26" s="78">
        <f ca="1">$AC8/100</f>
        <v>5.0999999999999996</v>
      </c>
      <c r="R26" s="79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0.18585324454680829</v>
      </c>
      <c r="CH26" s="11">
        <f t="shared" ca="1" si="28"/>
        <v>48</v>
      </c>
      <c r="CI26" s="4"/>
      <c r="CJ26" s="4">
        <v>26</v>
      </c>
      <c r="CK26" s="4">
        <v>6</v>
      </c>
      <c r="CL26" s="4">
        <v>5</v>
      </c>
      <c r="CN26" s="10">
        <f t="shared" ca="1" si="29"/>
        <v>0.52052265089298777</v>
      </c>
      <c r="CO26" s="11">
        <f t="shared" ca="1" si="30"/>
        <v>23</v>
      </c>
      <c r="CP26" s="4"/>
      <c r="CQ26" s="4">
        <v>26</v>
      </c>
      <c r="CR26" s="4">
        <v>7</v>
      </c>
      <c r="CS26" s="4">
        <v>5</v>
      </c>
    </row>
    <row r="27" spans="1:97" ht="9.9499999999999993" customHeight="1" x14ac:dyDescent="0.25">
      <c r="A27" s="20"/>
      <c r="B27" s="13"/>
      <c r="C27" s="48"/>
      <c r="D27" s="49"/>
      <c r="E27" s="50"/>
      <c r="F27" s="13"/>
      <c r="G27" s="13"/>
      <c r="H27" s="13"/>
      <c r="I27" s="13"/>
      <c r="J27" s="28"/>
      <c r="K27" s="20"/>
      <c r="L27" s="13"/>
      <c r="M27" s="48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0.67413999765212751</v>
      </c>
      <c r="CH27" s="11">
        <f t="shared" ca="1" si="28"/>
        <v>23</v>
      </c>
      <c r="CI27" s="4"/>
      <c r="CJ27" s="4">
        <v>27</v>
      </c>
      <c r="CK27" s="4">
        <v>6</v>
      </c>
      <c r="CL27" s="4">
        <v>6</v>
      </c>
      <c r="CN27" s="10">
        <f t="shared" ca="1" si="29"/>
        <v>0.22218701759066328</v>
      </c>
      <c r="CO27" s="11">
        <f t="shared" ca="1" si="30"/>
        <v>36</v>
      </c>
      <c r="CP27" s="4"/>
      <c r="CQ27" s="4">
        <v>27</v>
      </c>
      <c r="CR27" s="4">
        <v>7</v>
      </c>
      <c r="CS27" s="4">
        <v>6</v>
      </c>
    </row>
    <row r="28" spans="1:97" ht="54.95" customHeight="1" x14ac:dyDescent="0.25">
      <c r="A28" s="20"/>
      <c r="B28" s="13"/>
      <c r="C28" s="64"/>
      <c r="D28" s="64">
        <f ca="1">$AY7</f>
        <v>0</v>
      </c>
      <c r="E28" s="64">
        <f ca="1">$BD7</f>
        <v>3</v>
      </c>
      <c r="F28" s="64" t="str">
        <f ca="1">IF(AND(G28=0,H28=0),"",".")</f>
        <v>.</v>
      </c>
      <c r="G28" s="64">
        <f ca="1">$BI7</f>
        <v>2</v>
      </c>
      <c r="H28" s="64">
        <f ca="1">$BN7</f>
        <v>2</v>
      </c>
      <c r="I28" s="33"/>
      <c r="J28" s="28"/>
      <c r="K28" s="20"/>
      <c r="L28" s="13"/>
      <c r="M28" s="64"/>
      <c r="N28" s="64">
        <f ca="1">$AY8</f>
        <v>0</v>
      </c>
      <c r="O28" s="64">
        <f ca="1">$BD8</f>
        <v>5</v>
      </c>
      <c r="P28" s="64" t="str">
        <f ca="1">IF(AND(Q28=0,R28=0),"",".")</f>
        <v>.</v>
      </c>
      <c r="Q28" s="64">
        <f ca="1">$BI8</f>
        <v>5</v>
      </c>
      <c r="R28" s="64">
        <f ca="1">$BN8</f>
        <v>9</v>
      </c>
      <c r="S28" s="33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0.22404964447633591</v>
      </c>
      <c r="CH28" s="11">
        <f t="shared" ca="1" si="28"/>
        <v>45</v>
      </c>
      <c r="CI28" s="4"/>
      <c r="CJ28" s="4">
        <v>28</v>
      </c>
      <c r="CK28" s="4">
        <v>7</v>
      </c>
      <c r="CL28" s="4">
        <v>0</v>
      </c>
      <c r="CN28" s="10">
        <f t="shared" ca="1" si="29"/>
        <v>0.9124744188473346</v>
      </c>
      <c r="CO28" s="11">
        <f t="shared" ca="1" si="30"/>
        <v>6</v>
      </c>
      <c r="CP28" s="4"/>
      <c r="CQ28" s="4">
        <v>28</v>
      </c>
      <c r="CR28" s="4">
        <v>7</v>
      </c>
      <c r="CS28" s="4">
        <v>7</v>
      </c>
    </row>
    <row r="29" spans="1:97" ht="54.95" customHeight="1" x14ac:dyDescent="0.25">
      <c r="A29" s="20"/>
      <c r="B29" s="13"/>
      <c r="C29" s="64" t="str">
        <f ca="1">IF(AND($AZ7=0,$AY7=0),"","－")</f>
        <v/>
      </c>
      <c r="D29" s="64" t="str">
        <f ca="1">IF(AND($AZ7=0,$AY7=0),"－",$AZ7)</f>
        <v>－</v>
      </c>
      <c r="E29" s="64">
        <f ca="1">$BE7</f>
        <v>0</v>
      </c>
      <c r="F29" s="64" t="str">
        <f ca="1">IF(AND(G29=0,H29=0),"",".")</f>
        <v>.</v>
      </c>
      <c r="G29" s="64">
        <f ca="1">$BJ7</f>
        <v>2</v>
      </c>
      <c r="H29" s="64">
        <f ca="1">$BO7</f>
        <v>1</v>
      </c>
      <c r="I29" s="33"/>
      <c r="J29" s="28"/>
      <c r="K29" s="20"/>
      <c r="L29" s="13"/>
      <c r="M29" s="64" t="str">
        <f ca="1">IF(AND($AZ8=0,$AY8=0),"","－")</f>
        <v/>
      </c>
      <c r="N29" s="64" t="str">
        <f ca="1">IF(AND($AZ8=0,$AY8=0),"－",$AZ8)</f>
        <v>－</v>
      </c>
      <c r="O29" s="64">
        <f ca="1">$BE8</f>
        <v>0</v>
      </c>
      <c r="P29" s="64" t="str">
        <f ca="1">IF(AND(Q29=0,R29=0),"",".")</f>
        <v>.</v>
      </c>
      <c r="Q29" s="64">
        <f ca="1">$BJ8</f>
        <v>4</v>
      </c>
      <c r="R29" s="64">
        <f ca="1">$BO8</f>
        <v>9</v>
      </c>
      <c r="S29" s="33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0.84178837563922093</v>
      </c>
      <c r="CH29" s="11">
        <f t="shared" ca="1" si="28"/>
        <v>11</v>
      </c>
      <c r="CI29" s="4"/>
      <c r="CJ29" s="4">
        <v>29</v>
      </c>
      <c r="CK29" s="4">
        <v>7</v>
      </c>
      <c r="CL29" s="4">
        <v>1</v>
      </c>
      <c r="CN29" s="10">
        <f t="shared" ca="1" si="29"/>
        <v>0.18203551809604346</v>
      </c>
      <c r="CO29" s="11">
        <f t="shared" ca="1" si="30"/>
        <v>37</v>
      </c>
      <c r="CP29" s="4"/>
      <c r="CQ29" s="4">
        <v>29</v>
      </c>
      <c r="CR29" s="4">
        <v>8</v>
      </c>
      <c r="CS29" s="4">
        <v>1</v>
      </c>
    </row>
    <row r="30" spans="1:97" ht="54.95" customHeight="1" x14ac:dyDescent="0.25">
      <c r="A30" s="20"/>
      <c r="B30" s="13"/>
      <c r="C30" s="64"/>
      <c r="D30" s="64">
        <f ca="1">$AQ7</f>
        <v>0</v>
      </c>
      <c r="E30" s="64">
        <f ca="1">$AR7</f>
        <v>3</v>
      </c>
      <c r="F30" s="64" t="str">
        <f>$AS7</f>
        <v>.</v>
      </c>
      <c r="G30" s="64">
        <f ca="1">$AT7</f>
        <v>0</v>
      </c>
      <c r="H30" s="64">
        <f ca="1">$AU7</f>
        <v>1</v>
      </c>
      <c r="I30" s="33"/>
      <c r="J30" s="39"/>
      <c r="K30" s="40"/>
      <c r="L30" s="38"/>
      <c r="M30" s="64"/>
      <c r="N30" s="64">
        <f ca="1">$AQ8</f>
        <v>0</v>
      </c>
      <c r="O30" s="64">
        <f ca="1">$AR8</f>
        <v>5</v>
      </c>
      <c r="P30" s="64" t="str">
        <f>$AS8</f>
        <v>.</v>
      </c>
      <c r="Q30" s="64">
        <f ca="1">$AT8</f>
        <v>1</v>
      </c>
      <c r="R30" s="64">
        <f ca="1">$AU8</f>
        <v>0</v>
      </c>
      <c r="S30" s="33"/>
      <c r="T30" s="39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0.85395075783550356</v>
      </c>
      <c r="CH30" s="11">
        <f t="shared" ca="1" si="28"/>
        <v>8</v>
      </c>
      <c r="CI30" s="4"/>
      <c r="CJ30" s="4">
        <v>30</v>
      </c>
      <c r="CK30" s="4">
        <v>7</v>
      </c>
      <c r="CL30" s="4">
        <v>2</v>
      </c>
      <c r="CN30" s="10">
        <f t="shared" ca="1" si="29"/>
        <v>0.70647728190642267</v>
      </c>
      <c r="CO30" s="11">
        <f t="shared" ca="1" si="30"/>
        <v>14</v>
      </c>
      <c r="CP30" s="4"/>
      <c r="CQ30" s="4">
        <v>30</v>
      </c>
      <c r="CR30" s="4">
        <v>8</v>
      </c>
      <c r="CS30" s="4">
        <v>2</v>
      </c>
    </row>
    <row r="31" spans="1:97" ht="9.9499999999999993" customHeight="1" x14ac:dyDescent="0.25">
      <c r="A31" s="41"/>
      <c r="B31" s="42"/>
      <c r="C31" s="42"/>
      <c r="D31" s="42"/>
      <c r="E31" s="44"/>
      <c r="F31" s="42"/>
      <c r="G31" s="42"/>
      <c r="H31" s="42"/>
      <c r="I31" s="42"/>
      <c r="J31" s="45"/>
      <c r="K31" s="41"/>
      <c r="L31" s="42"/>
      <c r="M31" s="42"/>
      <c r="N31" s="42"/>
      <c r="O31" s="42"/>
      <c r="P31" s="42"/>
      <c r="Q31" s="42"/>
      <c r="R31" s="42"/>
      <c r="S31" s="42"/>
      <c r="T31" s="45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0.19145659964465767</v>
      </c>
      <c r="CH31" s="11">
        <f t="shared" ca="1" si="28"/>
        <v>46</v>
      </c>
      <c r="CI31" s="4"/>
      <c r="CJ31" s="4">
        <v>31</v>
      </c>
      <c r="CK31" s="4">
        <v>7</v>
      </c>
      <c r="CL31" s="4">
        <v>3</v>
      </c>
      <c r="CN31" s="10">
        <f t="shared" ca="1" si="29"/>
        <v>0.49782277943310427</v>
      </c>
      <c r="CO31" s="11">
        <f t="shared" ca="1" si="30"/>
        <v>24</v>
      </c>
      <c r="CP31" s="4"/>
      <c r="CQ31" s="4">
        <v>31</v>
      </c>
      <c r="CR31" s="4">
        <v>8</v>
      </c>
      <c r="CS31" s="4">
        <v>3</v>
      </c>
    </row>
    <row r="32" spans="1:97" ht="50.1" customHeight="1" thickBot="1" x14ac:dyDescent="0.3">
      <c r="A32" s="81" t="str">
        <f>A1</f>
        <v>小数 ひき算 小数第二位 (1.11)－(0.11) くり下がりなし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0.60657973527873543</v>
      </c>
      <c r="CH32" s="11">
        <f t="shared" ca="1" si="28"/>
        <v>28</v>
      </c>
      <c r="CI32" s="4"/>
      <c r="CJ32" s="4">
        <v>32</v>
      </c>
      <c r="CK32" s="4">
        <v>7</v>
      </c>
      <c r="CL32" s="4">
        <v>4</v>
      </c>
      <c r="CM32" s="4"/>
      <c r="CN32" s="10">
        <f t="shared" ca="1" si="29"/>
        <v>0.70649819654308366</v>
      </c>
      <c r="CO32" s="11">
        <f t="shared" ca="1" si="30"/>
        <v>13</v>
      </c>
      <c r="CP32" s="4"/>
      <c r="CQ32" s="4">
        <v>32</v>
      </c>
      <c r="CR32" s="4">
        <v>8</v>
      </c>
      <c r="CS32" s="4">
        <v>4</v>
      </c>
    </row>
    <row r="33" spans="1:97" ht="54.95" customHeight="1" thickBot="1" x14ac:dyDescent="0.3">
      <c r="A33" s="71" t="str">
        <f t="shared" ref="A33" si="31">A2</f>
        <v>　　月  　 　日</v>
      </c>
      <c r="B33" s="72"/>
      <c r="C33" s="72"/>
      <c r="D33" s="72"/>
      <c r="E33" s="73"/>
      <c r="F33" s="74" t="str">
        <f>F2</f>
        <v>名前</v>
      </c>
      <c r="G33" s="74"/>
      <c r="H33" s="74"/>
      <c r="I33" s="75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7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0.44951563696306263</v>
      </c>
      <c r="CH33" s="11">
        <f t="shared" ca="1" si="28"/>
        <v>34</v>
      </c>
      <c r="CI33" s="4"/>
      <c r="CJ33" s="4">
        <v>33</v>
      </c>
      <c r="CK33" s="4">
        <v>7</v>
      </c>
      <c r="CL33" s="4">
        <v>5</v>
      </c>
      <c r="CN33" s="10">
        <f t="shared" ca="1" si="29"/>
        <v>0.66548908100262694</v>
      </c>
      <c r="CO33" s="11">
        <f t="shared" ca="1" si="30"/>
        <v>17</v>
      </c>
      <c r="CP33" s="4"/>
      <c r="CQ33" s="4">
        <v>33</v>
      </c>
      <c r="CR33" s="4">
        <v>8</v>
      </c>
      <c r="CS33" s="4">
        <v>5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0.61348381206802372</v>
      </c>
      <c r="CH34" s="11">
        <f t="shared" ca="1" si="28"/>
        <v>27</v>
      </c>
      <c r="CI34" s="4"/>
      <c r="CJ34" s="4">
        <v>34</v>
      </c>
      <c r="CK34" s="4">
        <v>7</v>
      </c>
      <c r="CL34" s="4">
        <v>6</v>
      </c>
      <c r="CN34" s="10">
        <f t="shared" ca="1" si="29"/>
        <v>0.95079890636295983</v>
      </c>
      <c r="CO34" s="11">
        <f t="shared" ca="1" si="30"/>
        <v>4</v>
      </c>
      <c r="CP34" s="4"/>
      <c r="CQ34" s="4">
        <v>34</v>
      </c>
      <c r="CR34" s="4">
        <v>8</v>
      </c>
      <c r="CS34" s="4">
        <v>6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0.77694754984729697</v>
      </c>
      <c r="CH35" s="11">
        <f t="shared" ca="1" si="28"/>
        <v>17</v>
      </c>
      <c r="CI35" s="4"/>
      <c r="CJ35" s="4">
        <v>35</v>
      </c>
      <c r="CK35" s="4">
        <v>7</v>
      </c>
      <c r="CL35" s="4">
        <v>7</v>
      </c>
      <c r="CN35" s="10">
        <f t="shared" ca="1" si="29"/>
        <v>0.33468042543745102</v>
      </c>
      <c r="CO35" s="11">
        <f t="shared" ca="1" si="30"/>
        <v>31</v>
      </c>
      <c r="CP35" s="4"/>
      <c r="CQ35" s="4">
        <v>35</v>
      </c>
      <c r="CR35" s="4">
        <v>8</v>
      </c>
      <c r="CS35" s="4">
        <v>7</v>
      </c>
    </row>
    <row r="36" spans="1:97" ht="45.95" customHeight="1" thickBot="1" x14ac:dyDescent="0.3">
      <c r="A36" s="52"/>
      <c r="B36" s="53"/>
      <c r="C36" s="67" t="str">
        <f t="shared" ref="C36" ca="1" si="32">C5</f>
        <v>9.49－0.35＝</v>
      </c>
      <c r="D36" s="68"/>
      <c r="E36" s="68"/>
      <c r="F36" s="68"/>
      <c r="G36" s="69">
        <f ca="1">G5</f>
        <v>9.14</v>
      </c>
      <c r="H36" s="70"/>
      <c r="I36" s="54"/>
      <c r="J36" s="55"/>
      <c r="K36" s="25"/>
      <c r="L36" s="25"/>
      <c r="M36" s="67" t="str">
        <f t="shared" ref="M36" ca="1" si="33">M5</f>
        <v>5.96－0.83＝</v>
      </c>
      <c r="N36" s="68"/>
      <c r="O36" s="68"/>
      <c r="P36" s="68"/>
      <c r="Q36" s="69">
        <f ca="1">Q5</f>
        <v>5.13</v>
      </c>
      <c r="R36" s="70"/>
      <c r="S36" s="54"/>
      <c r="T36" s="28"/>
      <c r="Y36" s="4" t="s">
        <v>80</v>
      </c>
      <c r="Z36" s="4" t="str">
        <f ca="1">IF(AND($AA36=0,$AB36=0),"OKA",IF(AB36=0,"OKB","NO"))</f>
        <v>NO</v>
      </c>
      <c r="AA36" s="56">
        <f ca="1">AT1</f>
        <v>1</v>
      </c>
      <c r="AB36" s="56">
        <f ca="1">AU1</f>
        <v>4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0.28305676744537855</v>
      </c>
      <c r="CH36" s="11">
        <f t="shared" ca="1" si="28"/>
        <v>42</v>
      </c>
      <c r="CI36" s="4"/>
      <c r="CJ36" s="4">
        <v>36</v>
      </c>
      <c r="CK36" s="4">
        <v>8</v>
      </c>
      <c r="CL36" s="4">
        <v>0</v>
      </c>
      <c r="CN36" s="10">
        <f t="shared" ca="1" si="29"/>
        <v>0.16145131147825231</v>
      </c>
      <c r="CO36" s="11">
        <f t="shared" ca="1" si="30"/>
        <v>38</v>
      </c>
      <c r="CP36" s="4"/>
      <c r="CQ36" s="4">
        <v>36</v>
      </c>
      <c r="CR36" s="4">
        <v>8</v>
      </c>
      <c r="CS36" s="4">
        <v>8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8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56">
        <f t="shared" ref="AA37:AB47" ca="1" si="35">AT2</f>
        <v>1</v>
      </c>
      <c r="AB37" s="56">
        <f t="shared" ca="1" si="35"/>
        <v>3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0.57828523682650956</v>
      </c>
      <c r="CH37" s="11">
        <f t="shared" ca="1" si="28"/>
        <v>30</v>
      </c>
      <c r="CI37" s="4"/>
      <c r="CJ37" s="4">
        <v>37</v>
      </c>
      <c r="CK37" s="4">
        <v>8</v>
      </c>
      <c r="CL37" s="4">
        <v>1</v>
      </c>
      <c r="CN37" s="10">
        <f t="shared" ca="1" si="29"/>
        <v>0.87158711422669988</v>
      </c>
      <c r="CO37" s="11">
        <f t="shared" ca="1" si="30"/>
        <v>7</v>
      </c>
      <c r="CP37" s="4"/>
      <c r="CQ37" s="4">
        <v>37</v>
      </c>
      <c r="CR37" s="4">
        <v>9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9</v>
      </c>
      <c r="F38" s="31" t="str">
        <f t="shared" ca="1" si="36"/>
        <v>.</v>
      </c>
      <c r="G38" s="32">
        <f t="shared" ca="1" si="36"/>
        <v>4</v>
      </c>
      <c r="H38" s="32">
        <f t="shared" ca="1" si="36"/>
        <v>9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5</v>
      </c>
      <c r="P38" s="31" t="str">
        <f t="shared" ca="1" si="37"/>
        <v>.</v>
      </c>
      <c r="Q38" s="32">
        <f t="shared" ca="1" si="37"/>
        <v>9</v>
      </c>
      <c r="R38" s="32">
        <f t="shared" ca="1" si="37"/>
        <v>6</v>
      </c>
      <c r="S38" s="33"/>
      <c r="T38" s="28"/>
      <c r="Y38" s="4" t="s">
        <v>41</v>
      </c>
      <c r="Z38" s="4" t="str">
        <f t="shared" ca="1" si="34"/>
        <v>OKB</v>
      </c>
      <c r="AA38" s="56">
        <f t="shared" ca="1" si="35"/>
        <v>7</v>
      </c>
      <c r="AB38" s="56">
        <f t="shared" ca="1" si="35"/>
        <v>0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0.16337418156890304</v>
      </c>
      <c r="CH38" s="11">
        <f t="shared" ca="1" si="28"/>
        <v>51</v>
      </c>
      <c r="CI38" s="4"/>
      <c r="CJ38" s="4">
        <v>38</v>
      </c>
      <c r="CK38" s="4">
        <v>8</v>
      </c>
      <c r="CL38" s="4">
        <v>2</v>
      </c>
      <c r="CN38" s="10">
        <f t="shared" ca="1" si="29"/>
        <v>0.39789740651389793</v>
      </c>
      <c r="CO38" s="11">
        <f t="shared" ca="1" si="30"/>
        <v>26</v>
      </c>
      <c r="CP38" s="4"/>
      <c r="CQ38" s="4">
        <v>38</v>
      </c>
      <c r="CR38" s="4">
        <v>9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0</v>
      </c>
      <c r="F39" s="36" t="str">
        <f t="shared" ca="1" si="36"/>
        <v>.</v>
      </c>
      <c r="G39" s="37">
        <f t="shared" ca="1" si="36"/>
        <v>3</v>
      </c>
      <c r="H39" s="37">
        <f t="shared" ca="1" si="36"/>
        <v>5</v>
      </c>
      <c r="I39" s="33"/>
      <c r="J39" s="28"/>
      <c r="K39" s="13"/>
      <c r="L39" s="13"/>
      <c r="M39" s="34" t="str">
        <f t="shared" ref="M39:R40" ca="1" si="38">M8</f>
        <v/>
      </c>
      <c r="N39" s="35" t="str">
        <f t="shared" ca="1" si="38"/>
        <v>－</v>
      </c>
      <c r="O39" s="36">
        <f t="shared" ca="1" si="38"/>
        <v>0</v>
      </c>
      <c r="P39" s="36" t="str">
        <f t="shared" ca="1" si="38"/>
        <v>.</v>
      </c>
      <c r="Q39" s="37">
        <f t="shared" ca="1" si="38"/>
        <v>8</v>
      </c>
      <c r="R39" s="37">
        <f t="shared" ca="1" si="38"/>
        <v>3</v>
      </c>
      <c r="S39" s="33"/>
      <c r="T39" s="28"/>
      <c r="V39" s="57"/>
      <c r="Y39" s="4" t="s">
        <v>27</v>
      </c>
      <c r="Z39" s="4" t="str">
        <f t="shared" ca="1" si="34"/>
        <v>NO</v>
      </c>
      <c r="AA39" s="56">
        <f t="shared" ca="1" si="35"/>
        <v>0</v>
      </c>
      <c r="AB39" s="56">
        <f t="shared" ca="1" si="35"/>
        <v>2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0.51807134820430045</v>
      </c>
      <c r="CH39" s="11">
        <f t="shared" ca="1" si="28"/>
        <v>33</v>
      </c>
      <c r="CI39" s="4"/>
      <c r="CJ39" s="4">
        <v>39</v>
      </c>
      <c r="CK39" s="4">
        <v>8</v>
      </c>
      <c r="CL39" s="4">
        <v>3</v>
      </c>
      <c r="CN39" s="10">
        <f t="shared" ca="1" si="29"/>
        <v>0.4097820852823516</v>
      </c>
      <c r="CO39" s="11">
        <f t="shared" ca="1" si="30"/>
        <v>25</v>
      </c>
      <c r="CP39" s="4"/>
      <c r="CQ39" s="4">
        <v>39</v>
      </c>
      <c r="CR39" s="4">
        <v>9</v>
      </c>
      <c r="CS39" s="4">
        <v>3</v>
      </c>
    </row>
    <row r="40" spans="1:97" ht="54.95" customHeight="1" x14ac:dyDescent="0.25">
      <c r="A40" s="20"/>
      <c r="B40" s="13"/>
      <c r="C40" s="58"/>
      <c r="D40" s="59">
        <f ca="1">D9</f>
        <v>0</v>
      </c>
      <c r="E40" s="60">
        <f t="shared" ca="1" si="36"/>
        <v>9</v>
      </c>
      <c r="F40" s="60" t="str">
        <f t="shared" si="36"/>
        <v>.</v>
      </c>
      <c r="G40" s="61">
        <f t="shared" ca="1" si="36"/>
        <v>1</v>
      </c>
      <c r="H40" s="62">
        <f t="shared" ca="1" si="36"/>
        <v>4</v>
      </c>
      <c r="I40" s="63"/>
      <c r="J40" s="28"/>
      <c r="K40" s="13"/>
      <c r="L40" s="13"/>
      <c r="M40" s="58"/>
      <c r="N40" s="59">
        <f ca="1">N9</f>
        <v>0</v>
      </c>
      <c r="O40" s="60">
        <f t="shared" ca="1" si="38"/>
        <v>5</v>
      </c>
      <c r="P40" s="60" t="str">
        <f t="shared" si="38"/>
        <v>.</v>
      </c>
      <c r="Q40" s="61">
        <f t="shared" ca="1" si="38"/>
        <v>1</v>
      </c>
      <c r="R40" s="62">
        <f t="shared" ca="1" si="38"/>
        <v>3</v>
      </c>
      <c r="S40" s="63"/>
      <c r="T40" s="28"/>
      <c r="V40" s="57"/>
      <c r="Y40" s="4" t="s">
        <v>28</v>
      </c>
      <c r="Z40" s="4" t="str">
        <f t="shared" ca="1" si="34"/>
        <v>NO</v>
      </c>
      <c r="AA40" s="56">
        <f t="shared" ca="1" si="35"/>
        <v>2</v>
      </c>
      <c r="AB40" s="56">
        <f t="shared" ca="1" si="35"/>
        <v>4</v>
      </c>
      <c r="AC40" s="57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1.3030946985452818E-2</v>
      </c>
      <c r="CH40" s="11">
        <f t="shared" ca="1" si="28"/>
        <v>54</v>
      </c>
      <c r="CI40" s="4"/>
      <c r="CJ40" s="4">
        <v>40</v>
      </c>
      <c r="CK40" s="4">
        <v>8</v>
      </c>
      <c r="CL40" s="4">
        <v>4</v>
      </c>
      <c r="CN40" s="10">
        <f t="shared" ca="1" si="29"/>
        <v>0.70887612387236631</v>
      </c>
      <c r="CO40" s="11">
        <f t="shared" ca="1" si="30"/>
        <v>12</v>
      </c>
      <c r="CP40" s="4"/>
      <c r="CQ40" s="4">
        <v>40</v>
      </c>
      <c r="CR40" s="4">
        <v>9</v>
      </c>
      <c r="CS40" s="4">
        <v>4</v>
      </c>
    </row>
    <row r="41" spans="1:97" ht="9.9499999999999993" customHeight="1" x14ac:dyDescent="0.25">
      <c r="A41" s="41"/>
      <c r="B41" s="42"/>
      <c r="C41" s="42"/>
      <c r="D41" s="43"/>
      <c r="E41" s="44"/>
      <c r="F41" s="42"/>
      <c r="G41" s="42"/>
      <c r="H41" s="42"/>
      <c r="I41" s="42"/>
      <c r="J41" s="45"/>
      <c r="K41" s="42"/>
      <c r="L41" s="42"/>
      <c r="M41" s="42"/>
      <c r="N41" s="42"/>
      <c r="O41" s="42"/>
      <c r="P41" s="42"/>
      <c r="Q41" s="42"/>
      <c r="R41" s="42"/>
      <c r="S41" s="42"/>
      <c r="T41" s="45"/>
      <c r="Y41" s="4" t="s">
        <v>29</v>
      </c>
      <c r="Z41" s="4" t="str">
        <f t="shared" ca="1" si="34"/>
        <v>NO</v>
      </c>
      <c r="AA41" s="56">
        <f t="shared" ca="1" si="35"/>
        <v>3</v>
      </c>
      <c r="AB41" s="56">
        <f t="shared" ca="1" si="35"/>
        <v>1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0.42788548172410779</v>
      </c>
      <c r="CH41" s="11">
        <f t="shared" ca="1" si="28"/>
        <v>36</v>
      </c>
      <c r="CI41" s="4"/>
      <c r="CJ41" s="4">
        <v>41</v>
      </c>
      <c r="CK41" s="4">
        <v>8</v>
      </c>
      <c r="CL41" s="4">
        <v>5</v>
      </c>
      <c r="CN41" s="10">
        <f t="shared" ca="1" si="29"/>
        <v>5.3553689597663379E-2</v>
      </c>
      <c r="CO41" s="11">
        <f t="shared" ca="1" si="30"/>
        <v>42</v>
      </c>
      <c r="CP41" s="4"/>
      <c r="CQ41" s="4">
        <v>41</v>
      </c>
      <c r="CR41" s="4">
        <v>9</v>
      </c>
      <c r="CS41" s="4">
        <v>5</v>
      </c>
    </row>
    <row r="42" spans="1:97" ht="18.75" customHeight="1" thickBot="1" x14ac:dyDescent="0.3">
      <c r="A42" s="46"/>
      <c r="B42" s="17"/>
      <c r="C42" s="16" t="str">
        <f>C11</f>
        <v>③</v>
      </c>
      <c r="D42" s="47"/>
      <c r="E42" s="18"/>
      <c r="F42" s="17"/>
      <c r="G42" s="17"/>
      <c r="H42" s="17"/>
      <c r="I42" s="17"/>
      <c r="J42" s="19"/>
      <c r="K42" s="46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56">
        <f t="shared" ca="1" si="35"/>
        <v>0</v>
      </c>
      <c r="AB42" s="56">
        <f t="shared" ca="1" si="35"/>
        <v>1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0.78895088547795389</v>
      </c>
      <c r="CH42" s="11">
        <f t="shared" ca="1" si="28"/>
        <v>15</v>
      </c>
      <c r="CI42" s="4"/>
      <c r="CJ42" s="4">
        <v>42</v>
      </c>
      <c r="CK42" s="4">
        <v>8</v>
      </c>
      <c r="CL42" s="4">
        <v>6</v>
      </c>
      <c r="CN42" s="10">
        <f t="shared" ca="1" si="29"/>
        <v>0.64908730697829697</v>
      </c>
      <c r="CO42" s="11">
        <f t="shared" ca="1" si="30"/>
        <v>20</v>
      </c>
      <c r="CP42" s="4"/>
      <c r="CQ42" s="4">
        <v>42</v>
      </c>
      <c r="CR42" s="4">
        <v>9</v>
      </c>
      <c r="CS42" s="4">
        <v>6</v>
      </c>
    </row>
    <row r="43" spans="1:97" ht="45.95" customHeight="1" thickBot="1" x14ac:dyDescent="0.3">
      <c r="A43" s="24"/>
      <c r="B43" s="25"/>
      <c r="C43" s="67" t="str">
        <f t="shared" ref="C43" ca="1" si="39">C12</f>
        <v>1.86－0.16＝</v>
      </c>
      <c r="D43" s="68"/>
      <c r="E43" s="68"/>
      <c r="F43" s="68"/>
      <c r="G43" s="69">
        <f ca="1">G12</f>
        <v>1.7</v>
      </c>
      <c r="H43" s="70"/>
      <c r="I43" s="54"/>
      <c r="J43" s="28"/>
      <c r="K43" s="24"/>
      <c r="L43" s="25"/>
      <c r="M43" s="67" t="str">
        <f t="shared" ref="M43" ca="1" si="40">M12</f>
        <v>4.36－0.34＝</v>
      </c>
      <c r="N43" s="68"/>
      <c r="O43" s="68"/>
      <c r="P43" s="68"/>
      <c r="Q43" s="69">
        <f ca="1">Q12</f>
        <v>4.0199999999999996</v>
      </c>
      <c r="R43" s="70"/>
      <c r="S43" s="54"/>
      <c r="T43" s="28"/>
      <c r="Y43" s="4" t="s">
        <v>31</v>
      </c>
      <c r="Z43" s="4" t="str">
        <f t="shared" ca="1" si="34"/>
        <v>OKB</v>
      </c>
      <c r="AA43" s="56">
        <f t="shared" ca="1" si="35"/>
        <v>1</v>
      </c>
      <c r="AB43" s="56">
        <f t="shared" ca="1" si="35"/>
        <v>0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0.66708396461023489</v>
      </c>
      <c r="CH43" s="11">
        <f t="shared" ca="1" si="28"/>
        <v>24</v>
      </c>
      <c r="CI43" s="4"/>
      <c r="CJ43" s="4">
        <v>43</v>
      </c>
      <c r="CK43" s="4">
        <v>8</v>
      </c>
      <c r="CL43" s="4">
        <v>7</v>
      </c>
      <c r="CN43" s="10">
        <f t="shared" ca="1" si="29"/>
        <v>0.23694428422154301</v>
      </c>
      <c r="CO43" s="11">
        <f t="shared" ca="1" si="30"/>
        <v>35</v>
      </c>
      <c r="CP43" s="4"/>
      <c r="CQ43" s="4">
        <v>43</v>
      </c>
      <c r="CR43" s="4">
        <v>9</v>
      </c>
      <c r="CS43" s="4">
        <v>7</v>
      </c>
    </row>
    <row r="44" spans="1:97" ht="9.9499999999999993" customHeight="1" x14ac:dyDescent="0.25">
      <c r="A44" s="20"/>
      <c r="B44" s="13"/>
      <c r="C44" s="48"/>
      <c r="D44" s="49"/>
      <c r="E44" s="50"/>
      <c r="F44" s="13"/>
      <c r="G44" s="13"/>
      <c r="H44" s="13"/>
      <c r="I44" s="13"/>
      <c r="J44" s="28"/>
      <c r="K44" s="20"/>
      <c r="L44" s="13"/>
      <c r="M44" s="48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56">
        <f t="shared" ca="1" si="35"/>
        <v>6</v>
      </c>
      <c r="AB44" s="56">
        <f t="shared" ca="1" si="35"/>
        <v>5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0.16587777437869222</v>
      </c>
      <c r="CH44" s="11">
        <f t="shared" ca="1" si="28"/>
        <v>50</v>
      </c>
      <c r="CI44" s="4"/>
      <c r="CJ44" s="4">
        <v>44</v>
      </c>
      <c r="CK44" s="4">
        <v>8</v>
      </c>
      <c r="CL44" s="4">
        <v>8</v>
      </c>
      <c r="CN44" s="10">
        <f t="shared" ca="1" si="29"/>
        <v>0.96267703998928722</v>
      </c>
      <c r="CO44" s="11">
        <f t="shared" ca="1" si="30"/>
        <v>3</v>
      </c>
      <c r="CP44" s="4"/>
      <c r="CQ44" s="4">
        <v>44</v>
      </c>
      <c r="CR44" s="4">
        <v>9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1">D14</f>
        <v>0</v>
      </c>
      <c r="E45" s="31">
        <f t="shared" ca="1" si="41"/>
        <v>1</v>
      </c>
      <c r="F45" s="31" t="str">
        <f t="shared" ca="1" si="41"/>
        <v>.</v>
      </c>
      <c r="G45" s="32">
        <f t="shared" ca="1" si="41"/>
        <v>8</v>
      </c>
      <c r="H45" s="32">
        <f t="shared" ca="1" si="41"/>
        <v>6</v>
      </c>
      <c r="I45" s="33"/>
      <c r="J45" s="28"/>
      <c r="K45" s="20"/>
      <c r="L45" s="13"/>
      <c r="M45" s="29"/>
      <c r="N45" s="30">
        <f t="shared" ref="N45:R45" ca="1" si="42">N14</f>
        <v>0</v>
      </c>
      <c r="O45" s="31">
        <f t="shared" ca="1" si="42"/>
        <v>4</v>
      </c>
      <c r="P45" s="31" t="str">
        <f t="shared" ca="1" si="42"/>
        <v>.</v>
      </c>
      <c r="Q45" s="32">
        <f t="shared" ca="1" si="42"/>
        <v>3</v>
      </c>
      <c r="R45" s="32">
        <f t="shared" ca="1" si="42"/>
        <v>6</v>
      </c>
      <c r="S45" s="33"/>
      <c r="T45" s="28"/>
      <c r="Y45" s="4" t="s">
        <v>33</v>
      </c>
      <c r="Z45" s="4" t="str">
        <f t="shared" ca="1" si="34"/>
        <v>NO</v>
      </c>
      <c r="AA45" s="56">
        <f t="shared" ca="1" si="35"/>
        <v>5</v>
      </c>
      <c r="AB45" s="56">
        <f t="shared" ca="1" si="35"/>
        <v>2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0.4404975981732816</v>
      </c>
      <c r="CH45" s="11">
        <f t="shared" ca="1" si="28"/>
        <v>35</v>
      </c>
      <c r="CI45" s="4"/>
      <c r="CJ45" s="4">
        <v>45</v>
      </c>
      <c r="CK45" s="4">
        <v>9</v>
      </c>
      <c r="CL45" s="4">
        <v>0</v>
      </c>
      <c r="CN45" s="10">
        <f t="shared" ca="1" si="29"/>
        <v>0.8441300106345202</v>
      </c>
      <c r="CO45" s="11">
        <f t="shared" ca="1" si="30"/>
        <v>9</v>
      </c>
      <c r="CP45" s="4"/>
      <c r="CQ45" s="4">
        <v>45</v>
      </c>
      <c r="CR45" s="4">
        <v>9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3">C15</f>
        <v/>
      </c>
      <c r="D46" s="35" t="str">
        <f t="shared" ca="1" si="43"/>
        <v>－</v>
      </c>
      <c r="E46" s="36">
        <f t="shared" ca="1" si="43"/>
        <v>0</v>
      </c>
      <c r="F46" s="36" t="str">
        <f t="shared" ca="1" si="43"/>
        <v>.</v>
      </c>
      <c r="G46" s="37">
        <f t="shared" ca="1" si="43"/>
        <v>1</v>
      </c>
      <c r="H46" s="37">
        <f t="shared" ca="1" si="43"/>
        <v>6</v>
      </c>
      <c r="I46" s="33"/>
      <c r="J46" s="28"/>
      <c r="K46" s="20"/>
      <c r="L46" s="13"/>
      <c r="M46" s="34" t="str">
        <f t="shared" ref="M46:R47" ca="1" si="44">M15</f>
        <v/>
      </c>
      <c r="N46" s="35" t="str">
        <f t="shared" ca="1" si="44"/>
        <v>－</v>
      </c>
      <c r="O46" s="36">
        <f t="shared" ca="1" si="44"/>
        <v>0</v>
      </c>
      <c r="P46" s="36" t="str">
        <f t="shared" ca="1" si="44"/>
        <v>.</v>
      </c>
      <c r="Q46" s="37">
        <f t="shared" ca="1" si="44"/>
        <v>3</v>
      </c>
      <c r="R46" s="37">
        <f t="shared" ca="1" si="44"/>
        <v>4</v>
      </c>
      <c r="S46" s="33"/>
      <c r="T46" s="28"/>
      <c r="Y46" s="2" t="s">
        <v>34</v>
      </c>
      <c r="Z46" s="4" t="str">
        <f t="shared" ca="1" si="34"/>
        <v>NO</v>
      </c>
      <c r="AA46" s="56">
        <f t="shared" ca="1" si="35"/>
        <v>2</v>
      </c>
      <c r="AB46" s="56">
        <f t="shared" ca="1" si="35"/>
        <v>1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0.18942119121782497</v>
      </c>
      <c r="CH46" s="11">
        <f t="shared" ca="1" si="28"/>
        <v>47</v>
      </c>
      <c r="CI46" s="4"/>
      <c r="CJ46" s="4">
        <v>46</v>
      </c>
      <c r="CK46" s="4">
        <v>9</v>
      </c>
      <c r="CL46" s="4">
        <v>1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58"/>
      <c r="D47" s="59">
        <f ca="1">D16</f>
        <v>0</v>
      </c>
      <c r="E47" s="60">
        <f t="shared" ca="1" si="43"/>
        <v>1</v>
      </c>
      <c r="F47" s="60" t="str">
        <f t="shared" si="43"/>
        <v>.</v>
      </c>
      <c r="G47" s="61">
        <f t="shared" ca="1" si="43"/>
        <v>7</v>
      </c>
      <c r="H47" s="62">
        <f t="shared" ca="1" si="43"/>
        <v>0</v>
      </c>
      <c r="I47" s="63"/>
      <c r="J47" s="28"/>
      <c r="K47" s="13"/>
      <c r="L47" s="13"/>
      <c r="M47" s="58"/>
      <c r="N47" s="59">
        <f ca="1">N16</f>
        <v>0</v>
      </c>
      <c r="O47" s="60">
        <f t="shared" ca="1" si="44"/>
        <v>4</v>
      </c>
      <c r="P47" s="60" t="str">
        <f t="shared" si="44"/>
        <v>.</v>
      </c>
      <c r="Q47" s="61">
        <f t="shared" ca="1" si="44"/>
        <v>0</v>
      </c>
      <c r="R47" s="62">
        <f t="shared" ca="1" si="44"/>
        <v>2</v>
      </c>
      <c r="S47" s="63"/>
      <c r="T47" s="28"/>
      <c r="Y47" s="2" t="s">
        <v>35</v>
      </c>
      <c r="Z47" s="4" t="str">
        <f t="shared" ca="1" si="34"/>
        <v>OKB</v>
      </c>
      <c r="AA47" s="56">
        <f t="shared" ca="1" si="35"/>
        <v>5</v>
      </c>
      <c r="AB47" s="56">
        <f t="shared" ca="1" si="35"/>
        <v>0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0.6399672461249345</v>
      </c>
      <c r="CH47" s="11">
        <f t="shared" ca="1" si="28"/>
        <v>26</v>
      </c>
      <c r="CI47" s="4"/>
      <c r="CJ47" s="4">
        <v>47</v>
      </c>
      <c r="CK47" s="4">
        <v>9</v>
      </c>
      <c r="CL47" s="4">
        <v>2</v>
      </c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1"/>
      <c r="B48" s="42"/>
      <c r="C48" s="42"/>
      <c r="D48" s="43"/>
      <c r="E48" s="44"/>
      <c r="F48" s="42"/>
      <c r="G48" s="42"/>
      <c r="H48" s="42"/>
      <c r="I48" s="42"/>
      <c r="J48" s="45"/>
      <c r="K48" s="41"/>
      <c r="L48" s="42"/>
      <c r="M48" s="42"/>
      <c r="N48" s="42"/>
      <c r="O48" s="42"/>
      <c r="P48" s="42"/>
      <c r="Q48" s="42"/>
      <c r="R48" s="42"/>
      <c r="S48" s="42"/>
      <c r="T48" s="45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0.99857999191170954</v>
      </c>
      <c r="CH48" s="11">
        <f t="shared" ca="1" si="28"/>
        <v>1</v>
      </c>
      <c r="CI48" s="4"/>
      <c r="CJ48" s="4">
        <v>48</v>
      </c>
      <c r="CK48" s="4">
        <v>9</v>
      </c>
      <c r="CL48" s="4">
        <v>3</v>
      </c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46"/>
      <c r="B49" s="17"/>
      <c r="C49" s="16" t="str">
        <f>C18</f>
        <v>⑤</v>
      </c>
      <c r="D49" s="47"/>
      <c r="E49" s="18"/>
      <c r="F49" s="17"/>
      <c r="G49" s="17"/>
      <c r="H49" s="17"/>
      <c r="I49" s="17"/>
      <c r="J49" s="19"/>
      <c r="K49" s="46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0.33054615948377764</v>
      </c>
      <c r="CH49" s="11">
        <f t="shared" ca="1" si="28"/>
        <v>40</v>
      </c>
      <c r="CI49" s="4"/>
      <c r="CJ49" s="4">
        <v>49</v>
      </c>
      <c r="CK49" s="4">
        <v>9</v>
      </c>
      <c r="CL49" s="4">
        <v>4</v>
      </c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67" t="str">
        <f t="shared" ref="C50" ca="1" si="45">C19</f>
        <v>7.95－0.71＝</v>
      </c>
      <c r="D50" s="68"/>
      <c r="E50" s="68"/>
      <c r="F50" s="68"/>
      <c r="G50" s="69">
        <f ca="1">G19</f>
        <v>7.24</v>
      </c>
      <c r="H50" s="70"/>
      <c r="I50" s="54"/>
      <c r="J50" s="28"/>
      <c r="K50" s="24"/>
      <c r="L50" s="25"/>
      <c r="M50" s="67" t="str">
        <f t="shared" ref="M50" ca="1" si="46">M19</f>
        <v>2.87－0.56＝</v>
      </c>
      <c r="N50" s="68"/>
      <c r="O50" s="68"/>
      <c r="P50" s="68"/>
      <c r="Q50" s="69">
        <f ca="1">Q19</f>
        <v>2.31</v>
      </c>
      <c r="R50" s="70"/>
      <c r="S50" s="54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0.18358700983386056</v>
      </c>
      <c r="CH50" s="11">
        <f t="shared" ca="1" si="28"/>
        <v>49</v>
      </c>
      <c r="CI50" s="4"/>
      <c r="CJ50" s="4">
        <v>50</v>
      </c>
      <c r="CK50" s="4">
        <v>9</v>
      </c>
      <c r="CL50" s="4">
        <v>5</v>
      </c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48"/>
      <c r="D51" s="49"/>
      <c r="E51" s="50"/>
      <c r="F51" s="13"/>
      <c r="G51" s="13"/>
      <c r="H51" s="13"/>
      <c r="I51" s="13"/>
      <c r="J51" s="28"/>
      <c r="K51" s="20"/>
      <c r="L51" s="13"/>
      <c r="M51" s="48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0.59344294044143897</v>
      </c>
      <c r="CH51" s="11">
        <f t="shared" ca="1" si="28"/>
        <v>29</v>
      </c>
      <c r="CI51" s="4"/>
      <c r="CJ51" s="4">
        <v>51</v>
      </c>
      <c r="CK51" s="4">
        <v>9</v>
      </c>
      <c r="CL51" s="4">
        <v>6</v>
      </c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7">D21</f>
        <v>0</v>
      </c>
      <c r="E52" s="31">
        <f t="shared" ca="1" si="47"/>
        <v>7</v>
      </c>
      <c r="F52" s="31" t="str">
        <f t="shared" ca="1" si="47"/>
        <v>.</v>
      </c>
      <c r="G52" s="32">
        <f t="shared" ca="1" si="47"/>
        <v>9</v>
      </c>
      <c r="H52" s="32">
        <f t="shared" ca="1" si="47"/>
        <v>5</v>
      </c>
      <c r="I52" s="33"/>
      <c r="J52" s="28"/>
      <c r="K52" s="20"/>
      <c r="L52" s="13"/>
      <c r="M52" s="29"/>
      <c r="N52" s="30">
        <f t="shared" ref="N52:R52" ca="1" si="48">N21</f>
        <v>0</v>
      </c>
      <c r="O52" s="31">
        <f t="shared" ca="1" si="48"/>
        <v>2</v>
      </c>
      <c r="P52" s="31" t="str">
        <f t="shared" ca="1" si="48"/>
        <v>.</v>
      </c>
      <c r="Q52" s="32">
        <f t="shared" ca="1" si="48"/>
        <v>8</v>
      </c>
      <c r="R52" s="32">
        <f t="shared" ca="1" si="48"/>
        <v>7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0.97750785162210152</v>
      </c>
      <c r="CH52" s="11">
        <f t="shared" ca="1" si="28"/>
        <v>4</v>
      </c>
      <c r="CI52" s="4"/>
      <c r="CJ52" s="4">
        <v>52</v>
      </c>
      <c r="CK52" s="4">
        <v>9</v>
      </c>
      <c r="CL52" s="4">
        <v>7</v>
      </c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49">C22</f>
        <v/>
      </c>
      <c r="D53" s="35" t="str">
        <f t="shared" ca="1" si="49"/>
        <v>－</v>
      </c>
      <c r="E53" s="36">
        <f t="shared" ca="1" si="49"/>
        <v>0</v>
      </c>
      <c r="F53" s="36" t="str">
        <f t="shared" ca="1" si="49"/>
        <v>.</v>
      </c>
      <c r="G53" s="37">
        <f t="shared" ca="1" si="49"/>
        <v>7</v>
      </c>
      <c r="H53" s="37">
        <f t="shared" ca="1" si="49"/>
        <v>1</v>
      </c>
      <c r="I53" s="33"/>
      <c r="J53" s="28"/>
      <c r="K53" s="20"/>
      <c r="L53" s="13"/>
      <c r="M53" s="34" t="str">
        <f t="shared" ref="M53:R54" ca="1" si="50">M22</f>
        <v/>
      </c>
      <c r="N53" s="35" t="str">
        <f t="shared" ca="1" si="50"/>
        <v>－</v>
      </c>
      <c r="O53" s="36">
        <f t="shared" ca="1" si="50"/>
        <v>0</v>
      </c>
      <c r="P53" s="36" t="str">
        <f t="shared" ca="1" si="50"/>
        <v>.</v>
      </c>
      <c r="Q53" s="37">
        <f t="shared" ca="1" si="50"/>
        <v>5</v>
      </c>
      <c r="R53" s="37">
        <f t="shared" ca="1" si="50"/>
        <v>6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0.77815693208172942</v>
      </c>
      <c r="CH53" s="11">
        <f t="shared" ca="1" si="28"/>
        <v>16</v>
      </c>
      <c r="CI53" s="4"/>
      <c r="CJ53" s="4">
        <v>53</v>
      </c>
      <c r="CK53" s="4">
        <v>9</v>
      </c>
      <c r="CL53" s="4">
        <v>8</v>
      </c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58"/>
      <c r="D54" s="59">
        <f ca="1">D23</f>
        <v>0</v>
      </c>
      <c r="E54" s="60">
        <f t="shared" ca="1" si="49"/>
        <v>7</v>
      </c>
      <c r="F54" s="60" t="str">
        <f t="shared" si="49"/>
        <v>.</v>
      </c>
      <c r="G54" s="61">
        <f t="shared" ca="1" si="49"/>
        <v>2</v>
      </c>
      <c r="H54" s="62">
        <f t="shared" ca="1" si="49"/>
        <v>4</v>
      </c>
      <c r="I54" s="63"/>
      <c r="J54" s="28"/>
      <c r="K54" s="13"/>
      <c r="L54" s="13"/>
      <c r="M54" s="58"/>
      <c r="N54" s="59">
        <f ca="1">N23</f>
        <v>0</v>
      </c>
      <c r="O54" s="60">
        <f t="shared" ca="1" si="50"/>
        <v>2</v>
      </c>
      <c r="P54" s="60" t="str">
        <f t="shared" si="50"/>
        <v>.</v>
      </c>
      <c r="Q54" s="61">
        <f t="shared" ca="1" si="50"/>
        <v>3</v>
      </c>
      <c r="R54" s="62">
        <f t="shared" ca="1" si="50"/>
        <v>1</v>
      </c>
      <c r="S54" s="63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0.99755765059428925</v>
      </c>
      <c r="CH54" s="11">
        <f t="shared" ca="1" si="28"/>
        <v>2</v>
      </c>
      <c r="CI54" s="4"/>
      <c r="CJ54" s="4">
        <v>54</v>
      </c>
      <c r="CK54" s="4">
        <v>9</v>
      </c>
      <c r="CL54" s="4">
        <v>9</v>
      </c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1"/>
      <c r="B55" s="42"/>
      <c r="C55" s="42"/>
      <c r="D55" s="43"/>
      <c r="E55" s="44"/>
      <c r="F55" s="42"/>
      <c r="G55" s="42"/>
      <c r="H55" s="42"/>
      <c r="I55" s="42"/>
      <c r="J55" s="45"/>
      <c r="K55" s="41"/>
      <c r="L55" s="42"/>
      <c r="M55" s="42"/>
      <c r="N55" s="42"/>
      <c r="O55" s="42"/>
      <c r="P55" s="42"/>
      <c r="Q55" s="42"/>
      <c r="R55" s="42"/>
      <c r="S55" s="42"/>
      <c r="T55" s="45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46"/>
      <c r="B56" s="17"/>
      <c r="C56" s="16" t="str">
        <f>C25</f>
        <v>⑦</v>
      </c>
      <c r="D56" s="47"/>
      <c r="E56" s="18"/>
      <c r="F56" s="17"/>
      <c r="G56" s="17"/>
      <c r="H56" s="17"/>
      <c r="I56" s="17"/>
      <c r="J56" s="19"/>
      <c r="K56" s="46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67" t="str">
        <f t="shared" ref="C57" ca="1" si="51">C26</f>
        <v>3.22－0.21＝</v>
      </c>
      <c r="D57" s="68"/>
      <c r="E57" s="68"/>
      <c r="F57" s="68"/>
      <c r="G57" s="69">
        <f ca="1">G26</f>
        <v>3.01</v>
      </c>
      <c r="H57" s="70"/>
      <c r="I57" s="54"/>
      <c r="J57" s="28"/>
      <c r="K57" s="24"/>
      <c r="L57" s="25"/>
      <c r="M57" s="67" t="str">
        <f t="shared" ref="M57" ca="1" si="52">M26</f>
        <v>5.59－0.49＝</v>
      </c>
      <c r="N57" s="68"/>
      <c r="O57" s="68"/>
      <c r="P57" s="68"/>
      <c r="Q57" s="69">
        <f ca="1">Q26</f>
        <v>5.0999999999999996</v>
      </c>
      <c r="R57" s="70"/>
      <c r="S57" s="54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48"/>
      <c r="D58" s="49"/>
      <c r="E58" s="50"/>
      <c r="F58" s="13"/>
      <c r="G58" s="13"/>
      <c r="H58" s="13"/>
      <c r="I58" s="13"/>
      <c r="J58" s="28"/>
      <c r="K58" s="20"/>
      <c r="L58" s="13"/>
      <c r="M58" s="48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3">D28</f>
        <v>0</v>
      </c>
      <c r="E59" s="31">
        <f t="shared" ca="1" si="53"/>
        <v>3</v>
      </c>
      <c r="F59" s="31" t="str">
        <f t="shared" ca="1" si="53"/>
        <v>.</v>
      </c>
      <c r="G59" s="32">
        <f t="shared" ca="1" si="53"/>
        <v>2</v>
      </c>
      <c r="H59" s="32">
        <f t="shared" ca="1" si="53"/>
        <v>2</v>
      </c>
      <c r="I59" s="33"/>
      <c r="J59" s="28"/>
      <c r="K59" s="20"/>
      <c r="L59" s="13"/>
      <c r="M59" s="29"/>
      <c r="N59" s="30">
        <f t="shared" ref="N59:R59" ca="1" si="54">N28</f>
        <v>0</v>
      </c>
      <c r="O59" s="31">
        <f t="shared" ca="1" si="54"/>
        <v>5</v>
      </c>
      <c r="P59" s="31" t="str">
        <f t="shared" ca="1" si="54"/>
        <v>.</v>
      </c>
      <c r="Q59" s="32">
        <f t="shared" ca="1" si="54"/>
        <v>5</v>
      </c>
      <c r="R59" s="32">
        <f t="shared" ca="1" si="54"/>
        <v>9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5">C29</f>
        <v/>
      </c>
      <c r="D60" s="35" t="str">
        <f t="shared" ca="1" si="55"/>
        <v>－</v>
      </c>
      <c r="E60" s="36">
        <f t="shared" ca="1" si="55"/>
        <v>0</v>
      </c>
      <c r="F60" s="36" t="str">
        <f t="shared" ca="1" si="55"/>
        <v>.</v>
      </c>
      <c r="G60" s="37">
        <f t="shared" ca="1" si="55"/>
        <v>2</v>
      </c>
      <c r="H60" s="37">
        <f t="shared" ca="1" si="55"/>
        <v>1</v>
      </c>
      <c r="I60" s="33"/>
      <c r="J60" s="28"/>
      <c r="K60" s="20"/>
      <c r="L60" s="13"/>
      <c r="M60" s="34" t="str">
        <f t="shared" ref="M60:R61" ca="1" si="56">M29</f>
        <v/>
      </c>
      <c r="N60" s="35" t="str">
        <f t="shared" ca="1" si="56"/>
        <v>－</v>
      </c>
      <c r="O60" s="36">
        <f t="shared" ca="1" si="56"/>
        <v>0</v>
      </c>
      <c r="P60" s="36" t="str">
        <f t="shared" ca="1" si="56"/>
        <v>.</v>
      </c>
      <c r="Q60" s="37">
        <f t="shared" ca="1" si="56"/>
        <v>4</v>
      </c>
      <c r="R60" s="37">
        <f t="shared" ca="1" si="56"/>
        <v>9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58"/>
      <c r="D61" s="59">
        <f ca="1">D30</f>
        <v>0</v>
      </c>
      <c r="E61" s="60">
        <f t="shared" ca="1" si="55"/>
        <v>3</v>
      </c>
      <c r="F61" s="60" t="str">
        <f t="shared" si="55"/>
        <v>.</v>
      </c>
      <c r="G61" s="61">
        <f t="shared" ca="1" si="55"/>
        <v>0</v>
      </c>
      <c r="H61" s="62">
        <f t="shared" ca="1" si="55"/>
        <v>1</v>
      </c>
      <c r="I61" s="63"/>
      <c r="J61" s="28"/>
      <c r="K61" s="13"/>
      <c r="L61" s="13"/>
      <c r="M61" s="58"/>
      <c r="N61" s="59">
        <f ca="1">N30</f>
        <v>0</v>
      </c>
      <c r="O61" s="60">
        <f t="shared" ca="1" si="56"/>
        <v>5</v>
      </c>
      <c r="P61" s="60" t="str">
        <f t="shared" si="56"/>
        <v>.</v>
      </c>
      <c r="Q61" s="61">
        <f t="shared" ca="1" si="56"/>
        <v>1</v>
      </c>
      <c r="R61" s="62">
        <f t="shared" ca="1" si="56"/>
        <v>0</v>
      </c>
      <c r="S61" s="63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1"/>
      <c r="B62" s="42"/>
      <c r="C62" s="42"/>
      <c r="D62" s="42"/>
      <c r="E62" s="44"/>
      <c r="F62" s="42"/>
      <c r="G62" s="42"/>
      <c r="H62" s="42"/>
      <c r="I62" s="42"/>
      <c r="J62" s="45"/>
      <c r="K62" s="41"/>
      <c r="L62" s="42"/>
      <c r="M62" s="42"/>
      <c r="N62" s="42"/>
      <c r="O62" s="42"/>
      <c r="P62" s="42"/>
      <c r="Q62" s="42"/>
      <c r="R62" s="42"/>
      <c r="S62" s="42"/>
      <c r="T62" s="45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  <row r="101" spans="71:97" ht="18.75" x14ac:dyDescent="0.15">
      <c r="CK101" s="4"/>
      <c r="CL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</sheetData>
  <sheetProtection algorithmName="SHA-512" hashValue="UEy60igPpmgTobpoRj4I4DclOJxFm5bLrvltaP/dqBCE292E391CXc7bGhuyuRhA74GOvHIuR3eTl8FdVOyITw==" saltValue="m1Kipn/BEbX7wLGM2+8SSg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1520" priority="138">
      <formula>$AF15="NO"</formula>
    </cfRule>
  </conditionalFormatting>
  <conditionalFormatting sqref="S7">
    <cfRule type="expression" dxfId="1519" priority="137">
      <formula>S7=0</formula>
    </cfRule>
  </conditionalFormatting>
  <conditionalFormatting sqref="S8">
    <cfRule type="expression" dxfId="1518" priority="136">
      <formula>S8=0</formula>
    </cfRule>
  </conditionalFormatting>
  <conditionalFormatting sqref="S14">
    <cfRule type="expression" dxfId="1517" priority="135">
      <formula>S14=0</formula>
    </cfRule>
  </conditionalFormatting>
  <conditionalFormatting sqref="S15">
    <cfRule type="expression" dxfId="1516" priority="134">
      <formula>S15=0</formula>
    </cfRule>
  </conditionalFormatting>
  <conditionalFormatting sqref="S21">
    <cfRule type="expression" dxfId="1515" priority="133">
      <formula>S21=0</formula>
    </cfRule>
  </conditionalFormatting>
  <conditionalFormatting sqref="S22">
    <cfRule type="expression" dxfId="1514" priority="132">
      <formula>S22=0</formula>
    </cfRule>
  </conditionalFormatting>
  <conditionalFormatting sqref="S28">
    <cfRule type="expression" dxfId="1513" priority="131">
      <formula>S28=0</formula>
    </cfRule>
  </conditionalFormatting>
  <conditionalFormatting sqref="S29">
    <cfRule type="expression" dxfId="1512" priority="130">
      <formula>S29=0</formula>
    </cfRule>
  </conditionalFormatting>
  <conditionalFormatting sqref="D38">
    <cfRule type="expression" dxfId="1511" priority="129">
      <formula>D38=0</formula>
    </cfRule>
  </conditionalFormatting>
  <conditionalFormatting sqref="D39">
    <cfRule type="expression" dxfId="1510" priority="128">
      <formula>D39=0</formula>
    </cfRule>
  </conditionalFormatting>
  <conditionalFormatting sqref="D40">
    <cfRule type="expression" dxfId="1509" priority="127">
      <formula>D40=0</formula>
    </cfRule>
  </conditionalFormatting>
  <conditionalFormatting sqref="C39">
    <cfRule type="expression" dxfId="1508" priority="126">
      <formula>C39=""</formula>
    </cfRule>
  </conditionalFormatting>
  <conditionalFormatting sqref="H38:I38">
    <cfRule type="expression" dxfId="1507" priority="125">
      <formula>H38=0</formula>
    </cfRule>
  </conditionalFormatting>
  <conditionalFormatting sqref="H39:I39">
    <cfRule type="expression" dxfId="1506" priority="124">
      <formula>H39=0</formula>
    </cfRule>
  </conditionalFormatting>
  <conditionalFormatting sqref="G38">
    <cfRule type="expression" dxfId="1505" priority="123">
      <formula>AND(G38=0,H38=0)</formula>
    </cfRule>
  </conditionalFormatting>
  <conditionalFormatting sqref="G39">
    <cfRule type="expression" dxfId="1504" priority="122">
      <formula>AND(G39=0,H39=0)</formula>
    </cfRule>
  </conditionalFormatting>
  <conditionalFormatting sqref="N38">
    <cfRule type="expression" dxfId="1503" priority="121">
      <formula>N38=0</formula>
    </cfRule>
  </conditionalFormatting>
  <conditionalFormatting sqref="N39">
    <cfRule type="expression" dxfId="1502" priority="120">
      <formula>N39=0</formula>
    </cfRule>
  </conditionalFormatting>
  <conditionalFormatting sqref="N40">
    <cfRule type="expression" dxfId="1501" priority="119">
      <formula>N40=0</formula>
    </cfRule>
  </conditionalFormatting>
  <conditionalFormatting sqref="M39">
    <cfRule type="expression" dxfId="1500" priority="118">
      <formula>M39=""</formula>
    </cfRule>
  </conditionalFormatting>
  <conditionalFormatting sqref="R38:S38">
    <cfRule type="expression" dxfId="1499" priority="117">
      <formula>R38=0</formula>
    </cfRule>
  </conditionalFormatting>
  <conditionalFormatting sqref="R39:S39">
    <cfRule type="expression" dxfId="1498" priority="116">
      <formula>R39=0</formula>
    </cfRule>
  </conditionalFormatting>
  <conditionalFormatting sqref="Q38">
    <cfRule type="expression" dxfId="1497" priority="115">
      <formula>AND(Q38=0,R38=0)</formula>
    </cfRule>
  </conditionalFormatting>
  <conditionalFormatting sqref="Q39">
    <cfRule type="expression" dxfId="1496" priority="114">
      <formula>AND(Q39=0,R39=0)</formula>
    </cfRule>
  </conditionalFormatting>
  <conditionalFormatting sqref="D45">
    <cfRule type="expression" dxfId="1495" priority="113">
      <formula>D45=0</formula>
    </cfRule>
  </conditionalFormatting>
  <conditionalFormatting sqref="D46">
    <cfRule type="expression" dxfId="1494" priority="112">
      <formula>D46=0</formula>
    </cfRule>
  </conditionalFormatting>
  <conditionalFormatting sqref="D47">
    <cfRule type="expression" dxfId="1493" priority="111">
      <formula>D47=0</formula>
    </cfRule>
  </conditionalFormatting>
  <conditionalFormatting sqref="C46">
    <cfRule type="expression" dxfId="1492" priority="110">
      <formula>C46=""</formula>
    </cfRule>
  </conditionalFormatting>
  <conditionalFormatting sqref="H45:I45">
    <cfRule type="expression" dxfId="1491" priority="109">
      <formula>H45=0</formula>
    </cfRule>
  </conditionalFormatting>
  <conditionalFormatting sqref="H46:I46">
    <cfRule type="expression" dxfId="1490" priority="108">
      <formula>H46=0</formula>
    </cfRule>
  </conditionalFormatting>
  <conditionalFormatting sqref="G45">
    <cfRule type="expression" dxfId="1489" priority="107">
      <formula>AND(G45=0,H45=0)</formula>
    </cfRule>
  </conditionalFormatting>
  <conditionalFormatting sqref="G46">
    <cfRule type="expression" dxfId="1488" priority="106">
      <formula>AND(G46=0,H46=0)</formula>
    </cfRule>
  </conditionalFormatting>
  <conditionalFormatting sqref="N45">
    <cfRule type="expression" dxfId="1487" priority="105">
      <formula>N45=0</formula>
    </cfRule>
  </conditionalFormatting>
  <conditionalFormatting sqref="N46">
    <cfRule type="expression" dxfId="1486" priority="104">
      <formula>N46=0</formula>
    </cfRule>
  </conditionalFormatting>
  <conditionalFormatting sqref="N47">
    <cfRule type="expression" dxfId="1485" priority="103">
      <formula>N47=0</formula>
    </cfRule>
  </conditionalFormatting>
  <conditionalFormatting sqref="M46">
    <cfRule type="expression" dxfId="1484" priority="102">
      <formula>M46=""</formula>
    </cfRule>
  </conditionalFormatting>
  <conditionalFormatting sqref="R45:S45">
    <cfRule type="expression" dxfId="1483" priority="101">
      <formula>R45=0</formula>
    </cfRule>
  </conditionalFormatting>
  <conditionalFormatting sqref="R46:S46">
    <cfRule type="expression" dxfId="1482" priority="100">
      <formula>R46=0</formula>
    </cfRule>
  </conditionalFormatting>
  <conditionalFormatting sqref="Q45">
    <cfRule type="expression" dxfId="1481" priority="99">
      <formula>AND(Q45=0,R45=0)</formula>
    </cfRule>
  </conditionalFormatting>
  <conditionalFormatting sqref="Q46">
    <cfRule type="expression" dxfId="1480" priority="98">
      <formula>AND(Q46=0,R46=0)</formula>
    </cfRule>
  </conditionalFormatting>
  <conditionalFormatting sqref="D52">
    <cfRule type="expression" dxfId="1479" priority="97">
      <formula>D52=0</formula>
    </cfRule>
  </conditionalFormatting>
  <conditionalFormatting sqref="D53">
    <cfRule type="expression" dxfId="1478" priority="96">
      <formula>D53=0</formula>
    </cfRule>
  </conditionalFormatting>
  <conditionalFormatting sqref="D54">
    <cfRule type="expression" dxfId="1477" priority="95">
      <formula>D54=0</formula>
    </cfRule>
  </conditionalFormatting>
  <conditionalFormatting sqref="C53">
    <cfRule type="expression" dxfId="1476" priority="94">
      <formula>C53=""</formula>
    </cfRule>
  </conditionalFormatting>
  <conditionalFormatting sqref="H52:I52">
    <cfRule type="expression" dxfId="1475" priority="93">
      <formula>H52=0</formula>
    </cfRule>
  </conditionalFormatting>
  <conditionalFormatting sqref="H53:I53">
    <cfRule type="expression" dxfId="1474" priority="92">
      <formula>H53=0</formula>
    </cfRule>
  </conditionalFormatting>
  <conditionalFormatting sqref="G52">
    <cfRule type="expression" dxfId="1473" priority="91">
      <formula>AND(G52=0,H52=0)</formula>
    </cfRule>
  </conditionalFormatting>
  <conditionalFormatting sqref="G53">
    <cfRule type="expression" dxfId="1472" priority="90">
      <formula>AND(G53=0,H53=0)</formula>
    </cfRule>
  </conditionalFormatting>
  <conditionalFormatting sqref="N52">
    <cfRule type="expression" dxfId="1471" priority="89">
      <formula>N52=0</formula>
    </cfRule>
  </conditionalFormatting>
  <conditionalFormatting sqref="N53">
    <cfRule type="expression" dxfId="1470" priority="88">
      <formula>N53=0</formula>
    </cfRule>
  </conditionalFormatting>
  <conditionalFormatting sqref="N54">
    <cfRule type="expression" dxfId="1469" priority="87">
      <formula>N54=0</formula>
    </cfRule>
  </conditionalFormatting>
  <conditionalFormatting sqref="M53">
    <cfRule type="expression" dxfId="1468" priority="86">
      <formula>M53=""</formula>
    </cfRule>
  </conditionalFormatting>
  <conditionalFormatting sqref="R52:S52">
    <cfRule type="expression" dxfId="1467" priority="85">
      <formula>R52=0</formula>
    </cfRule>
  </conditionalFormatting>
  <conditionalFormatting sqref="R53:S53">
    <cfRule type="expression" dxfId="1466" priority="84">
      <formula>R53=0</formula>
    </cfRule>
  </conditionalFormatting>
  <conditionalFormatting sqref="Q52">
    <cfRule type="expression" dxfId="1465" priority="83">
      <formula>AND(Q52=0,R52=0)</formula>
    </cfRule>
  </conditionalFormatting>
  <conditionalFormatting sqref="Q53">
    <cfRule type="expression" dxfId="1464" priority="82">
      <formula>AND(Q53=0,R53=0)</formula>
    </cfRule>
  </conditionalFormatting>
  <conditionalFormatting sqref="D59">
    <cfRule type="expression" dxfId="1463" priority="81">
      <formula>D59=0</formula>
    </cfRule>
  </conditionalFormatting>
  <conditionalFormatting sqref="D60">
    <cfRule type="expression" dxfId="1462" priority="80">
      <formula>D60=0</formula>
    </cfRule>
  </conditionalFormatting>
  <conditionalFormatting sqref="D61">
    <cfRule type="expression" dxfId="1461" priority="79">
      <formula>D61=0</formula>
    </cfRule>
  </conditionalFormatting>
  <conditionalFormatting sqref="C60">
    <cfRule type="expression" dxfId="1460" priority="78">
      <formula>C60=""</formula>
    </cfRule>
  </conditionalFormatting>
  <conditionalFormatting sqref="H59:I59">
    <cfRule type="expression" dxfId="1459" priority="77">
      <formula>H59=0</formula>
    </cfRule>
  </conditionalFormatting>
  <conditionalFormatting sqref="H60:I60">
    <cfRule type="expression" dxfId="1458" priority="76">
      <formula>H60=0</formula>
    </cfRule>
  </conditionalFormatting>
  <conditionalFormatting sqref="G59">
    <cfRule type="expression" dxfId="1457" priority="75">
      <formula>AND(G59=0,H59=0)</formula>
    </cfRule>
  </conditionalFormatting>
  <conditionalFormatting sqref="G60">
    <cfRule type="expression" dxfId="1456" priority="74">
      <formula>AND(G60=0,H60=0)</formula>
    </cfRule>
  </conditionalFormatting>
  <conditionalFormatting sqref="N59">
    <cfRule type="expression" dxfId="1455" priority="73">
      <formula>N59=0</formula>
    </cfRule>
  </conditionalFormatting>
  <conditionalFormatting sqref="N60">
    <cfRule type="expression" dxfId="1454" priority="72">
      <formula>N60=0</formula>
    </cfRule>
  </conditionalFormatting>
  <conditionalFormatting sqref="N61">
    <cfRule type="expression" dxfId="1453" priority="71">
      <formula>N61=0</formula>
    </cfRule>
  </conditionalFormatting>
  <conditionalFormatting sqref="M60">
    <cfRule type="expression" dxfId="1452" priority="70">
      <formula>M60=""</formula>
    </cfRule>
  </conditionalFormatting>
  <conditionalFormatting sqref="R59:S59">
    <cfRule type="expression" dxfId="1451" priority="69">
      <formula>R59=0</formula>
    </cfRule>
  </conditionalFormatting>
  <conditionalFormatting sqref="R60:S60">
    <cfRule type="expression" dxfId="1450" priority="68">
      <formula>R60=0</formula>
    </cfRule>
  </conditionalFormatting>
  <conditionalFormatting sqref="Q59">
    <cfRule type="expression" dxfId="1449" priority="67">
      <formula>AND(Q59=0,R59=0)</formula>
    </cfRule>
  </conditionalFormatting>
  <conditionalFormatting sqref="Q60">
    <cfRule type="expression" dxfId="1448" priority="66">
      <formula>AND(Q60=0,R60=0)</formula>
    </cfRule>
  </conditionalFormatting>
  <conditionalFormatting sqref="AC1:AC12">
    <cfRule type="cellIs" dxfId="1447" priority="65" operator="lessThan">
      <formula>0</formula>
    </cfRule>
  </conditionalFormatting>
  <conditionalFormatting sqref="D7">
    <cfRule type="expression" dxfId="1446" priority="64">
      <formula>D7=0</formula>
    </cfRule>
  </conditionalFormatting>
  <conditionalFormatting sqref="D8">
    <cfRule type="expression" dxfId="1445" priority="63">
      <formula>D8=0</formula>
    </cfRule>
  </conditionalFormatting>
  <conditionalFormatting sqref="D9">
    <cfRule type="expression" dxfId="1444" priority="62">
      <formula>D9=0</formula>
    </cfRule>
  </conditionalFormatting>
  <conditionalFormatting sqref="C8">
    <cfRule type="expression" dxfId="1443" priority="61">
      <formula>C8=""</formula>
    </cfRule>
  </conditionalFormatting>
  <conditionalFormatting sqref="H7:I7">
    <cfRule type="expression" dxfId="1442" priority="60">
      <formula>H7=0</formula>
    </cfRule>
  </conditionalFormatting>
  <conditionalFormatting sqref="H8:I8">
    <cfRule type="expression" dxfId="1441" priority="59">
      <formula>H8=0</formula>
    </cfRule>
  </conditionalFormatting>
  <conditionalFormatting sqref="G7">
    <cfRule type="expression" dxfId="1440" priority="58">
      <formula>AND(G7=0,H7=0)</formula>
    </cfRule>
  </conditionalFormatting>
  <conditionalFormatting sqref="G8">
    <cfRule type="expression" dxfId="1439" priority="57">
      <formula>AND(G8=0,H8=0)</formula>
    </cfRule>
  </conditionalFormatting>
  <conditionalFormatting sqref="N7">
    <cfRule type="expression" dxfId="1438" priority="56">
      <formula>N7=0</formula>
    </cfRule>
  </conditionalFormatting>
  <conditionalFormatting sqref="N8">
    <cfRule type="expression" dxfId="1437" priority="55">
      <formula>N8=0</formula>
    </cfRule>
  </conditionalFormatting>
  <conditionalFormatting sqref="N9">
    <cfRule type="expression" dxfId="1436" priority="54">
      <formula>N9=0</formula>
    </cfRule>
  </conditionalFormatting>
  <conditionalFormatting sqref="M8">
    <cfRule type="expression" dxfId="1435" priority="53">
      <formula>M8=""</formula>
    </cfRule>
  </conditionalFormatting>
  <conditionalFormatting sqref="R7">
    <cfRule type="expression" dxfId="1434" priority="52">
      <formula>R7=0</formula>
    </cfRule>
  </conditionalFormatting>
  <conditionalFormatting sqref="R8">
    <cfRule type="expression" dxfId="1433" priority="51">
      <formula>R8=0</formula>
    </cfRule>
  </conditionalFormatting>
  <conditionalFormatting sqref="Q7">
    <cfRule type="expression" dxfId="1432" priority="50">
      <formula>AND(Q7=0,R7=0)</formula>
    </cfRule>
  </conditionalFormatting>
  <conditionalFormatting sqref="Q8">
    <cfRule type="expression" dxfId="1431" priority="49">
      <formula>AND(Q8=0,R8=0)</formula>
    </cfRule>
  </conditionalFormatting>
  <conditionalFormatting sqref="D14">
    <cfRule type="expression" dxfId="1430" priority="48">
      <formula>D14=0</formula>
    </cfRule>
  </conditionalFormatting>
  <conditionalFormatting sqref="D15">
    <cfRule type="expression" dxfId="1429" priority="47">
      <formula>D15=0</formula>
    </cfRule>
  </conditionalFormatting>
  <conditionalFormatting sqref="D16">
    <cfRule type="expression" dxfId="1428" priority="46">
      <formula>D16=0</formula>
    </cfRule>
  </conditionalFormatting>
  <conditionalFormatting sqref="C15">
    <cfRule type="expression" dxfId="1427" priority="45">
      <formula>C15=""</formula>
    </cfRule>
  </conditionalFormatting>
  <conditionalFormatting sqref="H14:I14">
    <cfRule type="expression" dxfId="1426" priority="44">
      <formula>H14=0</formula>
    </cfRule>
  </conditionalFormatting>
  <conditionalFormatting sqref="H15:I15">
    <cfRule type="expression" dxfId="1425" priority="43">
      <formula>H15=0</formula>
    </cfRule>
  </conditionalFormatting>
  <conditionalFormatting sqref="G14">
    <cfRule type="expression" dxfId="1424" priority="42">
      <formula>AND(G14=0,H14=0)</formula>
    </cfRule>
  </conditionalFormatting>
  <conditionalFormatting sqref="G15">
    <cfRule type="expression" dxfId="1423" priority="41">
      <formula>AND(G15=0,H15=0)</formula>
    </cfRule>
  </conditionalFormatting>
  <conditionalFormatting sqref="N14">
    <cfRule type="expression" dxfId="1422" priority="40">
      <formula>N14=0</formula>
    </cfRule>
  </conditionalFormatting>
  <conditionalFormatting sqref="N15">
    <cfRule type="expression" dxfId="1421" priority="39">
      <formula>N15=0</formula>
    </cfRule>
  </conditionalFormatting>
  <conditionalFormatting sqref="N16">
    <cfRule type="expression" dxfId="1420" priority="38">
      <formula>N16=0</formula>
    </cfRule>
  </conditionalFormatting>
  <conditionalFormatting sqref="M15">
    <cfRule type="expression" dxfId="1419" priority="37">
      <formula>M15=""</formula>
    </cfRule>
  </conditionalFormatting>
  <conditionalFormatting sqref="R14">
    <cfRule type="expression" dxfId="1418" priority="36">
      <formula>R14=0</formula>
    </cfRule>
  </conditionalFormatting>
  <conditionalFormatting sqref="R15">
    <cfRule type="expression" dxfId="1417" priority="35">
      <formula>R15=0</formula>
    </cfRule>
  </conditionalFormatting>
  <conditionalFormatting sqref="Q14">
    <cfRule type="expression" dxfId="1416" priority="34">
      <formula>AND(Q14=0,R14=0)</formula>
    </cfRule>
  </conditionalFormatting>
  <conditionalFormatting sqref="Q15">
    <cfRule type="expression" dxfId="1415" priority="33">
      <formula>AND(Q15=0,R15=0)</formula>
    </cfRule>
  </conditionalFormatting>
  <conditionalFormatting sqref="D21">
    <cfRule type="expression" dxfId="1414" priority="32">
      <formula>D21=0</formula>
    </cfRule>
  </conditionalFormatting>
  <conditionalFormatting sqref="D22">
    <cfRule type="expression" dxfId="1413" priority="31">
      <formula>D22=0</formula>
    </cfRule>
  </conditionalFormatting>
  <conditionalFormatting sqref="D23">
    <cfRule type="expression" dxfId="1412" priority="30">
      <formula>D23=0</formula>
    </cfRule>
  </conditionalFormatting>
  <conditionalFormatting sqref="C22">
    <cfRule type="expression" dxfId="1411" priority="29">
      <formula>C22=""</formula>
    </cfRule>
  </conditionalFormatting>
  <conditionalFormatting sqref="H21:I21">
    <cfRule type="expression" dxfId="1410" priority="28">
      <formula>H21=0</formula>
    </cfRule>
  </conditionalFormatting>
  <conditionalFormatting sqref="H22:I22">
    <cfRule type="expression" dxfId="1409" priority="27">
      <formula>H22=0</formula>
    </cfRule>
  </conditionalFormatting>
  <conditionalFormatting sqref="G21">
    <cfRule type="expression" dxfId="1408" priority="26">
      <formula>AND(G21=0,H21=0)</formula>
    </cfRule>
  </conditionalFormatting>
  <conditionalFormatting sqref="G22">
    <cfRule type="expression" dxfId="1407" priority="25">
      <formula>AND(G22=0,H22=0)</formula>
    </cfRule>
  </conditionalFormatting>
  <conditionalFormatting sqref="N21">
    <cfRule type="expression" dxfId="1406" priority="24">
      <formula>N21=0</formula>
    </cfRule>
  </conditionalFormatting>
  <conditionalFormatting sqref="N22">
    <cfRule type="expression" dxfId="1405" priority="23">
      <formula>N22=0</formula>
    </cfRule>
  </conditionalFormatting>
  <conditionalFormatting sqref="N23">
    <cfRule type="expression" dxfId="1404" priority="22">
      <formula>N23=0</formula>
    </cfRule>
  </conditionalFormatting>
  <conditionalFormatting sqref="M22">
    <cfRule type="expression" dxfId="1403" priority="21">
      <formula>M22=""</formula>
    </cfRule>
  </conditionalFormatting>
  <conditionalFormatting sqref="R21">
    <cfRule type="expression" dxfId="1402" priority="20">
      <formula>R21=0</formula>
    </cfRule>
  </conditionalFormatting>
  <conditionalFormatting sqref="R22">
    <cfRule type="expression" dxfId="1401" priority="19">
      <formula>R22=0</formula>
    </cfRule>
  </conditionalFormatting>
  <conditionalFormatting sqref="Q21">
    <cfRule type="expression" dxfId="1400" priority="18">
      <formula>AND(Q21=0,R21=0)</formula>
    </cfRule>
  </conditionalFormatting>
  <conditionalFormatting sqref="Q22">
    <cfRule type="expression" dxfId="1399" priority="17">
      <formula>AND(Q22=0,R22=0)</formula>
    </cfRule>
  </conditionalFormatting>
  <conditionalFormatting sqref="D28">
    <cfRule type="expression" dxfId="1398" priority="16">
      <formula>D28=0</formula>
    </cfRule>
  </conditionalFormatting>
  <conditionalFormatting sqref="D29">
    <cfRule type="expression" dxfId="1397" priority="15">
      <formula>D29=0</formula>
    </cfRule>
  </conditionalFormatting>
  <conditionalFormatting sqref="D30">
    <cfRule type="expression" dxfId="1396" priority="14">
      <formula>D30=0</formula>
    </cfRule>
  </conditionalFormatting>
  <conditionalFormatting sqref="C29">
    <cfRule type="expression" dxfId="1395" priority="13">
      <formula>C29=""</formula>
    </cfRule>
  </conditionalFormatting>
  <conditionalFormatting sqref="H28:I28">
    <cfRule type="expression" dxfId="1394" priority="12">
      <formula>H28=0</formula>
    </cfRule>
  </conditionalFormatting>
  <conditionalFormatting sqref="H29:I29">
    <cfRule type="expression" dxfId="1393" priority="11">
      <formula>H29=0</formula>
    </cfRule>
  </conditionalFormatting>
  <conditionalFormatting sqref="G28">
    <cfRule type="expression" dxfId="1392" priority="10">
      <formula>AND(G28=0,H28=0)</formula>
    </cfRule>
  </conditionalFormatting>
  <conditionalFormatting sqref="G29">
    <cfRule type="expression" dxfId="1391" priority="9">
      <formula>AND(G29=0,H29=0)</formula>
    </cfRule>
  </conditionalFormatting>
  <conditionalFormatting sqref="N28">
    <cfRule type="expression" dxfId="1390" priority="8">
      <formula>N28=0</formula>
    </cfRule>
  </conditionalFormatting>
  <conditionalFormatting sqref="N29">
    <cfRule type="expression" dxfId="1389" priority="7">
      <formula>N29=0</formula>
    </cfRule>
  </conditionalFormatting>
  <conditionalFormatting sqref="N30">
    <cfRule type="expression" dxfId="1388" priority="6">
      <formula>N30=0</formula>
    </cfRule>
  </conditionalFormatting>
  <conditionalFormatting sqref="M29">
    <cfRule type="expression" dxfId="1387" priority="5">
      <formula>M29=""</formula>
    </cfRule>
  </conditionalFormatting>
  <conditionalFormatting sqref="R28">
    <cfRule type="expression" dxfId="1386" priority="4">
      <formula>R28=0</formula>
    </cfRule>
  </conditionalFormatting>
  <conditionalFormatting sqref="R29">
    <cfRule type="expression" dxfId="1385" priority="3">
      <formula>R29=0</formula>
    </cfRule>
  </conditionalFormatting>
  <conditionalFormatting sqref="Q28">
    <cfRule type="expression" dxfId="1384" priority="2">
      <formula>AND(Q28=0,R28=0)</formula>
    </cfRule>
  </conditionalFormatting>
  <conditionalFormatting sqref="Q29">
    <cfRule type="expression" dxfId="1383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3" t="s">
        <v>81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2">
        <v>1</v>
      </c>
      <c r="T1" s="82"/>
      <c r="U1" s="1"/>
      <c r="X1" s="3" t="s">
        <v>82</v>
      </c>
      <c r="Y1" s="4">
        <f ca="1">AY1*1000+BD1*100+BI1*10+BN1</f>
        <v>962</v>
      </c>
      <c r="Z1" s="4" t="s">
        <v>50</v>
      </c>
      <c r="AA1" s="4">
        <f ca="1">AZ1*1000+BE1*100+BJ1*10+BO1</f>
        <v>98</v>
      </c>
      <c r="AB1" s="4" t="s">
        <v>83</v>
      </c>
      <c r="AC1" s="4">
        <f ca="1">Y1-AA1</f>
        <v>864</v>
      </c>
      <c r="AE1" s="4">
        <f ca="1">AY1</f>
        <v>0</v>
      </c>
      <c r="AF1" s="4">
        <f ca="1">BD1</f>
        <v>9</v>
      </c>
      <c r="AG1" s="4" t="s">
        <v>84</v>
      </c>
      <c r="AH1" s="4">
        <f ca="1">BI1</f>
        <v>6</v>
      </c>
      <c r="AI1" s="4">
        <f ca="1">BN1</f>
        <v>2</v>
      </c>
      <c r="AJ1" s="4" t="s">
        <v>85</v>
      </c>
      <c r="AK1" s="4">
        <f ca="1">AZ1</f>
        <v>0</v>
      </c>
      <c r="AL1" s="4">
        <f ca="1">BE1</f>
        <v>0</v>
      </c>
      <c r="AM1" s="4" t="s">
        <v>84</v>
      </c>
      <c r="AN1" s="4">
        <f ca="1">BJ1</f>
        <v>9</v>
      </c>
      <c r="AO1" s="4">
        <f ca="1">BO1</f>
        <v>8</v>
      </c>
      <c r="AP1" s="4" t="s">
        <v>83</v>
      </c>
      <c r="AQ1" s="4">
        <f ca="1">MOD(ROUNDDOWN(AC1/1000,0),10)</f>
        <v>0</v>
      </c>
      <c r="AR1" s="4">
        <f ca="1">MOD(ROUNDDOWN(AC1/100,0),10)</f>
        <v>8</v>
      </c>
      <c r="AS1" s="4" t="s">
        <v>84</v>
      </c>
      <c r="AT1" s="4">
        <f ca="1">MOD(ROUNDDOWN(AC1/10,0),10)</f>
        <v>6</v>
      </c>
      <c r="AU1" s="4">
        <f ca="1">MOD(ROUNDDOWN(AC1/1,0),10)</f>
        <v>4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9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6</v>
      </c>
      <c r="BJ1" s="8">
        <f t="shared" ref="BJ1:BJ12" ca="1" si="0">VLOOKUP($CH1,$CJ$1:$CL$100,3,FALSE)</f>
        <v>9</v>
      </c>
      <c r="BK1" s="9"/>
      <c r="BL1" s="5" t="s">
        <v>7</v>
      </c>
      <c r="BM1" s="4">
        <v>1</v>
      </c>
      <c r="BN1" s="8">
        <f ca="1">VLOOKUP($CO1,$CQ$1:$CS$100,2,FALSE)</f>
        <v>2</v>
      </c>
      <c r="BO1" s="8">
        <f ca="1">VLOOKUP($CO1,$CQ$1:$CS$100,3,FALSE)</f>
        <v>8</v>
      </c>
      <c r="BP1" s="9"/>
      <c r="BQ1" s="9"/>
      <c r="BR1" s="7"/>
      <c r="BS1" s="10">
        <f ca="1">RAND()</f>
        <v>0.91200524835473717</v>
      </c>
      <c r="BT1" s="11">
        <f ca="1">RANK(BS1,$BS$1:$BS$100,)</f>
        <v>1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4.3191153860691611E-2</v>
      </c>
      <c r="CA1" s="11">
        <f ca="1">RANK(BZ1,$BZ$1:$BZ$100,)</f>
        <v>18</v>
      </c>
      <c r="CB1" s="4"/>
      <c r="CC1" s="4">
        <v>1</v>
      </c>
      <c r="CD1" s="4">
        <v>1</v>
      </c>
      <c r="CE1" s="4">
        <v>0</v>
      </c>
      <c r="CG1" s="10">
        <f ca="1">RAND()</f>
        <v>2.1980322894590731E-2</v>
      </c>
      <c r="CH1" s="11">
        <f ca="1">RANK(CG1,$CG$1:$CG$100,)</f>
        <v>43</v>
      </c>
      <c r="CI1" s="4"/>
      <c r="CJ1" s="4">
        <v>1</v>
      </c>
      <c r="CK1" s="4">
        <v>0</v>
      </c>
      <c r="CL1" s="4">
        <v>1</v>
      </c>
      <c r="CM1" s="4"/>
      <c r="CN1" s="10">
        <f ca="1">RAND()</f>
        <v>0.50745969708581617</v>
      </c>
      <c r="CO1" s="11">
        <f ca="1">RANK(CN1,$CN$1:$CN$100,)</f>
        <v>14</v>
      </c>
      <c r="CP1" s="4"/>
      <c r="CQ1" s="4">
        <v>1</v>
      </c>
      <c r="CR1" s="4">
        <v>1</v>
      </c>
      <c r="CS1" s="4">
        <v>2</v>
      </c>
    </row>
    <row r="2" spans="1:97" ht="54.95" customHeight="1" thickBot="1" x14ac:dyDescent="0.3">
      <c r="A2" s="86" t="s">
        <v>36</v>
      </c>
      <c r="B2" s="87"/>
      <c r="C2" s="87"/>
      <c r="D2" s="87"/>
      <c r="E2" s="88"/>
      <c r="F2" s="89" t="s">
        <v>37</v>
      </c>
      <c r="G2" s="89"/>
      <c r="H2" s="89"/>
      <c r="I2" s="90"/>
      <c r="J2" s="91"/>
      <c r="K2" s="91"/>
      <c r="L2" s="91"/>
      <c r="M2" s="91"/>
      <c r="N2" s="91"/>
      <c r="O2" s="91"/>
      <c r="P2" s="91"/>
      <c r="Q2" s="91"/>
      <c r="R2" s="91"/>
      <c r="S2" s="91"/>
      <c r="T2" s="92"/>
      <c r="X2" s="2" t="s">
        <v>86</v>
      </c>
      <c r="Y2" s="4">
        <f t="shared" ref="Y2:Y12" ca="1" si="1">AY2*1000+BD2*100+BI2*10+BN2</f>
        <v>513</v>
      </c>
      <c r="Z2" s="4" t="s">
        <v>50</v>
      </c>
      <c r="AA2" s="4">
        <f t="shared" ref="AA2:AA12" ca="1" si="2">AZ2*1000+BE2*100+BJ2*10+BO2</f>
        <v>98</v>
      </c>
      <c r="AB2" s="4" t="s">
        <v>87</v>
      </c>
      <c r="AC2" s="4">
        <f t="shared" ref="AC2:AC12" ca="1" si="3">Y2-AA2</f>
        <v>415</v>
      </c>
      <c r="AE2" s="4">
        <f t="shared" ref="AE2:AE12" ca="1" si="4">AY2</f>
        <v>0</v>
      </c>
      <c r="AF2" s="4">
        <f t="shared" ref="AF2:AF12" ca="1" si="5">BD2</f>
        <v>5</v>
      </c>
      <c r="AG2" s="4" t="s">
        <v>84</v>
      </c>
      <c r="AH2" s="4">
        <f t="shared" ref="AH2:AH12" ca="1" si="6">BI2</f>
        <v>1</v>
      </c>
      <c r="AI2" s="4">
        <f t="shared" ref="AI2:AI12" ca="1" si="7">BN2</f>
        <v>3</v>
      </c>
      <c r="AJ2" s="4" t="s">
        <v>88</v>
      </c>
      <c r="AK2" s="4">
        <f t="shared" ref="AK2:AK12" ca="1" si="8">AZ2</f>
        <v>0</v>
      </c>
      <c r="AL2" s="4">
        <f t="shared" ref="AL2:AL12" ca="1" si="9">BE2</f>
        <v>0</v>
      </c>
      <c r="AM2" s="4" t="s">
        <v>3</v>
      </c>
      <c r="AN2" s="4">
        <f t="shared" ref="AN2:AN12" ca="1" si="10">BJ2</f>
        <v>9</v>
      </c>
      <c r="AO2" s="4">
        <f t="shared" ref="AO2:AO12" ca="1" si="11">BO2</f>
        <v>8</v>
      </c>
      <c r="AP2" s="4" t="s">
        <v>2</v>
      </c>
      <c r="AQ2" s="4">
        <f t="shared" ref="AQ2:AQ12" ca="1" si="12">MOD(ROUNDDOWN(AC2/1000,0),10)</f>
        <v>0</v>
      </c>
      <c r="AR2" s="4">
        <f t="shared" ref="AR2:AR12" ca="1" si="13">MOD(ROUNDDOWN(AC2/100,0),10)</f>
        <v>4</v>
      </c>
      <c r="AS2" s="4" t="s">
        <v>3</v>
      </c>
      <c r="AT2" s="4">
        <f t="shared" ref="AT2:AT12" ca="1" si="14">MOD(ROUNDDOWN(AC2/10,0),10)</f>
        <v>1</v>
      </c>
      <c r="AU2" s="4">
        <f t="shared" ref="AU2:AU12" ca="1" si="15">MOD(ROUNDDOWN(AC2/1,0),10)</f>
        <v>5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5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1</v>
      </c>
      <c r="BJ2" s="8">
        <f t="shared" ca="1" si="0"/>
        <v>9</v>
      </c>
      <c r="BK2" s="9"/>
      <c r="BM2" s="4">
        <v>2</v>
      </c>
      <c r="BN2" s="8">
        <f t="shared" ref="BN2:BN12" ca="1" si="21">VLOOKUP($CO2,$CQ$1:$CS$100,2,FALSE)</f>
        <v>3</v>
      </c>
      <c r="BO2" s="8">
        <f t="shared" ref="BO2:BO12" ca="1" si="22">VLOOKUP($CO2,$CQ$1:$CS$100,3,FALSE)</f>
        <v>8</v>
      </c>
      <c r="BP2" s="9"/>
      <c r="BQ2" s="9"/>
      <c r="BR2" s="7"/>
      <c r="BS2" s="10">
        <f t="shared" ref="BS2:BS18" ca="1" si="23">RAND()</f>
        <v>0.27035549533021663</v>
      </c>
      <c r="BT2" s="11">
        <f t="shared" ref="BT2:BT18" ca="1" si="24">RANK(BS2,$BS$1:$BS$100,)</f>
        <v>13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18" ca="1" si="25">RAND()</f>
        <v>0.37827249841114241</v>
      </c>
      <c r="CA2" s="11">
        <f t="shared" ref="CA2:CA18" ca="1" si="26">RANK(BZ2,$BZ$1:$BZ$100,)</f>
        <v>14</v>
      </c>
      <c r="CB2" s="4"/>
      <c r="CC2" s="4">
        <v>2</v>
      </c>
      <c r="CD2" s="4">
        <v>2</v>
      </c>
      <c r="CE2" s="4">
        <v>0</v>
      </c>
      <c r="CG2" s="10">
        <f t="shared" ref="CG2:CG46" ca="1" si="27">RAND()</f>
        <v>0.52072998480608435</v>
      </c>
      <c r="CH2" s="11">
        <f t="shared" ref="CH2:CH46" ca="1" si="28">RANK(CG2,$CG$1:$CG$100,)</f>
        <v>17</v>
      </c>
      <c r="CI2" s="4"/>
      <c r="CJ2" s="4">
        <v>2</v>
      </c>
      <c r="CK2" s="4">
        <v>0</v>
      </c>
      <c r="CL2" s="4">
        <v>2</v>
      </c>
      <c r="CN2" s="10">
        <f t="shared" ref="CN2:CN36" ca="1" si="29">RAND()</f>
        <v>0.48333963684884629</v>
      </c>
      <c r="CO2" s="11">
        <f t="shared" ref="CO2:CO36" ca="1" si="30">RANK(CN2,$CN$1:$CN$100,)</f>
        <v>16</v>
      </c>
      <c r="CP2" s="4"/>
      <c r="CQ2" s="4">
        <v>2</v>
      </c>
      <c r="CR2" s="4">
        <v>1</v>
      </c>
      <c r="CS2" s="4">
        <v>3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89</v>
      </c>
      <c r="Y3" s="4">
        <f t="shared" ca="1" si="1"/>
        <v>811</v>
      </c>
      <c r="Z3" s="4" t="s">
        <v>50</v>
      </c>
      <c r="AA3" s="4">
        <f t="shared" ca="1" si="2"/>
        <v>28</v>
      </c>
      <c r="AB3" s="4" t="s">
        <v>2</v>
      </c>
      <c r="AC3" s="4">
        <f t="shared" ca="1" si="3"/>
        <v>783</v>
      </c>
      <c r="AE3" s="4">
        <f t="shared" ca="1" si="4"/>
        <v>0</v>
      </c>
      <c r="AF3" s="4">
        <f t="shared" ca="1" si="5"/>
        <v>8</v>
      </c>
      <c r="AG3" s="4" t="s">
        <v>3</v>
      </c>
      <c r="AH3" s="4">
        <f t="shared" ca="1" si="6"/>
        <v>1</v>
      </c>
      <c r="AI3" s="4">
        <f t="shared" ca="1" si="7"/>
        <v>1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3</v>
      </c>
      <c r="AN3" s="4">
        <f t="shared" ca="1" si="10"/>
        <v>2</v>
      </c>
      <c r="AO3" s="4">
        <f t="shared" ca="1" si="11"/>
        <v>8</v>
      </c>
      <c r="AP3" s="4" t="s">
        <v>2</v>
      </c>
      <c r="AQ3" s="4">
        <f t="shared" ca="1" si="12"/>
        <v>0</v>
      </c>
      <c r="AR3" s="4">
        <f t="shared" ca="1" si="13"/>
        <v>7</v>
      </c>
      <c r="AS3" s="4" t="s">
        <v>3</v>
      </c>
      <c r="AT3" s="4">
        <f t="shared" ca="1" si="14"/>
        <v>8</v>
      </c>
      <c r="AU3" s="4">
        <f t="shared" ca="1" si="15"/>
        <v>3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8</v>
      </c>
      <c r="BE3" s="6">
        <f t="shared" ca="1" si="19"/>
        <v>0</v>
      </c>
      <c r="BF3" s="7"/>
      <c r="BH3" s="4">
        <v>3</v>
      </c>
      <c r="BI3" s="8">
        <f t="shared" ca="1" si="20"/>
        <v>1</v>
      </c>
      <c r="BJ3" s="8">
        <f t="shared" ca="1" si="0"/>
        <v>2</v>
      </c>
      <c r="BK3" s="9"/>
      <c r="BM3" s="4">
        <v>3</v>
      </c>
      <c r="BN3" s="8">
        <f t="shared" ca="1" si="21"/>
        <v>1</v>
      </c>
      <c r="BO3" s="8">
        <f t="shared" ca="1" si="22"/>
        <v>8</v>
      </c>
      <c r="BP3" s="9"/>
      <c r="BQ3" s="9"/>
      <c r="BR3" s="7"/>
      <c r="BS3" s="10">
        <f t="shared" ca="1" si="23"/>
        <v>0.23607700512820673</v>
      </c>
      <c r="BT3" s="11">
        <f t="shared" ca="1" si="24"/>
        <v>14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0.13917038662976267</v>
      </c>
      <c r="CA3" s="11">
        <f t="shared" ca="1" si="26"/>
        <v>17</v>
      </c>
      <c r="CB3" s="4"/>
      <c r="CC3" s="4">
        <v>3</v>
      </c>
      <c r="CD3" s="4">
        <v>3</v>
      </c>
      <c r="CE3" s="4">
        <v>0</v>
      </c>
      <c r="CG3" s="10">
        <f t="shared" ca="1" si="27"/>
        <v>0.66994159002733078</v>
      </c>
      <c r="CH3" s="11">
        <f t="shared" ca="1" si="28"/>
        <v>10</v>
      </c>
      <c r="CI3" s="4"/>
      <c r="CJ3" s="4">
        <v>3</v>
      </c>
      <c r="CK3" s="4">
        <v>0</v>
      </c>
      <c r="CL3" s="4">
        <v>3</v>
      </c>
      <c r="CN3" s="10">
        <f t="shared" ca="1" si="29"/>
        <v>0.67273608278521824</v>
      </c>
      <c r="CO3" s="11">
        <f t="shared" ca="1" si="30"/>
        <v>7</v>
      </c>
      <c r="CP3" s="4"/>
      <c r="CQ3" s="4">
        <v>3</v>
      </c>
      <c r="CR3" s="4">
        <v>1</v>
      </c>
      <c r="CS3" s="4">
        <v>4</v>
      </c>
    </row>
    <row r="4" spans="1:97" ht="19.5" thickBot="1" x14ac:dyDescent="0.3">
      <c r="A4" s="14"/>
      <c r="B4" s="15"/>
      <c r="C4" s="16" t="s">
        <v>0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86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423</v>
      </c>
      <c r="Z4" s="4" t="s">
        <v>50</v>
      </c>
      <c r="AA4" s="4">
        <f t="shared" ca="1" si="2"/>
        <v>78</v>
      </c>
      <c r="AB4" s="4" t="s">
        <v>2</v>
      </c>
      <c r="AC4" s="4">
        <f t="shared" ca="1" si="3"/>
        <v>345</v>
      </c>
      <c r="AE4" s="4">
        <f t="shared" ca="1" si="4"/>
        <v>0</v>
      </c>
      <c r="AF4" s="4">
        <f t="shared" ca="1" si="5"/>
        <v>4</v>
      </c>
      <c r="AG4" s="4" t="s">
        <v>3</v>
      </c>
      <c r="AH4" s="4">
        <f t="shared" ca="1" si="6"/>
        <v>2</v>
      </c>
      <c r="AI4" s="4">
        <f t="shared" ca="1" si="7"/>
        <v>3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7</v>
      </c>
      <c r="AO4" s="4">
        <f t="shared" ca="1" si="11"/>
        <v>8</v>
      </c>
      <c r="AP4" s="4" t="s">
        <v>2</v>
      </c>
      <c r="AQ4" s="4">
        <f t="shared" ca="1" si="12"/>
        <v>0</v>
      </c>
      <c r="AR4" s="4">
        <f t="shared" ca="1" si="13"/>
        <v>3</v>
      </c>
      <c r="AS4" s="4" t="s">
        <v>3</v>
      </c>
      <c r="AT4" s="4">
        <f t="shared" ca="1" si="14"/>
        <v>4</v>
      </c>
      <c r="AU4" s="4">
        <f t="shared" ca="1" si="15"/>
        <v>5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4</v>
      </c>
      <c r="BE4" s="6">
        <f t="shared" ca="1" si="19"/>
        <v>0</v>
      </c>
      <c r="BF4" s="7"/>
      <c r="BH4" s="4">
        <v>4</v>
      </c>
      <c r="BI4" s="8">
        <f t="shared" ca="1" si="20"/>
        <v>2</v>
      </c>
      <c r="BJ4" s="8">
        <f t="shared" ca="1" si="0"/>
        <v>7</v>
      </c>
      <c r="BK4" s="9"/>
      <c r="BM4" s="4">
        <v>4</v>
      </c>
      <c r="BN4" s="8">
        <f t="shared" ca="1" si="21"/>
        <v>3</v>
      </c>
      <c r="BO4" s="8">
        <f t="shared" ca="1" si="22"/>
        <v>8</v>
      </c>
      <c r="BP4" s="9"/>
      <c r="BQ4" s="9"/>
      <c r="BR4" s="7"/>
      <c r="BS4" s="10">
        <f t="shared" ca="1" si="23"/>
        <v>0.55603132441968151</v>
      </c>
      <c r="BT4" s="11">
        <f t="shared" ca="1" si="24"/>
        <v>4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0.91536751320367804</v>
      </c>
      <c r="CA4" s="11">
        <f t="shared" ca="1" si="26"/>
        <v>4</v>
      </c>
      <c r="CB4" s="4"/>
      <c r="CC4" s="4">
        <v>4</v>
      </c>
      <c r="CD4" s="4">
        <v>4</v>
      </c>
      <c r="CE4" s="4">
        <v>0</v>
      </c>
      <c r="CG4" s="10">
        <f t="shared" ca="1" si="27"/>
        <v>0.41340816468519737</v>
      </c>
      <c r="CH4" s="11">
        <f t="shared" ca="1" si="28"/>
        <v>22</v>
      </c>
      <c r="CI4" s="4"/>
      <c r="CJ4" s="4">
        <v>4</v>
      </c>
      <c r="CK4" s="4">
        <v>0</v>
      </c>
      <c r="CL4" s="4">
        <v>4</v>
      </c>
      <c r="CN4" s="10">
        <f t="shared" ca="1" si="29"/>
        <v>0.40910318778207599</v>
      </c>
      <c r="CO4" s="11">
        <f t="shared" ca="1" si="30"/>
        <v>21</v>
      </c>
      <c r="CP4" s="4"/>
      <c r="CQ4" s="4">
        <v>4</v>
      </c>
      <c r="CR4" s="4">
        <v>1</v>
      </c>
      <c r="CS4" s="4">
        <v>5</v>
      </c>
    </row>
    <row r="5" spans="1:97" ht="45.95" customHeight="1" thickBot="1" x14ac:dyDescent="0.3">
      <c r="A5" s="20"/>
      <c r="B5" s="13"/>
      <c r="C5" s="84" t="str">
        <f ca="1">$Y1/100&amp;$Z1&amp;$AA1/100&amp;$AB1</f>
        <v>9.62－0.98＝</v>
      </c>
      <c r="D5" s="85"/>
      <c r="E5" s="85"/>
      <c r="F5" s="85"/>
      <c r="G5" s="78">
        <f ca="1">$AC1/100</f>
        <v>8.64</v>
      </c>
      <c r="H5" s="79"/>
      <c r="I5" s="21"/>
      <c r="J5" s="22"/>
      <c r="K5" s="20"/>
      <c r="L5" s="13"/>
      <c r="M5" s="84" t="str">
        <f ca="1">$Y2/100&amp;$Z2&amp;$AA2/100&amp;$AB2</f>
        <v>5.13－0.98＝</v>
      </c>
      <c r="N5" s="85"/>
      <c r="O5" s="85"/>
      <c r="P5" s="85"/>
      <c r="Q5" s="78">
        <f ca="1">$AC2/100</f>
        <v>4.1500000000000004</v>
      </c>
      <c r="R5" s="79"/>
      <c r="S5" s="21"/>
      <c r="T5" s="23"/>
      <c r="X5" s="2" t="s">
        <v>16</v>
      </c>
      <c r="Y5" s="4">
        <f t="shared" ca="1" si="1"/>
        <v>723</v>
      </c>
      <c r="Z5" s="4" t="s">
        <v>50</v>
      </c>
      <c r="AA5" s="4">
        <f t="shared" ca="1" si="2"/>
        <v>84</v>
      </c>
      <c r="AB5" s="4" t="s">
        <v>83</v>
      </c>
      <c r="AC5" s="4">
        <f t="shared" ca="1" si="3"/>
        <v>639</v>
      </c>
      <c r="AE5" s="4">
        <f t="shared" ca="1" si="4"/>
        <v>0</v>
      </c>
      <c r="AF5" s="4">
        <f t="shared" ca="1" si="5"/>
        <v>7</v>
      </c>
      <c r="AG5" s="4" t="s">
        <v>3</v>
      </c>
      <c r="AH5" s="4">
        <f t="shared" ca="1" si="6"/>
        <v>2</v>
      </c>
      <c r="AI5" s="4">
        <f t="shared" ca="1" si="7"/>
        <v>3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8</v>
      </c>
      <c r="AO5" s="4">
        <f t="shared" ca="1" si="11"/>
        <v>4</v>
      </c>
      <c r="AP5" s="4" t="s">
        <v>2</v>
      </c>
      <c r="AQ5" s="4">
        <f t="shared" ca="1" si="12"/>
        <v>0</v>
      </c>
      <c r="AR5" s="4">
        <f t="shared" ca="1" si="13"/>
        <v>6</v>
      </c>
      <c r="AS5" s="4" t="s">
        <v>3</v>
      </c>
      <c r="AT5" s="4">
        <f t="shared" ca="1" si="14"/>
        <v>3</v>
      </c>
      <c r="AU5" s="4">
        <f t="shared" ca="1" si="15"/>
        <v>9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7</v>
      </c>
      <c r="BE5" s="6">
        <f t="shared" ca="1" si="19"/>
        <v>0</v>
      </c>
      <c r="BF5" s="7"/>
      <c r="BH5" s="4">
        <v>5</v>
      </c>
      <c r="BI5" s="8">
        <f t="shared" ca="1" si="20"/>
        <v>2</v>
      </c>
      <c r="BJ5" s="8">
        <f t="shared" ca="1" si="0"/>
        <v>8</v>
      </c>
      <c r="BK5" s="9"/>
      <c r="BM5" s="4">
        <v>5</v>
      </c>
      <c r="BN5" s="8">
        <f t="shared" ca="1" si="21"/>
        <v>3</v>
      </c>
      <c r="BO5" s="8">
        <f t="shared" ca="1" si="22"/>
        <v>4</v>
      </c>
      <c r="BP5" s="9"/>
      <c r="BQ5" s="9"/>
      <c r="BR5" s="7"/>
      <c r="BS5" s="10">
        <f t="shared" ca="1" si="23"/>
        <v>0.35681900648391462</v>
      </c>
      <c r="BT5" s="11">
        <f t="shared" ca="1" si="24"/>
        <v>11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0.83113495925496916</v>
      </c>
      <c r="CA5" s="11">
        <f t="shared" ca="1" si="26"/>
        <v>7</v>
      </c>
      <c r="CB5" s="4"/>
      <c r="CC5" s="4">
        <v>5</v>
      </c>
      <c r="CD5" s="4">
        <v>5</v>
      </c>
      <c r="CE5" s="4">
        <v>0</v>
      </c>
      <c r="CG5" s="10">
        <f t="shared" ca="1" si="27"/>
        <v>0.4085832677546557</v>
      </c>
      <c r="CH5" s="11">
        <f t="shared" ca="1" si="28"/>
        <v>23</v>
      </c>
      <c r="CI5" s="4"/>
      <c r="CJ5" s="4">
        <v>5</v>
      </c>
      <c r="CK5" s="4">
        <v>0</v>
      </c>
      <c r="CL5" s="4">
        <v>5</v>
      </c>
      <c r="CN5" s="10">
        <f t="shared" ca="1" si="29"/>
        <v>0.4594096876461139</v>
      </c>
      <c r="CO5" s="11">
        <f t="shared" ca="1" si="30"/>
        <v>17</v>
      </c>
      <c r="CP5" s="4"/>
      <c r="CQ5" s="4">
        <v>5</v>
      </c>
      <c r="CR5" s="4">
        <v>1</v>
      </c>
      <c r="CS5" s="4">
        <v>6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935</v>
      </c>
      <c r="Z6" s="4" t="s">
        <v>50</v>
      </c>
      <c r="AA6" s="4">
        <f t="shared" ca="1" si="2"/>
        <v>68</v>
      </c>
      <c r="AB6" s="4" t="s">
        <v>2</v>
      </c>
      <c r="AC6" s="4">
        <f t="shared" ca="1" si="3"/>
        <v>867</v>
      </c>
      <c r="AE6" s="4">
        <f t="shared" ca="1" si="4"/>
        <v>0</v>
      </c>
      <c r="AF6" s="4">
        <f t="shared" ca="1" si="5"/>
        <v>9</v>
      </c>
      <c r="AG6" s="4" t="s">
        <v>3</v>
      </c>
      <c r="AH6" s="4">
        <f t="shared" ca="1" si="6"/>
        <v>3</v>
      </c>
      <c r="AI6" s="4">
        <f t="shared" ca="1" si="7"/>
        <v>5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6</v>
      </c>
      <c r="AO6" s="4">
        <f t="shared" ca="1" si="11"/>
        <v>8</v>
      </c>
      <c r="AP6" s="4" t="s">
        <v>83</v>
      </c>
      <c r="AQ6" s="4">
        <f t="shared" ca="1" si="12"/>
        <v>0</v>
      </c>
      <c r="AR6" s="4">
        <f t="shared" ca="1" si="13"/>
        <v>8</v>
      </c>
      <c r="AS6" s="4" t="s">
        <v>3</v>
      </c>
      <c r="AT6" s="4">
        <f t="shared" ca="1" si="14"/>
        <v>6</v>
      </c>
      <c r="AU6" s="4">
        <f t="shared" ca="1" si="15"/>
        <v>7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9</v>
      </c>
      <c r="BE6" s="6">
        <f t="shared" ca="1" si="19"/>
        <v>0</v>
      </c>
      <c r="BF6" s="7"/>
      <c r="BH6" s="4">
        <v>6</v>
      </c>
      <c r="BI6" s="8">
        <f t="shared" ca="1" si="20"/>
        <v>3</v>
      </c>
      <c r="BJ6" s="8">
        <f t="shared" ca="1" si="0"/>
        <v>6</v>
      </c>
      <c r="BK6" s="9"/>
      <c r="BM6" s="4">
        <v>6</v>
      </c>
      <c r="BN6" s="8">
        <f t="shared" ca="1" si="21"/>
        <v>5</v>
      </c>
      <c r="BO6" s="8">
        <f t="shared" ca="1" si="22"/>
        <v>8</v>
      </c>
      <c r="BP6" s="9"/>
      <c r="BQ6" s="9"/>
      <c r="BR6" s="7"/>
      <c r="BS6" s="10">
        <f t="shared" ca="1" si="23"/>
        <v>1.3492771604821097E-2</v>
      </c>
      <c r="BT6" s="11">
        <f t="shared" ca="1" si="24"/>
        <v>18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0.73317599585087423</v>
      </c>
      <c r="CA6" s="11">
        <f t="shared" ca="1" si="26"/>
        <v>9</v>
      </c>
      <c r="CB6" s="4"/>
      <c r="CC6" s="4">
        <v>6</v>
      </c>
      <c r="CD6" s="4">
        <v>6</v>
      </c>
      <c r="CE6" s="4">
        <v>0</v>
      </c>
      <c r="CG6" s="10">
        <f t="shared" ca="1" si="27"/>
        <v>0.21286033597526854</v>
      </c>
      <c r="CH6" s="11">
        <f t="shared" ca="1" si="28"/>
        <v>28</v>
      </c>
      <c r="CI6" s="4"/>
      <c r="CJ6" s="4">
        <v>6</v>
      </c>
      <c r="CK6" s="4">
        <v>0</v>
      </c>
      <c r="CL6" s="4">
        <v>6</v>
      </c>
      <c r="CN6" s="10">
        <f t="shared" ca="1" si="29"/>
        <v>0.23698594246954063</v>
      </c>
      <c r="CO6" s="11">
        <f t="shared" ca="1" si="30"/>
        <v>30</v>
      </c>
      <c r="CP6" s="4"/>
      <c r="CQ6" s="4">
        <v>6</v>
      </c>
      <c r="CR6" s="4">
        <v>1</v>
      </c>
      <c r="CS6" s="4">
        <v>7</v>
      </c>
    </row>
    <row r="7" spans="1:97" ht="54.95" customHeight="1" x14ac:dyDescent="0.25">
      <c r="A7" s="20"/>
      <c r="B7" s="13"/>
      <c r="C7" s="64"/>
      <c r="D7" s="64">
        <f ca="1">$AY1</f>
        <v>0</v>
      </c>
      <c r="E7" s="64">
        <f ca="1">$BD1</f>
        <v>9</v>
      </c>
      <c r="F7" s="64" t="str">
        <f ca="1">IF(AND(G7=0,H7=0),"",".")</f>
        <v>.</v>
      </c>
      <c r="G7" s="64">
        <f ca="1">$BI1</f>
        <v>6</v>
      </c>
      <c r="H7" s="64">
        <f ca="1">$BN1</f>
        <v>2</v>
      </c>
      <c r="I7" s="33"/>
      <c r="J7" s="28"/>
      <c r="K7" s="20"/>
      <c r="L7" s="13"/>
      <c r="M7" s="64"/>
      <c r="N7" s="64">
        <f ca="1">$AY2</f>
        <v>0</v>
      </c>
      <c r="O7" s="64">
        <f ca="1">$BD2</f>
        <v>5</v>
      </c>
      <c r="P7" s="64" t="str">
        <f ca="1">IF(AND(Q7=0,R7=0),"",".")</f>
        <v>.</v>
      </c>
      <c r="Q7" s="64">
        <f ca="1">$BI2</f>
        <v>1</v>
      </c>
      <c r="R7" s="64">
        <f ca="1">$BN2</f>
        <v>3</v>
      </c>
      <c r="S7" s="33"/>
      <c r="T7" s="28"/>
      <c r="X7" s="2" t="s">
        <v>18</v>
      </c>
      <c r="Y7" s="4">
        <f t="shared" ca="1" si="1"/>
        <v>136</v>
      </c>
      <c r="Z7" s="4" t="s">
        <v>50</v>
      </c>
      <c r="AA7" s="4">
        <f t="shared" ca="1" si="2"/>
        <v>59</v>
      </c>
      <c r="AB7" s="4" t="s">
        <v>2</v>
      </c>
      <c r="AC7" s="4">
        <f t="shared" ca="1" si="3"/>
        <v>77</v>
      </c>
      <c r="AE7" s="4">
        <f t="shared" ca="1" si="4"/>
        <v>0</v>
      </c>
      <c r="AF7" s="4">
        <f t="shared" ca="1" si="5"/>
        <v>1</v>
      </c>
      <c r="AG7" s="4" t="s">
        <v>3</v>
      </c>
      <c r="AH7" s="4">
        <f t="shared" ca="1" si="6"/>
        <v>3</v>
      </c>
      <c r="AI7" s="4">
        <f t="shared" ca="1" si="7"/>
        <v>6</v>
      </c>
      <c r="AJ7" s="4" t="s">
        <v>1</v>
      </c>
      <c r="AK7" s="4">
        <f t="shared" ca="1" si="8"/>
        <v>0</v>
      </c>
      <c r="AL7" s="4">
        <f t="shared" ca="1" si="9"/>
        <v>0</v>
      </c>
      <c r="AM7" s="4" t="s">
        <v>3</v>
      </c>
      <c r="AN7" s="4">
        <f t="shared" ca="1" si="10"/>
        <v>5</v>
      </c>
      <c r="AO7" s="4">
        <f t="shared" ca="1" si="11"/>
        <v>9</v>
      </c>
      <c r="AP7" s="4" t="s">
        <v>2</v>
      </c>
      <c r="AQ7" s="4">
        <f t="shared" ca="1" si="12"/>
        <v>0</v>
      </c>
      <c r="AR7" s="4">
        <f t="shared" ca="1" si="13"/>
        <v>0</v>
      </c>
      <c r="AS7" s="4" t="s">
        <v>3</v>
      </c>
      <c r="AT7" s="4">
        <f t="shared" ca="1" si="14"/>
        <v>7</v>
      </c>
      <c r="AU7" s="4">
        <f t="shared" ca="1" si="15"/>
        <v>7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1</v>
      </c>
      <c r="BE7" s="6">
        <f t="shared" ca="1" si="19"/>
        <v>0</v>
      </c>
      <c r="BF7" s="7"/>
      <c r="BH7" s="4">
        <v>7</v>
      </c>
      <c r="BI7" s="8">
        <f t="shared" ca="1" si="20"/>
        <v>3</v>
      </c>
      <c r="BJ7" s="8">
        <f t="shared" ca="1" si="0"/>
        <v>5</v>
      </c>
      <c r="BK7" s="9"/>
      <c r="BM7" s="4">
        <v>7</v>
      </c>
      <c r="BN7" s="8">
        <f t="shared" ca="1" si="21"/>
        <v>6</v>
      </c>
      <c r="BO7" s="8">
        <f t="shared" ca="1" si="22"/>
        <v>9</v>
      </c>
      <c r="BP7" s="9"/>
      <c r="BQ7" s="9"/>
      <c r="BR7" s="7"/>
      <c r="BS7" s="10">
        <f t="shared" ca="1" si="23"/>
        <v>0.83267733344943362</v>
      </c>
      <c r="BT7" s="11">
        <f t="shared" ca="1" si="24"/>
        <v>3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0.99230788543166093</v>
      </c>
      <c r="CA7" s="11">
        <f t="shared" ca="1" si="26"/>
        <v>1</v>
      </c>
      <c r="CB7" s="4"/>
      <c r="CC7" s="4">
        <v>7</v>
      </c>
      <c r="CD7" s="4">
        <v>7</v>
      </c>
      <c r="CE7" s="4">
        <v>0</v>
      </c>
      <c r="CG7" s="10">
        <f t="shared" ca="1" si="27"/>
        <v>0.22322933385410404</v>
      </c>
      <c r="CH7" s="11">
        <f t="shared" ca="1" si="28"/>
        <v>27</v>
      </c>
      <c r="CI7" s="4"/>
      <c r="CJ7" s="4">
        <v>7</v>
      </c>
      <c r="CK7" s="4">
        <v>0</v>
      </c>
      <c r="CL7" s="4">
        <v>7</v>
      </c>
      <c r="CN7" s="10">
        <f t="shared" ca="1" si="29"/>
        <v>9.1863245248293479E-2</v>
      </c>
      <c r="CO7" s="11">
        <f t="shared" ca="1" si="30"/>
        <v>34</v>
      </c>
      <c r="CP7" s="4"/>
      <c r="CQ7" s="4">
        <v>7</v>
      </c>
      <c r="CR7" s="4">
        <v>1</v>
      </c>
      <c r="CS7" s="4">
        <v>8</v>
      </c>
    </row>
    <row r="8" spans="1:97" ht="54.95" customHeight="1" x14ac:dyDescent="0.25">
      <c r="A8" s="20"/>
      <c r="B8" s="13"/>
      <c r="C8" s="64" t="str">
        <f ca="1">IF(AND($AZ1=0,$AY1=0),"","－")</f>
        <v/>
      </c>
      <c r="D8" s="64" t="str">
        <f ca="1">IF(AND($AZ1=0,$AY1=0),"－",$AZ1)</f>
        <v>－</v>
      </c>
      <c r="E8" s="64">
        <f ca="1">$BE1</f>
        <v>0</v>
      </c>
      <c r="F8" s="64" t="str">
        <f ca="1">IF(AND(G8=0,H8=0),"",".")</f>
        <v>.</v>
      </c>
      <c r="G8" s="64">
        <f ca="1">$BJ1</f>
        <v>9</v>
      </c>
      <c r="H8" s="64">
        <f ca="1">$BO1</f>
        <v>8</v>
      </c>
      <c r="I8" s="33"/>
      <c r="J8" s="28"/>
      <c r="K8" s="20"/>
      <c r="L8" s="13"/>
      <c r="M8" s="64" t="str">
        <f ca="1">IF(AND($AZ2=0,$AY2=0),"","－")</f>
        <v/>
      </c>
      <c r="N8" s="64" t="str">
        <f ca="1">IF(AND($AZ2=0,$AY2=0),"－",$AZ2)</f>
        <v>－</v>
      </c>
      <c r="O8" s="64">
        <f ca="1">$BE2</f>
        <v>0</v>
      </c>
      <c r="P8" s="64" t="str">
        <f ca="1">IF(AND(Q8=0,R8=0),"",".")</f>
        <v>.</v>
      </c>
      <c r="Q8" s="64">
        <f ca="1">$BJ2</f>
        <v>9</v>
      </c>
      <c r="R8" s="64">
        <f ca="1">$BO2</f>
        <v>8</v>
      </c>
      <c r="S8" s="33"/>
      <c r="T8" s="28"/>
      <c r="X8" s="2" t="s">
        <v>20</v>
      </c>
      <c r="Y8" s="4">
        <f t="shared" ca="1" si="1"/>
        <v>507</v>
      </c>
      <c r="Z8" s="4" t="s">
        <v>50</v>
      </c>
      <c r="AA8" s="4">
        <f t="shared" ca="1" si="2"/>
        <v>38</v>
      </c>
      <c r="AB8" s="4" t="s">
        <v>2</v>
      </c>
      <c r="AC8" s="4">
        <f t="shared" ca="1" si="3"/>
        <v>469</v>
      </c>
      <c r="AE8" s="4">
        <f t="shared" ca="1" si="4"/>
        <v>0</v>
      </c>
      <c r="AF8" s="4">
        <f t="shared" ca="1" si="5"/>
        <v>5</v>
      </c>
      <c r="AG8" s="4" t="s">
        <v>3</v>
      </c>
      <c r="AH8" s="4">
        <f t="shared" ca="1" si="6"/>
        <v>0</v>
      </c>
      <c r="AI8" s="4">
        <f t="shared" ca="1" si="7"/>
        <v>7</v>
      </c>
      <c r="AJ8" s="4" t="s">
        <v>1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3</v>
      </c>
      <c r="AO8" s="4">
        <f t="shared" ca="1" si="11"/>
        <v>8</v>
      </c>
      <c r="AP8" s="4" t="s">
        <v>2</v>
      </c>
      <c r="AQ8" s="4">
        <f t="shared" ca="1" si="12"/>
        <v>0</v>
      </c>
      <c r="AR8" s="4">
        <f t="shared" ca="1" si="13"/>
        <v>4</v>
      </c>
      <c r="AS8" s="4" t="s">
        <v>3</v>
      </c>
      <c r="AT8" s="4">
        <f t="shared" ca="1" si="14"/>
        <v>6</v>
      </c>
      <c r="AU8" s="4">
        <f t="shared" ca="1" si="15"/>
        <v>9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5</v>
      </c>
      <c r="BE8" s="6">
        <f t="shared" ca="1" si="19"/>
        <v>0</v>
      </c>
      <c r="BF8" s="7"/>
      <c r="BH8" s="4">
        <v>8</v>
      </c>
      <c r="BI8" s="8">
        <f t="shared" ca="1" si="20"/>
        <v>0</v>
      </c>
      <c r="BJ8" s="8">
        <f t="shared" ca="1" si="0"/>
        <v>3</v>
      </c>
      <c r="BK8" s="9"/>
      <c r="BM8" s="4">
        <v>8</v>
      </c>
      <c r="BN8" s="8">
        <f t="shared" ca="1" si="21"/>
        <v>7</v>
      </c>
      <c r="BO8" s="8">
        <f t="shared" ca="1" si="22"/>
        <v>8</v>
      </c>
      <c r="BP8" s="9"/>
      <c r="BQ8" s="9"/>
      <c r="BR8" s="7"/>
      <c r="BS8" s="10">
        <f t="shared" ca="1" si="23"/>
        <v>0.55205693805999434</v>
      </c>
      <c r="BT8" s="11">
        <f t="shared" ca="1" si="24"/>
        <v>5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0.89678928664758095</v>
      </c>
      <c r="CA8" s="11">
        <f t="shared" ca="1" si="26"/>
        <v>5</v>
      </c>
      <c r="CB8" s="4"/>
      <c r="CC8" s="4">
        <v>8</v>
      </c>
      <c r="CD8" s="4">
        <v>8</v>
      </c>
      <c r="CE8" s="4">
        <v>0</v>
      </c>
      <c r="CG8" s="10">
        <f t="shared" ca="1" si="27"/>
        <v>0.93429441222032172</v>
      </c>
      <c r="CH8" s="11">
        <f t="shared" ca="1" si="28"/>
        <v>3</v>
      </c>
      <c r="CI8" s="4"/>
      <c r="CJ8" s="4">
        <v>8</v>
      </c>
      <c r="CK8" s="4">
        <v>0</v>
      </c>
      <c r="CL8" s="4">
        <v>8</v>
      </c>
      <c r="CN8" s="10">
        <f t="shared" ca="1" si="29"/>
        <v>7.3767463280097201E-2</v>
      </c>
      <c r="CO8" s="11">
        <f t="shared" ca="1" si="30"/>
        <v>35</v>
      </c>
      <c r="CP8" s="4"/>
      <c r="CQ8" s="4">
        <v>8</v>
      </c>
      <c r="CR8" s="4">
        <v>1</v>
      </c>
      <c r="CS8" s="4">
        <v>9</v>
      </c>
    </row>
    <row r="9" spans="1:97" ht="54.95" customHeight="1" x14ac:dyDescent="0.25">
      <c r="A9" s="20"/>
      <c r="B9" s="38"/>
      <c r="C9" s="64"/>
      <c r="D9" s="64">
        <f ca="1">$AQ1</f>
        <v>0</v>
      </c>
      <c r="E9" s="64">
        <f ca="1">$AR1</f>
        <v>8</v>
      </c>
      <c r="F9" s="64" t="str">
        <f>$AS1</f>
        <v>.</v>
      </c>
      <c r="G9" s="64">
        <f ca="1">$AT1</f>
        <v>6</v>
      </c>
      <c r="H9" s="64">
        <f ca="1">$AU1</f>
        <v>4</v>
      </c>
      <c r="I9" s="33"/>
      <c r="J9" s="39"/>
      <c r="K9" s="40"/>
      <c r="L9" s="38"/>
      <c r="M9" s="64"/>
      <c r="N9" s="64">
        <f ca="1">$AQ2</f>
        <v>0</v>
      </c>
      <c r="O9" s="64">
        <f ca="1">$AR2</f>
        <v>4</v>
      </c>
      <c r="P9" s="64" t="str">
        <f>$AS2</f>
        <v>.</v>
      </c>
      <c r="Q9" s="64">
        <f ca="1">$AT2</f>
        <v>1</v>
      </c>
      <c r="R9" s="64">
        <f ca="1">$AU2</f>
        <v>5</v>
      </c>
      <c r="S9" s="33"/>
      <c r="T9" s="39"/>
      <c r="X9" s="2" t="s">
        <v>21</v>
      </c>
      <c r="Y9" s="4">
        <f t="shared" ca="1" si="1"/>
        <v>745</v>
      </c>
      <c r="Z9" s="4" t="s">
        <v>50</v>
      </c>
      <c r="AA9" s="4">
        <f t="shared" ca="1" si="2"/>
        <v>79</v>
      </c>
      <c r="AB9" s="4" t="s">
        <v>83</v>
      </c>
      <c r="AC9" s="4">
        <f t="shared" ca="1" si="3"/>
        <v>666</v>
      </c>
      <c r="AE9" s="4">
        <f t="shared" ca="1" si="4"/>
        <v>0</v>
      </c>
      <c r="AF9" s="4">
        <f t="shared" ca="1" si="5"/>
        <v>7</v>
      </c>
      <c r="AG9" s="4" t="s">
        <v>84</v>
      </c>
      <c r="AH9" s="4">
        <f t="shared" ca="1" si="6"/>
        <v>4</v>
      </c>
      <c r="AI9" s="4">
        <f t="shared" ca="1" si="7"/>
        <v>5</v>
      </c>
      <c r="AJ9" s="4" t="s">
        <v>85</v>
      </c>
      <c r="AK9" s="4">
        <f t="shared" ca="1" si="8"/>
        <v>0</v>
      </c>
      <c r="AL9" s="4">
        <f t="shared" ca="1" si="9"/>
        <v>0</v>
      </c>
      <c r="AM9" s="4" t="s">
        <v>84</v>
      </c>
      <c r="AN9" s="4">
        <f t="shared" ca="1" si="10"/>
        <v>7</v>
      </c>
      <c r="AO9" s="4">
        <f t="shared" ca="1" si="11"/>
        <v>9</v>
      </c>
      <c r="AP9" s="4" t="s">
        <v>2</v>
      </c>
      <c r="AQ9" s="4">
        <f t="shared" ca="1" si="12"/>
        <v>0</v>
      </c>
      <c r="AR9" s="4">
        <f t="shared" ca="1" si="13"/>
        <v>6</v>
      </c>
      <c r="AS9" s="4" t="s">
        <v>84</v>
      </c>
      <c r="AT9" s="4">
        <f t="shared" ca="1" si="14"/>
        <v>6</v>
      </c>
      <c r="AU9" s="4">
        <f t="shared" ca="1" si="15"/>
        <v>6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7</v>
      </c>
      <c r="BE9" s="6">
        <f t="shared" ca="1" si="19"/>
        <v>0</v>
      </c>
      <c r="BF9" s="7"/>
      <c r="BH9" s="4">
        <v>9</v>
      </c>
      <c r="BI9" s="8">
        <f t="shared" ca="1" si="20"/>
        <v>4</v>
      </c>
      <c r="BJ9" s="8">
        <f t="shared" ca="1" si="0"/>
        <v>7</v>
      </c>
      <c r="BK9" s="9"/>
      <c r="BM9" s="4">
        <v>9</v>
      </c>
      <c r="BN9" s="8">
        <f t="shared" ca="1" si="21"/>
        <v>5</v>
      </c>
      <c r="BO9" s="8">
        <f t="shared" ca="1" si="22"/>
        <v>9</v>
      </c>
      <c r="BP9" s="9"/>
      <c r="BQ9" s="9"/>
      <c r="BR9" s="7"/>
      <c r="BS9" s="10">
        <f t="shared" ca="1" si="23"/>
        <v>0.18434958310795679</v>
      </c>
      <c r="BT9" s="11">
        <f t="shared" ca="1" si="24"/>
        <v>15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0.27751416569990284</v>
      </c>
      <c r="CA9" s="11">
        <f t="shared" ca="1" si="26"/>
        <v>16</v>
      </c>
      <c r="CB9" s="4"/>
      <c r="CC9" s="4">
        <v>9</v>
      </c>
      <c r="CD9" s="4">
        <v>9</v>
      </c>
      <c r="CE9" s="4">
        <v>0</v>
      </c>
      <c r="CG9" s="10">
        <f t="shared" ca="1" si="27"/>
        <v>0.12608165445954367</v>
      </c>
      <c r="CH9" s="11">
        <f t="shared" ca="1" si="28"/>
        <v>34</v>
      </c>
      <c r="CI9" s="4"/>
      <c r="CJ9" s="4">
        <v>9</v>
      </c>
      <c r="CK9" s="4">
        <v>0</v>
      </c>
      <c r="CL9" s="4">
        <v>9</v>
      </c>
      <c r="CN9" s="10">
        <f t="shared" ca="1" si="29"/>
        <v>0.17485737930430167</v>
      </c>
      <c r="CO9" s="11">
        <f t="shared" ca="1" si="30"/>
        <v>31</v>
      </c>
      <c r="CP9" s="4"/>
      <c r="CQ9" s="4">
        <v>9</v>
      </c>
      <c r="CR9" s="4">
        <v>2</v>
      </c>
      <c r="CS9" s="4">
        <v>3</v>
      </c>
    </row>
    <row r="10" spans="1:97" ht="9.9499999999999993" customHeight="1" x14ac:dyDescent="0.25">
      <c r="A10" s="41"/>
      <c r="B10" s="42"/>
      <c r="C10" s="42"/>
      <c r="D10" s="43"/>
      <c r="E10" s="44"/>
      <c r="F10" s="42"/>
      <c r="G10" s="42"/>
      <c r="H10" s="42"/>
      <c r="I10" s="42"/>
      <c r="J10" s="45"/>
      <c r="K10" s="41"/>
      <c r="L10" s="42"/>
      <c r="M10" s="42"/>
      <c r="N10" s="42"/>
      <c r="O10" s="42"/>
      <c r="P10" s="42"/>
      <c r="Q10" s="42"/>
      <c r="R10" s="42"/>
      <c r="S10" s="42"/>
      <c r="T10" s="45"/>
      <c r="X10" s="2" t="s">
        <v>90</v>
      </c>
      <c r="Y10" s="4">
        <f t="shared" ca="1" si="1"/>
        <v>111</v>
      </c>
      <c r="Z10" s="4" t="s">
        <v>50</v>
      </c>
      <c r="AA10" s="4">
        <f t="shared" ca="1" si="2"/>
        <v>77</v>
      </c>
      <c r="AB10" s="4" t="s">
        <v>2</v>
      </c>
      <c r="AC10" s="4">
        <f t="shared" ca="1" si="3"/>
        <v>34</v>
      </c>
      <c r="AE10" s="4">
        <f t="shared" ca="1" si="4"/>
        <v>0</v>
      </c>
      <c r="AF10" s="4">
        <f t="shared" ca="1" si="5"/>
        <v>1</v>
      </c>
      <c r="AG10" s="4" t="s">
        <v>84</v>
      </c>
      <c r="AH10" s="4">
        <f t="shared" ca="1" si="6"/>
        <v>1</v>
      </c>
      <c r="AI10" s="4">
        <f t="shared" ca="1" si="7"/>
        <v>1</v>
      </c>
      <c r="AJ10" s="4" t="s">
        <v>85</v>
      </c>
      <c r="AK10" s="4">
        <f t="shared" ca="1" si="8"/>
        <v>0</v>
      </c>
      <c r="AL10" s="4">
        <f t="shared" ca="1" si="9"/>
        <v>0</v>
      </c>
      <c r="AM10" s="4" t="s">
        <v>84</v>
      </c>
      <c r="AN10" s="4">
        <f t="shared" ca="1" si="10"/>
        <v>7</v>
      </c>
      <c r="AO10" s="4">
        <f t="shared" ca="1" si="11"/>
        <v>7</v>
      </c>
      <c r="AP10" s="4" t="s">
        <v>83</v>
      </c>
      <c r="AQ10" s="4">
        <f t="shared" ca="1" si="12"/>
        <v>0</v>
      </c>
      <c r="AR10" s="4">
        <f t="shared" ca="1" si="13"/>
        <v>0</v>
      </c>
      <c r="AS10" s="4" t="s">
        <v>84</v>
      </c>
      <c r="AT10" s="4">
        <f t="shared" ca="1" si="14"/>
        <v>3</v>
      </c>
      <c r="AU10" s="4">
        <f t="shared" ca="1" si="15"/>
        <v>4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1</v>
      </c>
      <c r="BE10" s="6">
        <f t="shared" ca="1" si="19"/>
        <v>0</v>
      </c>
      <c r="BF10" s="7"/>
      <c r="BH10" s="4">
        <v>10</v>
      </c>
      <c r="BI10" s="8">
        <f t="shared" ca="1" si="20"/>
        <v>1</v>
      </c>
      <c r="BJ10" s="8">
        <f t="shared" ca="1" si="0"/>
        <v>7</v>
      </c>
      <c r="BK10" s="9"/>
      <c r="BM10" s="4">
        <v>10</v>
      </c>
      <c r="BN10" s="8">
        <f t="shared" ca="1" si="21"/>
        <v>1</v>
      </c>
      <c r="BO10" s="8">
        <f t="shared" ca="1" si="22"/>
        <v>7</v>
      </c>
      <c r="BP10" s="9"/>
      <c r="BQ10" s="9"/>
      <c r="BR10" s="7"/>
      <c r="BS10" s="10">
        <f t="shared" ca="1" si="23"/>
        <v>1.5479056623788345E-2</v>
      </c>
      <c r="BT10" s="11">
        <f t="shared" ca="1" si="24"/>
        <v>17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0.65394178047121021</v>
      </c>
      <c r="CA10" s="11">
        <f t="shared" ca="1" si="26"/>
        <v>10</v>
      </c>
      <c r="CB10" s="4"/>
      <c r="CC10" s="4">
        <v>10</v>
      </c>
      <c r="CD10" s="4">
        <v>1</v>
      </c>
      <c r="CE10" s="4">
        <v>0</v>
      </c>
      <c r="CG10" s="10">
        <f t="shared" ca="1" si="27"/>
        <v>0.56149573454648927</v>
      </c>
      <c r="CH10" s="11">
        <f t="shared" ca="1" si="28"/>
        <v>15</v>
      </c>
      <c r="CI10" s="4"/>
      <c r="CJ10" s="4">
        <v>10</v>
      </c>
      <c r="CK10" s="4">
        <v>1</v>
      </c>
      <c r="CL10" s="4">
        <v>2</v>
      </c>
      <c r="CN10" s="10">
        <f t="shared" ca="1" si="29"/>
        <v>0.67875873632340333</v>
      </c>
      <c r="CO10" s="11">
        <f t="shared" ca="1" si="30"/>
        <v>6</v>
      </c>
      <c r="CP10" s="4"/>
      <c r="CQ10" s="4">
        <v>10</v>
      </c>
      <c r="CR10" s="4">
        <v>2</v>
      </c>
      <c r="CS10" s="4">
        <v>4</v>
      </c>
    </row>
    <row r="11" spans="1:97" ht="19.5" customHeight="1" thickBot="1" x14ac:dyDescent="0.3">
      <c r="A11" s="46"/>
      <c r="B11" s="17"/>
      <c r="C11" s="16" t="s">
        <v>91</v>
      </c>
      <c r="D11" s="47"/>
      <c r="E11" s="18"/>
      <c r="F11" s="17"/>
      <c r="G11" s="17"/>
      <c r="H11" s="17"/>
      <c r="I11" s="17"/>
      <c r="J11" s="19"/>
      <c r="K11" s="46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92</v>
      </c>
      <c r="Y11" s="4">
        <f t="shared" ca="1" si="1"/>
        <v>651</v>
      </c>
      <c r="Z11" s="4" t="s">
        <v>50</v>
      </c>
      <c r="AA11" s="4">
        <f t="shared" ca="1" si="2"/>
        <v>79</v>
      </c>
      <c r="AB11" s="4" t="s">
        <v>83</v>
      </c>
      <c r="AC11" s="4">
        <f t="shared" ca="1" si="3"/>
        <v>572</v>
      </c>
      <c r="AE11" s="4">
        <f t="shared" ca="1" si="4"/>
        <v>0</v>
      </c>
      <c r="AF11" s="4">
        <f t="shared" ca="1" si="5"/>
        <v>6</v>
      </c>
      <c r="AG11" s="4" t="s">
        <v>84</v>
      </c>
      <c r="AH11" s="4">
        <f t="shared" ca="1" si="6"/>
        <v>5</v>
      </c>
      <c r="AI11" s="4">
        <f t="shared" ca="1" si="7"/>
        <v>1</v>
      </c>
      <c r="AJ11" s="4" t="s">
        <v>85</v>
      </c>
      <c r="AK11" s="4">
        <f t="shared" ca="1" si="8"/>
        <v>0</v>
      </c>
      <c r="AL11" s="4">
        <f t="shared" ca="1" si="9"/>
        <v>0</v>
      </c>
      <c r="AM11" s="4" t="s">
        <v>84</v>
      </c>
      <c r="AN11" s="4">
        <f t="shared" ca="1" si="10"/>
        <v>7</v>
      </c>
      <c r="AO11" s="4">
        <f t="shared" ca="1" si="11"/>
        <v>9</v>
      </c>
      <c r="AP11" s="4" t="s">
        <v>83</v>
      </c>
      <c r="AQ11" s="4">
        <f t="shared" ca="1" si="12"/>
        <v>0</v>
      </c>
      <c r="AR11" s="4">
        <f t="shared" ca="1" si="13"/>
        <v>5</v>
      </c>
      <c r="AS11" s="4" t="s">
        <v>84</v>
      </c>
      <c r="AT11" s="4">
        <f t="shared" ca="1" si="14"/>
        <v>7</v>
      </c>
      <c r="AU11" s="4">
        <f t="shared" ca="1" si="15"/>
        <v>2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6</v>
      </c>
      <c r="BE11" s="6">
        <f t="shared" ca="1" si="19"/>
        <v>0</v>
      </c>
      <c r="BF11" s="7"/>
      <c r="BH11" s="4">
        <v>11</v>
      </c>
      <c r="BI11" s="8">
        <f t="shared" ca="1" si="20"/>
        <v>5</v>
      </c>
      <c r="BJ11" s="8">
        <f t="shared" ca="1" si="0"/>
        <v>7</v>
      </c>
      <c r="BK11" s="9"/>
      <c r="BM11" s="4">
        <v>11</v>
      </c>
      <c r="BN11" s="8">
        <f t="shared" ca="1" si="21"/>
        <v>1</v>
      </c>
      <c r="BO11" s="8">
        <f t="shared" ca="1" si="22"/>
        <v>9</v>
      </c>
      <c r="BP11" s="9"/>
      <c r="BQ11" s="9"/>
      <c r="BR11" s="7"/>
      <c r="BS11" s="10">
        <f t="shared" ca="1" si="23"/>
        <v>0.4867707173253405</v>
      </c>
      <c r="BT11" s="11">
        <f t="shared" ca="1" si="24"/>
        <v>9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0.87218655290439862</v>
      </c>
      <c r="CA11" s="11">
        <f t="shared" ca="1" si="26"/>
        <v>6</v>
      </c>
      <c r="CB11" s="4"/>
      <c r="CC11" s="4">
        <v>11</v>
      </c>
      <c r="CD11" s="4">
        <v>2</v>
      </c>
      <c r="CE11" s="4">
        <v>0</v>
      </c>
      <c r="CG11" s="10">
        <f t="shared" ca="1" si="27"/>
        <v>0.11237121769544745</v>
      </c>
      <c r="CH11" s="11">
        <f t="shared" ca="1" si="28"/>
        <v>38</v>
      </c>
      <c r="CI11" s="4"/>
      <c r="CJ11" s="4">
        <v>11</v>
      </c>
      <c r="CK11" s="4">
        <v>1</v>
      </c>
      <c r="CL11" s="4">
        <v>3</v>
      </c>
      <c r="CN11" s="10">
        <f t="shared" ca="1" si="29"/>
        <v>0.62271981190632097</v>
      </c>
      <c r="CO11" s="11">
        <f t="shared" ca="1" si="30"/>
        <v>8</v>
      </c>
      <c r="CP11" s="4"/>
      <c r="CQ11" s="4">
        <v>11</v>
      </c>
      <c r="CR11" s="4">
        <v>2</v>
      </c>
      <c r="CS11" s="4">
        <v>5</v>
      </c>
    </row>
    <row r="12" spans="1:97" ht="45.95" customHeight="1" thickBot="1" x14ac:dyDescent="0.3">
      <c r="A12" s="24"/>
      <c r="B12" s="25"/>
      <c r="C12" s="67" t="str">
        <f ca="1">$Y3/100&amp;$Z3&amp;$AA3/100&amp;$AB3</f>
        <v>8.11－0.28＝</v>
      </c>
      <c r="D12" s="68"/>
      <c r="E12" s="68"/>
      <c r="F12" s="68"/>
      <c r="G12" s="78">
        <f ca="1">$AC3/100</f>
        <v>7.83</v>
      </c>
      <c r="H12" s="79"/>
      <c r="I12" s="21"/>
      <c r="J12" s="22"/>
      <c r="K12" s="20"/>
      <c r="L12" s="13"/>
      <c r="M12" s="67" t="str">
        <f ca="1">$Y4/100&amp;$Z4&amp;$AA4/100&amp;$AB4</f>
        <v>4.23－0.78＝</v>
      </c>
      <c r="N12" s="68"/>
      <c r="O12" s="68"/>
      <c r="P12" s="68"/>
      <c r="Q12" s="78">
        <f ca="1">$AC4/100</f>
        <v>3.45</v>
      </c>
      <c r="R12" s="79"/>
      <c r="S12" s="21"/>
      <c r="T12" s="23"/>
      <c r="X12" s="2" t="s">
        <v>93</v>
      </c>
      <c r="Y12" s="4">
        <f t="shared" ca="1" si="1"/>
        <v>402</v>
      </c>
      <c r="Z12" s="4" t="s">
        <v>50</v>
      </c>
      <c r="AA12" s="4">
        <f t="shared" ca="1" si="2"/>
        <v>64</v>
      </c>
      <c r="AB12" s="4" t="s">
        <v>83</v>
      </c>
      <c r="AC12" s="4">
        <f t="shared" ca="1" si="3"/>
        <v>338</v>
      </c>
      <c r="AE12" s="4">
        <f t="shared" ca="1" si="4"/>
        <v>0</v>
      </c>
      <c r="AF12" s="4">
        <f t="shared" ca="1" si="5"/>
        <v>4</v>
      </c>
      <c r="AG12" s="4" t="s">
        <v>3</v>
      </c>
      <c r="AH12" s="4">
        <f t="shared" ca="1" si="6"/>
        <v>0</v>
      </c>
      <c r="AI12" s="4">
        <f t="shared" ca="1" si="7"/>
        <v>2</v>
      </c>
      <c r="AJ12" s="4" t="s">
        <v>85</v>
      </c>
      <c r="AK12" s="4">
        <f t="shared" ca="1" si="8"/>
        <v>0</v>
      </c>
      <c r="AL12" s="4">
        <f t="shared" ca="1" si="9"/>
        <v>0</v>
      </c>
      <c r="AM12" s="4" t="s">
        <v>84</v>
      </c>
      <c r="AN12" s="4">
        <f t="shared" ca="1" si="10"/>
        <v>6</v>
      </c>
      <c r="AO12" s="4">
        <f t="shared" ca="1" si="11"/>
        <v>4</v>
      </c>
      <c r="AP12" s="4" t="s">
        <v>2</v>
      </c>
      <c r="AQ12" s="4">
        <f t="shared" ca="1" si="12"/>
        <v>0</v>
      </c>
      <c r="AR12" s="4">
        <f t="shared" ca="1" si="13"/>
        <v>3</v>
      </c>
      <c r="AS12" s="4" t="s">
        <v>3</v>
      </c>
      <c r="AT12" s="4">
        <f t="shared" ca="1" si="14"/>
        <v>3</v>
      </c>
      <c r="AU12" s="4">
        <f t="shared" ca="1" si="15"/>
        <v>8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4</v>
      </c>
      <c r="BE12" s="6">
        <f t="shared" ca="1" si="19"/>
        <v>0</v>
      </c>
      <c r="BF12" s="7"/>
      <c r="BH12" s="4">
        <v>12</v>
      </c>
      <c r="BI12" s="8">
        <f t="shared" ca="1" si="20"/>
        <v>0</v>
      </c>
      <c r="BJ12" s="8">
        <f t="shared" ca="1" si="0"/>
        <v>6</v>
      </c>
      <c r="BK12" s="9"/>
      <c r="BM12" s="4">
        <v>12</v>
      </c>
      <c r="BN12" s="8">
        <f t="shared" ca="1" si="21"/>
        <v>2</v>
      </c>
      <c r="BO12" s="8">
        <f t="shared" ca="1" si="22"/>
        <v>4</v>
      </c>
      <c r="BP12" s="9"/>
      <c r="BQ12" s="9"/>
      <c r="BR12" s="7"/>
      <c r="BS12" s="10">
        <f t="shared" ca="1" si="23"/>
        <v>0.28487820081018567</v>
      </c>
      <c r="BT12" s="11">
        <f t="shared" ca="1" si="24"/>
        <v>12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0.43042360232026089</v>
      </c>
      <c r="CA12" s="11">
        <f t="shared" ca="1" si="26"/>
        <v>13</v>
      </c>
      <c r="CB12" s="4"/>
      <c r="CC12" s="4">
        <v>12</v>
      </c>
      <c r="CD12" s="4">
        <v>3</v>
      </c>
      <c r="CE12" s="4">
        <v>0</v>
      </c>
      <c r="CG12" s="10">
        <f t="shared" ca="1" si="27"/>
        <v>0.88198125097182289</v>
      </c>
      <c r="CH12" s="11">
        <f t="shared" ca="1" si="28"/>
        <v>6</v>
      </c>
      <c r="CI12" s="4"/>
      <c r="CJ12" s="4">
        <v>12</v>
      </c>
      <c r="CK12" s="4">
        <v>1</v>
      </c>
      <c r="CL12" s="4">
        <v>4</v>
      </c>
      <c r="CN12" s="10">
        <f t="shared" ca="1" si="29"/>
        <v>0.59697381517206161</v>
      </c>
      <c r="CO12" s="11">
        <f t="shared" ca="1" si="30"/>
        <v>10</v>
      </c>
      <c r="CP12" s="4"/>
      <c r="CQ12" s="4">
        <v>12</v>
      </c>
      <c r="CR12" s="4">
        <v>2</v>
      </c>
      <c r="CS12" s="4">
        <v>6</v>
      </c>
    </row>
    <row r="13" spans="1:97" ht="9.9499999999999993" customHeight="1" x14ac:dyDescent="0.25">
      <c r="A13" s="20"/>
      <c r="B13" s="13"/>
      <c r="C13" s="48"/>
      <c r="D13" s="49"/>
      <c r="E13" s="50"/>
      <c r="F13" s="13"/>
      <c r="G13" s="13"/>
      <c r="H13" s="13"/>
      <c r="I13" s="13"/>
      <c r="J13" s="28"/>
      <c r="K13" s="20"/>
      <c r="L13" s="13"/>
      <c r="M13" s="48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0.86957913051379021</v>
      </c>
      <c r="BT13" s="11">
        <f t="shared" ca="1" si="24"/>
        <v>2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0.82587739540446892</v>
      </c>
      <c r="CA13" s="11">
        <f t="shared" ca="1" si="26"/>
        <v>8</v>
      </c>
      <c r="CB13" s="4"/>
      <c r="CC13" s="4">
        <v>13</v>
      </c>
      <c r="CD13" s="4">
        <v>4</v>
      </c>
      <c r="CE13" s="4">
        <v>0</v>
      </c>
      <c r="CG13" s="10">
        <f t="shared" ca="1" si="27"/>
        <v>0.55356445255677278</v>
      </c>
      <c r="CH13" s="11">
        <f t="shared" ca="1" si="28"/>
        <v>16</v>
      </c>
      <c r="CI13" s="4"/>
      <c r="CJ13" s="4">
        <v>13</v>
      </c>
      <c r="CK13" s="4">
        <v>1</v>
      </c>
      <c r="CL13" s="4">
        <v>5</v>
      </c>
      <c r="CN13" s="10">
        <f t="shared" ca="1" si="29"/>
        <v>0.45102825427083526</v>
      </c>
      <c r="CO13" s="11">
        <f t="shared" ca="1" si="30"/>
        <v>19</v>
      </c>
      <c r="CP13" s="4"/>
      <c r="CQ13" s="4">
        <v>13</v>
      </c>
      <c r="CR13" s="4">
        <v>2</v>
      </c>
      <c r="CS13" s="4">
        <v>7</v>
      </c>
    </row>
    <row r="14" spans="1:97" ht="54.95" customHeight="1" x14ac:dyDescent="0.25">
      <c r="A14" s="20"/>
      <c r="B14" s="13"/>
      <c r="C14" s="64"/>
      <c r="D14" s="64">
        <f ca="1">$AY3</f>
        <v>0</v>
      </c>
      <c r="E14" s="64">
        <f ca="1">$BD3</f>
        <v>8</v>
      </c>
      <c r="F14" s="64" t="str">
        <f ca="1">IF(AND(G14=0,H14=0),"",".")</f>
        <v>.</v>
      </c>
      <c r="G14" s="64">
        <f ca="1">$BI3</f>
        <v>1</v>
      </c>
      <c r="H14" s="64">
        <f ca="1">$BN3</f>
        <v>1</v>
      </c>
      <c r="I14" s="33"/>
      <c r="J14" s="28"/>
      <c r="K14" s="20"/>
      <c r="L14" s="13"/>
      <c r="M14" s="64"/>
      <c r="N14" s="64">
        <f ca="1">$AY4</f>
        <v>0</v>
      </c>
      <c r="O14" s="64">
        <f ca="1">$BD4</f>
        <v>4</v>
      </c>
      <c r="P14" s="64" t="str">
        <f ca="1">IF(AND(Q14=0,R14=0),"",".")</f>
        <v>.</v>
      </c>
      <c r="Q14" s="64">
        <f ca="1">$BI4</f>
        <v>2</v>
      </c>
      <c r="R14" s="64">
        <f ca="1">$BN4</f>
        <v>3</v>
      </c>
      <c r="S14" s="33"/>
      <c r="T14" s="28"/>
      <c r="Y14" s="4"/>
      <c r="Z14" s="4"/>
      <c r="AA14" s="4"/>
      <c r="AB14" s="4"/>
      <c r="AC14" s="4"/>
      <c r="AT14" s="51"/>
      <c r="AU14" s="51"/>
      <c r="BS14" s="10">
        <f t="shared" ca="1" si="23"/>
        <v>0.5470111956790582</v>
      </c>
      <c r="BT14" s="11">
        <f t="shared" ca="1" si="24"/>
        <v>6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0.537798034481628</v>
      </c>
      <c r="CA14" s="11">
        <f t="shared" ca="1" si="26"/>
        <v>11</v>
      </c>
      <c r="CB14" s="4"/>
      <c r="CC14" s="4">
        <v>14</v>
      </c>
      <c r="CD14" s="4">
        <v>5</v>
      </c>
      <c r="CE14" s="4">
        <v>0</v>
      </c>
      <c r="CG14" s="10">
        <f t="shared" ca="1" si="27"/>
        <v>0.19790922410532119</v>
      </c>
      <c r="CH14" s="11">
        <f t="shared" ca="1" si="28"/>
        <v>30</v>
      </c>
      <c r="CI14" s="4"/>
      <c r="CJ14" s="4">
        <v>14</v>
      </c>
      <c r="CK14" s="4">
        <v>1</v>
      </c>
      <c r="CL14" s="4">
        <v>6</v>
      </c>
      <c r="CN14" s="10">
        <f t="shared" ca="1" si="29"/>
        <v>0.33530739949397792</v>
      </c>
      <c r="CO14" s="11">
        <f t="shared" ca="1" si="30"/>
        <v>26</v>
      </c>
      <c r="CP14" s="4"/>
      <c r="CQ14" s="4">
        <v>14</v>
      </c>
      <c r="CR14" s="4">
        <v>2</v>
      </c>
      <c r="CS14" s="4">
        <v>8</v>
      </c>
    </row>
    <row r="15" spans="1:97" ht="54.95" customHeight="1" x14ac:dyDescent="0.25">
      <c r="A15" s="20"/>
      <c r="B15" s="13"/>
      <c r="C15" s="64" t="str">
        <f ca="1">IF(AND($AZ3=0,$AY3=0),"","－")</f>
        <v/>
      </c>
      <c r="D15" s="64" t="str">
        <f ca="1">IF(AND($AZ3=0,$AY3=0),"－",$AZ3)</f>
        <v>－</v>
      </c>
      <c r="E15" s="64">
        <f ca="1">$BE3</f>
        <v>0</v>
      </c>
      <c r="F15" s="64" t="str">
        <f ca="1">IF(AND(G15=0,H15=0),"",".")</f>
        <v>.</v>
      </c>
      <c r="G15" s="64">
        <f ca="1">$BJ3</f>
        <v>2</v>
      </c>
      <c r="H15" s="64">
        <f ca="1">$BO3</f>
        <v>8</v>
      </c>
      <c r="I15" s="33"/>
      <c r="J15" s="28"/>
      <c r="K15" s="20"/>
      <c r="L15" s="13"/>
      <c r="M15" s="64" t="str">
        <f ca="1">IF(AND($AZ4=0,$AY4=0),"","－")</f>
        <v/>
      </c>
      <c r="N15" s="64" t="str">
        <f ca="1">IF(AND($AZ4=0,$AY4=0),"－",$AZ4)</f>
        <v>－</v>
      </c>
      <c r="O15" s="64">
        <f ca="1">$BE4</f>
        <v>0</v>
      </c>
      <c r="P15" s="64" t="str">
        <f ca="1">IF(AND(Q15=0,R15=0),"",".")</f>
        <v>.</v>
      </c>
      <c r="Q15" s="64">
        <f ca="1">$BJ4</f>
        <v>7</v>
      </c>
      <c r="R15" s="64">
        <f ca="1">$BO4</f>
        <v>8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7.1548336420735659E-2</v>
      </c>
      <c r="BT15" s="11">
        <f t="shared" ca="1" si="24"/>
        <v>16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0.94072434887897949</v>
      </c>
      <c r="CA15" s="11">
        <f t="shared" ca="1" si="26"/>
        <v>2</v>
      </c>
      <c r="CB15" s="4"/>
      <c r="CC15" s="4">
        <v>15</v>
      </c>
      <c r="CD15" s="4">
        <v>6</v>
      </c>
      <c r="CE15" s="4">
        <v>0</v>
      </c>
      <c r="CG15" s="10">
        <f t="shared" ca="1" si="27"/>
        <v>0.72980058693079441</v>
      </c>
      <c r="CH15" s="11">
        <f t="shared" ca="1" si="28"/>
        <v>9</v>
      </c>
      <c r="CI15" s="4"/>
      <c r="CJ15" s="4">
        <v>15</v>
      </c>
      <c r="CK15" s="4">
        <v>1</v>
      </c>
      <c r="CL15" s="4">
        <v>7</v>
      </c>
      <c r="CN15" s="10">
        <f t="shared" ca="1" si="29"/>
        <v>0.58233598273059628</v>
      </c>
      <c r="CO15" s="11">
        <f t="shared" ca="1" si="30"/>
        <v>11</v>
      </c>
      <c r="CP15" s="4"/>
      <c r="CQ15" s="4">
        <v>15</v>
      </c>
      <c r="CR15" s="4">
        <v>2</v>
      </c>
      <c r="CS15" s="4">
        <v>9</v>
      </c>
    </row>
    <row r="16" spans="1:97" ht="54.95" customHeight="1" x14ac:dyDescent="0.25">
      <c r="A16" s="20"/>
      <c r="B16" s="13"/>
      <c r="C16" s="64"/>
      <c r="D16" s="64">
        <f ca="1">$AQ3</f>
        <v>0</v>
      </c>
      <c r="E16" s="64">
        <f ca="1">$AR3</f>
        <v>7</v>
      </c>
      <c r="F16" s="64" t="str">
        <f>$AS3</f>
        <v>.</v>
      </c>
      <c r="G16" s="64">
        <f ca="1">$AT3</f>
        <v>8</v>
      </c>
      <c r="H16" s="64">
        <f ca="1">$AU3</f>
        <v>3</v>
      </c>
      <c r="I16" s="33"/>
      <c r="J16" s="39"/>
      <c r="K16" s="40"/>
      <c r="L16" s="38"/>
      <c r="M16" s="64"/>
      <c r="N16" s="64">
        <f ca="1">$AQ4</f>
        <v>0</v>
      </c>
      <c r="O16" s="64">
        <f ca="1">$AR4</f>
        <v>3</v>
      </c>
      <c r="P16" s="64" t="str">
        <f>$AS4</f>
        <v>.</v>
      </c>
      <c r="Q16" s="64">
        <f ca="1">$AT4</f>
        <v>4</v>
      </c>
      <c r="R16" s="64">
        <f ca="1">$AU4</f>
        <v>5</v>
      </c>
      <c r="S16" s="33"/>
      <c r="T16" s="39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0.48714051030385397</v>
      </c>
      <c r="BT16" s="11">
        <f t="shared" ca="1" si="24"/>
        <v>8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0.918531675822018</v>
      </c>
      <c r="CA16" s="11">
        <f t="shared" ca="1" si="26"/>
        <v>3</v>
      </c>
      <c r="CB16" s="4"/>
      <c r="CC16" s="4">
        <v>16</v>
      </c>
      <c r="CD16" s="4">
        <v>7</v>
      </c>
      <c r="CE16" s="4">
        <v>0</v>
      </c>
      <c r="CG16" s="10">
        <f t="shared" ca="1" si="27"/>
        <v>0.12090452825304376</v>
      </c>
      <c r="CH16" s="11">
        <f t="shared" ca="1" si="28"/>
        <v>35</v>
      </c>
      <c r="CI16" s="4"/>
      <c r="CJ16" s="4">
        <v>16</v>
      </c>
      <c r="CK16" s="4">
        <v>1</v>
      </c>
      <c r="CL16" s="4">
        <v>8</v>
      </c>
      <c r="CN16" s="10">
        <f t="shared" ca="1" si="29"/>
        <v>0.85907486349873696</v>
      </c>
      <c r="CO16" s="11">
        <f t="shared" ca="1" si="30"/>
        <v>3</v>
      </c>
      <c r="CP16" s="4"/>
      <c r="CQ16" s="4">
        <v>16</v>
      </c>
      <c r="CR16" s="4">
        <v>3</v>
      </c>
      <c r="CS16" s="4">
        <v>8</v>
      </c>
    </row>
    <row r="17" spans="1:97" ht="9.9499999999999993" customHeight="1" x14ac:dyDescent="0.25">
      <c r="A17" s="41"/>
      <c r="B17" s="42"/>
      <c r="C17" s="42"/>
      <c r="D17" s="43"/>
      <c r="E17" s="44"/>
      <c r="F17" s="42"/>
      <c r="G17" s="42"/>
      <c r="H17" s="42"/>
      <c r="I17" s="42"/>
      <c r="J17" s="45"/>
      <c r="K17" s="41"/>
      <c r="L17" s="42"/>
      <c r="M17" s="42"/>
      <c r="N17" s="42"/>
      <c r="O17" s="42"/>
      <c r="P17" s="42"/>
      <c r="Q17" s="42"/>
      <c r="R17" s="42"/>
      <c r="S17" s="42"/>
      <c r="T17" s="45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0.42185761848578129</v>
      </c>
      <c r="BT17" s="11">
        <f t="shared" ca="1" si="24"/>
        <v>10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0.28765185592893849</v>
      </c>
      <c r="CA17" s="11">
        <f t="shared" ca="1" si="26"/>
        <v>15</v>
      </c>
      <c r="CB17" s="4"/>
      <c r="CC17" s="4">
        <v>17</v>
      </c>
      <c r="CD17" s="4">
        <v>8</v>
      </c>
      <c r="CE17" s="4">
        <v>0</v>
      </c>
      <c r="CG17" s="10">
        <f t="shared" ca="1" si="27"/>
        <v>0.50741451089373035</v>
      </c>
      <c r="CH17" s="11">
        <f t="shared" ca="1" si="28"/>
        <v>18</v>
      </c>
      <c r="CI17" s="4"/>
      <c r="CJ17" s="4">
        <v>17</v>
      </c>
      <c r="CK17" s="4">
        <v>1</v>
      </c>
      <c r="CL17" s="4">
        <v>9</v>
      </c>
      <c r="CN17" s="10">
        <f t="shared" ca="1" si="29"/>
        <v>0.28469543920179308</v>
      </c>
      <c r="CO17" s="11">
        <f t="shared" ca="1" si="30"/>
        <v>27</v>
      </c>
      <c r="CP17" s="4"/>
      <c r="CQ17" s="4">
        <v>17</v>
      </c>
      <c r="CR17" s="4">
        <v>3</v>
      </c>
      <c r="CS17" s="4">
        <v>4</v>
      </c>
    </row>
    <row r="18" spans="1:97" ht="19.5" customHeight="1" thickBot="1" x14ac:dyDescent="0.3">
      <c r="A18" s="46"/>
      <c r="B18" s="17"/>
      <c r="C18" s="16" t="s">
        <v>46</v>
      </c>
      <c r="D18" s="47"/>
      <c r="E18" s="18"/>
      <c r="F18" s="17"/>
      <c r="G18" s="17"/>
      <c r="H18" s="17"/>
      <c r="I18" s="17"/>
      <c r="J18" s="19"/>
      <c r="K18" s="46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0.51042388198245503</v>
      </c>
      <c r="BT18" s="11">
        <f t="shared" ca="1" si="24"/>
        <v>7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0.4477627015979706</v>
      </c>
      <c r="CA18" s="11">
        <f t="shared" ca="1" si="26"/>
        <v>12</v>
      </c>
      <c r="CB18" s="4"/>
      <c r="CC18" s="4">
        <v>18</v>
      </c>
      <c r="CD18" s="4">
        <v>9</v>
      </c>
      <c r="CE18" s="4">
        <v>0</v>
      </c>
      <c r="CG18" s="10">
        <f t="shared" ca="1" si="27"/>
        <v>0.11751252811211899</v>
      </c>
      <c r="CH18" s="11">
        <f t="shared" ca="1" si="28"/>
        <v>36</v>
      </c>
      <c r="CI18" s="4"/>
      <c r="CJ18" s="4">
        <v>18</v>
      </c>
      <c r="CK18" s="4">
        <v>2</v>
      </c>
      <c r="CL18" s="4">
        <v>3</v>
      </c>
      <c r="CN18" s="10">
        <f t="shared" ca="1" si="29"/>
        <v>0.37603156597351661</v>
      </c>
      <c r="CO18" s="11">
        <f t="shared" ca="1" si="30"/>
        <v>24</v>
      </c>
      <c r="CP18" s="4"/>
      <c r="CQ18" s="4">
        <v>18</v>
      </c>
      <c r="CR18" s="4">
        <v>3</v>
      </c>
      <c r="CS18" s="4">
        <v>5</v>
      </c>
    </row>
    <row r="19" spans="1:97" ht="45.95" customHeight="1" thickBot="1" x14ac:dyDescent="0.3">
      <c r="A19" s="24"/>
      <c r="B19" s="25"/>
      <c r="C19" s="67" t="str">
        <f ca="1">$Y5/100&amp;$Z5&amp;$AA5/100&amp;$AB5</f>
        <v>7.23－0.84＝</v>
      </c>
      <c r="D19" s="68"/>
      <c r="E19" s="68"/>
      <c r="F19" s="68"/>
      <c r="G19" s="78">
        <f ca="1">$AC5/100</f>
        <v>6.39</v>
      </c>
      <c r="H19" s="79"/>
      <c r="I19" s="21"/>
      <c r="J19" s="22"/>
      <c r="K19" s="20"/>
      <c r="L19" s="13"/>
      <c r="M19" s="67" t="str">
        <f ca="1">$Y6/100&amp;$Z6&amp;$AA6/100&amp;$AB6</f>
        <v>9.35－0.68＝</v>
      </c>
      <c r="N19" s="68"/>
      <c r="O19" s="68"/>
      <c r="P19" s="68"/>
      <c r="Q19" s="78">
        <f ca="1">$AC6/100</f>
        <v>8.67</v>
      </c>
      <c r="R19" s="79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/>
      <c r="CA19" s="11"/>
      <c r="CB19" s="4"/>
      <c r="CC19" s="4"/>
      <c r="CD19" s="4"/>
      <c r="CE19" s="4"/>
      <c r="CG19" s="10">
        <f t="shared" ca="1" si="27"/>
        <v>0.93901303565842975</v>
      </c>
      <c r="CH19" s="11">
        <f t="shared" ca="1" si="28"/>
        <v>2</v>
      </c>
      <c r="CI19" s="4"/>
      <c r="CJ19" s="4">
        <v>19</v>
      </c>
      <c r="CK19" s="4">
        <v>2</v>
      </c>
      <c r="CL19" s="4">
        <v>4</v>
      </c>
      <c r="CN19" s="10">
        <f t="shared" ca="1" si="29"/>
        <v>0.98126112330258908</v>
      </c>
      <c r="CO19" s="11">
        <f t="shared" ca="1" si="30"/>
        <v>1</v>
      </c>
      <c r="CP19" s="4"/>
      <c r="CQ19" s="4">
        <v>19</v>
      </c>
      <c r="CR19" s="4">
        <v>3</v>
      </c>
      <c r="CS19" s="4">
        <v>6</v>
      </c>
    </row>
    <row r="20" spans="1:97" ht="9.9499999999999993" customHeight="1" x14ac:dyDescent="0.25">
      <c r="A20" s="20"/>
      <c r="B20" s="13"/>
      <c r="C20" s="48"/>
      <c r="D20" s="49"/>
      <c r="E20" s="50"/>
      <c r="F20" s="13"/>
      <c r="G20" s="13"/>
      <c r="H20" s="13"/>
      <c r="I20" s="13"/>
      <c r="J20" s="28"/>
      <c r="K20" s="20"/>
      <c r="L20" s="13"/>
      <c r="M20" s="48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/>
      <c r="CA20" s="11"/>
      <c r="CB20" s="4"/>
      <c r="CC20" s="4"/>
      <c r="CD20" s="4"/>
      <c r="CE20" s="4"/>
      <c r="CG20" s="10">
        <f t="shared" ca="1" si="27"/>
        <v>0.79256364938115886</v>
      </c>
      <c r="CH20" s="11">
        <f t="shared" ca="1" si="28"/>
        <v>7</v>
      </c>
      <c r="CI20" s="4"/>
      <c r="CJ20" s="4">
        <v>20</v>
      </c>
      <c r="CK20" s="4">
        <v>2</v>
      </c>
      <c r="CL20" s="4">
        <v>5</v>
      </c>
      <c r="CN20" s="10">
        <f t="shared" ca="1" si="29"/>
        <v>0.17407363301814616</v>
      </c>
      <c r="CO20" s="11">
        <f t="shared" ca="1" si="30"/>
        <v>32</v>
      </c>
      <c r="CP20" s="4"/>
      <c r="CQ20" s="4">
        <v>20</v>
      </c>
      <c r="CR20" s="4">
        <v>3</v>
      </c>
      <c r="CS20" s="4">
        <v>7</v>
      </c>
    </row>
    <row r="21" spans="1:97" ht="54.95" customHeight="1" x14ac:dyDescent="0.25">
      <c r="A21" s="20"/>
      <c r="B21" s="13"/>
      <c r="C21" s="64"/>
      <c r="D21" s="64">
        <f ca="1">$AY5</f>
        <v>0</v>
      </c>
      <c r="E21" s="64">
        <f ca="1">$BD5</f>
        <v>7</v>
      </c>
      <c r="F21" s="64" t="str">
        <f ca="1">IF(AND(G21=0,H21=0),"",".")</f>
        <v>.</v>
      </c>
      <c r="G21" s="64">
        <f ca="1">$BI5</f>
        <v>2</v>
      </c>
      <c r="H21" s="64">
        <f ca="1">$BN5</f>
        <v>3</v>
      </c>
      <c r="I21" s="33"/>
      <c r="J21" s="28"/>
      <c r="K21" s="20"/>
      <c r="L21" s="13"/>
      <c r="M21" s="64"/>
      <c r="N21" s="64">
        <f ca="1">$AY6</f>
        <v>0</v>
      </c>
      <c r="O21" s="64">
        <f ca="1">$BD6</f>
        <v>9</v>
      </c>
      <c r="P21" s="64" t="str">
        <f ca="1">IF(AND(Q21=0,R21=0),"",".")</f>
        <v>.</v>
      </c>
      <c r="Q21" s="64">
        <f ca="1">$BI6</f>
        <v>3</v>
      </c>
      <c r="R21" s="64">
        <f ca="1">$BN6</f>
        <v>5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0.46516484635029764</v>
      </c>
      <c r="CH21" s="11">
        <f t="shared" ca="1" si="28"/>
        <v>19</v>
      </c>
      <c r="CI21" s="4"/>
      <c r="CJ21" s="4">
        <v>21</v>
      </c>
      <c r="CK21" s="4">
        <v>2</v>
      </c>
      <c r="CL21" s="4">
        <v>6</v>
      </c>
      <c r="CN21" s="10">
        <f t="shared" ca="1" si="29"/>
        <v>0.33705095743640401</v>
      </c>
      <c r="CO21" s="11">
        <f t="shared" ca="1" si="30"/>
        <v>25</v>
      </c>
      <c r="CP21" s="4"/>
      <c r="CQ21" s="4">
        <v>21</v>
      </c>
      <c r="CR21" s="4">
        <v>3</v>
      </c>
      <c r="CS21" s="4">
        <v>8</v>
      </c>
    </row>
    <row r="22" spans="1:97" ht="54.95" customHeight="1" x14ac:dyDescent="0.25">
      <c r="A22" s="20"/>
      <c r="B22" s="13"/>
      <c r="C22" s="64" t="str">
        <f ca="1">IF(AND($AZ5=0,$AY5=0),"","－")</f>
        <v/>
      </c>
      <c r="D22" s="64" t="str">
        <f ca="1">IF(AND($AZ5=0,$AY5=0),"－",$AZ5)</f>
        <v>－</v>
      </c>
      <c r="E22" s="64">
        <f ca="1">$BE5</f>
        <v>0</v>
      </c>
      <c r="F22" s="64" t="str">
        <f ca="1">IF(AND(G22=0,H22=0),"",".")</f>
        <v>.</v>
      </c>
      <c r="G22" s="64">
        <f ca="1">$BJ5</f>
        <v>8</v>
      </c>
      <c r="H22" s="64">
        <f ca="1">$BO5</f>
        <v>4</v>
      </c>
      <c r="I22" s="33"/>
      <c r="J22" s="28"/>
      <c r="K22" s="20"/>
      <c r="L22" s="13"/>
      <c r="M22" s="64" t="str">
        <f ca="1">IF(AND($AZ6=0,$AY6=0),"","－")</f>
        <v/>
      </c>
      <c r="N22" s="64" t="str">
        <f ca="1">IF(AND($AZ6=0,$AY6=0),"－",$AZ6)</f>
        <v>－</v>
      </c>
      <c r="O22" s="64">
        <f ca="1">$BE6</f>
        <v>0</v>
      </c>
      <c r="P22" s="64" t="str">
        <f ca="1">IF(AND(Q22=0,R22=0),"",".")</f>
        <v>.</v>
      </c>
      <c r="Q22" s="64">
        <f ca="1">$BJ6</f>
        <v>6</v>
      </c>
      <c r="R22" s="64">
        <f ca="1">$BO6</f>
        <v>8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0.21170567497846293</v>
      </c>
      <c r="CH22" s="11">
        <f t="shared" ca="1" si="28"/>
        <v>29</v>
      </c>
      <c r="CI22" s="4"/>
      <c r="CJ22" s="4">
        <v>22</v>
      </c>
      <c r="CK22" s="4">
        <v>2</v>
      </c>
      <c r="CL22" s="4">
        <v>7</v>
      </c>
      <c r="CN22" s="10">
        <f t="shared" ca="1" si="29"/>
        <v>0.40699085365199894</v>
      </c>
      <c r="CO22" s="11">
        <f t="shared" ca="1" si="30"/>
        <v>22</v>
      </c>
      <c r="CP22" s="4"/>
      <c r="CQ22" s="4">
        <v>22</v>
      </c>
      <c r="CR22" s="4">
        <v>3</v>
      </c>
      <c r="CS22" s="4">
        <v>9</v>
      </c>
    </row>
    <row r="23" spans="1:97" ht="54.95" customHeight="1" x14ac:dyDescent="0.25">
      <c r="A23" s="20"/>
      <c r="B23" s="13"/>
      <c r="C23" s="64"/>
      <c r="D23" s="64">
        <f ca="1">$AQ5</f>
        <v>0</v>
      </c>
      <c r="E23" s="64">
        <f ca="1">$AR5</f>
        <v>6</v>
      </c>
      <c r="F23" s="64" t="str">
        <f>$AS5</f>
        <v>.</v>
      </c>
      <c r="G23" s="64">
        <f ca="1">$AT5</f>
        <v>3</v>
      </c>
      <c r="H23" s="64">
        <f ca="1">$AU5</f>
        <v>9</v>
      </c>
      <c r="I23" s="33"/>
      <c r="J23" s="39"/>
      <c r="K23" s="40"/>
      <c r="L23" s="38"/>
      <c r="M23" s="64"/>
      <c r="N23" s="64">
        <f ca="1">$AQ6</f>
        <v>0</v>
      </c>
      <c r="O23" s="64">
        <f ca="1">$AR6</f>
        <v>8</v>
      </c>
      <c r="P23" s="64" t="str">
        <f>$AS6</f>
        <v>.</v>
      </c>
      <c r="Q23" s="64">
        <f ca="1">$AT6</f>
        <v>6</v>
      </c>
      <c r="R23" s="64">
        <f ca="1">$AU6</f>
        <v>7</v>
      </c>
      <c r="S23" s="33"/>
      <c r="T23" s="39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0.17663719501077746</v>
      </c>
      <c r="CH23" s="11">
        <f t="shared" ca="1" si="28"/>
        <v>32</v>
      </c>
      <c r="CI23" s="4"/>
      <c r="CJ23" s="4">
        <v>23</v>
      </c>
      <c r="CK23" s="4">
        <v>2</v>
      </c>
      <c r="CL23" s="4">
        <v>8</v>
      </c>
      <c r="CN23" s="10">
        <f t="shared" ca="1" si="29"/>
        <v>0.70813391265021375</v>
      </c>
      <c r="CO23" s="11">
        <f t="shared" ca="1" si="30"/>
        <v>5</v>
      </c>
      <c r="CP23" s="4"/>
      <c r="CQ23" s="4">
        <v>23</v>
      </c>
      <c r="CR23" s="4">
        <v>4</v>
      </c>
      <c r="CS23" s="4">
        <v>5</v>
      </c>
    </row>
    <row r="24" spans="1:97" ht="9.9499999999999993" customHeight="1" x14ac:dyDescent="0.25">
      <c r="A24" s="41"/>
      <c r="B24" s="42"/>
      <c r="C24" s="42"/>
      <c r="D24" s="43"/>
      <c r="E24" s="44"/>
      <c r="F24" s="42"/>
      <c r="G24" s="42"/>
      <c r="H24" s="42"/>
      <c r="I24" s="42"/>
      <c r="J24" s="45"/>
      <c r="K24" s="41"/>
      <c r="L24" s="42"/>
      <c r="M24" s="42"/>
      <c r="N24" s="42"/>
      <c r="O24" s="42"/>
      <c r="P24" s="42"/>
      <c r="Q24" s="42"/>
      <c r="R24" s="42"/>
      <c r="S24" s="42"/>
      <c r="T24" s="45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4.4576769827823548E-2</v>
      </c>
      <c r="CH24" s="11">
        <f t="shared" ca="1" si="28"/>
        <v>41</v>
      </c>
      <c r="CI24" s="4"/>
      <c r="CJ24" s="4">
        <v>24</v>
      </c>
      <c r="CK24" s="4">
        <v>2</v>
      </c>
      <c r="CL24" s="4">
        <v>9</v>
      </c>
      <c r="CN24" s="10">
        <f t="shared" ca="1" si="29"/>
        <v>0.48690168289270663</v>
      </c>
      <c r="CO24" s="11">
        <f t="shared" ca="1" si="30"/>
        <v>15</v>
      </c>
      <c r="CP24" s="4"/>
      <c r="CQ24" s="4">
        <v>24</v>
      </c>
      <c r="CR24" s="4">
        <v>4</v>
      </c>
      <c r="CS24" s="4">
        <v>6</v>
      </c>
    </row>
    <row r="25" spans="1:97" ht="19.5" customHeight="1" thickBot="1" x14ac:dyDescent="0.3">
      <c r="A25" s="46"/>
      <c r="B25" s="17"/>
      <c r="C25" s="16" t="s">
        <v>94</v>
      </c>
      <c r="D25" s="47"/>
      <c r="E25" s="18"/>
      <c r="F25" s="17"/>
      <c r="G25" s="17"/>
      <c r="H25" s="17"/>
      <c r="I25" s="17"/>
      <c r="J25" s="19"/>
      <c r="K25" s="46"/>
      <c r="L25" s="17"/>
      <c r="M25" s="16" t="s">
        <v>95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9.5905533677821619E-2</v>
      </c>
      <c r="CH25" s="11">
        <f t="shared" ca="1" si="28"/>
        <v>40</v>
      </c>
      <c r="CI25" s="4"/>
      <c r="CJ25" s="4">
        <v>25</v>
      </c>
      <c r="CK25" s="4">
        <v>3</v>
      </c>
      <c r="CL25" s="4">
        <v>8</v>
      </c>
      <c r="CN25" s="10">
        <f t="shared" ca="1" si="29"/>
        <v>0.41331047804591725</v>
      </c>
      <c r="CO25" s="11">
        <f t="shared" ca="1" si="30"/>
        <v>20</v>
      </c>
      <c r="CP25" s="4"/>
      <c r="CQ25" s="4">
        <v>25</v>
      </c>
      <c r="CR25" s="4">
        <v>4</v>
      </c>
      <c r="CS25" s="4">
        <v>7</v>
      </c>
    </row>
    <row r="26" spans="1:97" ht="45.95" customHeight="1" thickBot="1" x14ac:dyDescent="0.3">
      <c r="A26" s="24"/>
      <c r="B26" s="25"/>
      <c r="C26" s="67" t="str">
        <f ca="1">$Y7/100&amp;$Z7&amp;$AA7/100&amp;$AB7</f>
        <v>1.36－0.59＝</v>
      </c>
      <c r="D26" s="68"/>
      <c r="E26" s="68"/>
      <c r="F26" s="68"/>
      <c r="G26" s="78">
        <f ca="1">$AC7/100</f>
        <v>0.77</v>
      </c>
      <c r="H26" s="79"/>
      <c r="I26" s="21"/>
      <c r="J26" s="22"/>
      <c r="K26" s="20"/>
      <c r="L26" s="13"/>
      <c r="M26" s="67" t="str">
        <f ca="1">$Y8/100&amp;$Z8&amp;$AA8/100&amp;$AB8</f>
        <v>5.07－0.38＝</v>
      </c>
      <c r="N26" s="68"/>
      <c r="O26" s="68"/>
      <c r="P26" s="68"/>
      <c r="Q26" s="78">
        <f ca="1">$AC8/100</f>
        <v>4.6900000000000004</v>
      </c>
      <c r="R26" s="79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1.9472633311481635E-2</v>
      </c>
      <c r="CH26" s="11">
        <f t="shared" ca="1" si="28"/>
        <v>44</v>
      </c>
      <c r="CI26" s="4"/>
      <c r="CJ26" s="4">
        <v>26</v>
      </c>
      <c r="CK26" s="4">
        <v>3</v>
      </c>
      <c r="CL26" s="4">
        <v>4</v>
      </c>
      <c r="CN26" s="10">
        <f t="shared" ca="1" si="29"/>
        <v>0.39228543741048205</v>
      </c>
      <c r="CO26" s="11">
        <f t="shared" ca="1" si="30"/>
        <v>23</v>
      </c>
      <c r="CP26" s="4"/>
      <c r="CQ26" s="4">
        <v>26</v>
      </c>
      <c r="CR26" s="4">
        <v>4</v>
      </c>
      <c r="CS26" s="4">
        <v>8</v>
      </c>
    </row>
    <row r="27" spans="1:97" ht="9.9499999999999993" customHeight="1" x14ac:dyDescent="0.25">
      <c r="A27" s="20"/>
      <c r="B27" s="13"/>
      <c r="C27" s="48"/>
      <c r="D27" s="49"/>
      <c r="E27" s="50"/>
      <c r="F27" s="13"/>
      <c r="G27" s="13"/>
      <c r="H27" s="13"/>
      <c r="I27" s="13"/>
      <c r="J27" s="28"/>
      <c r="K27" s="20"/>
      <c r="L27" s="13"/>
      <c r="M27" s="48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4.3590649708344142E-2</v>
      </c>
      <c r="CH27" s="11">
        <f t="shared" ca="1" si="28"/>
        <v>42</v>
      </c>
      <c r="CI27" s="4"/>
      <c r="CJ27" s="4">
        <v>27</v>
      </c>
      <c r="CK27" s="4">
        <v>3</v>
      </c>
      <c r="CL27" s="4">
        <v>5</v>
      </c>
      <c r="CN27" s="10">
        <f t="shared" ca="1" si="29"/>
        <v>0.2485407741875777</v>
      </c>
      <c r="CO27" s="11">
        <f t="shared" ca="1" si="30"/>
        <v>29</v>
      </c>
      <c r="CP27" s="4"/>
      <c r="CQ27" s="4">
        <v>27</v>
      </c>
      <c r="CR27" s="4">
        <v>4</v>
      </c>
      <c r="CS27" s="4">
        <v>9</v>
      </c>
    </row>
    <row r="28" spans="1:97" ht="54.95" customHeight="1" x14ac:dyDescent="0.25">
      <c r="A28" s="20"/>
      <c r="B28" s="13"/>
      <c r="C28" s="64"/>
      <c r="D28" s="64">
        <f ca="1">$AY7</f>
        <v>0</v>
      </c>
      <c r="E28" s="64">
        <f ca="1">$BD7</f>
        <v>1</v>
      </c>
      <c r="F28" s="64" t="str">
        <f ca="1">IF(AND(G28=0,H28=0),"",".")</f>
        <v>.</v>
      </c>
      <c r="G28" s="64">
        <f ca="1">$BI7</f>
        <v>3</v>
      </c>
      <c r="H28" s="64">
        <f ca="1">$BN7</f>
        <v>6</v>
      </c>
      <c r="I28" s="33"/>
      <c r="J28" s="28"/>
      <c r="K28" s="20"/>
      <c r="L28" s="13"/>
      <c r="M28" s="64"/>
      <c r="N28" s="64">
        <f ca="1">$AY8</f>
        <v>0</v>
      </c>
      <c r="O28" s="64">
        <f ca="1">$BD8</f>
        <v>5</v>
      </c>
      <c r="P28" s="64" t="str">
        <f ca="1">IF(AND(Q28=0,R28=0),"",".")</f>
        <v>.</v>
      </c>
      <c r="Q28" s="64">
        <f ca="1">$BI8</f>
        <v>0</v>
      </c>
      <c r="R28" s="64">
        <f ca="1">$BN8</f>
        <v>7</v>
      </c>
      <c r="S28" s="33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0.43160664823624861</v>
      </c>
      <c r="CH28" s="11">
        <f t="shared" ca="1" si="28"/>
        <v>20</v>
      </c>
      <c r="CI28" s="4"/>
      <c r="CJ28" s="4">
        <v>28</v>
      </c>
      <c r="CK28" s="4">
        <v>3</v>
      </c>
      <c r="CL28" s="4">
        <v>6</v>
      </c>
      <c r="CN28" s="10">
        <f t="shared" ca="1" si="29"/>
        <v>0.56664631137244992</v>
      </c>
      <c r="CO28" s="11">
        <f t="shared" ca="1" si="30"/>
        <v>13</v>
      </c>
      <c r="CP28" s="4"/>
      <c r="CQ28" s="4">
        <v>28</v>
      </c>
      <c r="CR28" s="4">
        <v>5</v>
      </c>
      <c r="CS28" s="4">
        <v>6</v>
      </c>
    </row>
    <row r="29" spans="1:97" ht="54.95" customHeight="1" x14ac:dyDescent="0.25">
      <c r="A29" s="20"/>
      <c r="B29" s="13"/>
      <c r="C29" s="64" t="str">
        <f ca="1">IF(AND($AZ7=0,$AY7=0),"","－")</f>
        <v/>
      </c>
      <c r="D29" s="64" t="str">
        <f ca="1">IF(AND($AZ7=0,$AY7=0),"－",$AZ7)</f>
        <v>－</v>
      </c>
      <c r="E29" s="64">
        <f ca="1">$BE7</f>
        <v>0</v>
      </c>
      <c r="F29" s="64" t="str">
        <f ca="1">IF(AND(G29=0,H29=0),"",".")</f>
        <v>.</v>
      </c>
      <c r="G29" s="64">
        <f ca="1">$BJ7</f>
        <v>5</v>
      </c>
      <c r="H29" s="64">
        <f ca="1">$BO7</f>
        <v>9</v>
      </c>
      <c r="I29" s="33"/>
      <c r="J29" s="28"/>
      <c r="K29" s="20"/>
      <c r="L29" s="13"/>
      <c r="M29" s="64" t="str">
        <f ca="1">IF(AND($AZ8=0,$AY8=0),"","－")</f>
        <v/>
      </c>
      <c r="N29" s="64" t="str">
        <f ca="1">IF(AND($AZ8=0,$AY8=0),"－",$AZ8)</f>
        <v>－</v>
      </c>
      <c r="O29" s="64">
        <f ca="1">$BE8</f>
        <v>0</v>
      </c>
      <c r="P29" s="64" t="str">
        <f ca="1">IF(AND(Q29=0,R29=0),"",".")</f>
        <v>.</v>
      </c>
      <c r="Q29" s="64">
        <f ca="1">$BJ8</f>
        <v>3</v>
      </c>
      <c r="R29" s="64">
        <f ca="1">$BO8</f>
        <v>8</v>
      </c>
      <c r="S29" s="33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1.076611213901546E-2</v>
      </c>
      <c r="CH29" s="11">
        <f t="shared" ca="1" si="28"/>
        <v>45</v>
      </c>
      <c r="CI29" s="4"/>
      <c r="CJ29" s="4">
        <v>29</v>
      </c>
      <c r="CK29" s="4">
        <v>3</v>
      </c>
      <c r="CL29" s="4">
        <v>7</v>
      </c>
      <c r="CN29" s="10">
        <f t="shared" ca="1" si="29"/>
        <v>0.59811503163517388</v>
      </c>
      <c r="CO29" s="11">
        <f t="shared" ca="1" si="30"/>
        <v>9</v>
      </c>
      <c r="CP29" s="4"/>
      <c r="CQ29" s="4">
        <v>29</v>
      </c>
      <c r="CR29" s="4">
        <v>5</v>
      </c>
      <c r="CS29" s="4">
        <v>7</v>
      </c>
    </row>
    <row r="30" spans="1:97" ht="54.95" customHeight="1" x14ac:dyDescent="0.25">
      <c r="A30" s="20"/>
      <c r="B30" s="13"/>
      <c r="C30" s="64"/>
      <c r="D30" s="64">
        <f ca="1">$AQ7</f>
        <v>0</v>
      </c>
      <c r="E30" s="64">
        <f ca="1">$AR7</f>
        <v>0</v>
      </c>
      <c r="F30" s="64" t="str">
        <f>$AS7</f>
        <v>.</v>
      </c>
      <c r="G30" s="64">
        <f ca="1">$AT7</f>
        <v>7</v>
      </c>
      <c r="H30" s="64">
        <f ca="1">$AU7</f>
        <v>7</v>
      </c>
      <c r="I30" s="33"/>
      <c r="J30" s="39"/>
      <c r="K30" s="40"/>
      <c r="L30" s="38"/>
      <c r="M30" s="64"/>
      <c r="N30" s="64">
        <f ca="1">$AQ8</f>
        <v>0</v>
      </c>
      <c r="O30" s="64">
        <f ca="1">$AR8</f>
        <v>4</v>
      </c>
      <c r="P30" s="64" t="str">
        <f>$AS8</f>
        <v>.</v>
      </c>
      <c r="Q30" s="64">
        <f ca="1">$AT8</f>
        <v>6</v>
      </c>
      <c r="R30" s="64">
        <f ca="1">$AU8</f>
        <v>9</v>
      </c>
      <c r="S30" s="33"/>
      <c r="T30" s="39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0.9610749130811429</v>
      </c>
      <c r="CH30" s="11">
        <f t="shared" ca="1" si="28"/>
        <v>1</v>
      </c>
      <c r="CI30" s="4"/>
      <c r="CJ30" s="4">
        <v>30</v>
      </c>
      <c r="CK30" s="4">
        <v>3</v>
      </c>
      <c r="CL30" s="4">
        <v>8</v>
      </c>
      <c r="CN30" s="10">
        <f t="shared" ca="1" si="29"/>
        <v>3.3504272628747223E-2</v>
      </c>
      <c r="CO30" s="11">
        <f t="shared" ca="1" si="30"/>
        <v>36</v>
      </c>
      <c r="CP30" s="4"/>
      <c r="CQ30" s="4">
        <v>30</v>
      </c>
      <c r="CR30" s="4">
        <v>5</v>
      </c>
      <c r="CS30" s="4">
        <v>8</v>
      </c>
    </row>
    <row r="31" spans="1:97" ht="9.9499999999999993" customHeight="1" x14ac:dyDescent="0.25">
      <c r="A31" s="41"/>
      <c r="B31" s="42"/>
      <c r="C31" s="42"/>
      <c r="D31" s="42"/>
      <c r="E31" s="44"/>
      <c r="F31" s="42"/>
      <c r="G31" s="42"/>
      <c r="H31" s="42"/>
      <c r="I31" s="42"/>
      <c r="J31" s="45"/>
      <c r="K31" s="41"/>
      <c r="L31" s="42"/>
      <c r="M31" s="42"/>
      <c r="N31" s="42"/>
      <c r="O31" s="42"/>
      <c r="P31" s="42"/>
      <c r="Q31" s="42"/>
      <c r="R31" s="42"/>
      <c r="S31" s="42"/>
      <c r="T31" s="45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6.0903962444178728E-3</v>
      </c>
      <c r="CH31" s="11">
        <f t="shared" ca="1" si="28"/>
        <v>46</v>
      </c>
      <c r="CI31" s="4"/>
      <c r="CJ31" s="4">
        <v>31</v>
      </c>
      <c r="CK31" s="4">
        <v>3</v>
      </c>
      <c r="CL31" s="4">
        <v>9</v>
      </c>
      <c r="CN31" s="10">
        <f t="shared" ca="1" si="29"/>
        <v>0.1272433849759137</v>
      </c>
      <c r="CO31" s="11">
        <f t="shared" ca="1" si="30"/>
        <v>33</v>
      </c>
      <c r="CP31" s="4"/>
      <c r="CQ31" s="4">
        <v>31</v>
      </c>
      <c r="CR31" s="4">
        <v>5</v>
      </c>
      <c r="CS31" s="4">
        <v>9</v>
      </c>
    </row>
    <row r="32" spans="1:97" ht="50.1" customHeight="1" thickBot="1" x14ac:dyDescent="0.3">
      <c r="A32" s="81" t="str">
        <f>A1</f>
        <v>小数 ひき算 小数第二位 (1.11)－(0.11) くり下がり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0.19147426162928904</v>
      </c>
      <c r="CH32" s="11">
        <f t="shared" ca="1" si="28"/>
        <v>31</v>
      </c>
      <c r="CI32" s="4"/>
      <c r="CJ32" s="4">
        <v>32</v>
      </c>
      <c r="CK32" s="4">
        <v>4</v>
      </c>
      <c r="CL32" s="4">
        <v>5</v>
      </c>
      <c r="CM32" s="4"/>
      <c r="CN32" s="10">
        <f t="shared" ca="1" si="29"/>
        <v>0.95060730862305598</v>
      </c>
      <c r="CO32" s="11">
        <f t="shared" ca="1" si="30"/>
        <v>2</v>
      </c>
      <c r="CP32" s="4"/>
      <c r="CQ32" s="4">
        <v>32</v>
      </c>
      <c r="CR32" s="4">
        <v>6</v>
      </c>
      <c r="CS32" s="4">
        <v>7</v>
      </c>
    </row>
    <row r="33" spans="1:97" ht="54.95" customHeight="1" thickBot="1" x14ac:dyDescent="0.3">
      <c r="A33" s="71" t="str">
        <f t="shared" ref="A33" si="31">A2</f>
        <v>　　月  　 　日</v>
      </c>
      <c r="B33" s="72"/>
      <c r="C33" s="72"/>
      <c r="D33" s="72"/>
      <c r="E33" s="73"/>
      <c r="F33" s="74" t="str">
        <f>F2</f>
        <v>名前</v>
      </c>
      <c r="G33" s="74"/>
      <c r="H33" s="74"/>
      <c r="I33" s="75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7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0.26752017846986553</v>
      </c>
      <c r="CH33" s="11">
        <f t="shared" ca="1" si="28"/>
        <v>25</v>
      </c>
      <c r="CI33" s="4"/>
      <c r="CJ33" s="4">
        <v>33</v>
      </c>
      <c r="CK33" s="4">
        <v>4</v>
      </c>
      <c r="CL33" s="4">
        <v>6</v>
      </c>
      <c r="CN33" s="10">
        <f t="shared" ca="1" si="29"/>
        <v>0.76586469079368225</v>
      </c>
      <c r="CO33" s="11">
        <f t="shared" ca="1" si="30"/>
        <v>4</v>
      </c>
      <c r="CP33" s="4"/>
      <c r="CQ33" s="4">
        <v>33</v>
      </c>
      <c r="CR33" s="4">
        <v>6</v>
      </c>
      <c r="CS33" s="4">
        <v>8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0.92468306776664899</v>
      </c>
      <c r="CH34" s="11">
        <f t="shared" ca="1" si="28"/>
        <v>4</v>
      </c>
      <c r="CI34" s="4"/>
      <c r="CJ34" s="4">
        <v>34</v>
      </c>
      <c r="CK34" s="4">
        <v>4</v>
      </c>
      <c r="CL34" s="4">
        <v>7</v>
      </c>
      <c r="CN34" s="10">
        <f t="shared" ca="1" si="29"/>
        <v>0.45603831039908105</v>
      </c>
      <c r="CO34" s="11">
        <f t="shared" ca="1" si="30"/>
        <v>18</v>
      </c>
      <c r="CP34" s="4"/>
      <c r="CQ34" s="4">
        <v>34</v>
      </c>
      <c r="CR34" s="4">
        <v>6</v>
      </c>
      <c r="CS34" s="4">
        <v>9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0.56236891198940742</v>
      </c>
      <c r="CH35" s="11">
        <f t="shared" ca="1" si="28"/>
        <v>14</v>
      </c>
      <c r="CI35" s="4"/>
      <c r="CJ35" s="4">
        <v>35</v>
      </c>
      <c r="CK35" s="4">
        <v>4</v>
      </c>
      <c r="CL35" s="4">
        <v>8</v>
      </c>
      <c r="CN35" s="10">
        <f t="shared" ca="1" si="29"/>
        <v>0.57700069824789024</v>
      </c>
      <c r="CO35" s="11">
        <f t="shared" ca="1" si="30"/>
        <v>12</v>
      </c>
      <c r="CP35" s="4"/>
      <c r="CQ35" s="4">
        <v>35</v>
      </c>
      <c r="CR35" s="4">
        <v>7</v>
      </c>
      <c r="CS35" s="4">
        <v>8</v>
      </c>
    </row>
    <row r="36" spans="1:97" ht="45.95" customHeight="1" thickBot="1" x14ac:dyDescent="0.3">
      <c r="A36" s="52"/>
      <c r="B36" s="53"/>
      <c r="C36" s="67" t="str">
        <f t="shared" ref="C36" ca="1" si="32">C5</f>
        <v>9.62－0.98＝</v>
      </c>
      <c r="D36" s="68"/>
      <c r="E36" s="68"/>
      <c r="F36" s="68"/>
      <c r="G36" s="69">
        <f ca="1">G5</f>
        <v>8.64</v>
      </c>
      <c r="H36" s="70"/>
      <c r="I36" s="54"/>
      <c r="J36" s="55"/>
      <c r="K36" s="25"/>
      <c r="L36" s="25"/>
      <c r="M36" s="67" t="str">
        <f t="shared" ref="M36" ca="1" si="33">M5</f>
        <v>5.13－0.98＝</v>
      </c>
      <c r="N36" s="68"/>
      <c r="O36" s="68"/>
      <c r="P36" s="68"/>
      <c r="Q36" s="69">
        <f ca="1">Q5</f>
        <v>4.1500000000000004</v>
      </c>
      <c r="R36" s="70"/>
      <c r="S36" s="54"/>
      <c r="T36" s="28"/>
      <c r="Y36" s="4" t="s">
        <v>96</v>
      </c>
      <c r="Z36" s="4" t="str">
        <f ca="1">IF(AND($AA36=0,$AB36=0),"OKA",IF(AB36=0,"OKB","NO"))</f>
        <v>NO</v>
      </c>
      <c r="AA36" s="56">
        <f ca="1">AT1</f>
        <v>6</v>
      </c>
      <c r="AB36" s="56">
        <f ca="1">AU1</f>
        <v>4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0.57821234711007596</v>
      </c>
      <c r="CH36" s="11">
        <f t="shared" ca="1" si="28"/>
        <v>12</v>
      </c>
      <c r="CI36" s="4"/>
      <c r="CJ36" s="4">
        <v>36</v>
      </c>
      <c r="CK36" s="4">
        <v>4</v>
      </c>
      <c r="CL36" s="4">
        <v>9</v>
      </c>
      <c r="CN36" s="10">
        <f t="shared" ca="1" si="29"/>
        <v>0.25501252292047238</v>
      </c>
      <c r="CO36" s="11">
        <f t="shared" ca="1" si="30"/>
        <v>28</v>
      </c>
      <c r="CP36" s="4"/>
      <c r="CQ36" s="4">
        <v>36</v>
      </c>
      <c r="CR36" s="4">
        <v>7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8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56">
        <f t="shared" ref="AA37:AB47" ca="1" si="35">AT2</f>
        <v>1</v>
      </c>
      <c r="AB37" s="56">
        <f t="shared" ca="1" si="35"/>
        <v>5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0.1149947551155176</v>
      </c>
      <c r="CH37" s="11">
        <f t="shared" ca="1" si="28"/>
        <v>37</v>
      </c>
      <c r="CI37" s="4"/>
      <c r="CJ37" s="4">
        <v>37</v>
      </c>
      <c r="CK37" s="4">
        <v>5</v>
      </c>
      <c r="CL37" s="4">
        <v>6</v>
      </c>
      <c r="CN37" s="10"/>
      <c r="CO37" s="11"/>
      <c r="CP37" s="4"/>
      <c r="CQ37" s="4">
        <v>37</v>
      </c>
      <c r="CR37" s="4">
        <v>8</v>
      </c>
      <c r="CS37" s="4">
        <v>9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9</v>
      </c>
      <c r="F38" s="31" t="str">
        <f t="shared" ca="1" si="36"/>
        <v>.</v>
      </c>
      <c r="G38" s="32">
        <f t="shared" ca="1" si="36"/>
        <v>6</v>
      </c>
      <c r="H38" s="32">
        <f t="shared" ca="1" si="36"/>
        <v>2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5</v>
      </c>
      <c r="P38" s="31" t="str">
        <f t="shared" ca="1" si="37"/>
        <v>.</v>
      </c>
      <c r="Q38" s="32">
        <f t="shared" ca="1" si="37"/>
        <v>1</v>
      </c>
      <c r="R38" s="32">
        <f t="shared" ca="1" si="37"/>
        <v>3</v>
      </c>
      <c r="S38" s="33"/>
      <c r="T38" s="28"/>
      <c r="Y38" s="4" t="s">
        <v>97</v>
      </c>
      <c r="Z38" s="4" t="str">
        <f t="shared" ca="1" si="34"/>
        <v>NO</v>
      </c>
      <c r="AA38" s="56">
        <f t="shared" ca="1" si="35"/>
        <v>8</v>
      </c>
      <c r="AB38" s="56">
        <f t="shared" ca="1" si="35"/>
        <v>3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0.10364803279720125</v>
      </c>
      <c r="CH38" s="11">
        <f t="shared" ca="1" si="28"/>
        <v>39</v>
      </c>
      <c r="CI38" s="4"/>
      <c r="CJ38" s="4">
        <v>38</v>
      </c>
      <c r="CK38" s="4">
        <v>5</v>
      </c>
      <c r="CL38" s="4">
        <v>7</v>
      </c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0</v>
      </c>
      <c r="F39" s="36" t="str">
        <f t="shared" ca="1" si="36"/>
        <v>.</v>
      </c>
      <c r="G39" s="37">
        <f t="shared" ca="1" si="36"/>
        <v>9</v>
      </c>
      <c r="H39" s="37">
        <f t="shared" ca="1" si="36"/>
        <v>8</v>
      </c>
      <c r="I39" s="33"/>
      <c r="J39" s="28"/>
      <c r="K39" s="13"/>
      <c r="L39" s="13"/>
      <c r="M39" s="34" t="str">
        <f t="shared" ref="M39:R40" ca="1" si="38">M8</f>
        <v/>
      </c>
      <c r="N39" s="35" t="str">
        <f t="shared" ca="1" si="38"/>
        <v>－</v>
      </c>
      <c r="O39" s="36">
        <f t="shared" ca="1" si="38"/>
        <v>0</v>
      </c>
      <c r="P39" s="36" t="str">
        <f t="shared" ca="1" si="38"/>
        <v>.</v>
      </c>
      <c r="Q39" s="37">
        <f t="shared" ca="1" si="38"/>
        <v>9</v>
      </c>
      <c r="R39" s="37">
        <f t="shared" ca="1" si="38"/>
        <v>8</v>
      </c>
      <c r="S39" s="33"/>
      <c r="T39" s="28"/>
      <c r="V39" s="57"/>
      <c r="Y39" s="4" t="s">
        <v>27</v>
      </c>
      <c r="Z39" s="4" t="str">
        <f t="shared" ca="1" si="34"/>
        <v>NO</v>
      </c>
      <c r="AA39" s="56">
        <f t="shared" ca="1" si="35"/>
        <v>4</v>
      </c>
      <c r="AB39" s="56">
        <f t="shared" ca="1" si="35"/>
        <v>5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0.90064485986740561</v>
      </c>
      <c r="CH39" s="11">
        <f t="shared" ca="1" si="28"/>
        <v>5</v>
      </c>
      <c r="CI39" s="4"/>
      <c r="CJ39" s="4">
        <v>39</v>
      </c>
      <c r="CK39" s="4">
        <v>5</v>
      </c>
      <c r="CL39" s="4">
        <v>8</v>
      </c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58"/>
      <c r="D40" s="59">
        <f ca="1">D9</f>
        <v>0</v>
      </c>
      <c r="E40" s="60">
        <f t="shared" ca="1" si="36"/>
        <v>8</v>
      </c>
      <c r="F40" s="60" t="str">
        <f t="shared" si="36"/>
        <v>.</v>
      </c>
      <c r="G40" s="61">
        <f t="shared" ca="1" si="36"/>
        <v>6</v>
      </c>
      <c r="H40" s="62">
        <f t="shared" ca="1" si="36"/>
        <v>4</v>
      </c>
      <c r="I40" s="63"/>
      <c r="J40" s="28"/>
      <c r="K40" s="13"/>
      <c r="L40" s="13"/>
      <c r="M40" s="58"/>
      <c r="N40" s="59">
        <f ca="1">N9</f>
        <v>0</v>
      </c>
      <c r="O40" s="60">
        <f t="shared" ca="1" si="38"/>
        <v>4</v>
      </c>
      <c r="P40" s="60" t="str">
        <f t="shared" si="38"/>
        <v>.</v>
      </c>
      <c r="Q40" s="61">
        <f t="shared" ca="1" si="38"/>
        <v>1</v>
      </c>
      <c r="R40" s="62">
        <f t="shared" ca="1" si="38"/>
        <v>5</v>
      </c>
      <c r="S40" s="63"/>
      <c r="T40" s="28"/>
      <c r="V40" s="57"/>
      <c r="Y40" s="4" t="s">
        <v>28</v>
      </c>
      <c r="Z40" s="4" t="str">
        <f t="shared" ca="1" si="34"/>
        <v>NO</v>
      </c>
      <c r="AA40" s="56">
        <f t="shared" ca="1" si="35"/>
        <v>3</v>
      </c>
      <c r="AB40" s="56">
        <f t="shared" ca="1" si="35"/>
        <v>9</v>
      </c>
      <c r="AC40" s="57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0.78017744263990307</v>
      </c>
      <c r="CH40" s="11">
        <f t="shared" ca="1" si="28"/>
        <v>8</v>
      </c>
      <c r="CI40" s="4"/>
      <c r="CJ40" s="4">
        <v>40</v>
      </c>
      <c r="CK40" s="4">
        <v>5</v>
      </c>
      <c r="CL40" s="4">
        <v>9</v>
      </c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1"/>
      <c r="B41" s="42"/>
      <c r="C41" s="42"/>
      <c r="D41" s="43"/>
      <c r="E41" s="44"/>
      <c r="F41" s="42"/>
      <c r="G41" s="42"/>
      <c r="H41" s="42"/>
      <c r="I41" s="42"/>
      <c r="J41" s="45"/>
      <c r="K41" s="42"/>
      <c r="L41" s="42"/>
      <c r="M41" s="42"/>
      <c r="N41" s="42"/>
      <c r="O41" s="42"/>
      <c r="P41" s="42"/>
      <c r="Q41" s="42"/>
      <c r="R41" s="42"/>
      <c r="S41" s="42"/>
      <c r="T41" s="45"/>
      <c r="Y41" s="4" t="s">
        <v>29</v>
      </c>
      <c r="Z41" s="4" t="str">
        <f t="shared" ca="1" si="34"/>
        <v>NO</v>
      </c>
      <c r="AA41" s="56">
        <f t="shared" ca="1" si="35"/>
        <v>6</v>
      </c>
      <c r="AB41" s="56">
        <f t="shared" ca="1" si="35"/>
        <v>7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0.23462377213862273</v>
      </c>
      <c r="CH41" s="11">
        <f t="shared" ca="1" si="28"/>
        <v>26</v>
      </c>
      <c r="CI41" s="4"/>
      <c r="CJ41" s="4">
        <v>41</v>
      </c>
      <c r="CK41" s="4">
        <v>6</v>
      </c>
      <c r="CL41" s="4">
        <v>7</v>
      </c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46"/>
      <c r="B42" s="17"/>
      <c r="C42" s="16" t="str">
        <f>C11</f>
        <v>③</v>
      </c>
      <c r="D42" s="47"/>
      <c r="E42" s="18"/>
      <c r="F42" s="17"/>
      <c r="G42" s="17"/>
      <c r="H42" s="17"/>
      <c r="I42" s="17"/>
      <c r="J42" s="19"/>
      <c r="K42" s="46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56">
        <f t="shared" ca="1" si="35"/>
        <v>7</v>
      </c>
      <c r="AB42" s="56">
        <f t="shared" ca="1" si="35"/>
        <v>7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0.60641314333388407</v>
      </c>
      <c r="CH42" s="11">
        <f t="shared" ca="1" si="28"/>
        <v>11</v>
      </c>
      <c r="CI42" s="4"/>
      <c r="CJ42" s="4">
        <v>42</v>
      </c>
      <c r="CK42" s="4">
        <v>6</v>
      </c>
      <c r="CL42" s="4">
        <v>8</v>
      </c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67" t="str">
        <f t="shared" ref="C43" ca="1" si="39">C12</f>
        <v>8.11－0.28＝</v>
      </c>
      <c r="D43" s="68"/>
      <c r="E43" s="68"/>
      <c r="F43" s="68"/>
      <c r="G43" s="69">
        <f ca="1">G12</f>
        <v>7.83</v>
      </c>
      <c r="H43" s="70"/>
      <c r="I43" s="54"/>
      <c r="J43" s="28"/>
      <c r="K43" s="24"/>
      <c r="L43" s="25"/>
      <c r="M43" s="67" t="str">
        <f t="shared" ref="M43" ca="1" si="40">M12</f>
        <v>4.23－0.78＝</v>
      </c>
      <c r="N43" s="68"/>
      <c r="O43" s="68"/>
      <c r="P43" s="68"/>
      <c r="Q43" s="69">
        <f ca="1">Q12</f>
        <v>3.45</v>
      </c>
      <c r="R43" s="70"/>
      <c r="S43" s="54"/>
      <c r="T43" s="28"/>
      <c r="Y43" s="4" t="s">
        <v>31</v>
      </c>
      <c r="Z43" s="4" t="str">
        <f t="shared" ca="1" si="34"/>
        <v>NO</v>
      </c>
      <c r="AA43" s="56">
        <f t="shared" ca="1" si="35"/>
        <v>6</v>
      </c>
      <c r="AB43" s="56">
        <f t="shared" ca="1" si="35"/>
        <v>9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0.57357641137146342</v>
      </c>
      <c r="CH43" s="11">
        <f t="shared" ca="1" si="28"/>
        <v>13</v>
      </c>
      <c r="CI43" s="4"/>
      <c r="CJ43" s="4">
        <v>43</v>
      </c>
      <c r="CK43" s="4">
        <v>6</v>
      </c>
      <c r="CL43" s="4">
        <v>9</v>
      </c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48"/>
      <c r="D44" s="49"/>
      <c r="E44" s="50"/>
      <c r="F44" s="13"/>
      <c r="G44" s="13"/>
      <c r="H44" s="13"/>
      <c r="I44" s="13"/>
      <c r="J44" s="28"/>
      <c r="K44" s="20"/>
      <c r="L44" s="13"/>
      <c r="M44" s="48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56">
        <f t="shared" ca="1" si="35"/>
        <v>6</v>
      </c>
      <c r="AB44" s="56">
        <f t="shared" ca="1" si="35"/>
        <v>6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0.32360784825856215</v>
      </c>
      <c r="CH44" s="11">
        <f t="shared" ca="1" si="28"/>
        <v>24</v>
      </c>
      <c r="CI44" s="4"/>
      <c r="CJ44" s="4">
        <v>44</v>
      </c>
      <c r="CK44" s="4">
        <v>7</v>
      </c>
      <c r="CL44" s="4">
        <v>8</v>
      </c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1">D14</f>
        <v>0</v>
      </c>
      <c r="E45" s="31">
        <f t="shared" ca="1" si="41"/>
        <v>8</v>
      </c>
      <c r="F45" s="31" t="str">
        <f t="shared" ca="1" si="41"/>
        <v>.</v>
      </c>
      <c r="G45" s="32">
        <f t="shared" ca="1" si="41"/>
        <v>1</v>
      </c>
      <c r="H45" s="32">
        <f t="shared" ca="1" si="41"/>
        <v>1</v>
      </c>
      <c r="I45" s="33"/>
      <c r="J45" s="28"/>
      <c r="K45" s="20"/>
      <c r="L45" s="13"/>
      <c r="M45" s="29"/>
      <c r="N45" s="30">
        <f t="shared" ref="N45:R45" ca="1" si="42">N14</f>
        <v>0</v>
      </c>
      <c r="O45" s="31">
        <f t="shared" ca="1" si="42"/>
        <v>4</v>
      </c>
      <c r="P45" s="31" t="str">
        <f t="shared" ca="1" si="42"/>
        <v>.</v>
      </c>
      <c r="Q45" s="32">
        <f t="shared" ca="1" si="42"/>
        <v>2</v>
      </c>
      <c r="R45" s="32">
        <f t="shared" ca="1" si="42"/>
        <v>3</v>
      </c>
      <c r="S45" s="33"/>
      <c r="T45" s="28"/>
      <c r="Y45" s="4" t="s">
        <v>33</v>
      </c>
      <c r="Z45" s="4" t="str">
        <f t="shared" ca="1" si="34"/>
        <v>NO</v>
      </c>
      <c r="AA45" s="56">
        <f t="shared" ca="1" si="35"/>
        <v>3</v>
      </c>
      <c r="AB45" s="56">
        <f t="shared" ca="1" si="35"/>
        <v>4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0.1496582495130897</v>
      </c>
      <c r="CH45" s="11">
        <f t="shared" ca="1" si="28"/>
        <v>33</v>
      </c>
      <c r="CI45" s="4"/>
      <c r="CJ45" s="4">
        <v>45</v>
      </c>
      <c r="CK45" s="4">
        <v>7</v>
      </c>
      <c r="CL45" s="4">
        <v>9</v>
      </c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3">C15</f>
        <v/>
      </c>
      <c r="D46" s="35" t="str">
        <f t="shared" ca="1" si="43"/>
        <v>－</v>
      </c>
      <c r="E46" s="36">
        <f t="shared" ca="1" si="43"/>
        <v>0</v>
      </c>
      <c r="F46" s="36" t="str">
        <f t="shared" ca="1" si="43"/>
        <v>.</v>
      </c>
      <c r="G46" s="37">
        <f t="shared" ca="1" si="43"/>
        <v>2</v>
      </c>
      <c r="H46" s="37">
        <f t="shared" ca="1" si="43"/>
        <v>8</v>
      </c>
      <c r="I46" s="33"/>
      <c r="J46" s="28"/>
      <c r="K46" s="20"/>
      <c r="L46" s="13"/>
      <c r="M46" s="34" t="str">
        <f t="shared" ref="M46:R47" ca="1" si="44">M15</f>
        <v/>
      </c>
      <c r="N46" s="35" t="str">
        <f t="shared" ca="1" si="44"/>
        <v>－</v>
      </c>
      <c r="O46" s="36">
        <f t="shared" ca="1" si="44"/>
        <v>0</v>
      </c>
      <c r="P46" s="36" t="str">
        <f t="shared" ca="1" si="44"/>
        <v>.</v>
      </c>
      <c r="Q46" s="37">
        <f t="shared" ca="1" si="44"/>
        <v>7</v>
      </c>
      <c r="R46" s="37">
        <f t="shared" ca="1" si="44"/>
        <v>8</v>
      </c>
      <c r="S46" s="33"/>
      <c r="T46" s="28"/>
      <c r="Y46" s="2" t="s">
        <v>34</v>
      </c>
      <c r="Z46" s="4" t="str">
        <f t="shared" ca="1" si="34"/>
        <v>NO</v>
      </c>
      <c r="AA46" s="56">
        <f t="shared" ca="1" si="35"/>
        <v>7</v>
      </c>
      <c r="AB46" s="56">
        <f t="shared" ca="1" si="35"/>
        <v>2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0.42871847554951292</v>
      </c>
      <c r="CH46" s="11">
        <f t="shared" ca="1" si="28"/>
        <v>21</v>
      </c>
      <c r="CI46" s="4"/>
      <c r="CJ46" s="4">
        <v>46</v>
      </c>
      <c r="CK46" s="4">
        <v>8</v>
      </c>
      <c r="CL46" s="4">
        <v>9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58"/>
      <c r="D47" s="59">
        <f ca="1">D16</f>
        <v>0</v>
      </c>
      <c r="E47" s="60">
        <f t="shared" ca="1" si="43"/>
        <v>7</v>
      </c>
      <c r="F47" s="60" t="str">
        <f t="shared" si="43"/>
        <v>.</v>
      </c>
      <c r="G47" s="61">
        <f t="shared" ca="1" si="43"/>
        <v>8</v>
      </c>
      <c r="H47" s="62">
        <f t="shared" ca="1" si="43"/>
        <v>3</v>
      </c>
      <c r="I47" s="63"/>
      <c r="J47" s="28"/>
      <c r="K47" s="13"/>
      <c r="L47" s="13"/>
      <c r="M47" s="58"/>
      <c r="N47" s="59">
        <f ca="1">N16</f>
        <v>0</v>
      </c>
      <c r="O47" s="60">
        <f t="shared" ca="1" si="44"/>
        <v>3</v>
      </c>
      <c r="P47" s="60" t="str">
        <f t="shared" si="44"/>
        <v>.</v>
      </c>
      <c r="Q47" s="61">
        <f t="shared" ca="1" si="44"/>
        <v>4</v>
      </c>
      <c r="R47" s="62">
        <f t="shared" ca="1" si="44"/>
        <v>5</v>
      </c>
      <c r="S47" s="63"/>
      <c r="T47" s="28"/>
      <c r="Y47" s="2" t="s">
        <v>35</v>
      </c>
      <c r="Z47" s="4" t="str">
        <f t="shared" ca="1" si="34"/>
        <v>NO</v>
      </c>
      <c r="AA47" s="56">
        <f t="shared" ca="1" si="35"/>
        <v>3</v>
      </c>
      <c r="AB47" s="56">
        <f t="shared" ca="1" si="35"/>
        <v>8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1"/>
      <c r="B48" s="42"/>
      <c r="C48" s="42"/>
      <c r="D48" s="43"/>
      <c r="E48" s="44"/>
      <c r="F48" s="42"/>
      <c r="G48" s="42"/>
      <c r="H48" s="42"/>
      <c r="I48" s="42"/>
      <c r="J48" s="45"/>
      <c r="K48" s="41"/>
      <c r="L48" s="42"/>
      <c r="M48" s="42"/>
      <c r="N48" s="42"/>
      <c r="O48" s="42"/>
      <c r="P48" s="42"/>
      <c r="Q48" s="42"/>
      <c r="R48" s="42"/>
      <c r="S48" s="42"/>
      <c r="T48" s="45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46"/>
      <c r="B49" s="17"/>
      <c r="C49" s="16" t="str">
        <f>C18</f>
        <v>⑤</v>
      </c>
      <c r="D49" s="47"/>
      <c r="E49" s="18"/>
      <c r="F49" s="17"/>
      <c r="G49" s="17"/>
      <c r="H49" s="17"/>
      <c r="I49" s="17"/>
      <c r="J49" s="19"/>
      <c r="K49" s="46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67" t="str">
        <f t="shared" ref="C50" ca="1" si="45">C19</f>
        <v>7.23－0.84＝</v>
      </c>
      <c r="D50" s="68"/>
      <c r="E50" s="68"/>
      <c r="F50" s="68"/>
      <c r="G50" s="69">
        <f ca="1">G19</f>
        <v>6.39</v>
      </c>
      <c r="H50" s="70"/>
      <c r="I50" s="54"/>
      <c r="J50" s="28"/>
      <c r="K50" s="24"/>
      <c r="L50" s="25"/>
      <c r="M50" s="67" t="str">
        <f t="shared" ref="M50" ca="1" si="46">M19</f>
        <v>9.35－0.68＝</v>
      </c>
      <c r="N50" s="68"/>
      <c r="O50" s="68"/>
      <c r="P50" s="68"/>
      <c r="Q50" s="69">
        <f ca="1">Q19</f>
        <v>8.67</v>
      </c>
      <c r="R50" s="70"/>
      <c r="S50" s="54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48"/>
      <c r="D51" s="49"/>
      <c r="E51" s="50"/>
      <c r="F51" s="13"/>
      <c r="G51" s="13"/>
      <c r="H51" s="13"/>
      <c r="I51" s="13"/>
      <c r="J51" s="28"/>
      <c r="K51" s="20"/>
      <c r="L51" s="13"/>
      <c r="M51" s="48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7">D21</f>
        <v>0</v>
      </c>
      <c r="E52" s="31">
        <f t="shared" ca="1" si="47"/>
        <v>7</v>
      </c>
      <c r="F52" s="31" t="str">
        <f t="shared" ca="1" si="47"/>
        <v>.</v>
      </c>
      <c r="G52" s="32">
        <f t="shared" ca="1" si="47"/>
        <v>2</v>
      </c>
      <c r="H52" s="32">
        <f t="shared" ca="1" si="47"/>
        <v>3</v>
      </c>
      <c r="I52" s="33"/>
      <c r="J52" s="28"/>
      <c r="K52" s="20"/>
      <c r="L52" s="13"/>
      <c r="M52" s="29"/>
      <c r="N52" s="30">
        <f t="shared" ref="N52:R52" ca="1" si="48">N21</f>
        <v>0</v>
      </c>
      <c r="O52" s="31">
        <f t="shared" ca="1" si="48"/>
        <v>9</v>
      </c>
      <c r="P52" s="31" t="str">
        <f t="shared" ca="1" si="48"/>
        <v>.</v>
      </c>
      <c r="Q52" s="32">
        <f t="shared" ca="1" si="48"/>
        <v>3</v>
      </c>
      <c r="R52" s="32">
        <f t="shared" ca="1" si="48"/>
        <v>5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49">C22</f>
        <v/>
      </c>
      <c r="D53" s="35" t="str">
        <f t="shared" ca="1" si="49"/>
        <v>－</v>
      </c>
      <c r="E53" s="36">
        <f t="shared" ca="1" si="49"/>
        <v>0</v>
      </c>
      <c r="F53" s="36" t="str">
        <f t="shared" ca="1" si="49"/>
        <v>.</v>
      </c>
      <c r="G53" s="37">
        <f t="shared" ca="1" si="49"/>
        <v>8</v>
      </c>
      <c r="H53" s="37">
        <f t="shared" ca="1" si="49"/>
        <v>4</v>
      </c>
      <c r="I53" s="33"/>
      <c r="J53" s="28"/>
      <c r="K53" s="20"/>
      <c r="L53" s="13"/>
      <c r="M53" s="34" t="str">
        <f t="shared" ref="M53:R54" ca="1" si="50">M22</f>
        <v/>
      </c>
      <c r="N53" s="35" t="str">
        <f t="shared" ca="1" si="50"/>
        <v>－</v>
      </c>
      <c r="O53" s="36">
        <f t="shared" ca="1" si="50"/>
        <v>0</v>
      </c>
      <c r="P53" s="36" t="str">
        <f t="shared" ca="1" si="50"/>
        <v>.</v>
      </c>
      <c r="Q53" s="37">
        <f t="shared" ca="1" si="50"/>
        <v>6</v>
      </c>
      <c r="R53" s="37">
        <f t="shared" ca="1" si="50"/>
        <v>8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58"/>
      <c r="D54" s="59">
        <f ca="1">D23</f>
        <v>0</v>
      </c>
      <c r="E54" s="60">
        <f t="shared" ca="1" si="49"/>
        <v>6</v>
      </c>
      <c r="F54" s="60" t="str">
        <f t="shared" si="49"/>
        <v>.</v>
      </c>
      <c r="G54" s="61">
        <f t="shared" ca="1" si="49"/>
        <v>3</v>
      </c>
      <c r="H54" s="62">
        <f t="shared" ca="1" si="49"/>
        <v>9</v>
      </c>
      <c r="I54" s="63"/>
      <c r="J54" s="28"/>
      <c r="K54" s="13"/>
      <c r="L54" s="13"/>
      <c r="M54" s="58"/>
      <c r="N54" s="59">
        <f ca="1">N23</f>
        <v>0</v>
      </c>
      <c r="O54" s="60">
        <f t="shared" ca="1" si="50"/>
        <v>8</v>
      </c>
      <c r="P54" s="60" t="str">
        <f t="shared" si="50"/>
        <v>.</v>
      </c>
      <c r="Q54" s="61">
        <f t="shared" ca="1" si="50"/>
        <v>6</v>
      </c>
      <c r="R54" s="62">
        <f t="shared" ca="1" si="50"/>
        <v>7</v>
      </c>
      <c r="S54" s="63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1"/>
      <c r="B55" s="42"/>
      <c r="C55" s="42"/>
      <c r="D55" s="43"/>
      <c r="E55" s="44"/>
      <c r="F55" s="42"/>
      <c r="G55" s="42"/>
      <c r="H55" s="42"/>
      <c r="I55" s="42"/>
      <c r="J55" s="45"/>
      <c r="K55" s="41"/>
      <c r="L55" s="42"/>
      <c r="M55" s="42"/>
      <c r="N55" s="42"/>
      <c r="O55" s="42"/>
      <c r="P55" s="42"/>
      <c r="Q55" s="42"/>
      <c r="R55" s="42"/>
      <c r="S55" s="42"/>
      <c r="T55" s="45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46"/>
      <c r="B56" s="17"/>
      <c r="C56" s="16" t="str">
        <f>C25</f>
        <v>⑦</v>
      </c>
      <c r="D56" s="47"/>
      <c r="E56" s="18"/>
      <c r="F56" s="17"/>
      <c r="G56" s="17"/>
      <c r="H56" s="17"/>
      <c r="I56" s="17"/>
      <c r="J56" s="19"/>
      <c r="K56" s="46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67" t="str">
        <f t="shared" ref="C57" ca="1" si="51">C26</f>
        <v>1.36－0.59＝</v>
      </c>
      <c r="D57" s="68"/>
      <c r="E57" s="68"/>
      <c r="F57" s="68"/>
      <c r="G57" s="69">
        <f ca="1">G26</f>
        <v>0.77</v>
      </c>
      <c r="H57" s="70"/>
      <c r="I57" s="54"/>
      <c r="J57" s="28"/>
      <c r="K57" s="24"/>
      <c r="L57" s="25"/>
      <c r="M57" s="67" t="str">
        <f t="shared" ref="M57" ca="1" si="52">M26</f>
        <v>5.07－0.38＝</v>
      </c>
      <c r="N57" s="68"/>
      <c r="O57" s="68"/>
      <c r="P57" s="68"/>
      <c r="Q57" s="69">
        <f ca="1">Q26</f>
        <v>4.6900000000000004</v>
      </c>
      <c r="R57" s="70"/>
      <c r="S57" s="54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48"/>
      <c r="D58" s="49"/>
      <c r="E58" s="50"/>
      <c r="F58" s="13"/>
      <c r="G58" s="13"/>
      <c r="H58" s="13"/>
      <c r="I58" s="13"/>
      <c r="J58" s="28"/>
      <c r="K58" s="20"/>
      <c r="L58" s="13"/>
      <c r="M58" s="48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3">D28</f>
        <v>0</v>
      </c>
      <c r="E59" s="31">
        <f t="shared" ca="1" si="53"/>
        <v>1</v>
      </c>
      <c r="F59" s="31" t="str">
        <f t="shared" ca="1" si="53"/>
        <v>.</v>
      </c>
      <c r="G59" s="32">
        <f t="shared" ca="1" si="53"/>
        <v>3</v>
      </c>
      <c r="H59" s="32">
        <f t="shared" ca="1" si="53"/>
        <v>6</v>
      </c>
      <c r="I59" s="33"/>
      <c r="J59" s="28"/>
      <c r="K59" s="20"/>
      <c r="L59" s="13"/>
      <c r="M59" s="29"/>
      <c r="N59" s="30">
        <f t="shared" ref="N59:R59" ca="1" si="54">N28</f>
        <v>0</v>
      </c>
      <c r="O59" s="31">
        <f t="shared" ca="1" si="54"/>
        <v>5</v>
      </c>
      <c r="P59" s="31" t="str">
        <f t="shared" ca="1" si="54"/>
        <v>.</v>
      </c>
      <c r="Q59" s="32">
        <f t="shared" ca="1" si="54"/>
        <v>0</v>
      </c>
      <c r="R59" s="32">
        <f t="shared" ca="1" si="54"/>
        <v>7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5">C29</f>
        <v/>
      </c>
      <c r="D60" s="35" t="str">
        <f t="shared" ca="1" si="55"/>
        <v>－</v>
      </c>
      <c r="E60" s="36">
        <f t="shared" ca="1" si="55"/>
        <v>0</v>
      </c>
      <c r="F60" s="36" t="str">
        <f t="shared" ca="1" si="55"/>
        <v>.</v>
      </c>
      <c r="G60" s="37">
        <f t="shared" ca="1" si="55"/>
        <v>5</v>
      </c>
      <c r="H60" s="37">
        <f t="shared" ca="1" si="55"/>
        <v>9</v>
      </c>
      <c r="I60" s="33"/>
      <c r="J60" s="28"/>
      <c r="K60" s="20"/>
      <c r="L60" s="13"/>
      <c r="M60" s="34" t="str">
        <f t="shared" ref="M60:R61" ca="1" si="56">M29</f>
        <v/>
      </c>
      <c r="N60" s="35" t="str">
        <f t="shared" ca="1" si="56"/>
        <v>－</v>
      </c>
      <c r="O60" s="36">
        <f t="shared" ca="1" si="56"/>
        <v>0</v>
      </c>
      <c r="P60" s="36" t="str">
        <f t="shared" ca="1" si="56"/>
        <v>.</v>
      </c>
      <c r="Q60" s="37">
        <f t="shared" ca="1" si="56"/>
        <v>3</v>
      </c>
      <c r="R60" s="37">
        <f t="shared" ca="1" si="56"/>
        <v>8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58"/>
      <c r="D61" s="59">
        <f ca="1">D30</f>
        <v>0</v>
      </c>
      <c r="E61" s="60">
        <f t="shared" ca="1" si="55"/>
        <v>0</v>
      </c>
      <c r="F61" s="60" t="str">
        <f t="shared" si="55"/>
        <v>.</v>
      </c>
      <c r="G61" s="61">
        <f t="shared" ca="1" si="55"/>
        <v>7</v>
      </c>
      <c r="H61" s="62">
        <f t="shared" ca="1" si="55"/>
        <v>7</v>
      </c>
      <c r="I61" s="63"/>
      <c r="J61" s="28"/>
      <c r="K61" s="13"/>
      <c r="L61" s="13"/>
      <c r="M61" s="58"/>
      <c r="N61" s="59">
        <f ca="1">N30</f>
        <v>0</v>
      </c>
      <c r="O61" s="60">
        <f t="shared" ca="1" si="56"/>
        <v>4</v>
      </c>
      <c r="P61" s="60" t="str">
        <f t="shared" si="56"/>
        <v>.</v>
      </c>
      <c r="Q61" s="61">
        <f t="shared" ca="1" si="56"/>
        <v>6</v>
      </c>
      <c r="R61" s="62">
        <f t="shared" ca="1" si="56"/>
        <v>9</v>
      </c>
      <c r="S61" s="63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1"/>
      <c r="B62" s="42"/>
      <c r="C62" s="42"/>
      <c r="D62" s="42"/>
      <c r="E62" s="44"/>
      <c r="F62" s="42"/>
      <c r="G62" s="42"/>
      <c r="H62" s="42"/>
      <c r="I62" s="42"/>
      <c r="J62" s="45"/>
      <c r="K62" s="41"/>
      <c r="L62" s="42"/>
      <c r="M62" s="42"/>
      <c r="N62" s="42"/>
      <c r="O62" s="42"/>
      <c r="P62" s="42"/>
      <c r="Q62" s="42"/>
      <c r="R62" s="42"/>
      <c r="S62" s="42"/>
      <c r="T62" s="45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</row>
    <row r="101" spans="71:97" ht="18.75" x14ac:dyDescent="0.15">
      <c r="CK101" s="4"/>
      <c r="CL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ovxdhDJocuhpvRiCKI8haaR1sv00OT6U8u+LN6KjEDjOyy5Vjk6o3d8itMleKVf81rj+hV3wqGSNF5OxC0i54Q==" saltValue="Q6yWJB1HizzL4p8kSh9zYw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1382" priority="138">
      <formula>$AF15="NO"</formula>
    </cfRule>
  </conditionalFormatting>
  <conditionalFormatting sqref="S7">
    <cfRule type="expression" dxfId="1381" priority="137">
      <formula>S7=0</formula>
    </cfRule>
  </conditionalFormatting>
  <conditionalFormatting sqref="S8">
    <cfRule type="expression" dxfId="1380" priority="136">
      <formula>S8=0</formula>
    </cfRule>
  </conditionalFormatting>
  <conditionalFormatting sqref="S14">
    <cfRule type="expression" dxfId="1379" priority="135">
      <formula>S14=0</formula>
    </cfRule>
  </conditionalFormatting>
  <conditionalFormatting sqref="S15">
    <cfRule type="expression" dxfId="1378" priority="134">
      <formula>S15=0</formula>
    </cfRule>
  </conditionalFormatting>
  <conditionalFormatting sqref="S21">
    <cfRule type="expression" dxfId="1377" priority="133">
      <formula>S21=0</formula>
    </cfRule>
  </conditionalFormatting>
  <conditionalFormatting sqref="S22">
    <cfRule type="expression" dxfId="1376" priority="132">
      <formula>S22=0</formula>
    </cfRule>
  </conditionalFormatting>
  <conditionalFormatting sqref="S28">
    <cfRule type="expression" dxfId="1375" priority="131">
      <formula>S28=0</formula>
    </cfRule>
  </conditionalFormatting>
  <conditionalFormatting sqref="S29">
    <cfRule type="expression" dxfId="1374" priority="130">
      <formula>S29=0</formula>
    </cfRule>
  </conditionalFormatting>
  <conditionalFormatting sqref="D38">
    <cfRule type="expression" dxfId="1373" priority="129">
      <formula>D38=0</formula>
    </cfRule>
  </conditionalFormatting>
  <conditionalFormatting sqref="D39">
    <cfRule type="expression" dxfId="1372" priority="128">
      <formula>D39=0</formula>
    </cfRule>
  </conditionalFormatting>
  <conditionalFormatting sqref="D40">
    <cfRule type="expression" dxfId="1371" priority="127">
      <formula>D40=0</formula>
    </cfRule>
  </conditionalFormatting>
  <conditionalFormatting sqref="C39">
    <cfRule type="expression" dxfId="1370" priority="126">
      <formula>C39=""</formula>
    </cfRule>
  </conditionalFormatting>
  <conditionalFormatting sqref="H38:I38">
    <cfRule type="expression" dxfId="1369" priority="125">
      <formula>H38=0</formula>
    </cfRule>
  </conditionalFormatting>
  <conditionalFormatting sqref="H39:I39">
    <cfRule type="expression" dxfId="1368" priority="124">
      <formula>H39=0</formula>
    </cfRule>
  </conditionalFormatting>
  <conditionalFormatting sqref="G38">
    <cfRule type="expression" dxfId="1367" priority="123">
      <formula>AND(G38=0,H38=0)</formula>
    </cfRule>
  </conditionalFormatting>
  <conditionalFormatting sqref="G39">
    <cfRule type="expression" dxfId="1366" priority="122">
      <formula>AND(G39=0,H39=0)</formula>
    </cfRule>
  </conditionalFormatting>
  <conditionalFormatting sqref="N38">
    <cfRule type="expression" dxfId="1365" priority="121">
      <formula>N38=0</formula>
    </cfRule>
  </conditionalFormatting>
  <conditionalFormatting sqref="N39">
    <cfRule type="expression" dxfId="1364" priority="120">
      <formula>N39=0</formula>
    </cfRule>
  </conditionalFormatting>
  <conditionalFormatting sqref="N40">
    <cfRule type="expression" dxfId="1363" priority="119">
      <formula>N40=0</formula>
    </cfRule>
  </conditionalFormatting>
  <conditionalFormatting sqref="M39">
    <cfRule type="expression" dxfId="1362" priority="118">
      <formula>M39=""</formula>
    </cfRule>
  </conditionalFormatting>
  <conditionalFormatting sqref="R38:S38">
    <cfRule type="expression" dxfId="1361" priority="117">
      <formula>R38=0</formula>
    </cfRule>
  </conditionalFormatting>
  <conditionalFormatting sqref="R39:S39">
    <cfRule type="expression" dxfId="1360" priority="116">
      <formula>R39=0</formula>
    </cfRule>
  </conditionalFormatting>
  <conditionalFormatting sqref="Q38">
    <cfRule type="expression" dxfId="1359" priority="115">
      <formula>AND(Q38=0,R38=0)</formula>
    </cfRule>
  </conditionalFormatting>
  <conditionalFormatting sqref="Q39">
    <cfRule type="expression" dxfId="1358" priority="114">
      <formula>AND(Q39=0,R39=0)</formula>
    </cfRule>
  </conditionalFormatting>
  <conditionalFormatting sqref="D45">
    <cfRule type="expression" dxfId="1357" priority="113">
      <formula>D45=0</formula>
    </cfRule>
  </conditionalFormatting>
  <conditionalFormatting sqref="D46">
    <cfRule type="expression" dxfId="1356" priority="112">
      <formula>D46=0</formula>
    </cfRule>
  </conditionalFormatting>
  <conditionalFormatting sqref="D47">
    <cfRule type="expression" dxfId="1355" priority="111">
      <formula>D47=0</formula>
    </cfRule>
  </conditionalFormatting>
  <conditionalFormatting sqref="C46">
    <cfRule type="expression" dxfId="1354" priority="110">
      <formula>C46=""</formula>
    </cfRule>
  </conditionalFormatting>
  <conditionalFormatting sqref="H45:I45">
    <cfRule type="expression" dxfId="1353" priority="109">
      <formula>H45=0</formula>
    </cfRule>
  </conditionalFormatting>
  <conditionalFormatting sqref="H46:I46">
    <cfRule type="expression" dxfId="1352" priority="108">
      <formula>H46=0</formula>
    </cfRule>
  </conditionalFormatting>
  <conditionalFormatting sqref="G45">
    <cfRule type="expression" dxfId="1351" priority="107">
      <formula>AND(G45=0,H45=0)</formula>
    </cfRule>
  </conditionalFormatting>
  <conditionalFormatting sqref="G46">
    <cfRule type="expression" dxfId="1350" priority="106">
      <formula>AND(G46=0,H46=0)</formula>
    </cfRule>
  </conditionalFormatting>
  <conditionalFormatting sqref="N45">
    <cfRule type="expression" dxfId="1349" priority="105">
      <formula>N45=0</formula>
    </cfRule>
  </conditionalFormatting>
  <conditionalFormatting sqref="N46">
    <cfRule type="expression" dxfId="1348" priority="104">
      <formula>N46=0</formula>
    </cfRule>
  </conditionalFormatting>
  <conditionalFormatting sqref="N47">
    <cfRule type="expression" dxfId="1347" priority="103">
      <formula>N47=0</formula>
    </cfRule>
  </conditionalFormatting>
  <conditionalFormatting sqref="M46">
    <cfRule type="expression" dxfId="1346" priority="102">
      <formula>M46=""</formula>
    </cfRule>
  </conditionalFormatting>
  <conditionalFormatting sqref="R45:S45">
    <cfRule type="expression" dxfId="1345" priority="101">
      <formula>R45=0</formula>
    </cfRule>
  </conditionalFormatting>
  <conditionalFormatting sqref="R46:S46">
    <cfRule type="expression" dxfId="1344" priority="100">
      <formula>R46=0</formula>
    </cfRule>
  </conditionalFormatting>
  <conditionalFormatting sqref="Q45">
    <cfRule type="expression" dxfId="1343" priority="99">
      <formula>AND(Q45=0,R45=0)</formula>
    </cfRule>
  </conditionalFormatting>
  <conditionalFormatting sqref="Q46">
    <cfRule type="expression" dxfId="1342" priority="98">
      <formula>AND(Q46=0,R46=0)</formula>
    </cfRule>
  </conditionalFormatting>
  <conditionalFormatting sqref="D52">
    <cfRule type="expression" dxfId="1341" priority="97">
      <formula>D52=0</formula>
    </cfRule>
  </conditionalFormatting>
  <conditionalFormatting sqref="D53">
    <cfRule type="expression" dxfId="1340" priority="96">
      <formula>D53=0</formula>
    </cfRule>
  </conditionalFormatting>
  <conditionalFormatting sqref="D54">
    <cfRule type="expression" dxfId="1339" priority="95">
      <formula>D54=0</formula>
    </cfRule>
  </conditionalFormatting>
  <conditionalFormatting sqref="C53">
    <cfRule type="expression" dxfId="1338" priority="94">
      <formula>C53=""</formula>
    </cfRule>
  </conditionalFormatting>
  <conditionalFormatting sqref="H52:I52">
    <cfRule type="expression" dxfId="1337" priority="93">
      <formula>H52=0</formula>
    </cfRule>
  </conditionalFormatting>
  <conditionalFormatting sqref="H53:I53">
    <cfRule type="expression" dxfId="1336" priority="92">
      <formula>H53=0</formula>
    </cfRule>
  </conditionalFormatting>
  <conditionalFormatting sqref="G52">
    <cfRule type="expression" dxfId="1335" priority="91">
      <formula>AND(G52=0,H52=0)</formula>
    </cfRule>
  </conditionalFormatting>
  <conditionalFormatting sqref="G53">
    <cfRule type="expression" dxfId="1334" priority="90">
      <formula>AND(G53=0,H53=0)</formula>
    </cfRule>
  </conditionalFormatting>
  <conditionalFormatting sqref="N52">
    <cfRule type="expression" dxfId="1333" priority="89">
      <formula>N52=0</formula>
    </cfRule>
  </conditionalFormatting>
  <conditionalFormatting sqref="N53">
    <cfRule type="expression" dxfId="1332" priority="88">
      <formula>N53=0</formula>
    </cfRule>
  </conditionalFormatting>
  <conditionalFormatting sqref="N54">
    <cfRule type="expression" dxfId="1331" priority="87">
      <formula>N54=0</formula>
    </cfRule>
  </conditionalFormatting>
  <conditionalFormatting sqref="M53">
    <cfRule type="expression" dxfId="1330" priority="86">
      <formula>M53=""</formula>
    </cfRule>
  </conditionalFormatting>
  <conditionalFormatting sqref="R52:S52">
    <cfRule type="expression" dxfId="1329" priority="85">
      <formula>R52=0</formula>
    </cfRule>
  </conditionalFormatting>
  <conditionalFormatting sqref="R53:S53">
    <cfRule type="expression" dxfId="1328" priority="84">
      <formula>R53=0</formula>
    </cfRule>
  </conditionalFormatting>
  <conditionalFormatting sqref="Q52">
    <cfRule type="expression" dxfId="1327" priority="83">
      <formula>AND(Q52=0,R52=0)</formula>
    </cfRule>
  </conditionalFormatting>
  <conditionalFormatting sqref="Q53">
    <cfRule type="expression" dxfId="1326" priority="82">
      <formula>AND(Q53=0,R53=0)</formula>
    </cfRule>
  </conditionalFormatting>
  <conditionalFormatting sqref="D59">
    <cfRule type="expression" dxfId="1325" priority="81">
      <formula>D59=0</formula>
    </cfRule>
  </conditionalFormatting>
  <conditionalFormatting sqref="D60">
    <cfRule type="expression" dxfId="1324" priority="80">
      <formula>D60=0</formula>
    </cfRule>
  </conditionalFormatting>
  <conditionalFormatting sqref="D61">
    <cfRule type="expression" dxfId="1323" priority="79">
      <formula>D61=0</formula>
    </cfRule>
  </conditionalFormatting>
  <conditionalFormatting sqref="C60">
    <cfRule type="expression" dxfId="1322" priority="78">
      <formula>C60=""</formula>
    </cfRule>
  </conditionalFormatting>
  <conditionalFormatting sqref="H59:I59">
    <cfRule type="expression" dxfId="1321" priority="77">
      <formula>H59=0</formula>
    </cfRule>
  </conditionalFormatting>
  <conditionalFormatting sqref="H60:I60">
    <cfRule type="expression" dxfId="1320" priority="76">
      <formula>H60=0</formula>
    </cfRule>
  </conditionalFormatting>
  <conditionalFormatting sqref="G59">
    <cfRule type="expression" dxfId="1319" priority="75">
      <formula>AND(G59=0,H59=0)</formula>
    </cfRule>
  </conditionalFormatting>
  <conditionalFormatting sqref="G60">
    <cfRule type="expression" dxfId="1318" priority="74">
      <formula>AND(G60=0,H60=0)</formula>
    </cfRule>
  </conditionalFormatting>
  <conditionalFormatting sqref="N59">
    <cfRule type="expression" dxfId="1317" priority="73">
      <formula>N59=0</formula>
    </cfRule>
  </conditionalFormatting>
  <conditionalFormatting sqref="N60">
    <cfRule type="expression" dxfId="1316" priority="72">
      <formula>N60=0</formula>
    </cfRule>
  </conditionalFormatting>
  <conditionalFormatting sqref="N61">
    <cfRule type="expression" dxfId="1315" priority="71">
      <formula>N61=0</formula>
    </cfRule>
  </conditionalFormatting>
  <conditionalFormatting sqref="M60">
    <cfRule type="expression" dxfId="1314" priority="70">
      <formula>M60=""</formula>
    </cfRule>
  </conditionalFormatting>
  <conditionalFormatting sqref="R59:S59">
    <cfRule type="expression" dxfId="1313" priority="69">
      <formula>R59=0</formula>
    </cfRule>
  </conditionalFormatting>
  <conditionalFormatting sqref="R60:S60">
    <cfRule type="expression" dxfId="1312" priority="68">
      <formula>R60=0</formula>
    </cfRule>
  </conditionalFormatting>
  <conditionalFormatting sqref="Q59">
    <cfRule type="expression" dxfId="1311" priority="67">
      <formula>AND(Q59=0,R59=0)</formula>
    </cfRule>
  </conditionalFormatting>
  <conditionalFormatting sqref="Q60">
    <cfRule type="expression" dxfId="1310" priority="66">
      <formula>AND(Q60=0,R60=0)</formula>
    </cfRule>
  </conditionalFormatting>
  <conditionalFormatting sqref="AC1:AC12">
    <cfRule type="cellIs" dxfId="1309" priority="65" operator="lessThan">
      <formula>0</formula>
    </cfRule>
  </conditionalFormatting>
  <conditionalFormatting sqref="D7">
    <cfRule type="expression" dxfId="1308" priority="64">
      <formula>D7=0</formula>
    </cfRule>
  </conditionalFormatting>
  <conditionalFormatting sqref="D8">
    <cfRule type="expression" dxfId="1307" priority="63">
      <formula>D8=0</formula>
    </cfRule>
  </conditionalFormatting>
  <conditionalFormatting sqref="D9">
    <cfRule type="expression" dxfId="1306" priority="62">
      <formula>D9=0</formula>
    </cfRule>
  </conditionalFormatting>
  <conditionalFormatting sqref="C8">
    <cfRule type="expression" dxfId="1305" priority="61">
      <formula>C8=""</formula>
    </cfRule>
  </conditionalFormatting>
  <conditionalFormatting sqref="H7:I7">
    <cfRule type="expression" dxfId="1304" priority="60">
      <formula>H7=0</formula>
    </cfRule>
  </conditionalFormatting>
  <conditionalFormatting sqref="H8:I8">
    <cfRule type="expression" dxfId="1303" priority="59">
      <formula>H8=0</formula>
    </cfRule>
  </conditionalFormatting>
  <conditionalFormatting sqref="G7">
    <cfRule type="expression" dxfId="1302" priority="58">
      <formula>AND(G7=0,H7=0)</formula>
    </cfRule>
  </conditionalFormatting>
  <conditionalFormatting sqref="G8">
    <cfRule type="expression" dxfId="1301" priority="57">
      <formula>AND(G8=0,H8=0)</formula>
    </cfRule>
  </conditionalFormatting>
  <conditionalFormatting sqref="N7">
    <cfRule type="expression" dxfId="1300" priority="56">
      <formula>N7=0</formula>
    </cfRule>
  </conditionalFormatting>
  <conditionalFormatting sqref="N8">
    <cfRule type="expression" dxfId="1299" priority="55">
      <formula>N8=0</formula>
    </cfRule>
  </conditionalFormatting>
  <conditionalFormatting sqref="N9">
    <cfRule type="expression" dxfId="1298" priority="54">
      <formula>N9=0</formula>
    </cfRule>
  </conditionalFormatting>
  <conditionalFormatting sqref="M8">
    <cfRule type="expression" dxfId="1297" priority="53">
      <formula>M8=""</formula>
    </cfRule>
  </conditionalFormatting>
  <conditionalFormatting sqref="R7">
    <cfRule type="expression" dxfId="1296" priority="52">
      <formula>R7=0</formula>
    </cfRule>
  </conditionalFormatting>
  <conditionalFormatting sqref="R8">
    <cfRule type="expression" dxfId="1295" priority="51">
      <formula>R8=0</formula>
    </cfRule>
  </conditionalFormatting>
  <conditionalFormatting sqref="Q7">
    <cfRule type="expression" dxfId="1294" priority="50">
      <formula>AND(Q7=0,R7=0)</formula>
    </cfRule>
  </conditionalFormatting>
  <conditionalFormatting sqref="Q8">
    <cfRule type="expression" dxfId="1293" priority="49">
      <formula>AND(Q8=0,R8=0)</formula>
    </cfRule>
  </conditionalFormatting>
  <conditionalFormatting sqref="D14">
    <cfRule type="expression" dxfId="1292" priority="48">
      <formula>D14=0</formula>
    </cfRule>
  </conditionalFormatting>
  <conditionalFormatting sqref="D15">
    <cfRule type="expression" dxfId="1291" priority="47">
      <formula>D15=0</formula>
    </cfRule>
  </conditionalFormatting>
  <conditionalFormatting sqref="D16">
    <cfRule type="expression" dxfId="1290" priority="46">
      <formula>D16=0</formula>
    </cfRule>
  </conditionalFormatting>
  <conditionalFormatting sqref="C15">
    <cfRule type="expression" dxfId="1289" priority="45">
      <formula>C15=""</formula>
    </cfRule>
  </conditionalFormatting>
  <conditionalFormatting sqref="H14:I14">
    <cfRule type="expression" dxfId="1288" priority="44">
      <formula>H14=0</formula>
    </cfRule>
  </conditionalFormatting>
  <conditionalFormatting sqref="H15:I15">
    <cfRule type="expression" dxfId="1287" priority="43">
      <formula>H15=0</formula>
    </cfRule>
  </conditionalFormatting>
  <conditionalFormatting sqref="G14">
    <cfRule type="expression" dxfId="1286" priority="42">
      <formula>AND(G14=0,H14=0)</formula>
    </cfRule>
  </conditionalFormatting>
  <conditionalFormatting sqref="G15">
    <cfRule type="expression" dxfId="1285" priority="41">
      <formula>AND(G15=0,H15=0)</formula>
    </cfRule>
  </conditionalFormatting>
  <conditionalFormatting sqref="N14">
    <cfRule type="expression" dxfId="1284" priority="40">
      <formula>N14=0</formula>
    </cfRule>
  </conditionalFormatting>
  <conditionalFormatting sqref="N15">
    <cfRule type="expression" dxfId="1283" priority="39">
      <formula>N15=0</formula>
    </cfRule>
  </conditionalFormatting>
  <conditionalFormatting sqref="N16">
    <cfRule type="expression" dxfId="1282" priority="38">
      <formula>N16=0</formula>
    </cfRule>
  </conditionalFormatting>
  <conditionalFormatting sqref="M15">
    <cfRule type="expression" dxfId="1281" priority="37">
      <formula>M15=""</formula>
    </cfRule>
  </conditionalFormatting>
  <conditionalFormatting sqref="R14">
    <cfRule type="expression" dxfId="1280" priority="36">
      <formula>R14=0</formula>
    </cfRule>
  </conditionalFormatting>
  <conditionalFormatting sqref="R15">
    <cfRule type="expression" dxfId="1279" priority="35">
      <formula>R15=0</formula>
    </cfRule>
  </conditionalFormatting>
  <conditionalFormatting sqref="Q14">
    <cfRule type="expression" dxfId="1278" priority="34">
      <formula>AND(Q14=0,R14=0)</formula>
    </cfRule>
  </conditionalFormatting>
  <conditionalFormatting sqref="Q15">
    <cfRule type="expression" dxfId="1277" priority="33">
      <formula>AND(Q15=0,R15=0)</formula>
    </cfRule>
  </conditionalFormatting>
  <conditionalFormatting sqref="D21">
    <cfRule type="expression" dxfId="1276" priority="32">
      <formula>D21=0</formula>
    </cfRule>
  </conditionalFormatting>
  <conditionalFormatting sqref="D22">
    <cfRule type="expression" dxfId="1275" priority="31">
      <formula>D22=0</formula>
    </cfRule>
  </conditionalFormatting>
  <conditionalFormatting sqref="D23">
    <cfRule type="expression" dxfId="1274" priority="30">
      <formula>D23=0</formula>
    </cfRule>
  </conditionalFormatting>
  <conditionalFormatting sqref="C22">
    <cfRule type="expression" dxfId="1273" priority="29">
      <formula>C22=""</formula>
    </cfRule>
  </conditionalFormatting>
  <conditionalFormatting sqref="H21:I21">
    <cfRule type="expression" dxfId="1272" priority="28">
      <formula>H21=0</formula>
    </cfRule>
  </conditionalFormatting>
  <conditionalFormatting sqref="H22:I22">
    <cfRule type="expression" dxfId="1271" priority="27">
      <formula>H22=0</formula>
    </cfRule>
  </conditionalFormatting>
  <conditionalFormatting sqref="G21">
    <cfRule type="expression" dxfId="1270" priority="26">
      <formula>AND(G21=0,H21=0)</formula>
    </cfRule>
  </conditionalFormatting>
  <conditionalFormatting sqref="G22">
    <cfRule type="expression" dxfId="1269" priority="25">
      <formula>AND(G22=0,H22=0)</formula>
    </cfRule>
  </conditionalFormatting>
  <conditionalFormatting sqref="N21">
    <cfRule type="expression" dxfId="1268" priority="24">
      <formula>N21=0</formula>
    </cfRule>
  </conditionalFormatting>
  <conditionalFormatting sqref="N22">
    <cfRule type="expression" dxfId="1267" priority="23">
      <formula>N22=0</formula>
    </cfRule>
  </conditionalFormatting>
  <conditionalFormatting sqref="N23">
    <cfRule type="expression" dxfId="1266" priority="22">
      <formula>N23=0</formula>
    </cfRule>
  </conditionalFormatting>
  <conditionalFormatting sqref="M22">
    <cfRule type="expression" dxfId="1265" priority="21">
      <formula>M22=""</formula>
    </cfRule>
  </conditionalFormatting>
  <conditionalFormatting sqref="R21">
    <cfRule type="expression" dxfId="1264" priority="20">
      <formula>R21=0</formula>
    </cfRule>
  </conditionalFormatting>
  <conditionalFormatting sqref="R22">
    <cfRule type="expression" dxfId="1263" priority="19">
      <formula>R22=0</formula>
    </cfRule>
  </conditionalFormatting>
  <conditionalFormatting sqref="Q21">
    <cfRule type="expression" dxfId="1262" priority="18">
      <formula>AND(Q21=0,R21=0)</formula>
    </cfRule>
  </conditionalFormatting>
  <conditionalFormatting sqref="Q22">
    <cfRule type="expression" dxfId="1261" priority="17">
      <formula>AND(Q22=0,R22=0)</formula>
    </cfRule>
  </conditionalFormatting>
  <conditionalFormatting sqref="D28">
    <cfRule type="expression" dxfId="1260" priority="16">
      <formula>D28=0</formula>
    </cfRule>
  </conditionalFormatting>
  <conditionalFormatting sqref="D29">
    <cfRule type="expression" dxfId="1259" priority="15">
      <formula>D29=0</formula>
    </cfRule>
  </conditionalFormatting>
  <conditionalFormatting sqref="D30">
    <cfRule type="expression" dxfId="1258" priority="14">
      <formula>D30=0</formula>
    </cfRule>
  </conditionalFormatting>
  <conditionalFormatting sqref="C29">
    <cfRule type="expression" dxfId="1257" priority="13">
      <formula>C29=""</formula>
    </cfRule>
  </conditionalFormatting>
  <conditionalFormatting sqref="H28:I28">
    <cfRule type="expression" dxfId="1256" priority="12">
      <formula>H28=0</formula>
    </cfRule>
  </conditionalFormatting>
  <conditionalFormatting sqref="H29:I29">
    <cfRule type="expression" dxfId="1255" priority="11">
      <formula>H29=0</formula>
    </cfRule>
  </conditionalFormatting>
  <conditionalFormatting sqref="G28">
    <cfRule type="expression" dxfId="1254" priority="10">
      <formula>AND(G28=0,H28=0)</formula>
    </cfRule>
  </conditionalFormatting>
  <conditionalFormatting sqref="G29">
    <cfRule type="expression" dxfId="1253" priority="9">
      <formula>AND(G29=0,H29=0)</formula>
    </cfRule>
  </conditionalFormatting>
  <conditionalFormatting sqref="N28">
    <cfRule type="expression" dxfId="1252" priority="8">
      <formula>N28=0</formula>
    </cfRule>
  </conditionalFormatting>
  <conditionalFormatting sqref="N29">
    <cfRule type="expression" dxfId="1251" priority="7">
      <formula>N29=0</formula>
    </cfRule>
  </conditionalFormatting>
  <conditionalFormatting sqref="N30">
    <cfRule type="expression" dxfId="1250" priority="6">
      <formula>N30=0</formula>
    </cfRule>
  </conditionalFormatting>
  <conditionalFormatting sqref="M29">
    <cfRule type="expression" dxfId="1249" priority="5">
      <formula>M29=""</formula>
    </cfRule>
  </conditionalFormatting>
  <conditionalFormatting sqref="R28">
    <cfRule type="expression" dxfId="1248" priority="4">
      <formula>R28=0</formula>
    </cfRule>
  </conditionalFormatting>
  <conditionalFormatting sqref="R29">
    <cfRule type="expression" dxfId="1247" priority="3">
      <formula>R29=0</formula>
    </cfRule>
  </conditionalFormatting>
  <conditionalFormatting sqref="Q28">
    <cfRule type="expression" dxfId="1246" priority="2">
      <formula>AND(Q28=0,R28=0)</formula>
    </cfRule>
  </conditionalFormatting>
  <conditionalFormatting sqref="Q29">
    <cfRule type="expression" dxfId="1245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3" t="s">
        <v>98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2">
        <v>1</v>
      </c>
      <c r="T1" s="82"/>
      <c r="U1" s="1"/>
      <c r="X1" s="3" t="s">
        <v>0</v>
      </c>
      <c r="Y1" s="4">
        <f ca="1">AY1*1000+BD1*100+BI1*10+BN1</f>
        <v>541</v>
      </c>
      <c r="Z1" s="4" t="s">
        <v>50</v>
      </c>
      <c r="AA1" s="4">
        <f ca="1">AZ1*1000+BE1*100+BJ1*10+BO1</f>
        <v>67</v>
      </c>
      <c r="AB1" s="4" t="s">
        <v>2</v>
      </c>
      <c r="AC1" s="4">
        <f ca="1">Y1-AA1</f>
        <v>474</v>
      </c>
      <c r="AE1" s="4">
        <f ca="1">AY1</f>
        <v>0</v>
      </c>
      <c r="AF1" s="4">
        <f ca="1">BD1</f>
        <v>5</v>
      </c>
      <c r="AG1" s="4" t="s">
        <v>3</v>
      </c>
      <c r="AH1" s="4">
        <f ca="1">BI1</f>
        <v>4</v>
      </c>
      <c r="AI1" s="4">
        <f ca="1">BN1</f>
        <v>1</v>
      </c>
      <c r="AJ1" s="4" t="s">
        <v>1</v>
      </c>
      <c r="AK1" s="4">
        <f ca="1">AZ1</f>
        <v>0</v>
      </c>
      <c r="AL1" s="4">
        <f ca="1">BE1</f>
        <v>0</v>
      </c>
      <c r="AM1" s="4" t="s">
        <v>99</v>
      </c>
      <c r="AN1" s="4">
        <f ca="1">BJ1</f>
        <v>6</v>
      </c>
      <c r="AO1" s="4">
        <f ca="1">BO1</f>
        <v>7</v>
      </c>
      <c r="AP1" s="4" t="s">
        <v>2</v>
      </c>
      <c r="AQ1" s="4">
        <f ca="1">MOD(ROUNDDOWN(AC1/1000,0),10)</f>
        <v>0</v>
      </c>
      <c r="AR1" s="4">
        <f ca="1">MOD(ROUNDDOWN(AC1/100,0),10)</f>
        <v>4</v>
      </c>
      <c r="AS1" s="4" t="s">
        <v>3</v>
      </c>
      <c r="AT1" s="4">
        <f ca="1">MOD(ROUNDDOWN(AC1/10,0),10)</f>
        <v>7</v>
      </c>
      <c r="AU1" s="4">
        <f ca="1">MOD(ROUNDDOWN(AC1/1,0),10)</f>
        <v>4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5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4</v>
      </c>
      <c r="BJ1" s="8">
        <f t="shared" ref="BJ1:BJ12" ca="1" si="0">VLOOKUP($CH1,$CJ$1:$CL$100,3,FALSE)</f>
        <v>6</v>
      </c>
      <c r="BK1" s="9"/>
      <c r="BL1" s="5" t="s">
        <v>7</v>
      </c>
      <c r="BM1" s="4">
        <v>1</v>
      </c>
      <c r="BN1" s="8">
        <f ca="1">VLOOKUP($CO1,$CQ$1:$CS$100,2,FALSE)</f>
        <v>1</v>
      </c>
      <c r="BO1" s="8">
        <f ca="1">VLOOKUP($CO1,$CQ$1:$CS$100,3,FALSE)</f>
        <v>7</v>
      </c>
      <c r="BP1" s="9"/>
      <c r="BQ1" s="9"/>
      <c r="BR1" s="7"/>
      <c r="BS1" s="10">
        <f ca="1">RAND()</f>
        <v>0.68349609625833085</v>
      </c>
      <c r="BT1" s="11">
        <f ca="1">RANK(BS1,$BS$1:$BS$100,)</f>
        <v>7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0.32413227656020405</v>
      </c>
      <c r="CA1" s="11">
        <f ca="1">RANK(BZ1,$BZ$1:$BZ$100,)</f>
        <v>14</v>
      </c>
      <c r="CB1" s="4"/>
      <c r="CC1" s="4">
        <v>1</v>
      </c>
      <c r="CD1" s="4">
        <v>1</v>
      </c>
      <c r="CE1" s="4">
        <v>0</v>
      </c>
      <c r="CG1" s="10">
        <f ca="1">RAND()</f>
        <v>0.54290735018067915</v>
      </c>
      <c r="CH1" s="11">
        <f ca="1">RANK(CG1,$CG$1:$CG$100,)</f>
        <v>47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0.89165780021339114</v>
      </c>
      <c r="CO1" s="11">
        <f ca="1">RANK(CN1,$CN$1:$CN$100,)</f>
        <v>7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6" t="s">
        <v>36</v>
      </c>
      <c r="B2" s="87"/>
      <c r="C2" s="87"/>
      <c r="D2" s="87"/>
      <c r="E2" s="88"/>
      <c r="F2" s="89" t="s">
        <v>37</v>
      </c>
      <c r="G2" s="89"/>
      <c r="H2" s="89"/>
      <c r="I2" s="90"/>
      <c r="J2" s="91"/>
      <c r="K2" s="91"/>
      <c r="L2" s="91"/>
      <c r="M2" s="91"/>
      <c r="N2" s="91"/>
      <c r="O2" s="91"/>
      <c r="P2" s="91"/>
      <c r="Q2" s="91"/>
      <c r="R2" s="91"/>
      <c r="S2" s="91"/>
      <c r="T2" s="92"/>
      <c r="X2" s="2" t="s">
        <v>8</v>
      </c>
      <c r="Y2" s="4">
        <f t="shared" ref="Y2:Y12" ca="1" si="1">AY2*1000+BD2*100+BI2*10+BN2</f>
        <v>944</v>
      </c>
      <c r="Z2" s="4" t="s">
        <v>50</v>
      </c>
      <c r="AA2" s="4">
        <f t="shared" ref="AA2:AA12" ca="1" si="2">AZ2*1000+BE2*100+BJ2*10+BO2</f>
        <v>83</v>
      </c>
      <c r="AB2" s="4" t="s">
        <v>2</v>
      </c>
      <c r="AC2" s="4">
        <f t="shared" ref="AC2:AC12" ca="1" si="3">Y2-AA2</f>
        <v>861</v>
      </c>
      <c r="AE2" s="4">
        <f t="shared" ref="AE2:AE12" ca="1" si="4">AY2</f>
        <v>0</v>
      </c>
      <c r="AF2" s="4">
        <f t="shared" ref="AF2:AF12" ca="1" si="5">BD2</f>
        <v>9</v>
      </c>
      <c r="AG2" s="4" t="s">
        <v>100</v>
      </c>
      <c r="AH2" s="4">
        <f t="shared" ref="AH2:AH12" ca="1" si="6">BI2</f>
        <v>4</v>
      </c>
      <c r="AI2" s="4">
        <f t="shared" ref="AI2:AI12" ca="1" si="7">BN2</f>
        <v>4</v>
      </c>
      <c r="AJ2" s="4" t="s">
        <v>1</v>
      </c>
      <c r="AK2" s="4">
        <f t="shared" ref="AK2:AK12" ca="1" si="8">AZ2</f>
        <v>0</v>
      </c>
      <c r="AL2" s="4">
        <f t="shared" ref="AL2:AL12" ca="1" si="9">BE2</f>
        <v>0</v>
      </c>
      <c r="AM2" s="4" t="s">
        <v>3</v>
      </c>
      <c r="AN2" s="4">
        <f t="shared" ref="AN2:AN12" ca="1" si="10">BJ2</f>
        <v>8</v>
      </c>
      <c r="AO2" s="4">
        <f t="shared" ref="AO2:AO12" ca="1" si="11">BO2</f>
        <v>3</v>
      </c>
      <c r="AP2" s="4" t="s">
        <v>2</v>
      </c>
      <c r="AQ2" s="4">
        <f t="shared" ref="AQ2:AQ12" ca="1" si="12">MOD(ROUNDDOWN(AC2/1000,0),10)</f>
        <v>0</v>
      </c>
      <c r="AR2" s="4">
        <f t="shared" ref="AR2:AR12" ca="1" si="13">MOD(ROUNDDOWN(AC2/100,0),10)</f>
        <v>8</v>
      </c>
      <c r="AS2" s="4" t="s">
        <v>3</v>
      </c>
      <c r="AT2" s="4">
        <f t="shared" ref="AT2:AT12" ca="1" si="14">MOD(ROUNDDOWN(AC2/10,0),10)</f>
        <v>6</v>
      </c>
      <c r="AU2" s="4">
        <f t="shared" ref="AU2:AU12" ca="1" si="15">MOD(ROUNDDOWN(AC2/1,0),10)</f>
        <v>1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9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4</v>
      </c>
      <c r="BJ2" s="8">
        <f t="shared" ca="1" si="0"/>
        <v>8</v>
      </c>
      <c r="BK2" s="9"/>
      <c r="BM2" s="4">
        <v>2</v>
      </c>
      <c r="BN2" s="8">
        <f t="shared" ref="BN2:BN12" ca="1" si="21">VLOOKUP($CO2,$CQ$1:$CS$100,2,FALSE)</f>
        <v>4</v>
      </c>
      <c r="BO2" s="8">
        <f t="shared" ref="BO2:BO12" ca="1" si="22">VLOOKUP($CO2,$CQ$1:$CS$100,3,FALSE)</f>
        <v>3</v>
      </c>
      <c r="BP2" s="9"/>
      <c r="BQ2" s="9"/>
      <c r="BR2" s="7"/>
      <c r="BS2" s="10">
        <f t="shared" ref="BS2:BS18" ca="1" si="23">RAND()</f>
        <v>0.22398307719037225</v>
      </c>
      <c r="BT2" s="11">
        <f t="shared" ref="BT2:BT18" ca="1" si="24">RANK(BS2,$BS$1:$BS$100,)</f>
        <v>16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18" ca="1" si="25">RAND()</f>
        <v>1.1382319045410982E-2</v>
      </c>
      <c r="CA2" s="11">
        <f t="shared" ref="CA2:CA18" ca="1" si="26">RANK(BZ2,$BZ$1:$BZ$100,)</f>
        <v>18</v>
      </c>
      <c r="CB2" s="4"/>
      <c r="CC2" s="4">
        <v>2</v>
      </c>
      <c r="CD2" s="4">
        <v>2</v>
      </c>
      <c r="CE2" s="4">
        <v>0</v>
      </c>
      <c r="CG2" s="10">
        <f t="shared" ref="CG2:CG65" ca="1" si="27">RAND()</f>
        <v>0.5394362385973358</v>
      </c>
      <c r="CH2" s="11">
        <f t="shared" ref="CH2:CH65" ca="1" si="28">RANK(CG2,$CG$1:$CG$100,)</f>
        <v>49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0.53163264963343693</v>
      </c>
      <c r="CO2" s="11">
        <f t="shared" ref="CO2:CO65" ca="1" si="30">RANK(CN2,$CN$1:$CN$100,)</f>
        <v>30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467</v>
      </c>
      <c r="Z3" s="4" t="s">
        <v>50</v>
      </c>
      <c r="AA3" s="4">
        <f t="shared" ca="1" si="2"/>
        <v>84</v>
      </c>
      <c r="AB3" s="4" t="s">
        <v>101</v>
      </c>
      <c r="AC3" s="4">
        <f t="shared" ca="1" si="3"/>
        <v>383</v>
      </c>
      <c r="AE3" s="4">
        <f t="shared" ca="1" si="4"/>
        <v>0</v>
      </c>
      <c r="AF3" s="4">
        <f t="shared" ca="1" si="5"/>
        <v>4</v>
      </c>
      <c r="AG3" s="4" t="s">
        <v>3</v>
      </c>
      <c r="AH3" s="4">
        <f t="shared" ca="1" si="6"/>
        <v>6</v>
      </c>
      <c r="AI3" s="4">
        <f t="shared" ca="1" si="7"/>
        <v>7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3</v>
      </c>
      <c r="AN3" s="4">
        <f t="shared" ca="1" si="10"/>
        <v>8</v>
      </c>
      <c r="AO3" s="4">
        <f t="shared" ca="1" si="11"/>
        <v>4</v>
      </c>
      <c r="AP3" s="4" t="s">
        <v>2</v>
      </c>
      <c r="AQ3" s="4">
        <f t="shared" ca="1" si="12"/>
        <v>0</v>
      </c>
      <c r="AR3" s="4">
        <f t="shared" ca="1" si="13"/>
        <v>3</v>
      </c>
      <c r="AS3" s="4" t="s">
        <v>3</v>
      </c>
      <c r="AT3" s="4">
        <f t="shared" ca="1" si="14"/>
        <v>8</v>
      </c>
      <c r="AU3" s="4">
        <f t="shared" ca="1" si="15"/>
        <v>3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4</v>
      </c>
      <c r="BE3" s="6">
        <f t="shared" ca="1" si="19"/>
        <v>0</v>
      </c>
      <c r="BF3" s="7"/>
      <c r="BH3" s="4">
        <v>3</v>
      </c>
      <c r="BI3" s="8">
        <f t="shared" ca="1" si="20"/>
        <v>6</v>
      </c>
      <c r="BJ3" s="8">
        <f t="shared" ca="1" si="0"/>
        <v>8</v>
      </c>
      <c r="BK3" s="9"/>
      <c r="BM3" s="4">
        <v>3</v>
      </c>
      <c r="BN3" s="8">
        <f t="shared" ca="1" si="21"/>
        <v>7</v>
      </c>
      <c r="BO3" s="8">
        <f t="shared" ca="1" si="22"/>
        <v>4</v>
      </c>
      <c r="BP3" s="9"/>
      <c r="BQ3" s="9"/>
      <c r="BR3" s="7"/>
      <c r="BS3" s="10">
        <f t="shared" ca="1" si="23"/>
        <v>0.45512284066044517</v>
      </c>
      <c r="BT3" s="11">
        <f t="shared" ca="1" si="24"/>
        <v>14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0.36948207704010838</v>
      </c>
      <c r="CA3" s="11">
        <f t="shared" ca="1" si="26"/>
        <v>13</v>
      </c>
      <c r="CB3" s="4"/>
      <c r="CC3" s="4">
        <v>3</v>
      </c>
      <c r="CD3" s="4">
        <v>3</v>
      </c>
      <c r="CE3" s="4">
        <v>0</v>
      </c>
      <c r="CG3" s="10">
        <f t="shared" ca="1" si="27"/>
        <v>0.27232493054621842</v>
      </c>
      <c r="CH3" s="11">
        <f t="shared" ca="1" si="28"/>
        <v>69</v>
      </c>
      <c r="CI3" s="4"/>
      <c r="CJ3" s="4">
        <v>3</v>
      </c>
      <c r="CK3" s="4">
        <v>0</v>
      </c>
      <c r="CL3" s="4">
        <v>2</v>
      </c>
      <c r="CN3" s="10">
        <f t="shared" ca="1" si="29"/>
        <v>0.28703817144916821</v>
      </c>
      <c r="CO3" s="11">
        <f t="shared" ca="1" si="30"/>
        <v>58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0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8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682</v>
      </c>
      <c r="Z4" s="4" t="s">
        <v>50</v>
      </c>
      <c r="AA4" s="4">
        <f t="shared" ca="1" si="2"/>
        <v>99</v>
      </c>
      <c r="AB4" s="4" t="s">
        <v>2</v>
      </c>
      <c r="AC4" s="4">
        <f t="shared" ca="1" si="3"/>
        <v>583</v>
      </c>
      <c r="AE4" s="4">
        <f t="shared" ca="1" si="4"/>
        <v>0</v>
      </c>
      <c r="AF4" s="4">
        <f t="shared" ca="1" si="5"/>
        <v>6</v>
      </c>
      <c r="AG4" s="4" t="s">
        <v>99</v>
      </c>
      <c r="AH4" s="4">
        <f t="shared" ca="1" si="6"/>
        <v>8</v>
      </c>
      <c r="AI4" s="4">
        <f t="shared" ca="1" si="7"/>
        <v>2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9</v>
      </c>
      <c r="AO4" s="4">
        <f t="shared" ca="1" si="11"/>
        <v>9</v>
      </c>
      <c r="AP4" s="4" t="s">
        <v>101</v>
      </c>
      <c r="AQ4" s="4">
        <f t="shared" ca="1" si="12"/>
        <v>0</v>
      </c>
      <c r="AR4" s="4">
        <f t="shared" ca="1" si="13"/>
        <v>5</v>
      </c>
      <c r="AS4" s="4" t="s">
        <v>3</v>
      </c>
      <c r="AT4" s="4">
        <f t="shared" ca="1" si="14"/>
        <v>8</v>
      </c>
      <c r="AU4" s="4">
        <f t="shared" ca="1" si="15"/>
        <v>3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6</v>
      </c>
      <c r="BE4" s="6">
        <f t="shared" ca="1" si="19"/>
        <v>0</v>
      </c>
      <c r="BF4" s="7"/>
      <c r="BH4" s="4">
        <v>4</v>
      </c>
      <c r="BI4" s="8">
        <f t="shared" ca="1" si="20"/>
        <v>8</v>
      </c>
      <c r="BJ4" s="8">
        <f t="shared" ca="1" si="0"/>
        <v>9</v>
      </c>
      <c r="BK4" s="9"/>
      <c r="BM4" s="4">
        <v>4</v>
      </c>
      <c r="BN4" s="8">
        <f t="shared" ca="1" si="21"/>
        <v>2</v>
      </c>
      <c r="BO4" s="8">
        <f t="shared" ca="1" si="22"/>
        <v>9</v>
      </c>
      <c r="BP4" s="9"/>
      <c r="BQ4" s="9"/>
      <c r="BR4" s="7"/>
      <c r="BS4" s="10">
        <f t="shared" ca="1" si="23"/>
        <v>0.59500996974366371</v>
      </c>
      <c r="BT4" s="11">
        <f t="shared" ca="1" si="24"/>
        <v>9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0.57591977946340001</v>
      </c>
      <c r="CA4" s="11">
        <f t="shared" ca="1" si="26"/>
        <v>6</v>
      </c>
      <c r="CB4" s="4"/>
      <c r="CC4" s="4">
        <v>4</v>
      </c>
      <c r="CD4" s="4">
        <v>4</v>
      </c>
      <c r="CE4" s="4">
        <v>0</v>
      </c>
      <c r="CG4" s="10">
        <f t="shared" ca="1" si="27"/>
        <v>0.12455220747387685</v>
      </c>
      <c r="CH4" s="11">
        <f t="shared" ca="1" si="28"/>
        <v>90</v>
      </c>
      <c r="CI4" s="4"/>
      <c r="CJ4" s="4">
        <v>4</v>
      </c>
      <c r="CK4" s="4">
        <v>0</v>
      </c>
      <c r="CL4" s="4">
        <v>3</v>
      </c>
      <c r="CN4" s="10">
        <f t="shared" ca="1" si="29"/>
        <v>0.66204227941641136</v>
      </c>
      <c r="CO4" s="11">
        <f t="shared" ca="1" si="30"/>
        <v>18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84" t="str">
        <f ca="1">$Y1/100&amp;$Z1&amp;$AA1/100&amp;$AB1</f>
        <v>5.41－0.67＝</v>
      </c>
      <c r="D5" s="85"/>
      <c r="E5" s="85"/>
      <c r="F5" s="85"/>
      <c r="G5" s="78">
        <f ca="1">$AC1/100</f>
        <v>4.74</v>
      </c>
      <c r="H5" s="79"/>
      <c r="I5" s="21"/>
      <c r="J5" s="22"/>
      <c r="K5" s="20"/>
      <c r="L5" s="13"/>
      <c r="M5" s="84" t="str">
        <f ca="1">$Y2/100&amp;$Z2&amp;$AA2/100&amp;$AB2</f>
        <v>9.44－0.83＝</v>
      </c>
      <c r="N5" s="85"/>
      <c r="O5" s="85"/>
      <c r="P5" s="85"/>
      <c r="Q5" s="78">
        <f ca="1">$AC2/100</f>
        <v>8.61</v>
      </c>
      <c r="R5" s="79"/>
      <c r="S5" s="21"/>
      <c r="T5" s="23"/>
      <c r="X5" s="2" t="s">
        <v>16</v>
      </c>
      <c r="Y5" s="4">
        <f t="shared" ca="1" si="1"/>
        <v>838</v>
      </c>
      <c r="Z5" s="4" t="s">
        <v>50</v>
      </c>
      <c r="AA5" s="4">
        <f t="shared" ca="1" si="2"/>
        <v>53</v>
      </c>
      <c r="AB5" s="4" t="s">
        <v>2</v>
      </c>
      <c r="AC5" s="4">
        <f t="shared" ca="1" si="3"/>
        <v>785</v>
      </c>
      <c r="AE5" s="4">
        <f t="shared" ca="1" si="4"/>
        <v>0</v>
      </c>
      <c r="AF5" s="4">
        <f t="shared" ca="1" si="5"/>
        <v>8</v>
      </c>
      <c r="AG5" s="4" t="s">
        <v>3</v>
      </c>
      <c r="AH5" s="4">
        <f t="shared" ca="1" si="6"/>
        <v>3</v>
      </c>
      <c r="AI5" s="4">
        <f t="shared" ca="1" si="7"/>
        <v>8</v>
      </c>
      <c r="AJ5" s="4" t="s">
        <v>102</v>
      </c>
      <c r="AK5" s="4">
        <f t="shared" ca="1" si="8"/>
        <v>0</v>
      </c>
      <c r="AL5" s="4">
        <f t="shared" ca="1" si="9"/>
        <v>0</v>
      </c>
      <c r="AM5" s="4" t="s">
        <v>99</v>
      </c>
      <c r="AN5" s="4">
        <f t="shared" ca="1" si="10"/>
        <v>5</v>
      </c>
      <c r="AO5" s="4">
        <f t="shared" ca="1" si="11"/>
        <v>3</v>
      </c>
      <c r="AP5" s="4" t="s">
        <v>101</v>
      </c>
      <c r="AQ5" s="4">
        <f t="shared" ca="1" si="12"/>
        <v>0</v>
      </c>
      <c r="AR5" s="4">
        <f t="shared" ca="1" si="13"/>
        <v>7</v>
      </c>
      <c r="AS5" s="4" t="s">
        <v>3</v>
      </c>
      <c r="AT5" s="4">
        <f t="shared" ca="1" si="14"/>
        <v>8</v>
      </c>
      <c r="AU5" s="4">
        <f t="shared" ca="1" si="15"/>
        <v>5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8</v>
      </c>
      <c r="BE5" s="6">
        <f t="shared" ca="1" si="19"/>
        <v>0</v>
      </c>
      <c r="BF5" s="7"/>
      <c r="BH5" s="4">
        <v>5</v>
      </c>
      <c r="BI5" s="8">
        <f t="shared" ca="1" si="20"/>
        <v>3</v>
      </c>
      <c r="BJ5" s="8">
        <f t="shared" ca="1" si="0"/>
        <v>5</v>
      </c>
      <c r="BK5" s="9"/>
      <c r="BM5" s="4">
        <v>5</v>
      </c>
      <c r="BN5" s="8">
        <f t="shared" ca="1" si="21"/>
        <v>8</v>
      </c>
      <c r="BO5" s="8">
        <f t="shared" ca="1" si="22"/>
        <v>3</v>
      </c>
      <c r="BP5" s="9"/>
      <c r="BQ5" s="9"/>
      <c r="BR5" s="7"/>
      <c r="BS5" s="10">
        <f t="shared" ca="1" si="23"/>
        <v>0.65751463441911251</v>
      </c>
      <c r="BT5" s="11">
        <f t="shared" ca="1" si="24"/>
        <v>8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1.257126852038104E-2</v>
      </c>
      <c r="CA5" s="11">
        <f t="shared" ca="1" si="26"/>
        <v>17</v>
      </c>
      <c r="CB5" s="4"/>
      <c r="CC5" s="4">
        <v>5</v>
      </c>
      <c r="CD5" s="4">
        <v>5</v>
      </c>
      <c r="CE5" s="4">
        <v>0</v>
      </c>
      <c r="CG5" s="10">
        <f t="shared" ca="1" si="27"/>
        <v>0.67181455589203765</v>
      </c>
      <c r="CH5" s="11">
        <f t="shared" ca="1" si="28"/>
        <v>36</v>
      </c>
      <c r="CI5" s="4"/>
      <c r="CJ5" s="4">
        <v>5</v>
      </c>
      <c r="CK5" s="4">
        <v>0</v>
      </c>
      <c r="CL5" s="4">
        <v>4</v>
      </c>
      <c r="CN5" s="10">
        <f t="shared" ca="1" si="29"/>
        <v>0.18356930760646817</v>
      </c>
      <c r="CO5" s="11">
        <f t="shared" ca="1" si="30"/>
        <v>66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373</v>
      </c>
      <c r="Z6" s="4" t="s">
        <v>50</v>
      </c>
      <c r="AA6" s="4">
        <f t="shared" ca="1" si="2"/>
        <v>16</v>
      </c>
      <c r="AB6" s="4" t="s">
        <v>2</v>
      </c>
      <c r="AC6" s="4">
        <f t="shared" ca="1" si="3"/>
        <v>357</v>
      </c>
      <c r="AE6" s="4">
        <f t="shared" ca="1" si="4"/>
        <v>0</v>
      </c>
      <c r="AF6" s="4">
        <f t="shared" ca="1" si="5"/>
        <v>3</v>
      </c>
      <c r="AG6" s="4" t="s">
        <v>3</v>
      </c>
      <c r="AH6" s="4">
        <f t="shared" ca="1" si="6"/>
        <v>7</v>
      </c>
      <c r="AI6" s="4">
        <f t="shared" ca="1" si="7"/>
        <v>3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1</v>
      </c>
      <c r="AO6" s="4">
        <f t="shared" ca="1" si="11"/>
        <v>6</v>
      </c>
      <c r="AP6" s="4" t="s">
        <v>2</v>
      </c>
      <c r="AQ6" s="4">
        <f t="shared" ca="1" si="12"/>
        <v>0</v>
      </c>
      <c r="AR6" s="4">
        <f t="shared" ca="1" si="13"/>
        <v>3</v>
      </c>
      <c r="AS6" s="4" t="s">
        <v>99</v>
      </c>
      <c r="AT6" s="4">
        <f t="shared" ca="1" si="14"/>
        <v>5</v>
      </c>
      <c r="AU6" s="4">
        <f t="shared" ca="1" si="15"/>
        <v>7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3</v>
      </c>
      <c r="BE6" s="6">
        <f t="shared" ca="1" si="19"/>
        <v>0</v>
      </c>
      <c r="BF6" s="7"/>
      <c r="BH6" s="4">
        <v>6</v>
      </c>
      <c r="BI6" s="8">
        <f t="shared" ca="1" si="20"/>
        <v>7</v>
      </c>
      <c r="BJ6" s="8">
        <f t="shared" ca="1" si="0"/>
        <v>1</v>
      </c>
      <c r="BK6" s="9"/>
      <c r="BM6" s="4">
        <v>6</v>
      </c>
      <c r="BN6" s="8">
        <f t="shared" ca="1" si="21"/>
        <v>3</v>
      </c>
      <c r="BO6" s="8">
        <f t="shared" ca="1" si="22"/>
        <v>6</v>
      </c>
      <c r="BP6" s="9"/>
      <c r="BQ6" s="9"/>
      <c r="BR6" s="7"/>
      <c r="BS6" s="10">
        <f t="shared" ca="1" si="23"/>
        <v>0.8425516554046899</v>
      </c>
      <c r="BT6" s="11">
        <f t="shared" ca="1" si="24"/>
        <v>5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0.65548596581383611</v>
      </c>
      <c r="CA6" s="11">
        <f t="shared" ca="1" si="26"/>
        <v>3</v>
      </c>
      <c r="CB6" s="4"/>
      <c r="CC6" s="4">
        <v>6</v>
      </c>
      <c r="CD6" s="4">
        <v>6</v>
      </c>
      <c r="CE6" s="4">
        <v>0</v>
      </c>
      <c r="CG6" s="10">
        <f t="shared" ca="1" si="27"/>
        <v>0.2289347095621066</v>
      </c>
      <c r="CH6" s="11">
        <f t="shared" ca="1" si="28"/>
        <v>72</v>
      </c>
      <c r="CI6" s="4"/>
      <c r="CJ6" s="4">
        <v>6</v>
      </c>
      <c r="CK6" s="4">
        <v>0</v>
      </c>
      <c r="CL6" s="4">
        <v>5</v>
      </c>
      <c r="CN6" s="10">
        <f t="shared" ca="1" si="29"/>
        <v>0.58473982090913657</v>
      </c>
      <c r="CO6" s="11">
        <f t="shared" ca="1" si="30"/>
        <v>24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64"/>
      <c r="D7" s="64">
        <f ca="1">$AY1</f>
        <v>0</v>
      </c>
      <c r="E7" s="64">
        <f ca="1">$BD1</f>
        <v>5</v>
      </c>
      <c r="F7" s="64" t="str">
        <f ca="1">IF(AND(G7=0,H7=0),"",".")</f>
        <v>.</v>
      </c>
      <c r="G7" s="64">
        <f ca="1">$BI1</f>
        <v>4</v>
      </c>
      <c r="H7" s="64">
        <f ca="1">$BN1</f>
        <v>1</v>
      </c>
      <c r="I7" s="33"/>
      <c r="J7" s="28"/>
      <c r="K7" s="20"/>
      <c r="L7" s="13"/>
      <c r="M7" s="64"/>
      <c r="N7" s="64">
        <f ca="1">$AY2</f>
        <v>0</v>
      </c>
      <c r="O7" s="64">
        <f ca="1">$BD2</f>
        <v>9</v>
      </c>
      <c r="P7" s="64" t="str">
        <f ca="1">IF(AND(Q7=0,R7=0),"",".")</f>
        <v>.</v>
      </c>
      <c r="Q7" s="64">
        <f ca="1">$BI2</f>
        <v>4</v>
      </c>
      <c r="R7" s="64">
        <f ca="1">$BN2</f>
        <v>4</v>
      </c>
      <c r="S7" s="33"/>
      <c r="T7" s="28"/>
      <c r="X7" s="2" t="s">
        <v>18</v>
      </c>
      <c r="Y7" s="4">
        <f t="shared" ca="1" si="1"/>
        <v>338</v>
      </c>
      <c r="Z7" s="4" t="s">
        <v>50</v>
      </c>
      <c r="AA7" s="4">
        <f t="shared" ca="1" si="2"/>
        <v>84</v>
      </c>
      <c r="AB7" s="4" t="s">
        <v>101</v>
      </c>
      <c r="AC7" s="4">
        <f t="shared" ca="1" si="3"/>
        <v>254</v>
      </c>
      <c r="AE7" s="4">
        <f t="shared" ca="1" si="4"/>
        <v>0</v>
      </c>
      <c r="AF7" s="4">
        <f t="shared" ca="1" si="5"/>
        <v>3</v>
      </c>
      <c r="AG7" s="4" t="s">
        <v>99</v>
      </c>
      <c r="AH7" s="4">
        <f t="shared" ca="1" si="6"/>
        <v>3</v>
      </c>
      <c r="AI7" s="4">
        <f t="shared" ca="1" si="7"/>
        <v>8</v>
      </c>
      <c r="AJ7" s="4" t="s">
        <v>1</v>
      </c>
      <c r="AK7" s="4">
        <f t="shared" ca="1" si="8"/>
        <v>0</v>
      </c>
      <c r="AL7" s="4">
        <f t="shared" ca="1" si="9"/>
        <v>0</v>
      </c>
      <c r="AM7" s="4" t="s">
        <v>3</v>
      </c>
      <c r="AN7" s="4">
        <f t="shared" ca="1" si="10"/>
        <v>8</v>
      </c>
      <c r="AO7" s="4">
        <f t="shared" ca="1" si="11"/>
        <v>4</v>
      </c>
      <c r="AP7" s="4" t="s">
        <v>2</v>
      </c>
      <c r="AQ7" s="4">
        <f t="shared" ca="1" si="12"/>
        <v>0</v>
      </c>
      <c r="AR7" s="4">
        <f t="shared" ca="1" si="13"/>
        <v>2</v>
      </c>
      <c r="AS7" s="4" t="s">
        <v>3</v>
      </c>
      <c r="AT7" s="4">
        <f t="shared" ca="1" si="14"/>
        <v>5</v>
      </c>
      <c r="AU7" s="4">
        <f t="shared" ca="1" si="15"/>
        <v>4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3</v>
      </c>
      <c r="BE7" s="6">
        <f t="shared" ca="1" si="19"/>
        <v>0</v>
      </c>
      <c r="BF7" s="7"/>
      <c r="BH7" s="4">
        <v>7</v>
      </c>
      <c r="BI7" s="8">
        <f t="shared" ca="1" si="20"/>
        <v>3</v>
      </c>
      <c r="BJ7" s="8">
        <f t="shared" ca="1" si="0"/>
        <v>8</v>
      </c>
      <c r="BK7" s="9"/>
      <c r="BM7" s="4">
        <v>7</v>
      </c>
      <c r="BN7" s="8">
        <f t="shared" ca="1" si="21"/>
        <v>8</v>
      </c>
      <c r="BO7" s="8">
        <f t="shared" ca="1" si="22"/>
        <v>4</v>
      </c>
      <c r="BP7" s="9"/>
      <c r="BQ7" s="9"/>
      <c r="BR7" s="7"/>
      <c r="BS7" s="10">
        <f t="shared" ca="1" si="23"/>
        <v>4.5851526957531696E-2</v>
      </c>
      <c r="BT7" s="11">
        <f t="shared" ca="1" si="24"/>
        <v>17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0.39592196544430758</v>
      </c>
      <c r="CA7" s="11">
        <f t="shared" ca="1" si="26"/>
        <v>12</v>
      </c>
      <c r="CB7" s="4"/>
      <c r="CC7" s="4">
        <v>7</v>
      </c>
      <c r="CD7" s="4">
        <v>7</v>
      </c>
      <c r="CE7" s="4">
        <v>0</v>
      </c>
      <c r="CG7" s="10">
        <f t="shared" ca="1" si="27"/>
        <v>0.62092214284818736</v>
      </c>
      <c r="CH7" s="11">
        <f t="shared" ca="1" si="28"/>
        <v>39</v>
      </c>
      <c r="CI7" s="4"/>
      <c r="CJ7" s="4">
        <v>7</v>
      </c>
      <c r="CK7" s="4">
        <v>0</v>
      </c>
      <c r="CL7" s="4">
        <v>6</v>
      </c>
      <c r="CN7" s="10">
        <f t="shared" ca="1" si="29"/>
        <v>0.18214471935038001</v>
      </c>
      <c r="CO7" s="11">
        <f t="shared" ca="1" si="30"/>
        <v>67</v>
      </c>
      <c r="CP7" s="4"/>
      <c r="CQ7" s="4">
        <v>7</v>
      </c>
      <c r="CR7" s="4">
        <v>1</v>
      </c>
      <c r="CS7" s="4">
        <v>7</v>
      </c>
    </row>
    <row r="8" spans="1:97" ht="54.95" customHeight="1" x14ac:dyDescent="0.25">
      <c r="A8" s="20"/>
      <c r="B8" s="13"/>
      <c r="C8" s="64" t="str">
        <f ca="1">IF(AND($AZ1=0,$AY1=0),"","－")</f>
        <v/>
      </c>
      <c r="D8" s="64" t="str">
        <f ca="1">IF(AND($AZ1=0,$AY1=0),"－",$AZ1)</f>
        <v>－</v>
      </c>
      <c r="E8" s="64">
        <f ca="1">$BE1</f>
        <v>0</v>
      </c>
      <c r="F8" s="64" t="str">
        <f ca="1">IF(AND(G8=0,H8=0),"",".")</f>
        <v>.</v>
      </c>
      <c r="G8" s="64">
        <f ca="1">$BJ1</f>
        <v>6</v>
      </c>
      <c r="H8" s="64">
        <f ca="1">$BO1</f>
        <v>7</v>
      </c>
      <c r="I8" s="33"/>
      <c r="J8" s="28"/>
      <c r="K8" s="20"/>
      <c r="L8" s="13"/>
      <c r="M8" s="64" t="str">
        <f ca="1">IF(AND($AZ2=0,$AY2=0),"","－")</f>
        <v/>
      </c>
      <c r="N8" s="64" t="str">
        <f ca="1">IF(AND($AZ2=0,$AY2=0),"－",$AZ2)</f>
        <v>－</v>
      </c>
      <c r="O8" s="64">
        <f ca="1">$BE2</f>
        <v>0</v>
      </c>
      <c r="P8" s="64" t="str">
        <f ca="1">IF(AND(Q8=0,R8=0),"",".")</f>
        <v>.</v>
      </c>
      <c r="Q8" s="64">
        <f ca="1">$BJ2</f>
        <v>8</v>
      </c>
      <c r="R8" s="64">
        <f ca="1">$BO2</f>
        <v>3</v>
      </c>
      <c r="S8" s="33"/>
      <c r="T8" s="28"/>
      <c r="X8" s="2" t="s">
        <v>103</v>
      </c>
      <c r="Y8" s="4">
        <f t="shared" ca="1" si="1"/>
        <v>679</v>
      </c>
      <c r="Z8" s="4" t="s">
        <v>50</v>
      </c>
      <c r="AA8" s="4">
        <f t="shared" ca="1" si="2"/>
        <v>34</v>
      </c>
      <c r="AB8" s="4" t="s">
        <v>101</v>
      </c>
      <c r="AC8" s="4">
        <f t="shared" ca="1" si="3"/>
        <v>645</v>
      </c>
      <c r="AE8" s="4">
        <f t="shared" ca="1" si="4"/>
        <v>0</v>
      </c>
      <c r="AF8" s="4">
        <f t="shared" ca="1" si="5"/>
        <v>6</v>
      </c>
      <c r="AG8" s="4" t="s">
        <v>3</v>
      </c>
      <c r="AH8" s="4">
        <f t="shared" ca="1" si="6"/>
        <v>7</v>
      </c>
      <c r="AI8" s="4">
        <f t="shared" ca="1" si="7"/>
        <v>9</v>
      </c>
      <c r="AJ8" s="4" t="s">
        <v>1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3</v>
      </c>
      <c r="AO8" s="4">
        <f t="shared" ca="1" si="11"/>
        <v>4</v>
      </c>
      <c r="AP8" s="4" t="s">
        <v>2</v>
      </c>
      <c r="AQ8" s="4">
        <f t="shared" ca="1" si="12"/>
        <v>0</v>
      </c>
      <c r="AR8" s="4">
        <f t="shared" ca="1" si="13"/>
        <v>6</v>
      </c>
      <c r="AS8" s="4" t="s">
        <v>99</v>
      </c>
      <c r="AT8" s="4">
        <f t="shared" ca="1" si="14"/>
        <v>4</v>
      </c>
      <c r="AU8" s="4">
        <f t="shared" ca="1" si="15"/>
        <v>5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6</v>
      </c>
      <c r="BE8" s="6">
        <f t="shared" ca="1" si="19"/>
        <v>0</v>
      </c>
      <c r="BF8" s="7"/>
      <c r="BH8" s="4">
        <v>8</v>
      </c>
      <c r="BI8" s="8">
        <f t="shared" ca="1" si="20"/>
        <v>7</v>
      </c>
      <c r="BJ8" s="8">
        <f t="shared" ca="1" si="0"/>
        <v>3</v>
      </c>
      <c r="BK8" s="9"/>
      <c r="BM8" s="4">
        <v>8</v>
      </c>
      <c r="BN8" s="8">
        <f t="shared" ca="1" si="21"/>
        <v>9</v>
      </c>
      <c r="BO8" s="8">
        <f t="shared" ca="1" si="22"/>
        <v>4</v>
      </c>
      <c r="BP8" s="9"/>
      <c r="BQ8" s="9"/>
      <c r="BR8" s="7"/>
      <c r="BS8" s="10">
        <f t="shared" ca="1" si="23"/>
        <v>0.86491417151681904</v>
      </c>
      <c r="BT8" s="11">
        <f t="shared" ca="1" si="24"/>
        <v>3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0.31965567513933701</v>
      </c>
      <c r="CA8" s="11">
        <f t="shared" ca="1" si="26"/>
        <v>15</v>
      </c>
      <c r="CB8" s="4"/>
      <c r="CC8" s="4">
        <v>8</v>
      </c>
      <c r="CD8" s="4">
        <v>8</v>
      </c>
      <c r="CE8" s="4">
        <v>0</v>
      </c>
      <c r="CG8" s="10">
        <f t="shared" ca="1" si="27"/>
        <v>0.21550120257868499</v>
      </c>
      <c r="CH8" s="11">
        <f t="shared" ca="1" si="28"/>
        <v>74</v>
      </c>
      <c r="CI8" s="4"/>
      <c r="CJ8" s="4">
        <v>8</v>
      </c>
      <c r="CK8" s="4">
        <v>0</v>
      </c>
      <c r="CL8" s="4">
        <v>7</v>
      </c>
      <c r="CN8" s="10">
        <f t="shared" ca="1" si="29"/>
        <v>9.1398778020717497E-2</v>
      </c>
      <c r="CO8" s="11">
        <f t="shared" ca="1" si="30"/>
        <v>76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8"/>
      <c r="C9" s="64"/>
      <c r="D9" s="64">
        <f ca="1">$AQ1</f>
        <v>0</v>
      </c>
      <c r="E9" s="64">
        <f ca="1">$AR1</f>
        <v>4</v>
      </c>
      <c r="F9" s="64" t="str">
        <f>$AS1</f>
        <v>.</v>
      </c>
      <c r="G9" s="64">
        <f ca="1">$AT1</f>
        <v>7</v>
      </c>
      <c r="H9" s="64">
        <f ca="1">$AU1</f>
        <v>4</v>
      </c>
      <c r="I9" s="33"/>
      <c r="J9" s="39"/>
      <c r="K9" s="40"/>
      <c r="L9" s="38"/>
      <c r="M9" s="64"/>
      <c r="N9" s="64">
        <f ca="1">$AQ2</f>
        <v>0</v>
      </c>
      <c r="O9" s="64">
        <f ca="1">$AR2</f>
        <v>8</v>
      </c>
      <c r="P9" s="64" t="str">
        <f>$AS2</f>
        <v>.</v>
      </c>
      <c r="Q9" s="64">
        <f ca="1">$AT2</f>
        <v>6</v>
      </c>
      <c r="R9" s="64">
        <f ca="1">$AU2</f>
        <v>1</v>
      </c>
      <c r="S9" s="33"/>
      <c r="T9" s="39"/>
      <c r="X9" s="2" t="s">
        <v>21</v>
      </c>
      <c r="Y9" s="4">
        <f t="shared" ca="1" si="1"/>
        <v>701</v>
      </c>
      <c r="Z9" s="4" t="s">
        <v>50</v>
      </c>
      <c r="AA9" s="4">
        <f t="shared" ca="1" si="2"/>
        <v>71</v>
      </c>
      <c r="AB9" s="4" t="s">
        <v>2</v>
      </c>
      <c r="AC9" s="4">
        <f t="shared" ca="1" si="3"/>
        <v>630</v>
      </c>
      <c r="AE9" s="4">
        <f t="shared" ca="1" si="4"/>
        <v>0</v>
      </c>
      <c r="AF9" s="4">
        <f t="shared" ca="1" si="5"/>
        <v>7</v>
      </c>
      <c r="AG9" s="4" t="s">
        <v>3</v>
      </c>
      <c r="AH9" s="4">
        <f t="shared" ca="1" si="6"/>
        <v>0</v>
      </c>
      <c r="AI9" s="4">
        <f t="shared" ca="1" si="7"/>
        <v>1</v>
      </c>
      <c r="AJ9" s="4" t="s">
        <v>102</v>
      </c>
      <c r="AK9" s="4">
        <f t="shared" ca="1" si="8"/>
        <v>0</v>
      </c>
      <c r="AL9" s="4">
        <f t="shared" ca="1" si="9"/>
        <v>0</v>
      </c>
      <c r="AM9" s="4" t="s">
        <v>3</v>
      </c>
      <c r="AN9" s="4">
        <f t="shared" ca="1" si="10"/>
        <v>7</v>
      </c>
      <c r="AO9" s="4">
        <f t="shared" ca="1" si="11"/>
        <v>1</v>
      </c>
      <c r="AP9" s="4" t="s">
        <v>101</v>
      </c>
      <c r="AQ9" s="4">
        <f t="shared" ca="1" si="12"/>
        <v>0</v>
      </c>
      <c r="AR9" s="4">
        <f t="shared" ca="1" si="13"/>
        <v>6</v>
      </c>
      <c r="AS9" s="4" t="s">
        <v>3</v>
      </c>
      <c r="AT9" s="4">
        <f t="shared" ca="1" si="14"/>
        <v>3</v>
      </c>
      <c r="AU9" s="4">
        <f t="shared" ca="1" si="15"/>
        <v>0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7</v>
      </c>
      <c r="BE9" s="6">
        <f t="shared" ca="1" si="19"/>
        <v>0</v>
      </c>
      <c r="BF9" s="7"/>
      <c r="BH9" s="4">
        <v>9</v>
      </c>
      <c r="BI9" s="8">
        <f t="shared" ca="1" si="20"/>
        <v>0</v>
      </c>
      <c r="BJ9" s="8">
        <f t="shared" ca="1" si="0"/>
        <v>7</v>
      </c>
      <c r="BK9" s="9"/>
      <c r="BM9" s="4">
        <v>9</v>
      </c>
      <c r="BN9" s="8">
        <f t="shared" ca="1" si="21"/>
        <v>1</v>
      </c>
      <c r="BO9" s="8">
        <f t="shared" ca="1" si="22"/>
        <v>1</v>
      </c>
      <c r="BP9" s="9"/>
      <c r="BQ9" s="9"/>
      <c r="BR9" s="7"/>
      <c r="BS9" s="10">
        <f t="shared" ca="1" si="23"/>
        <v>3.6710507328027164E-2</v>
      </c>
      <c r="BT9" s="11">
        <f t="shared" ca="1" si="24"/>
        <v>18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0.54710510345441443</v>
      </c>
      <c r="CA9" s="11">
        <f t="shared" ca="1" si="26"/>
        <v>7</v>
      </c>
      <c r="CB9" s="4"/>
      <c r="CC9" s="4">
        <v>9</v>
      </c>
      <c r="CD9" s="4">
        <v>9</v>
      </c>
      <c r="CE9" s="4">
        <v>0</v>
      </c>
      <c r="CG9" s="10">
        <f t="shared" ca="1" si="27"/>
        <v>0.90496830367901859</v>
      </c>
      <c r="CH9" s="11">
        <f t="shared" ca="1" si="28"/>
        <v>8</v>
      </c>
      <c r="CI9" s="4"/>
      <c r="CJ9" s="4">
        <v>9</v>
      </c>
      <c r="CK9" s="4">
        <v>0</v>
      </c>
      <c r="CL9" s="4">
        <v>8</v>
      </c>
      <c r="CN9" s="10">
        <f t="shared" ca="1" si="29"/>
        <v>0.97610654091766758</v>
      </c>
      <c r="CO9" s="11">
        <f t="shared" ca="1" si="30"/>
        <v>1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41"/>
      <c r="B10" s="42"/>
      <c r="C10" s="42"/>
      <c r="D10" s="43"/>
      <c r="E10" s="44"/>
      <c r="F10" s="42"/>
      <c r="G10" s="42"/>
      <c r="H10" s="42"/>
      <c r="I10" s="42"/>
      <c r="J10" s="45"/>
      <c r="K10" s="41"/>
      <c r="L10" s="42"/>
      <c r="M10" s="42"/>
      <c r="N10" s="42"/>
      <c r="O10" s="42"/>
      <c r="P10" s="42"/>
      <c r="Q10" s="42"/>
      <c r="R10" s="42"/>
      <c r="S10" s="42"/>
      <c r="T10" s="45"/>
      <c r="X10" s="2" t="s">
        <v>22</v>
      </c>
      <c r="Y10" s="4">
        <f t="shared" ca="1" si="1"/>
        <v>727</v>
      </c>
      <c r="Z10" s="4" t="s">
        <v>50</v>
      </c>
      <c r="AA10" s="4">
        <f t="shared" ca="1" si="2"/>
        <v>87</v>
      </c>
      <c r="AB10" s="4" t="s">
        <v>2</v>
      </c>
      <c r="AC10" s="4">
        <f t="shared" ca="1" si="3"/>
        <v>640</v>
      </c>
      <c r="AE10" s="4">
        <f t="shared" ca="1" si="4"/>
        <v>0</v>
      </c>
      <c r="AF10" s="4">
        <f t="shared" ca="1" si="5"/>
        <v>7</v>
      </c>
      <c r="AG10" s="4" t="s">
        <v>3</v>
      </c>
      <c r="AH10" s="4">
        <f t="shared" ca="1" si="6"/>
        <v>2</v>
      </c>
      <c r="AI10" s="4">
        <f t="shared" ca="1" si="7"/>
        <v>7</v>
      </c>
      <c r="AJ10" s="4" t="s">
        <v>102</v>
      </c>
      <c r="AK10" s="4">
        <f t="shared" ca="1" si="8"/>
        <v>0</v>
      </c>
      <c r="AL10" s="4">
        <f t="shared" ca="1" si="9"/>
        <v>0</v>
      </c>
      <c r="AM10" s="4" t="s">
        <v>3</v>
      </c>
      <c r="AN10" s="4">
        <f t="shared" ca="1" si="10"/>
        <v>8</v>
      </c>
      <c r="AO10" s="4">
        <f t="shared" ca="1" si="11"/>
        <v>7</v>
      </c>
      <c r="AP10" s="4" t="s">
        <v>2</v>
      </c>
      <c r="AQ10" s="4">
        <f t="shared" ca="1" si="12"/>
        <v>0</v>
      </c>
      <c r="AR10" s="4">
        <f t="shared" ca="1" si="13"/>
        <v>6</v>
      </c>
      <c r="AS10" s="4" t="s">
        <v>99</v>
      </c>
      <c r="AT10" s="4">
        <f t="shared" ca="1" si="14"/>
        <v>4</v>
      </c>
      <c r="AU10" s="4">
        <f t="shared" ca="1" si="15"/>
        <v>0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7</v>
      </c>
      <c r="BE10" s="6">
        <f t="shared" ca="1" si="19"/>
        <v>0</v>
      </c>
      <c r="BF10" s="7"/>
      <c r="BH10" s="4">
        <v>10</v>
      </c>
      <c r="BI10" s="8">
        <f t="shared" ca="1" si="20"/>
        <v>2</v>
      </c>
      <c r="BJ10" s="8">
        <f t="shared" ca="1" si="0"/>
        <v>8</v>
      </c>
      <c r="BK10" s="9"/>
      <c r="BM10" s="4">
        <v>10</v>
      </c>
      <c r="BN10" s="8">
        <f t="shared" ca="1" si="21"/>
        <v>7</v>
      </c>
      <c r="BO10" s="8">
        <f t="shared" ca="1" si="22"/>
        <v>7</v>
      </c>
      <c r="BP10" s="9"/>
      <c r="BQ10" s="9"/>
      <c r="BR10" s="7"/>
      <c r="BS10" s="10">
        <f t="shared" ca="1" si="23"/>
        <v>0.56816909905171298</v>
      </c>
      <c r="BT10" s="11">
        <f t="shared" ca="1" si="24"/>
        <v>10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6.3548725298604225E-2</v>
      </c>
      <c r="CA10" s="11">
        <f t="shared" ca="1" si="26"/>
        <v>16</v>
      </c>
      <c r="CB10" s="4"/>
      <c r="CC10" s="4">
        <v>10</v>
      </c>
      <c r="CD10" s="4">
        <v>1</v>
      </c>
      <c r="CE10" s="4">
        <v>0</v>
      </c>
      <c r="CG10" s="10">
        <f t="shared" ca="1" si="27"/>
        <v>0.7243499115684412</v>
      </c>
      <c r="CH10" s="11">
        <f t="shared" ca="1" si="28"/>
        <v>29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0.26967071953311528</v>
      </c>
      <c r="CO10" s="11">
        <f t="shared" ca="1" si="30"/>
        <v>61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46"/>
      <c r="B11" s="17"/>
      <c r="C11" s="16" t="s">
        <v>44</v>
      </c>
      <c r="D11" s="47"/>
      <c r="E11" s="18"/>
      <c r="F11" s="17"/>
      <c r="G11" s="17"/>
      <c r="H11" s="17"/>
      <c r="I11" s="17"/>
      <c r="J11" s="19"/>
      <c r="K11" s="46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854</v>
      </c>
      <c r="Z11" s="4" t="s">
        <v>50</v>
      </c>
      <c r="AA11" s="4">
        <f t="shared" ca="1" si="2"/>
        <v>17</v>
      </c>
      <c r="AB11" s="4" t="s">
        <v>2</v>
      </c>
      <c r="AC11" s="4">
        <f t="shared" ca="1" si="3"/>
        <v>837</v>
      </c>
      <c r="AE11" s="4">
        <f t="shared" ca="1" si="4"/>
        <v>0</v>
      </c>
      <c r="AF11" s="4">
        <f t="shared" ca="1" si="5"/>
        <v>8</v>
      </c>
      <c r="AG11" s="4" t="s">
        <v>3</v>
      </c>
      <c r="AH11" s="4">
        <f t="shared" ca="1" si="6"/>
        <v>5</v>
      </c>
      <c r="AI11" s="4">
        <f t="shared" ca="1" si="7"/>
        <v>4</v>
      </c>
      <c r="AJ11" s="4" t="s">
        <v>102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1</v>
      </c>
      <c r="AO11" s="4">
        <f t="shared" ca="1" si="11"/>
        <v>7</v>
      </c>
      <c r="AP11" s="4" t="s">
        <v>101</v>
      </c>
      <c r="AQ11" s="4">
        <f t="shared" ca="1" si="12"/>
        <v>0</v>
      </c>
      <c r="AR11" s="4">
        <f t="shared" ca="1" si="13"/>
        <v>8</v>
      </c>
      <c r="AS11" s="4" t="s">
        <v>3</v>
      </c>
      <c r="AT11" s="4">
        <f t="shared" ca="1" si="14"/>
        <v>3</v>
      </c>
      <c r="AU11" s="4">
        <f t="shared" ca="1" si="15"/>
        <v>7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8</v>
      </c>
      <c r="BE11" s="6">
        <f t="shared" ca="1" si="19"/>
        <v>0</v>
      </c>
      <c r="BF11" s="7"/>
      <c r="BH11" s="4">
        <v>11</v>
      </c>
      <c r="BI11" s="8">
        <f t="shared" ca="1" si="20"/>
        <v>5</v>
      </c>
      <c r="BJ11" s="8">
        <f t="shared" ca="1" si="0"/>
        <v>1</v>
      </c>
      <c r="BK11" s="9"/>
      <c r="BM11" s="4">
        <v>11</v>
      </c>
      <c r="BN11" s="8">
        <f t="shared" ca="1" si="21"/>
        <v>4</v>
      </c>
      <c r="BO11" s="8">
        <f t="shared" ca="1" si="22"/>
        <v>7</v>
      </c>
      <c r="BP11" s="9"/>
      <c r="BQ11" s="9"/>
      <c r="BR11" s="7"/>
      <c r="BS11" s="10">
        <f t="shared" ca="1" si="23"/>
        <v>0.98437011639269589</v>
      </c>
      <c r="BT11" s="11">
        <f t="shared" ca="1" si="24"/>
        <v>1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0.48822650203606044</v>
      </c>
      <c r="CA11" s="11">
        <f t="shared" ca="1" si="26"/>
        <v>8</v>
      </c>
      <c r="CB11" s="4"/>
      <c r="CC11" s="4">
        <v>11</v>
      </c>
      <c r="CD11" s="4">
        <v>2</v>
      </c>
      <c r="CE11" s="4">
        <v>0</v>
      </c>
      <c r="CG11" s="10">
        <f t="shared" ca="1" si="27"/>
        <v>0.49545034387558673</v>
      </c>
      <c r="CH11" s="11">
        <f t="shared" ca="1" si="28"/>
        <v>52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0.51408842520326603</v>
      </c>
      <c r="CO11" s="11">
        <f t="shared" ca="1" si="30"/>
        <v>34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67" t="str">
        <f ca="1">$Y3/100&amp;$Z3&amp;$AA3/100&amp;$AB3</f>
        <v>4.67－0.84＝</v>
      </c>
      <c r="D12" s="68"/>
      <c r="E12" s="68"/>
      <c r="F12" s="68"/>
      <c r="G12" s="78">
        <f ca="1">$AC3/100</f>
        <v>3.83</v>
      </c>
      <c r="H12" s="79"/>
      <c r="I12" s="21"/>
      <c r="J12" s="22"/>
      <c r="K12" s="20"/>
      <c r="L12" s="13"/>
      <c r="M12" s="67" t="str">
        <f ca="1">$Y4/100&amp;$Z4&amp;$AA4/100&amp;$AB4</f>
        <v>6.82－0.99＝</v>
      </c>
      <c r="N12" s="68"/>
      <c r="O12" s="68"/>
      <c r="P12" s="68"/>
      <c r="Q12" s="78">
        <f ca="1">$AC4/100</f>
        <v>5.83</v>
      </c>
      <c r="R12" s="79"/>
      <c r="S12" s="21"/>
      <c r="T12" s="23"/>
      <c r="X12" s="2" t="s">
        <v>24</v>
      </c>
      <c r="Y12" s="4">
        <f t="shared" ca="1" si="1"/>
        <v>139</v>
      </c>
      <c r="Z12" s="4" t="s">
        <v>50</v>
      </c>
      <c r="AA12" s="4">
        <f t="shared" ca="1" si="2"/>
        <v>3</v>
      </c>
      <c r="AB12" s="4" t="s">
        <v>2</v>
      </c>
      <c r="AC12" s="4">
        <f t="shared" ca="1" si="3"/>
        <v>136</v>
      </c>
      <c r="AE12" s="4">
        <f t="shared" ca="1" si="4"/>
        <v>0</v>
      </c>
      <c r="AF12" s="4">
        <f t="shared" ca="1" si="5"/>
        <v>1</v>
      </c>
      <c r="AG12" s="4" t="s">
        <v>3</v>
      </c>
      <c r="AH12" s="4">
        <f t="shared" ca="1" si="6"/>
        <v>3</v>
      </c>
      <c r="AI12" s="4">
        <f t="shared" ca="1" si="7"/>
        <v>9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99</v>
      </c>
      <c r="AN12" s="4">
        <f t="shared" ca="1" si="10"/>
        <v>0</v>
      </c>
      <c r="AO12" s="4">
        <f t="shared" ca="1" si="11"/>
        <v>3</v>
      </c>
      <c r="AP12" s="4" t="s">
        <v>2</v>
      </c>
      <c r="AQ12" s="4">
        <f t="shared" ca="1" si="12"/>
        <v>0</v>
      </c>
      <c r="AR12" s="4">
        <f t="shared" ca="1" si="13"/>
        <v>1</v>
      </c>
      <c r="AS12" s="4" t="s">
        <v>3</v>
      </c>
      <c r="AT12" s="4">
        <f t="shared" ca="1" si="14"/>
        <v>3</v>
      </c>
      <c r="AU12" s="4">
        <f t="shared" ca="1" si="15"/>
        <v>6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1</v>
      </c>
      <c r="BE12" s="6">
        <f t="shared" ca="1" si="19"/>
        <v>0</v>
      </c>
      <c r="BF12" s="7"/>
      <c r="BH12" s="4">
        <v>12</v>
      </c>
      <c r="BI12" s="8">
        <f t="shared" ca="1" si="20"/>
        <v>3</v>
      </c>
      <c r="BJ12" s="8">
        <f t="shared" ca="1" si="0"/>
        <v>0</v>
      </c>
      <c r="BK12" s="9"/>
      <c r="BM12" s="4">
        <v>12</v>
      </c>
      <c r="BN12" s="8">
        <f t="shared" ca="1" si="21"/>
        <v>9</v>
      </c>
      <c r="BO12" s="8">
        <f t="shared" ca="1" si="22"/>
        <v>3</v>
      </c>
      <c r="BP12" s="9"/>
      <c r="BQ12" s="9"/>
      <c r="BR12" s="7"/>
      <c r="BS12" s="10">
        <f t="shared" ca="1" si="23"/>
        <v>0.93968978388101021</v>
      </c>
      <c r="BT12" s="11">
        <f t="shared" ca="1" si="24"/>
        <v>2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0.87242949224609367</v>
      </c>
      <c r="CA12" s="11">
        <f t="shared" ca="1" si="26"/>
        <v>1</v>
      </c>
      <c r="CB12" s="4"/>
      <c r="CC12" s="4">
        <v>12</v>
      </c>
      <c r="CD12" s="4">
        <v>3</v>
      </c>
      <c r="CE12" s="4">
        <v>0</v>
      </c>
      <c r="CG12" s="10">
        <f t="shared" ca="1" si="27"/>
        <v>0.71431743857756569</v>
      </c>
      <c r="CH12" s="11">
        <f t="shared" ca="1" si="28"/>
        <v>31</v>
      </c>
      <c r="CI12" s="4"/>
      <c r="CJ12" s="4">
        <v>12</v>
      </c>
      <c r="CK12" s="4">
        <v>1</v>
      </c>
      <c r="CL12" s="4">
        <v>1</v>
      </c>
      <c r="CN12" s="10">
        <f t="shared" ca="1" si="29"/>
        <v>9.9150923954188674E-2</v>
      </c>
      <c r="CO12" s="11">
        <f t="shared" ca="1" si="30"/>
        <v>75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20"/>
      <c r="B13" s="13"/>
      <c r="C13" s="48"/>
      <c r="D13" s="49"/>
      <c r="E13" s="50"/>
      <c r="F13" s="13"/>
      <c r="G13" s="13"/>
      <c r="H13" s="13"/>
      <c r="I13" s="13"/>
      <c r="J13" s="28"/>
      <c r="K13" s="20"/>
      <c r="L13" s="13"/>
      <c r="M13" s="48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0.42740247033407641</v>
      </c>
      <c r="BT13" s="11">
        <f t="shared" ca="1" si="24"/>
        <v>15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0.45733804986183069</v>
      </c>
      <c r="CA13" s="11">
        <f t="shared" ca="1" si="26"/>
        <v>11</v>
      </c>
      <c r="CB13" s="4"/>
      <c r="CC13" s="4">
        <v>13</v>
      </c>
      <c r="CD13" s="4">
        <v>4</v>
      </c>
      <c r="CE13" s="4">
        <v>0</v>
      </c>
      <c r="CG13" s="10">
        <f t="shared" ca="1" si="27"/>
        <v>0.8781747790522515</v>
      </c>
      <c r="CH13" s="11">
        <f t="shared" ca="1" si="28"/>
        <v>10</v>
      </c>
      <c r="CI13" s="4"/>
      <c r="CJ13" s="4">
        <v>13</v>
      </c>
      <c r="CK13" s="4">
        <v>1</v>
      </c>
      <c r="CL13" s="4">
        <v>2</v>
      </c>
      <c r="CN13" s="10">
        <f t="shared" ca="1" si="29"/>
        <v>0.80508609630187145</v>
      </c>
      <c r="CO13" s="11">
        <f t="shared" ca="1" si="30"/>
        <v>11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20"/>
      <c r="B14" s="13"/>
      <c r="C14" s="64"/>
      <c r="D14" s="64">
        <f ca="1">$AY3</f>
        <v>0</v>
      </c>
      <c r="E14" s="64">
        <f ca="1">$BD3</f>
        <v>4</v>
      </c>
      <c r="F14" s="64" t="str">
        <f ca="1">IF(AND(G14=0,H14=0),"",".")</f>
        <v>.</v>
      </c>
      <c r="G14" s="64">
        <f ca="1">$BI3</f>
        <v>6</v>
      </c>
      <c r="H14" s="64">
        <f ca="1">$BN3</f>
        <v>7</v>
      </c>
      <c r="I14" s="33"/>
      <c r="J14" s="28"/>
      <c r="K14" s="20"/>
      <c r="L14" s="13"/>
      <c r="M14" s="64"/>
      <c r="N14" s="64">
        <f ca="1">$AY4</f>
        <v>0</v>
      </c>
      <c r="O14" s="64">
        <f ca="1">$BD4</f>
        <v>6</v>
      </c>
      <c r="P14" s="64" t="str">
        <f ca="1">IF(AND(Q14=0,R14=0),"",".")</f>
        <v>.</v>
      </c>
      <c r="Q14" s="64">
        <f ca="1">$BI4</f>
        <v>8</v>
      </c>
      <c r="R14" s="64">
        <f ca="1">$BN4</f>
        <v>2</v>
      </c>
      <c r="S14" s="33"/>
      <c r="T14" s="28"/>
      <c r="Y14" s="4"/>
      <c r="Z14" s="4"/>
      <c r="AA14" s="4"/>
      <c r="AB14" s="4"/>
      <c r="AC14" s="4"/>
      <c r="AT14" s="51"/>
      <c r="AU14" s="51"/>
      <c r="BS14" s="10">
        <f t="shared" ca="1" si="23"/>
        <v>0.77465168412494079</v>
      </c>
      <c r="BT14" s="11">
        <f t="shared" ca="1" si="24"/>
        <v>6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0.61129530746146543</v>
      </c>
      <c r="CA14" s="11">
        <f t="shared" ca="1" si="26"/>
        <v>4</v>
      </c>
      <c r="CB14" s="4"/>
      <c r="CC14" s="4">
        <v>14</v>
      </c>
      <c r="CD14" s="4">
        <v>5</v>
      </c>
      <c r="CE14" s="4">
        <v>0</v>
      </c>
      <c r="CG14" s="10">
        <f t="shared" ca="1" si="27"/>
        <v>0.41813294165297732</v>
      </c>
      <c r="CH14" s="11">
        <f t="shared" ca="1" si="28"/>
        <v>58</v>
      </c>
      <c r="CI14" s="4"/>
      <c r="CJ14" s="4">
        <v>14</v>
      </c>
      <c r="CK14" s="4">
        <v>1</v>
      </c>
      <c r="CL14" s="4">
        <v>3</v>
      </c>
      <c r="CN14" s="10">
        <f t="shared" ca="1" si="29"/>
        <v>0.83104041106370552</v>
      </c>
      <c r="CO14" s="11">
        <f t="shared" ca="1" si="30"/>
        <v>10</v>
      </c>
      <c r="CP14" s="4"/>
      <c r="CQ14" s="4">
        <v>14</v>
      </c>
      <c r="CR14" s="4">
        <v>2</v>
      </c>
      <c r="CS14" s="4">
        <v>5</v>
      </c>
    </row>
    <row r="15" spans="1:97" ht="54.95" customHeight="1" x14ac:dyDescent="0.25">
      <c r="A15" s="20"/>
      <c r="B15" s="13"/>
      <c r="C15" s="64" t="str">
        <f ca="1">IF(AND($AZ3=0,$AY3=0),"","－")</f>
        <v/>
      </c>
      <c r="D15" s="64" t="str">
        <f ca="1">IF(AND($AZ3=0,$AY3=0),"－",$AZ3)</f>
        <v>－</v>
      </c>
      <c r="E15" s="64">
        <f ca="1">$BE3</f>
        <v>0</v>
      </c>
      <c r="F15" s="64" t="str">
        <f ca="1">IF(AND(G15=0,H15=0),"",".")</f>
        <v>.</v>
      </c>
      <c r="G15" s="64">
        <f ca="1">$BJ3</f>
        <v>8</v>
      </c>
      <c r="H15" s="64">
        <f ca="1">$BO3</f>
        <v>4</v>
      </c>
      <c r="I15" s="33"/>
      <c r="J15" s="28"/>
      <c r="K15" s="20"/>
      <c r="L15" s="13"/>
      <c r="M15" s="64" t="str">
        <f ca="1">IF(AND($AZ4=0,$AY4=0),"","－")</f>
        <v/>
      </c>
      <c r="N15" s="64" t="str">
        <f ca="1">IF(AND($AZ4=0,$AY4=0),"－",$AZ4)</f>
        <v>－</v>
      </c>
      <c r="O15" s="64">
        <f ca="1">$BE4</f>
        <v>0</v>
      </c>
      <c r="P15" s="64" t="str">
        <f ca="1">IF(AND(Q15=0,R15=0),"",".")</f>
        <v>.</v>
      </c>
      <c r="Q15" s="64">
        <f ca="1">$BJ4</f>
        <v>9</v>
      </c>
      <c r="R15" s="64">
        <f ca="1">$BO4</f>
        <v>9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0.4737257147622822</v>
      </c>
      <c r="BT15" s="11">
        <f t="shared" ca="1" si="24"/>
        <v>11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0.466834040294964</v>
      </c>
      <c r="CA15" s="11">
        <f t="shared" ca="1" si="26"/>
        <v>9</v>
      </c>
      <c r="CB15" s="4"/>
      <c r="CC15" s="4">
        <v>15</v>
      </c>
      <c r="CD15" s="4">
        <v>6</v>
      </c>
      <c r="CE15" s="4">
        <v>0</v>
      </c>
      <c r="CG15" s="10">
        <f t="shared" ca="1" si="27"/>
        <v>0.62831422968379091</v>
      </c>
      <c r="CH15" s="11">
        <f t="shared" ca="1" si="28"/>
        <v>38</v>
      </c>
      <c r="CI15" s="4"/>
      <c r="CJ15" s="4">
        <v>15</v>
      </c>
      <c r="CK15" s="4">
        <v>1</v>
      </c>
      <c r="CL15" s="4">
        <v>4</v>
      </c>
      <c r="CN15" s="10">
        <f t="shared" ca="1" si="29"/>
        <v>0.26864388598937472</v>
      </c>
      <c r="CO15" s="11">
        <f t="shared" ca="1" si="30"/>
        <v>62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20"/>
      <c r="B16" s="13"/>
      <c r="C16" s="64"/>
      <c r="D16" s="64">
        <f ca="1">$AQ3</f>
        <v>0</v>
      </c>
      <c r="E16" s="64">
        <f ca="1">$AR3</f>
        <v>3</v>
      </c>
      <c r="F16" s="64" t="str">
        <f>$AS3</f>
        <v>.</v>
      </c>
      <c r="G16" s="64">
        <f ca="1">$AT3</f>
        <v>8</v>
      </c>
      <c r="H16" s="64">
        <f ca="1">$AU3</f>
        <v>3</v>
      </c>
      <c r="I16" s="33"/>
      <c r="J16" s="39"/>
      <c r="K16" s="40"/>
      <c r="L16" s="38"/>
      <c r="M16" s="64"/>
      <c r="N16" s="64">
        <f ca="1">$AQ4</f>
        <v>0</v>
      </c>
      <c r="O16" s="64">
        <f ca="1">$AR4</f>
        <v>5</v>
      </c>
      <c r="P16" s="64" t="str">
        <f>$AS4</f>
        <v>.</v>
      </c>
      <c r="Q16" s="64">
        <f ca="1">$AT4</f>
        <v>8</v>
      </c>
      <c r="R16" s="64">
        <f ca="1">$AU4</f>
        <v>3</v>
      </c>
      <c r="S16" s="33"/>
      <c r="T16" s="39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0.47351227186768863</v>
      </c>
      <c r="BT16" s="11">
        <f t="shared" ca="1" si="24"/>
        <v>12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0.58992279330980735</v>
      </c>
      <c r="CA16" s="11">
        <f t="shared" ca="1" si="26"/>
        <v>5</v>
      </c>
      <c r="CB16" s="4"/>
      <c r="CC16" s="4">
        <v>16</v>
      </c>
      <c r="CD16" s="4">
        <v>7</v>
      </c>
      <c r="CE16" s="4">
        <v>0</v>
      </c>
      <c r="CG16" s="10">
        <f t="shared" ca="1" si="27"/>
        <v>0.98202975611289156</v>
      </c>
      <c r="CH16" s="11">
        <f t="shared" ca="1" si="28"/>
        <v>3</v>
      </c>
      <c r="CI16" s="4"/>
      <c r="CJ16" s="4">
        <v>16</v>
      </c>
      <c r="CK16" s="4">
        <v>1</v>
      </c>
      <c r="CL16" s="4">
        <v>5</v>
      </c>
      <c r="CN16" s="10">
        <f t="shared" ca="1" si="29"/>
        <v>5.9543539320032757E-3</v>
      </c>
      <c r="CO16" s="11">
        <f t="shared" ca="1" si="30"/>
        <v>81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41"/>
      <c r="B17" s="42"/>
      <c r="C17" s="42"/>
      <c r="D17" s="43"/>
      <c r="E17" s="44"/>
      <c r="F17" s="42"/>
      <c r="G17" s="42"/>
      <c r="H17" s="42"/>
      <c r="I17" s="42"/>
      <c r="J17" s="45"/>
      <c r="K17" s="41"/>
      <c r="L17" s="42"/>
      <c r="M17" s="42"/>
      <c r="N17" s="42"/>
      <c r="O17" s="42"/>
      <c r="P17" s="42"/>
      <c r="Q17" s="42"/>
      <c r="R17" s="42"/>
      <c r="S17" s="42"/>
      <c r="T17" s="45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0.45987445353643885</v>
      </c>
      <c r="BT17" s="11">
        <f t="shared" ca="1" si="24"/>
        <v>13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0.46511560747926928</v>
      </c>
      <c r="CA17" s="11">
        <f t="shared" ca="1" si="26"/>
        <v>10</v>
      </c>
      <c r="CB17" s="4"/>
      <c r="CC17" s="4">
        <v>17</v>
      </c>
      <c r="CD17" s="4">
        <v>8</v>
      </c>
      <c r="CE17" s="4">
        <v>0</v>
      </c>
      <c r="CG17" s="10">
        <f t="shared" ca="1" si="27"/>
        <v>0.60711415435692762</v>
      </c>
      <c r="CH17" s="11">
        <f t="shared" ca="1" si="28"/>
        <v>40</v>
      </c>
      <c r="CI17" s="4"/>
      <c r="CJ17" s="4">
        <v>17</v>
      </c>
      <c r="CK17" s="4">
        <v>1</v>
      </c>
      <c r="CL17" s="4">
        <v>6</v>
      </c>
      <c r="CN17" s="10">
        <f t="shared" ca="1" si="29"/>
        <v>0.35942639905742957</v>
      </c>
      <c r="CO17" s="11">
        <f t="shared" ca="1" si="30"/>
        <v>49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46"/>
      <c r="B18" s="17"/>
      <c r="C18" s="16" t="s">
        <v>46</v>
      </c>
      <c r="D18" s="47"/>
      <c r="E18" s="18"/>
      <c r="F18" s="17"/>
      <c r="G18" s="17"/>
      <c r="H18" s="17"/>
      <c r="I18" s="17"/>
      <c r="J18" s="19"/>
      <c r="K18" s="46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0.85183666627565713</v>
      </c>
      <c r="BT18" s="11">
        <f t="shared" ca="1" si="24"/>
        <v>4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0.85142570129434292</v>
      </c>
      <c r="CA18" s="11">
        <f t="shared" ca="1" si="26"/>
        <v>2</v>
      </c>
      <c r="CB18" s="4"/>
      <c r="CC18" s="4">
        <v>18</v>
      </c>
      <c r="CD18" s="4">
        <v>9</v>
      </c>
      <c r="CE18" s="4">
        <v>0</v>
      </c>
      <c r="CG18" s="10">
        <f t="shared" ca="1" si="27"/>
        <v>0.84269828193151297</v>
      </c>
      <c r="CH18" s="11">
        <f t="shared" ca="1" si="28"/>
        <v>13</v>
      </c>
      <c r="CI18" s="4"/>
      <c r="CJ18" s="4">
        <v>18</v>
      </c>
      <c r="CK18" s="4">
        <v>1</v>
      </c>
      <c r="CL18" s="4">
        <v>7</v>
      </c>
      <c r="CN18" s="10">
        <f t="shared" ca="1" si="29"/>
        <v>0.53545672936611632</v>
      </c>
      <c r="CO18" s="11">
        <f t="shared" ca="1" si="30"/>
        <v>29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24"/>
      <c r="B19" s="25"/>
      <c r="C19" s="67" t="str">
        <f ca="1">$Y5/100&amp;$Z5&amp;$AA5/100&amp;$AB5</f>
        <v>8.38－0.53＝</v>
      </c>
      <c r="D19" s="68"/>
      <c r="E19" s="68"/>
      <c r="F19" s="68"/>
      <c r="G19" s="78">
        <f ca="1">$AC5/100</f>
        <v>7.85</v>
      </c>
      <c r="H19" s="79"/>
      <c r="I19" s="21"/>
      <c r="J19" s="22"/>
      <c r="K19" s="20"/>
      <c r="L19" s="13"/>
      <c r="M19" s="67" t="str">
        <f ca="1">$Y6/100&amp;$Z6&amp;$AA6/100&amp;$AB6</f>
        <v>3.73－0.16＝</v>
      </c>
      <c r="N19" s="68"/>
      <c r="O19" s="68"/>
      <c r="P19" s="68"/>
      <c r="Q19" s="78">
        <f ca="1">$AC6/100</f>
        <v>3.57</v>
      </c>
      <c r="R19" s="79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/>
      <c r="CA19" s="11"/>
      <c r="CB19" s="4"/>
      <c r="CC19" s="4"/>
      <c r="CD19" s="4"/>
      <c r="CE19" s="4"/>
      <c r="CG19" s="10">
        <f t="shared" ca="1" si="27"/>
        <v>0.51077139582297271</v>
      </c>
      <c r="CH19" s="11">
        <f t="shared" ca="1" si="28"/>
        <v>50</v>
      </c>
      <c r="CI19" s="4"/>
      <c r="CJ19" s="4">
        <v>19</v>
      </c>
      <c r="CK19" s="4">
        <v>1</v>
      </c>
      <c r="CL19" s="4">
        <v>8</v>
      </c>
      <c r="CN19" s="10">
        <f t="shared" ca="1" si="29"/>
        <v>0.61906688477928273</v>
      </c>
      <c r="CO19" s="11">
        <f t="shared" ca="1" si="30"/>
        <v>21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20"/>
      <c r="B20" s="13"/>
      <c r="C20" s="48"/>
      <c r="D20" s="49"/>
      <c r="E20" s="50"/>
      <c r="F20" s="13"/>
      <c r="G20" s="13"/>
      <c r="H20" s="13"/>
      <c r="I20" s="13"/>
      <c r="J20" s="28"/>
      <c r="K20" s="20"/>
      <c r="L20" s="13"/>
      <c r="M20" s="48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/>
      <c r="CA20" s="11"/>
      <c r="CB20" s="4"/>
      <c r="CC20" s="4"/>
      <c r="CD20" s="4"/>
      <c r="CE20" s="4"/>
      <c r="CG20" s="10">
        <f t="shared" ca="1" si="27"/>
        <v>0.74179837273526061</v>
      </c>
      <c r="CH20" s="11">
        <f t="shared" ca="1" si="28"/>
        <v>26</v>
      </c>
      <c r="CI20" s="4"/>
      <c r="CJ20" s="4">
        <v>20</v>
      </c>
      <c r="CK20" s="4">
        <v>1</v>
      </c>
      <c r="CL20" s="4">
        <v>9</v>
      </c>
      <c r="CN20" s="10">
        <f t="shared" ca="1" si="29"/>
        <v>0.27946291745422125</v>
      </c>
      <c r="CO20" s="11">
        <f t="shared" ca="1" si="30"/>
        <v>60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20"/>
      <c r="B21" s="13"/>
      <c r="C21" s="64"/>
      <c r="D21" s="64">
        <f ca="1">$AY5</f>
        <v>0</v>
      </c>
      <c r="E21" s="64">
        <f ca="1">$BD5</f>
        <v>8</v>
      </c>
      <c r="F21" s="64" t="str">
        <f ca="1">IF(AND(G21=0,H21=0),"",".")</f>
        <v>.</v>
      </c>
      <c r="G21" s="64">
        <f ca="1">$BI5</f>
        <v>3</v>
      </c>
      <c r="H21" s="64">
        <f ca="1">$BN5</f>
        <v>8</v>
      </c>
      <c r="I21" s="33"/>
      <c r="J21" s="28"/>
      <c r="K21" s="20"/>
      <c r="L21" s="13"/>
      <c r="M21" s="64"/>
      <c r="N21" s="64">
        <f ca="1">$AY6</f>
        <v>0</v>
      </c>
      <c r="O21" s="64">
        <f ca="1">$BD6</f>
        <v>3</v>
      </c>
      <c r="P21" s="64" t="str">
        <f ca="1">IF(AND(Q21=0,R21=0),"",".")</f>
        <v>.</v>
      </c>
      <c r="Q21" s="64">
        <f ca="1">$BI6</f>
        <v>7</v>
      </c>
      <c r="R21" s="64">
        <f ca="1">$BN6</f>
        <v>3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0.92817651386601674</v>
      </c>
      <c r="CH21" s="11">
        <f t="shared" ca="1" si="28"/>
        <v>6</v>
      </c>
      <c r="CI21" s="4"/>
      <c r="CJ21" s="4">
        <v>21</v>
      </c>
      <c r="CK21" s="4">
        <v>2</v>
      </c>
      <c r="CL21" s="4">
        <v>0</v>
      </c>
      <c r="CN21" s="10">
        <f t="shared" ca="1" si="29"/>
        <v>0.59723126288318873</v>
      </c>
      <c r="CO21" s="11">
        <f t="shared" ca="1" si="30"/>
        <v>23</v>
      </c>
      <c r="CP21" s="4"/>
      <c r="CQ21" s="4">
        <v>21</v>
      </c>
      <c r="CR21" s="4">
        <v>3</v>
      </c>
      <c r="CS21" s="4">
        <v>3</v>
      </c>
    </row>
    <row r="22" spans="1:97" ht="54.95" customHeight="1" x14ac:dyDescent="0.25">
      <c r="A22" s="20"/>
      <c r="B22" s="13"/>
      <c r="C22" s="64" t="str">
        <f ca="1">IF(AND($AZ5=0,$AY5=0),"","－")</f>
        <v/>
      </c>
      <c r="D22" s="64" t="str">
        <f ca="1">IF(AND($AZ5=0,$AY5=0),"－",$AZ5)</f>
        <v>－</v>
      </c>
      <c r="E22" s="64">
        <f ca="1">$BE5</f>
        <v>0</v>
      </c>
      <c r="F22" s="64" t="str">
        <f ca="1">IF(AND(G22=0,H22=0),"",".")</f>
        <v>.</v>
      </c>
      <c r="G22" s="64">
        <f ca="1">$BJ5</f>
        <v>5</v>
      </c>
      <c r="H22" s="64">
        <f ca="1">$BO5</f>
        <v>3</v>
      </c>
      <c r="I22" s="33"/>
      <c r="J22" s="28"/>
      <c r="K22" s="20"/>
      <c r="L22" s="13"/>
      <c r="M22" s="64" t="str">
        <f ca="1">IF(AND($AZ6=0,$AY6=0),"","－")</f>
        <v/>
      </c>
      <c r="N22" s="64" t="str">
        <f ca="1">IF(AND($AZ6=0,$AY6=0),"－",$AZ6)</f>
        <v>－</v>
      </c>
      <c r="O22" s="64">
        <f ca="1">$BE6</f>
        <v>0</v>
      </c>
      <c r="P22" s="64" t="str">
        <f ca="1">IF(AND(Q22=0,R22=0),"",".")</f>
        <v>.</v>
      </c>
      <c r="Q22" s="64">
        <f ca="1">$BJ6</f>
        <v>1</v>
      </c>
      <c r="R22" s="64">
        <f ca="1">$BO6</f>
        <v>6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5.7097046750748781E-2</v>
      </c>
      <c r="CH22" s="11">
        <f t="shared" ca="1" si="28"/>
        <v>96</v>
      </c>
      <c r="CI22" s="4"/>
      <c r="CJ22" s="4">
        <v>22</v>
      </c>
      <c r="CK22" s="4">
        <v>2</v>
      </c>
      <c r="CL22" s="4">
        <v>1</v>
      </c>
      <c r="CN22" s="10">
        <f t="shared" ca="1" si="29"/>
        <v>0.31450537498439157</v>
      </c>
      <c r="CO22" s="11">
        <f t="shared" ca="1" si="30"/>
        <v>55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20"/>
      <c r="B23" s="13"/>
      <c r="C23" s="64"/>
      <c r="D23" s="64">
        <f ca="1">$AQ5</f>
        <v>0</v>
      </c>
      <c r="E23" s="64">
        <f ca="1">$AR5</f>
        <v>7</v>
      </c>
      <c r="F23" s="64" t="str">
        <f>$AS5</f>
        <v>.</v>
      </c>
      <c r="G23" s="64">
        <f ca="1">$AT5</f>
        <v>8</v>
      </c>
      <c r="H23" s="64">
        <f ca="1">$AU5</f>
        <v>5</v>
      </c>
      <c r="I23" s="33"/>
      <c r="J23" s="39"/>
      <c r="K23" s="40"/>
      <c r="L23" s="38"/>
      <c r="M23" s="64"/>
      <c r="N23" s="64">
        <f ca="1">$AQ6</f>
        <v>0</v>
      </c>
      <c r="O23" s="64">
        <f ca="1">$AR6</f>
        <v>3</v>
      </c>
      <c r="P23" s="64" t="str">
        <f>$AS6</f>
        <v>.</v>
      </c>
      <c r="Q23" s="64">
        <f ca="1">$AT6</f>
        <v>5</v>
      </c>
      <c r="R23" s="64">
        <f ca="1">$AU6</f>
        <v>7</v>
      </c>
      <c r="S23" s="33"/>
      <c r="T23" s="39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0.36142805262499911</v>
      </c>
      <c r="CH23" s="11">
        <f t="shared" ca="1" si="28"/>
        <v>64</v>
      </c>
      <c r="CI23" s="4"/>
      <c r="CJ23" s="4">
        <v>23</v>
      </c>
      <c r="CK23" s="4">
        <v>2</v>
      </c>
      <c r="CL23" s="4">
        <v>2</v>
      </c>
      <c r="CN23" s="10">
        <f t="shared" ca="1" si="29"/>
        <v>0.33874078537605068</v>
      </c>
      <c r="CO23" s="11">
        <f t="shared" ca="1" si="30"/>
        <v>52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41"/>
      <c r="B24" s="42"/>
      <c r="C24" s="42"/>
      <c r="D24" s="43"/>
      <c r="E24" s="44"/>
      <c r="F24" s="42"/>
      <c r="G24" s="42"/>
      <c r="H24" s="42"/>
      <c r="I24" s="42"/>
      <c r="J24" s="45"/>
      <c r="K24" s="41"/>
      <c r="L24" s="42"/>
      <c r="M24" s="42"/>
      <c r="N24" s="42"/>
      <c r="O24" s="42"/>
      <c r="P24" s="42"/>
      <c r="Q24" s="42"/>
      <c r="R24" s="42"/>
      <c r="S24" s="42"/>
      <c r="T24" s="45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0.1725343394763752</v>
      </c>
      <c r="CH24" s="11">
        <f t="shared" ca="1" si="28"/>
        <v>84</v>
      </c>
      <c r="CI24" s="4"/>
      <c r="CJ24" s="4">
        <v>24</v>
      </c>
      <c r="CK24" s="4">
        <v>2</v>
      </c>
      <c r="CL24" s="4">
        <v>3</v>
      </c>
      <c r="CN24" s="10">
        <f t="shared" ca="1" si="29"/>
        <v>0.39588079018900546</v>
      </c>
      <c r="CO24" s="11">
        <f t="shared" ca="1" si="30"/>
        <v>45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46"/>
      <c r="B25" s="17"/>
      <c r="C25" s="16" t="s">
        <v>48</v>
      </c>
      <c r="D25" s="47"/>
      <c r="E25" s="18"/>
      <c r="F25" s="17"/>
      <c r="G25" s="17"/>
      <c r="H25" s="17"/>
      <c r="I25" s="17"/>
      <c r="J25" s="19"/>
      <c r="K25" s="46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0.15229947479215866</v>
      </c>
      <c r="CH25" s="11">
        <f t="shared" ca="1" si="28"/>
        <v>88</v>
      </c>
      <c r="CI25" s="4"/>
      <c r="CJ25" s="4">
        <v>25</v>
      </c>
      <c r="CK25" s="4">
        <v>2</v>
      </c>
      <c r="CL25" s="4">
        <v>4</v>
      </c>
      <c r="CN25" s="10">
        <f t="shared" ca="1" si="29"/>
        <v>0.95882582739957367</v>
      </c>
      <c r="CO25" s="11">
        <f t="shared" ca="1" si="30"/>
        <v>2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24"/>
      <c r="B26" s="25"/>
      <c r="C26" s="67" t="str">
        <f ca="1">$Y7/100&amp;$Z7&amp;$AA7/100&amp;$AB7</f>
        <v>3.38－0.84＝</v>
      </c>
      <c r="D26" s="68"/>
      <c r="E26" s="68"/>
      <c r="F26" s="68"/>
      <c r="G26" s="78">
        <f ca="1">$AC7/100</f>
        <v>2.54</v>
      </c>
      <c r="H26" s="79"/>
      <c r="I26" s="21"/>
      <c r="J26" s="22"/>
      <c r="K26" s="20"/>
      <c r="L26" s="13"/>
      <c r="M26" s="67" t="str">
        <f ca="1">$Y8/100&amp;$Z8&amp;$AA8/100&amp;$AB8</f>
        <v>6.79－0.34＝</v>
      </c>
      <c r="N26" s="68"/>
      <c r="O26" s="68"/>
      <c r="P26" s="68"/>
      <c r="Q26" s="78">
        <f ca="1">$AC8/100</f>
        <v>6.45</v>
      </c>
      <c r="R26" s="79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5.9525255404810684E-2</v>
      </c>
      <c r="CH26" s="11">
        <f t="shared" ca="1" si="28"/>
        <v>95</v>
      </c>
      <c r="CI26" s="4"/>
      <c r="CJ26" s="4">
        <v>26</v>
      </c>
      <c r="CK26" s="4">
        <v>2</v>
      </c>
      <c r="CL26" s="4">
        <v>5</v>
      </c>
      <c r="CN26" s="10">
        <f t="shared" ca="1" si="29"/>
        <v>4.1399174924420801E-2</v>
      </c>
      <c r="CO26" s="11">
        <f t="shared" ca="1" si="30"/>
        <v>80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20"/>
      <c r="B27" s="13"/>
      <c r="C27" s="48"/>
      <c r="D27" s="49"/>
      <c r="E27" s="50"/>
      <c r="F27" s="13"/>
      <c r="G27" s="13"/>
      <c r="H27" s="13"/>
      <c r="I27" s="13"/>
      <c r="J27" s="28"/>
      <c r="K27" s="20"/>
      <c r="L27" s="13"/>
      <c r="M27" s="48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0.41190145763808084</v>
      </c>
      <c r="CH27" s="11">
        <f t="shared" ca="1" si="28"/>
        <v>60</v>
      </c>
      <c r="CI27" s="4"/>
      <c r="CJ27" s="4">
        <v>27</v>
      </c>
      <c r="CK27" s="4">
        <v>2</v>
      </c>
      <c r="CL27" s="4">
        <v>6</v>
      </c>
      <c r="CN27" s="10">
        <f t="shared" ca="1" si="29"/>
        <v>0.89505037600827619</v>
      </c>
      <c r="CO27" s="11">
        <f t="shared" ca="1" si="30"/>
        <v>6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20"/>
      <c r="B28" s="13"/>
      <c r="C28" s="64"/>
      <c r="D28" s="64">
        <f ca="1">$AY7</f>
        <v>0</v>
      </c>
      <c r="E28" s="64">
        <f ca="1">$BD7</f>
        <v>3</v>
      </c>
      <c r="F28" s="64" t="str">
        <f ca="1">IF(AND(G28=0,H28=0),"",".")</f>
        <v>.</v>
      </c>
      <c r="G28" s="64">
        <f ca="1">$BI7</f>
        <v>3</v>
      </c>
      <c r="H28" s="64">
        <f ca="1">$BN7</f>
        <v>8</v>
      </c>
      <c r="I28" s="33"/>
      <c r="J28" s="28"/>
      <c r="K28" s="20"/>
      <c r="L28" s="13"/>
      <c r="M28" s="64"/>
      <c r="N28" s="64">
        <f ca="1">$AY8</f>
        <v>0</v>
      </c>
      <c r="O28" s="64">
        <f ca="1">$BD8</f>
        <v>6</v>
      </c>
      <c r="P28" s="64" t="str">
        <f ca="1">IF(AND(Q28=0,R28=0),"",".")</f>
        <v>.</v>
      </c>
      <c r="Q28" s="64">
        <f ca="1">$BI8</f>
        <v>7</v>
      </c>
      <c r="R28" s="64">
        <f ca="1">$BN8</f>
        <v>9</v>
      </c>
      <c r="S28" s="33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0.76029542209232592</v>
      </c>
      <c r="CH28" s="11">
        <f t="shared" ca="1" si="28"/>
        <v>23</v>
      </c>
      <c r="CI28" s="4"/>
      <c r="CJ28" s="4">
        <v>28</v>
      </c>
      <c r="CK28" s="4">
        <v>2</v>
      </c>
      <c r="CL28" s="4">
        <v>7</v>
      </c>
      <c r="CN28" s="10">
        <f t="shared" ca="1" si="29"/>
        <v>0.76284706067515595</v>
      </c>
      <c r="CO28" s="11">
        <f t="shared" ca="1" si="30"/>
        <v>12</v>
      </c>
      <c r="CP28" s="4"/>
      <c r="CQ28" s="4">
        <v>28</v>
      </c>
      <c r="CR28" s="4">
        <v>4</v>
      </c>
      <c r="CS28" s="4">
        <v>1</v>
      </c>
    </row>
    <row r="29" spans="1:97" ht="54.95" customHeight="1" x14ac:dyDescent="0.25">
      <c r="A29" s="20"/>
      <c r="B29" s="13"/>
      <c r="C29" s="64" t="str">
        <f ca="1">IF(AND($AZ7=0,$AY7=0),"","－")</f>
        <v/>
      </c>
      <c r="D29" s="64" t="str">
        <f ca="1">IF(AND($AZ7=0,$AY7=0),"－",$AZ7)</f>
        <v>－</v>
      </c>
      <c r="E29" s="64">
        <f ca="1">$BE7</f>
        <v>0</v>
      </c>
      <c r="F29" s="64" t="str">
        <f ca="1">IF(AND(G29=0,H29=0),"",".")</f>
        <v>.</v>
      </c>
      <c r="G29" s="64">
        <f ca="1">$BJ7</f>
        <v>8</v>
      </c>
      <c r="H29" s="64">
        <f ca="1">$BO7</f>
        <v>4</v>
      </c>
      <c r="I29" s="33"/>
      <c r="J29" s="28"/>
      <c r="K29" s="20"/>
      <c r="L29" s="13"/>
      <c r="M29" s="64" t="str">
        <f ca="1">IF(AND($AZ8=0,$AY8=0),"","－")</f>
        <v/>
      </c>
      <c r="N29" s="64" t="str">
        <f ca="1">IF(AND($AZ8=0,$AY8=0),"－",$AZ8)</f>
        <v>－</v>
      </c>
      <c r="O29" s="64">
        <f ca="1">$BE8</f>
        <v>0</v>
      </c>
      <c r="P29" s="64" t="str">
        <f ca="1">IF(AND(Q29=0,R29=0),"",".")</f>
        <v>.</v>
      </c>
      <c r="Q29" s="64">
        <f ca="1">$BJ8</f>
        <v>3</v>
      </c>
      <c r="R29" s="64">
        <f ca="1">$BO8</f>
        <v>4</v>
      </c>
      <c r="S29" s="33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0.31412974267270344</v>
      </c>
      <c r="CH29" s="11">
        <f t="shared" ca="1" si="28"/>
        <v>67</v>
      </c>
      <c r="CI29" s="4"/>
      <c r="CJ29" s="4">
        <v>29</v>
      </c>
      <c r="CK29" s="4">
        <v>2</v>
      </c>
      <c r="CL29" s="4">
        <v>8</v>
      </c>
      <c r="CN29" s="10">
        <f t="shared" ca="1" si="29"/>
        <v>0.56832469879941361</v>
      </c>
      <c r="CO29" s="11">
        <f t="shared" ca="1" si="30"/>
        <v>25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20"/>
      <c r="B30" s="13"/>
      <c r="C30" s="64"/>
      <c r="D30" s="64">
        <f ca="1">$AQ7</f>
        <v>0</v>
      </c>
      <c r="E30" s="64">
        <f ca="1">$AR7</f>
        <v>2</v>
      </c>
      <c r="F30" s="64" t="str">
        <f>$AS7</f>
        <v>.</v>
      </c>
      <c r="G30" s="64">
        <f ca="1">$AT7</f>
        <v>5</v>
      </c>
      <c r="H30" s="64">
        <f ca="1">$AU7</f>
        <v>4</v>
      </c>
      <c r="I30" s="33"/>
      <c r="J30" s="39"/>
      <c r="K30" s="40"/>
      <c r="L30" s="38"/>
      <c r="M30" s="64"/>
      <c r="N30" s="64">
        <f ca="1">$AQ8</f>
        <v>0</v>
      </c>
      <c r="O30" s="64">
        <f ca="1">$AR8</f>
        <v>6</v>
      </c>
      <c r="P30" s="64" t="str">
        <f>$AS8</f>
        <v>.</v>
      </c>
      <c r="Q30" s="64">
        <f ca="1">$AT8</f>
        <v>4</v>
      </c>
      <c r="R30" s="64">
        <f ca="1">$AU8</f>
        <v>5</v>
      </c>
      <c r="S30" s="33"/>
      <c r="T30" s="39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0.59214871582065609</v>
      </c>
      <c r="CH30" s="11">
        <f t="shared" ca="1" si="28"/>
        <v>42</v>
      </c>
      <c r="CI30" s="4"/>
      <c r="CJ30" s="4">
        <v>30</v>
      </c>
      <c r="CK30" s="4">
        <v>2</v>
      </c>
      <c r="CL30" s="4">
        <v>9</v>
      </c>
      <c r="CN30" s="10">
        <f t="shared" ca="1" si="29"/>
        <v>0.1047616408931632</v>
      </c>
      <c r="CO30" s="11">
        <f t="shared" ca="1" si="30"/>
        <v>73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41"/>
      <c r="B31" s="42"/>
      <c r="C31" s="42"/>
      <c r="D31" s="42"/>
      <c r="E31" s="44"/>
      <c r="F31" s="42"/>
      <c r="G31" s="42"/>
      <c r="H31" s="42"/>
      <c r="I31" s="42"/>
      <c r="J31" s="45"/>
      <c r="K31" s="41"/>
      <c r="L31" s="42"/>
      <c r="M31" s="42"/>
      <c r="N31" s="42"/>
      <c r="O31" s="42"/>
      <c r="P31" s="42"/>
      <c r="Q31" s="42"/>
      <c r="R31" s="42"/>
      <c r="S31" s="42"/>
      <c r="T31" s="45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0.49851930713028492</v>
      </c>
      <c r="CH31" s="11">
        <f t="shared" ca="1" si="28"/>
        <v>51</v>
      </c>
      <c r="CI31" s="4"/>
      <c r="CJ31" s="4">
        <v>31</v>
      </c>
      <c r="CK31" s="4">
        <v>3</v>
      </c>
      <c r="CL31" s="4">
        <v>0</v>
      </c>
      <c r="CN31" s="10">
        <f t="shared" ca="1" si="29"/>
        <v>0.11184184597461155</v>
      </c>
      <c r="CO31" s="11">
        <f t="shared" ca="1" si="30"/>
        <v>72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81" t="str">
        <f>A1</f>
        <v>小数 ひき算 小数第二位 (1.11)－(0.11) ミックス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1.5033029558249589E-2</v>
      </c>
      <c r="CH32" s="11">
        <f t="shared" ca="1" si="28"/>
        <v>99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0.30185148299010722</v>
      </c>
      <c r="CO32" s="11">
        <f t="shared" ca="1" si="30"/>
        <v>57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71" t="str">
        <f t="shared" ref="A33" si="31">A2</f>
        <v>　　月  　 　日</v>
      </c>
      <c r="B33" s="72"/>
      <c r="C33" s="72"/>
      <c r="D33" s="72"/>
      <c r="E33" s="73"/>
      <c r="F33" s="74" t="str">
        <f>F2</f>
        <v>名前</v>
      </c>
      <c r="G33" s="74"/>
      <c r="H33" s="74"/>
      <c r="I33" s="75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7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0.82565071782246369</v>
      </c>
      <c r="CH33" s="11">
        <f t="shared" ca="1" si="28"/>
        <v>16</v>
      </c>
      <c r="CI33" s="4"/>
      <c r="CJ33" s="4">
        <v>33</v>
      </c>
      <c r="CK33" s="4">
        <v>3</v>
      </c>
      <c r="CL33" s="4">
        <v>2</v>
      </c>
      <c r="CN33" s="10">
        <f t="shared" ca="1" si="29"/>
        <v>0.35025080429936983</v>
      </c>
      <c r="CO33" s="11">
        <f t="shared" ca="1" si="30"/>
        <v>51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0.22056602275131953</v>
      </c>
      <c r="CH34" s="11">
        <f t="shared" ca="1" si="28"/>
        <v>73</v>
      </c>
      <c r="CI34" s="4"/>
      <c r="CJ34" s="4">
        <v>34</v>
      </c>
      <c r="CK34" s="4">
        <v>3</v>
      </c>
      <c r="CL34" s="4">
        <v>3</v>
      </c>
      <c r="CN34" s="10">
        <f t="shared" ca="1" si="29"/>
        <v>0.38376180855678665</v>
      </c>
      <c r="CO34" s="11">
        <f t="shared" ca="1" si="30"/>
        <v>47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0.41533174975390441</v>
      </c>
      <c r="CH35" s="11">
        <f t="shared" ca="1" si="28"/>
        <v>59</v>
      </c>
      <c r="CI35" s="4"/>
      <c r="CJ35" s="4">
        <v>35</v>
      </c>
      <c r="CK35" s="4">
        <v>3</v>
      </c>
      <c r="CL35" s="4">
        <v>4</v>
      </c>
      <c r="CN35" s="10">
        <f t="shared" ca="1" si="29"/>
        <v>0.49413550033634845</v>
      </c>
      <c r="CO35" s="11">
        <f t="shared" ca="1" si="30"/>
        <v>35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52"/>
      <c r="B36" s="53"/>
      <c r="C36" s="67" t="str">
        <f t="shared" ref="C36" ca="1" si="32">C5</f>
        <v>5.41－0.67＝</v>
      </c>
      <c r="D36" s="68"/>
      <c r="E36" s="68"/>
      <c r="F36" s="68"/>
      <c r="G36" s="69">
        <f ca="1">G5</f>
        <v>4.74</v>
      </c>
      <c r="H36" s="70"/>
      <c r="I36" s="54"/>
      <c r="J36" s="55"/>
      <c r="K36" s="25"/>
      <c r="L36" s="25"/>
      <c r="M36" s="67" t="str">
        <f t="shared" ref="M36" ca="1" si="33">M5</f>
        <v>9.44－0.83＝</v>
      </c>
      <c r="N36" s="68"/>
      <c r="O36" s="68"/>
      <c r="P36" s="68"/>
      <c r="Q36" s="69">
        <f ca="1">Q5</f>
        <v>8.61</v>
      </c>
      <c r="R36" s="70"/>
      <c r="S36" s="54"/>
      <c r="T36" s="28"/>
      <c r="Y36" s="4" t="s">
        <v>104</v>
      </c>
      <c r="Z36" s="4" t="str">
        <f ca="1">IF(AND($AA36=0,$AB36=0),"OKA",IF(AB36=0,"OKB","NO"))</f>
        <v>NO</v>
      </c>
      <c r="AA36" s="56">
        <f ca="1">AT1</f>
        <v>7</v>
      </c>
      <c r="AB36" s="56">
        <f ca="1">AU1</f>
        <v>4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0.60087332074145017</v>
      </c>
      <c r="CH36" s="11">
        <f t="shared" ca="1" si="28"/>
        <v>41</v>
      </c>
      <c r="CI36" s="4"/>
      <c r="CJ36" s="4">
        <v>36</v>
      </c>
      <c r="CK36" s="4">
        <v>3</v>
      </c>
      <c r="CL36" s="4">
        <v>5</v>
      </c>
      <c r="CN36" s="10">
        <f t="shared" ca="1" si="29"/>
        <v>0.63910670409138892</v>
      </c>
      <c r="CO36" s="11">
        <f t="shared" ca="1" si="30"/>
        <v>19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8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56">
        <f t="shared" ref="AA37:AB47" ca="1" si="35">AT2</f>
        <v>6</v>
      </c>
      <c r="AB37" s="56">
        <f t="shared" ca="1" si="35"/>
        <v>1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0.70900054443116967</v>
      </c>
      <c r="CH37" s="11">
        <f t="shared" ca="1" si="28"/>
        <v>32</v>
      </c>
      <c r="CI37" s="4"/>
      <c r="CJ37" s="4">
        <v>37</v>
      </c>
      <c r="CK37" s="4">
        <v>3</v>
      </c>
      <c r="CL37" s="4">
        <v>6</v>
      </c>
      <c r="CN37" s="10">
        <f t="shared" ca="1" si="29"/>
        <v>0.28634878773233086</v>
      </c>
      <c r="CO37" s="11">
        <f t="shared" ca="1" si="30"/>
        <v>59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5</v>
      </c>
      <c r="F38" s="31" t="str">
        <f t="shared" ca="1" si="36"/>
        <v>.</v>
      </c>
      <c r="G38" s="32">
        <f t="shared" ca="1" si="36"/>
        <v>4</v>
      </c>
      <c r="H38" s="32">
        <f t="shared" ca="1" si="36"/>
        <v>1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9</v>
      </c>
      <c r="P38" s="31" t="str">
        <f t="shared" ca="1" si="37"/>
        <v>.</v>
      </c>
      <c r="Q38" s="32">
        <f t="shared" ca="1" si="37"/>
        <v>4</v>
      </c>
      <c r="R38" s="32">
        <f t="shared" ca="1" si="37"/>
        <v>4</v>
      </c>
      <c r="S38" s="33"/>
      <c r="T38" s="28"/>
      <c r="Y38" s="4" t="s">
        <v>41</v>
      </c>
      <c r="Z38" s="4" t="str">
        <f t="shared" ca="1" si="34"/>
        <v>NO</v>
      </c>
      <c r="AA38" s="56">
        <f t="shared" ca="1" si="35"/>
        <v>8</v>
      </c>
      <c r="AB38" s="56">
        <f t="shared" ca="1" si="35"/>
        <v>3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3.7848510811380853E-2</v>
      </c>
      <c r="CH38" s="11">
        <f t="shared" ca="1" si="28"/>
        <v>98</v>
      </c>
      <c r="CI38" s="4"/>
      <c r="CJ38" s="4">
        <v>38</v>
      </c>
      <c r="CK38" s="4">
        <v>3</v>
      </c>
      <c r="CL38" s="4">
        <v>7</v>
      </c>
      <c r="CN38" s="10">
        <f t="shared" ca="1" si="29"/>
        <v>6.9615857803420167E-2</v>
      </c>
      <c r="CO38" s="11">
        <f t="shared" ca="1" si="30"/>
        <v>79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0</v>
      </c>
      <c r="F39" s="36" t="str">
        <f t="shared" ca="1" si="36"/>
        <v>.</v>
      </c>
      <c r="G39" s="37">
        <f t="shared" ca="1" si="36"/>
        <v>6</v>
      </c>
      <c r="H39" s="37">
        <f t="shared" ca="1" si="36"/>
        <v>7</v>
      </c>
      <c r="I39" s="33"/>
      <c r="J39" s="28"/>
      <c r="K39" s="13"/>
      <c r="L39" s="13"/>
      <c r="M39" s="34" t="str">
        <f t="shared" ref="M39:R40" ca="1" si="38">M8</f>
        <v/>
      </c>
      <c r="N39" s="35" t="str">
        <f t="shared" ca="1" si="38"/>
        <v>－</v>
      </c>
      <c r="O39" s="36">
        <f t="shared" ca="1" si="38"/>
        <v>0</v>
      </c>
      <c r="P39" s="36" t="str">
        <f t="shared" ca="1" si="38"/>
        <v>.</v>
      </c>
      <c r="Q39" s="37">
        <f t="shared" ca="1" si="38"/>
        <v>8</v>
      </c>
      <c r="R39" s="37">
        <f t="shared" ca="1" si="38"/>
        <v>3</v>
      </c>
      <c r="S39" s="33"/>
      <c r="T39" s="28"/>
      <c r="V39" s="57"/>
      <c r="Y39" s="4" t="s">
        <v>27</v>
      </c>
      <c r="Z39" s="4" t="str">
        <f t="shared" ca="1" si="34"/>
        <v>NO</v>
      </c>
      <c r="AA39" s="56">
        <f t="shared" ca="1" si="35"/>
        <v>8</v>
      </c>
      <c r="AB39" s="56">
        <f t="shared" ca="1" si="35"/>
        <v>3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0.99100284484524892</v>
      </c>
      <c r="CH39" s="11">
        <f t="shared" ca="1" si="28"/>
        <v>2</v>
      </c>
      <c r="CI39" s="4"/>
      <c r="CJ39" s="4">
        <v>39</v>
      </c>
      <c r="CK39" s="4">
        <v>3</v>
      </c>
      <c r="CL39" s="4">
        <v>8</v>
      </c>
      <c r="CN39" s="10">
        <f t="shared" ca="1" si="29"/>
        <v>0.11228995865143221</v>
      </c>
      <c r="CO39" s="11">
        <f t="shared" ca="1" si="30"/>
        <v>71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20"/>
      <c r="B40" s="13"/>
      <c r="C40" s="58"/>
      <c r="D40" s="59">
        <f ca="1">D9</f>
        <v>0</v>
      </c>
      <c r="E40" s="60">
        <f t="shared" ca="1" si="36"/>
        <v>4</v>
      </c>
      <c r="F40" s="60" t="str">
        <f t="shared" si="36"/>
        <v>.</v>
      </c>
      <c r="G40" s="61">
        <f t="shared" ca="1" si="36"/>
        <v>7</v>
      </c>
      <c r="H40" s="62">
        <f t="shared" ca="1" si="36"/>
        <v>4</v>
      </c>
      <c r="I40" s="63"/>
      <c r="J40" s="28"/>
      <c r="K40" s="13"/>
      <c r="L40" s="13"/>
      <c r="M40" s="58"/>
      <c r="N40" s="59">
        <f ca="1">N9</f>
        <v>0</v>
      </c>
      <c r="O40" s="60">
        <f t="shared" ca="1" si="38"/>
        <v>8</v>
      </c>
      <c r="P40" s="60" t="str">
        <f t="shared" si="38"/>
        <v>.</v>
      </c>
      <c r="Q40" s="61">
        <f t="shared" ca="1" si="38"/>
        <v>6</v>
      </c>
      <c r="R40" s="62">
        <f t="shared" ca="1" si="38"/>
        <v>1</v>
      </c>
      <c r="S40" s="63"/>
      <c r="T40" s="28"/>
      <c r="V40" s="57"/>
      <c r="Y40" s="4" t="s">
        <v>28</v>
      </c>
      <c r="Z40" s="4" t="str">
        <f t="shared" ca="1" si="34"/>
        <v>NO</v>
      </c>
      <c r="AA40" s="56">
        <f t="shared" ca="1" si="35"/>
        <v>8</v>
      </c>
      <c r="AB40" s="56">
        <f t="shared" ca="1" si="35"/>
        <v>5</v>
      </c>
      <c r="AC40" s="57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0.78987408499689138</v>
      </c>
      <c r="CH40" s="11">
        <f t="shared" ca="1" si="28"/>
        <v>21</v>
      </c>
      <c r="CI40" s="4"/>
      <c r="CJ40" s="4">
        <v>40</v>
      </c>
      <c r="CK40" s="4">
        <v>3</v>
      </c>
      <c r="CL40" s="4">
        <v>9</v>
      </c>
      <c r="CN40" s="10">
        <f t="shared" ca="1" si="29"/>
        <v>0.32185746159974093</v>
      </c>
      <c r="CO40" s="11">
        <f t="shared" ca="1" si="30"/>
        <v>54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41"/>
      <c r="B41" s="42"/>
      <c r="C41" s="42"/>
      <c r="D41" s="43"/>
      <c r="E41" s="44"/>
      <c r="F41" s="42"/>
      <c r="G41" s="42"/>
      <c r="H41" s="42"/>
      <c r="I41" s="42"/>
      <c r="J41" s="45"/>
      <c r="K41" s="42"/>
      <c r="L41" s="42"/>
      <c r="M41" s="42"/>
      <c r="N41" s="42"/>
      <c r="O41" s="42"/>
      <c r="P41" s="42"/>
      <c r="Q41" s="42"/>
      <c r="R41" s="42"/>
      <c r="S41" s="42"/>
      <c r="T41" s="45"/>
      <c r="Y41" s="4" t="s">
        <v>29</v>
      </c>
      <c r="Z41" s="4" t="str">
        <f t="shared" ca="1" si="34"/>
        <v>NO</v>
      </c>
      <c r="AA41" s="56">
        <f t="shared" ca="1" si="35"/>
        <v>5</v>
      </c>
      <c r="AB41" s="56">
        <f t="shared" ca="1" si="35"/>
        <v>7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0.74519993325996159</v>
      </c>
      <c r="CH41" s="11">
        <f t="shared" ca="1" si="28"/>
        <v>25</v>
      </c>
      <c r="CI41" s="4"/>
      <c r="CJ41" s="4">
        <v>41</v>
      </c>
      <c r="CK41" s="4">
        <v>4</v>
      </c>
      <c r="CL41" s="4">
        <v>0</v>
      </c>
      <c r="CN41" s="10">
        <f t="shared" ca="1" si="29"/>
        <v>0.69296492293195933</v>
      </c>
      <c r="CO41" s="11">
        <f t="shared" ca="1" si="30"/>
        <v>16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46"/>
      <c r="B42" s="17"/>
      <c r="C42" s="16" t="str">
        <f>C11</f>
        <v>③</v>
      </c>
      <c r="D42" s="47"/>
      <c r="E42" s="18"/>
      <c r="F42" s="17"/>
      <c r="G42" s="17"/>
      <c r="H42" s="17"/>
      <c r="I42" s="17"/>
      <c r="J42" s="19"/>
      <c r="K42" s="46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56">
        <f t="shared" ca="1" si="35"/>
        <v>5</v>
      </c>
      <c r="AB42" s="56">
        <f t="shared" ca="1" si="35"/>
        <v>4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0.79765297444551952</v>
      </c>
      <c r="CH42" s="11">
        <f t="shared" ca="1" si="28"/>
        <v>19</v>
      </c>
      <c r="CI42" s="4"/>
      <c r="CJ42" s="4">
        <v>42</v>
      </c>
      <c r="CK42" s="4">
        <v>4</v>
      </c>
      <c r="CL42" s="4">
        <v>1</v>
      </c>
      <c r="CN42" s="10">
        <f t="shared" ca="1" si="29"/>
        <v>0.55676747803534854</v>
      </c>
      <c r="CO42" s="11">
        <f t="shared" ca="1" si="30"/>
        <v>27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24"/>
      <c r="B43" s="25"/>
      <c r="C43" s="67" t="str">
        <f t="shared" ref="C43" ca="1" si="39">C12</f>
        <v>4.67－0.84＝</v>
      </c>
      <c r="D43" s="68"/>
      <c r="E43" s="68"/>
      <c r="F43" s="68"/>
      <c r="G43" s="69">
        <f ca="1">G12</f>
        <v>3.83</v>
      </c>
      <c r="H43" s="70"/>
      <c r="I43" s="54"/>
      <c r="J43" s="28"/>
      <c r="K43" s="24"/>
      <c r="L43" s="25"/>
      <c r="M43" s="67" t="str">
        <f t="shared" ref="M43" ca="1" si="40">M12</f>
        <v>6.82－0.99＝</v>
      </c>
      <c r="N43" s="68"/>
      <c r="O43" s="68"/>
      <c r="P43" s="68"/>
      <c r="Q43" s="69">
        <f ca="1">Q12</f>
        <v>5.83</v>
      </c>
      <c r="R43" s="70"/>
      <c r="S43" s="54"/>
      <c r="T43" s="28"/>
      <c r="Y43" s="4" t="s">
        <v>31</v>
      </c>
      <c r="Z43" s="4" t="str">
        <f t="shared" ca="1" si="34"/>
        <v>NO</v>
      </c>
      <c r="AA43" s="56">
        <f t="shared" ca="1" si="35"/>
        <v>4</v>
      </c>
      <c r="AB43" s="56">
        <f t="shared" ca="1" si="35"/>
        <v>5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0.41877608211585715</v>
      </c>
      <c r="CH43" s="11">
        <f t="shared" ca="1" si="28"/>
        <v>57</v>
      </c>
      <c r="CI43" s="4"/>
      <c r="CJ43" s="4">
        <v>43</v>
      </c>
      <c r="CK43" s="4">
        <v>4</v>
      </c>
      <c r="CL43" s="4">
        <v>2</v>
      </c>
      <c r="CN43" s="10">
        <f t="shared" ca="1" si="29"/>
        <v>0.10293515704107237</v>
      </c>
      <c r="CO43" s="11">
        <f t="shared" ca="1" si="30"/>
        <v>74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20"/>
      <c r="B44" s="13"/>
      <c r="C44" s="48"/>
      <c r="D44" s="49"/>
      <c r="E44" s="50"/>
      <c r="F44" s="13"/>
      <c r="G44" s="13"/>
      <c r="H44" s="13"/>
      <c r="I44" s="13"/>
      <c r="J44" s="28"/>
      <c r="K44" s="20"/>
      <c r="L44" s="13"/>
      <c r="M44" s="48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OKB</v>
      </c>
      <c r="AA44" s="56">
        <f t="shared" ca="1" si="35"/>
        <v>3</v>
      </c>
      <c r="AB44" s="56">
        <f t="shared" ca="1" si="35"/>
        <v>0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0.36943023933245267</v>
      </c>
      <c r="CH44" s="11">
        <f t="shared" ca="1" si="28"/>
        <v>63</v>
      </c>
      <c r="CI44" s="4"/>
      <c r="CJ44" s="4">
        <v>44</v>
      </c>
      <c r="CK44" s="4">
        <v>4</v>
      </c>
      <c r="CL44" s="4">
        <v>3</v>
      </c>
      <c r="CN44" s="10">
        <f t="shared" ca="1" si="29"/>
        <v>7.4380430554116028E-2</v>
      </c>
      <c r="CO44" s="11">
        <f t="shared" ca="1" si="30"/>
        <v>78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1">D14</f>
        <v>0</v>
      </c>
      <c r="E45" s="31">
        <f t="shared" ca="1" si="41"/>
        <v>4</v>
      </c>
      <c r="F45" s="31" t="str">
        <f t="shared" ca="1" si="41"/>
        <v>.</v>
      </c>
      <c r="G45" s="32">
        <f t="shared" ca="1" si="41"/>
        <v>6</v>
      </c>
      <c r="H45" s="32">
        <f t="shared" ca="1" si="41"/>
        <v>7</v>
      </c>
      <c r="I45" s="33"/>
      <c r="J45" s="28"/>
      <c r="K45" s="20"/>
      <c r="L45" s="13"/>
      <c r="M45" s="29"/>
      <c r="N45" s="30">
        <f t="shared" ref="N45:R45" ca="1" si="42">N14</f>
        <v>0</v>
      </c>
      <c r="O45" s="31">
        <f t="shared" ca="1" si="42"/>
        <v>6</v>
      </c>
      <c r="P45" s="31" t="str">
        <f t="shared" ca="1" si="42"/>
        <v>.</v>
      </c>
      <c r="Q45" s="32">
        <f t="shared" ca="1" si="42"/>
        <v>8</v>
      </c>
      <c r="R45" s="32">
        <f t="shared" ca="1" si="42"/>
        <v>2</v>
      </c>
      <c r="S45" s="33"/>
      <c r="T45" s="28"/>
      <c r="Y45" s="4" t="s">
        <v>33</v>
      </c>
      <c r="Z45" s="4" t="str">
        <f t="shared" ca="1" si="34"/>
        <v>OKB</v>
      </c>
      <c r="AA45" s="56">
        <f t="shared" ca="1" si="35"/>
        <v>4</v>
      </c>
      <c r="AB45" s="56">
        <f t="shared" ca="1" si="35"/>
        <v>0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0.79035999276494828</v>
      </c>
      <c r="CH45" s="11">
        <f t="shared" ca="1" si="28"/>
        <v>20</v>
      </c>
      <c r="CI45" s="4"/>
      <c r="CJ45" s="4">
        <v>45</v>
      </c>
      <c r="CK45" s="4">
        <v>4</v>
      </c>
      <c r="CL45" s="4">
        <v>4</v>
      </c>
      <c r="CN45" s="10">
        <f t="shared" ca="1" si="29"/>
        <v>0.42695876569697055</v>
      </c>
      <c r="CO45" s="11">
        <f t="shared" ca="1" si="30"/>
        <v>41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3">C15</f>
        <v/>
      </c>
      <c r="D46" s="35" t="str">
        <f t="shared" ca="1" si="43"/>
        <v>－</v>
      </c>
      <c r="E46" s="36">
        <f t="shared" ca="1" si="43"/>
        <v>0</v>
      </c>
      <c r="F46" s="36" t="str">
        <f t="shared" ca="1" si="43"/>
        <v>.</v>
      </c>
      <c r="G46" s="37">
        <f t="shared" ca="1" si="43"/>
        <v>8</v>
      </c>
      <c r="H46" s="37">
        <f t="shared" ca="1" si="43"/>
        <v>4</v>
      </c>
      <c r="I46" s="33"/>
      <c r="J46" s="28"/>
      <c r="K46" s="20"/>
      <c r="L46" s="13"/>
      <c r="M46" s="34" t="str">
        <f t="shared" ref="M46:R47" ca="1" si="44">M15</f>
        <v/>
      </c>
      <c r="N46" s="35" t="str">
        <f t="shared" ca="1" si="44"/>
        <v>－</v>
      </c>
      <c r="O46" s="36">
        <f t="shared" ca="1" si="44"/>
        <v>0</v>
      </c>
      <c r="P46" s="36" t="str">
        <f t="shared" ca="1" si="44"/>
        <v>.</v>
      </c>
      <c r="Q46" s="37">
        <f t="shared" ca="1" si="44"/>
        <v>9</v>
      </c>
      <c r="R46" s="37">
        <f t="shared" ca="1" si="44"/>
        <v>9</v>
      </c>
      <c r="S46" s="33"/>
      <c r="T46" s="28"/>
      <c r="Y46" s="2" t="s">
        <v>34</v>
      </c>
      <c r="Z46" s="4" t="str">
        <f t="shared" ca="1" si="34"/>
        <v>NO</v>
      </c>
      <c r="AA46" s="56">
        <f t="shared" ca="1" si="35"/>
        <v>3</v>
      </c>
      <c r="AB46" s="56">
        <f t="shared" ca="1" si="35"/>
        <v>7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0.10145550022544292</v>
      </c>
      <c r="CH46" s="11">
        <f t="shared" ca="1" si="28"/>
        <v>91</v>
      </c>
      <c r="CI46" s="4"/>
      <c r="CJ46" s="4">
        <v>46</v>
      </c>
      <c r="CK46" s="4">
        <v>4</v>
      </c>
      <c r="CL46" s="4">
        <v>5</v>
      </c>
      <c r="CN46" s="10">
        <f t="shared" ca="1" si="29"/>
        <v>0.4344803233296034</v>
      </c>
      <c r="CO46" s="11">
        <f t="shared" ca="1" si="30"/>
        <v>40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20"/>
      <c r="B47" s="13"/>
      <c r="C47" s="58"/>
      <c r="D47" s="59">
        <f ca="1">D16</f>
        <v>0</v>
      </c>
      <c r="E47" s="60">
        <f t="shared" ca="1" si="43"/>
        <v>3</v>
      </c>
      <c r="F47" s="60" t="str">
        <f t="shared" si="43"/>
        <v>.</v>
      </c>
      <c r="G47" s="61">
        <f t="shared" ca="1" si="43"/>
        <v>8</v>
      </c>
      <c r="H47" s="62">
        <f t="shared" ca="1" si="43"/>
        <v>3</v>
      </c>
      <c r="I47" s="63"/>
      <c r="J47" s="28"/>
      <c r="K47" s="13"/>
      <c r="L47" s="13"/>
      <c r="M47" s="58"/>
      <c r="N47" s="59">
        <f ca="1">N16</f>
        <v>0</v>
      </c>
      <c r="O47" s="60">
        <f t="shared" ca="1" si="44"/>
        <v>5</v>
      </c>
      <c r="P47" s="60" t="str">
        <f t="shared" si="44"/>
        <v>.</v>
      </c>
      <c r="Q47" s="61">
        <f t="shared" ca="1" si="44"/>
        <v>8</v>
      </c>
      <c r="R47" s="62">
        <f t="shared" ca="1" si="44"/>
        <v>3</v>
      </c>
      <c r="S47" s="63"/>
      <c r="T47" s="28"/>
      <c r="Y47" s="2" t="s">
        <v>35</v>
      </c>
      <c r="Z47" s="4" t="str">
        <f t="shared" ca="1" si="34"/>
        <v>NO</v>
      </c>
      <c r="AA47" s="56">
        <f t="shared" ca="1" si="35"/>
        <v>3</v>
      </c>
      <c r="AB47" s="56">
        <f t="shared" ca="1" si="35"/>
        <v>6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0.18107699083944406</v>
      </c>
      <c r="CH47" s="11">
        <f t="shared" ca="1" si="28"/>
        <v>82</v>
      </c>
      <c r="CI47" s="4"/>
      <c r="CJ47" s="4">
        <v>47</v>
      </c>
      <c r="CK47" s="4">
        <v>4</v>
      </c>
      <c r="CL47" s="4">
        <v>6</v>
      </c>
      <c r="CN47" s="10">
        <f t="shared" ca="1" si="29"/>
        <v>0.46897665120420351</v>
      </c>
      <c r="CO47" s="11">
        <f t="shared" ca="1" si="30"/>
        <v>36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41"/>
      <c r="B48" s="42"/>
      <c r="C48" s="42"/>
      <c r="D48" s="43"/>
      <c r="E48" s="44"/>
      <c r="F48" s="42"/>
      <c r="G48" s="42"/>
      <c r="H48" s="42"/>
      <c r="I48" s="42"/>
      <c r="J48" s="45"/>
      <c r="K48" s="41"/>
      <c r="L48" s="42"/>
      <c r="M48" s="42"/>
      <c r="N48" s="42"/>
      <c r="O48" s="42"/>
      <c r="P48" s="42"/>
      <c r="Q48" s="42"/>
      <c r="R48" s="42"/>
      <c r="S48" s="42"/>
      <c r="T48" s="45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0.54331383997865723</v>
      </c>
      <c r="CH48" s="11">
        <f t="shared" ca="1" si="28"/>
        <v>46</v>
      </c>
      <c r="CI48" s="4"/>
      <c r="CJ48" s="4">
        <v>48</v>
      </c>
      <c r="CK48" s="4">
        <v>4</v>
      </c>
      <c r="CL48" s="4">
        <v>7</v>
      </c>
      <c r="CN48" s="10">
        <f t="shared" ca="1" si="29"/>
        <v>0.23350134566027203</v>
      </c>
      <c r="CO48" s="11">
        <f t="shared" ca="1" si="30"/>
        <v>63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46"/>
      <c r="B49" s="17"/>
      <c r="C49" s="16" t="str">
        <f>C18</f>
        <v>⑤</v>
      </c>
      <c r="D49" s="47"/>
      <c r="E49" s="18"/>
      <c r="F49" s="17"/>
      <c r="G49" s="17"/>
      <c r="H49" s="17"/>
      <c r="I49" s="17"/>
      <c r="J49" s="19"/>
      <c r="K49" s="46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0.45070489923425805</v>
      </c>
      <c r="CH49" s="11">
        <f t="shared" ca="1" si="28"/>
        <v>54</v>
      </c>
      <c r="CI49" s="4"/>
      <c r="CJ49" s="4">
        <v>49</v>
      </c>
      <c r="CK49" s="4">
        <v>4</v>
      </c>
      <c r="CL49" s="4">
        <v>8</v>
      </c>
      <c r="CN49" s="10">
        <f t="shared" ca="1" si="29"/>
        <v>0.44943644807073135</v>
      </c>
      <c r="CO49" s="11">
        <f t="shared" ca="1" si="30"/>
        <v>38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24"/>
      <c r="B50" s="25"/>
      <c r="C50" s="67" t="str">
        <f t="shared" ref="C50" ca="1" si="45">C19</f>
        <v>8.38－0.53＝</v>
      </c>
      <c r="D50" s="68"/>
      <c r="E50" s="68"/>
      <c r="F50" s="68"/>
      <c r="G50" s="69">
        <f ca="1">G19</f>
        <v>7.85</v>
      </c>
      <c r="H50" s="70"/>
      <c r="I50" s="54"/>
      <c r="J50" s="28"/>
      <c r="K50" s="24"/>
      <c r="L50" s="25"/>
      <c r="M50" s="67" t="str">
        <f t="shared" ref="M50" ca="1" si="46">M19</f>
        <v>3.73－0.16＝</v>
      </c>
      <c r="N50" s="68"/>
      <c r="O50" s="68"/>
      <c r="P50" s="68"/>
      <c r="Q50" s="69">
        <f ca="1">Q19</f>
        <v>3.57</v>
      </c>
      <c r="R50" s="70"/>
      <c r="S50" s="54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0.82589980560152632</v>
      </c>
      <c r="CH50" s="11">
        <f t="shared" ca="1" si="28"/>
        <v>15</v>
      </c>
      <c r="CI50" s="4"/>
      <c r="CJ50" s="4">
        <v>50</v>
      </c>
      <c r="CK50" s="4">
        <v>4</v>
      </c>
      <c r="CL50" s="4">
        <v>9</v>
      </c>
      <c r="CN50" s="10">
        <f t="shared" ca="1" si="29"/>
        <v>0.91163905252610311</v>
      </c>
      <c r="CO50" s="11">
        <f t="shared" ca="1" si="30"/>
        <v>4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20"/>
      <c r="B51" s="13"/>
      <c r="C51" s="48"/>
      <c r="D51" s="49"/>
      <c r="E51" s="50"/>
      <c r="F51" s="13"/>
      <c r="G51" s="13"/>
      <c r="H51" s="13"/>
      <c r="I51" s="13"/>
      <c r="J51" s="28"/>
      <c r="K51" s="20"/>
      <c r="L51" s="13"/>
      <c r="M51" s="48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0.2035929865842081</v>
      </c>
      <c r="CH51" s="11">
        <f t="shared" ca="1" si="28"/>
        <v>77</v>
      </c>
      <c r="CI51" s="4"/>
      <c r="CJ51" s="4">
        <v>51</v>
      </c>
      <c r="CK51" s="4">
        <v>5</v>
      </c>
      <c r="CL51" s="4">
        <v>0</v>
      </c>
      <c r="CN51" s="10">
        <f t="shared" ca="1" si="29"/>
        <v>0.40197983255275538</v>
      </c>
      <c r="CO51" s="11">
        <f t="shared" ca="1" si="30"/>
        <v>44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20"/>
      <c r="B52" s="13"/>
      <c r="C52" s="29"/>
      <c r="D52" s="30">
        <f t="shared" ref="D52:H52" ca="1" si="47">D21</f>
        <v>0</v>
      </c>
      <c r="E52" s="31">
        <f t="shared" ca="1" si="47"/>
        <v>8</v>
      </c>
      <c r="F52" s="31" t="str">
        <f t="shared" ca="1" si="47"/>
        <v>.</v>
      </c>
      <c r="G52" s="32">
        <f t="shared" ca="1" si="47"/>
        <v>3</v>
      </c>
      <c r="H52" s="32">
        <f t="shared" ca="1" si="47"/>
        <v>8</v>
      </c>
      <c r="I52" s="33"/>
      <c r="J52" s="28"/>
      <c r="K52" s="20"/>
      <c r="L52" s="13"/>
      <c r="M52" s="29"/>
      <c r="N52" s="30">
        <f t="shared" ref="N52:R52" ca="1" si="48">N21</f>
        <v>0</v>
      </c>
      <c r="O52" s="31">
        <f t="shared" ca="1" si="48"/>
        <v>3</v>
      </c>
      <c r="P52" s="31" t="str">
        <f t="shared" ca="1" si="48"/>
        <v>.</v>
      </c>
      <c r="Q52" s="32">
        <f t="shared" ca="1" si="48"/>
        <v>7</v>
      </c>
      <c r="R52" s="32">
        <f t="shared" ca="1" si="48"/>
        <v>3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0.1994809281560862</v>
      </c>
      <c r="CH52" s="11">
        <f t="shared" ca="1" si="28"/>
        <v>78</v>
      </c>
      <c r="CI52" s="4"/>
      <c r="CJ52" s="4">
        <v>52</v>
      </c>
      <c r="CK52" s="4">
        <v>5</v>
      </c>
      <c r="CL52" s="4">
        <v>1</v>
      </c>
      <c r="CN52" s="10">
        <f t="shared" ca="1" si="29"/>
        <v>0.23165956897617979</v>
      </c>
      <c r="CO52" s="11">
        <f t="shared" ca="1" si="30"/>
        <v>64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20"/>
      <c r="B53" s="13"/>
      <c r="C53" s="34" t="str">
        <f t="shared" ref="C53:H54" ca="1" si="49">C22</f>
        <v/>
      </c>
      <c r="D53" s="35" t="str">
        <f t="shared" ca="1" si="49"/>
        <v>－</v>
      </c>
      <c r="E53" s="36">
        <f t="shared" ca="1" si="49"/>
        <v>0</v>
      </c>
      <c r="F53" s="36" t="str">
        <f t="shared" ca="1" si="49"/>
        <v>.</v>
      </c>
      <c r="G53" s="37">
        <f t="shared" ca="1" si="49"/>
        <v>5</v>
      </c>
      <c r="H53" s="37">
        <f t="shared" ca="1" si="49"/>
        <v>3</v>
      </c>
      <c r="I53" s="33"/>
      <c r="J53" s="28"/>
      <c r="K53" s="20"/>
      <c r="L53" s="13"/>
      <c r="M53" s="34" t="str">
        <f t="shared" ref="M53:R54" ca="1" si="50">M22</f>
        <v/>
      </c>
      <c r="N53" s="35" t="str">
        <f t="shared" ca="1" si="50"/>
        <v>－</v>
      </c>
      <c r="O53" s="36">
        <f t="shared" ca="1" si="50"/>
        <v>0</v>
      </c>
      <c r="P53" s="36" t="str">
        <f t="shared" ca="1" si="50"/>
        <v>.</v>
      </c>
      <c r="Q53" s="37">
        <f t="shared" ca="1" si="50"/>
        <v>1</v>
      </c>
      <c r="R53" s="37">
        <f t="shared" ca="1" si="50"/>
        <v>6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0.18961605606533016</v>
      </c>
      <c r="CH53" s="11">
        <f t="shared" ca="1" si="28"/>
        <v>80</v>
      </c>
      <c r="CI53" s="4"/>
      <c r="CJ53" s="4">
        <v>53</v>
      </c>
      <c r="CK53" s="4">
        <v>5</v>
      </c>
      <c r="CL53" s="4">
        <v>2</v>
      </c>
      <c r="CN53" s="10">
        <f t="shared" ca="1" si="29"/>
        <v>0.87888820869312412</v>
      </c>
      <c r="CO53" s="11">
        <f t="shared" ca="1" si="30"/>
        <v>8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20"/>
      <c r="B54" s="13"/>
      <c r="C54" s="58"/>
      <c r="D54" s="59">
        <f ca="1">D23</f>
        <v>0</v>
      </c>
      <c r="E54" s="60">
        <f t="shared" ca="1" si="49"/>
        <v>7</v>
      </c>
      <c r="F54" s="60" t="str">
        <f t="shared" si="49"/>
        <v>.</v>
      </c>
      <c r="G54" s="61">
        <f t="shared" ca="1" si="49"/>
        <v>8</v>
      </c>
      <c r="H54" s="62">
        <f t="shared" ca="1" si="49"/>
        <v>5</v>
      </c>
      <c r="I54" s="63"/>
      <c r="J54" s="28"/>
      <c r="K54" s="13"/>
      <c r="L54" s="13"/>
      <c r="M54" s="58"/>
      <c r="N54" s="59">
        <f ca="1">N23</f>
        <v>0</v>
      </c>
      <c r="O54" s="60">
        <f t="shared" ca="1" si="50"/>
        <v>3</v>
      </c>
      <c r="P54" s="60" t="str">
        <f t="shared" si="50"/>
        <v>.</v>
      </c>
      <c r="Q54" s="61">
        <f t="shared" ca="1" si="50"/>
        <v>5</v>
      </c>
      <c r="R54" s="62">
        <f t="shared" ca="1" si="50"/>
        <v>7</v>
      </c>
      <c r="S54" s="63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0.31733688943550631</v>
      </c>
      <c r="CH54" s="11">
        <f t="shared" ca="1" si="28"/>
        <v>66</v>
      </c>
      <c r="CI54" s="4"/>
      <c r="CJ54" s="4">
        <v>54</v>
      </c>
      <c r="CK54" s="4">
        <v>5</v>
      </c>
      <c r="CL54" s="4">
        <v>3</v>
      </c>
      <c r="CN54" s="10">
        <f t="shared" ca="1" si="29"/>
        <v>0.85164368377010324</v>
      </c>
      <c r="CO54" s="11">
        <f t="shared" ca="1" si="30"/>
        <v>9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41"/>
      <c r="B55" s="42"/>
      <c r="C55" s="42"/>
      <c r="D55" s="43"/>
      <c r="E55" s="44"/>
      <c r="F55" s="42"/>
      <c r="G55" s="42"/>
      <c r="H55" s="42"/>
      <c r="I55" s="42"/>
      <c r="J55" s="45"/>
      <c r="K55" s="41"/>
      <c r="L55" s="42"/>
      <c r="M55" s="42"/>
      <c r="N55" s="42"/>
      <c r="O55" s="42"/>
      <c r="P55" s="42"/>
      <c r="Q55" s="42"/>
      <c r="R55" s="42"/>
      <c r="S55" s="42"/>
      <c r="T55" s="45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>
        <f t="shared" ca="1" si="27"/>
        <v>0.85666151805654511</v>
      </c>
      <c r="CH55" s="11">
        <f t="shared" ca="1" si="28"/>
        <v>12</v>
      </c>
      <c r="CI55" s="4"/>
      <c r="CJ55" s="4">
        <v>55</v>
      </c>
      <c r="CK55" s="4">
        <v>5</v>
      </c>
      <c r="CL55" s="4">
        <v>4</v>
      </c>
      <c r="CN55" s="10">
        <f t="shared" ca="1" si="29"/>
        <v>0.30899617681108693</v>
      </c>
      <c r="CO55" s="11">
        <f t="shared" ca="1" si="30"/>
        <v>56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46"/>
      <c r="B56" s="17"/>
      <c r="C56" s="16" t="str">
        <f>C25</f>
        <v>⑦</v>
      </c>
      <c r="D56" s="47"/>
      <c r="E56" s="18"/>
      <c r="F56" s="17"/>
      <c r="G56" s="17"/>
      <c r="H56" s="17"/>
      <c r="I56" s="17"/>
      <c r="J56" s="19"/>
      <c r="K56" s="46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>
        <f t="shared" ca="1" si="27"/>
        <v>0.39079461292758089</v>
      </c>
      <c r="CH56" s="11">
        <f t="shared" ca="1" si="28"/>
        <v>62</v>
      </c>
      <c r="CI56" s="4"/>
      <c r="CJ56" s="4">
        <v>56</v>
      </c>
      <c r="CK56" s="4">
        <v>5</v>
      </c>
      <c r="CL56" s="4">
        <v>5</v>
      </c>
      <c r="CN56" s="10">
        <f t="shared" ca="1" si="29"/>
        <v>0.51628613139532475</v>
      </c>
      <c r="CO56" s="11">
        <f t="shared" ca="1" si="30"/>
        <v>33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24"/>
      <c r="B57" s="25"/>
      <c r="C57" s="67" t="str">
        <f t="shared" ref="C57" ca="1" si="51">C26</f>
        <v>3.38－0.84＝</v>
      </c>
      <c r="D57" s="68"/>
      <c r="E57" s="68"/>
      <c r="F57" s="68"/>
      <c r="G57" s="69">
        <f ca="1">G26</f>
        <v>2.54</v>
      </c>
      <c r="H57" s="70"/>
      <c r="I57" s="54"/>
      <c r="J57" s="28"/>
      <c r="K57" s="24"/>
      <c r="L57" s="25"/>
      <c r="M57" s="67" t="str">
        <f t="shared" ref="M57" ca="1" si="52">M26</f>
        <v>6.79－0.34＝</v>
      </c>
      <c r="N57" s="68"/>
      <c r="O57" s="68"/>
      <c r="P57" s="68"/>
      <c r="Q57" s="69">
        <f ca="1">Q26</f>
        <v>6.45</v>
      </c>
      <c r="R57" s="70"/>
      <c r="S57" s="54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>
        <f t="shared" ca="1" si="27"/>
        <v>0.59057062072320399</v>
      </c>
      <c r="CH57" s="11">
        <f t="shared" ca="1" si="28"/>
        <v>43</v>
      </c>
      <c r="CI57" s="4"/>
      <c r="CJ57" s="4">
        <v>57</v>
      </c>
      <c r="CK57" s="4">
        <v>5</v>
      </c>
      <c r="CL57" s="4">
        <v>6</v>
      </c>
      <c r="CN57" s="10">
        <f t="shared" ca="1" si="29"/>
        <v>0.62040599622110593</v>
      </c>
      <c r="CO57" s="11">
        <f t="shared" ca="1" si="30"/>
        <v>20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20"/>
      <c r="B58" s="13"/>
      <c r="C58" s="48"/>
      <c r="D58" s="49"/>
      <c r="E58" s="50"/>
      <c r="F58" s="13"/>
      <c r="G58" s="13"/>
      <c r="H58" s="13"/>
      <c r="I58" s="13"/>
      <c r="J58" s="28"/>
      <c r="K58" s="20"/>
      <c r="L58" s="13"/>
      <c r="M58" s="48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>
        <f t="shared" ca="1" si="27"/>
        <v>0.14100303949206072</v>
      </c>
      <c r="CH58" s="11">
        <f t="shared" ca="1" si="28"/>
        <v>89</v>
      </c>
      <c r="CI58" s="4"/>
      <c r="CJ58" s="4">
        <v>58</v>
      </c>
      <c r="CK58" s="4">
        <v>5</v>
      </c>
      <c r="CL58" s="4">
        <v>7</v>
      </c>
      <c r="CN58" s="10">
        <f t="shared" ca="1" si="29"/>
        <v>0.61211415514908751</v>
      </c>
      <c r="CO58" s="11">
        <f t="shared" ca="1" si="30"/>
        <v>22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20"/>
      <c r="B59" s="13"/>
      <c r="C59" s="29"/>
      <c r="D59" s="30">
        <f t="shared" ref="D59:H59" ca="1" si="53">D28</f>
        <v>0</v>
      </c>
      <c r="E59" s="31">
        <f t="shared" ca="1" si="53"/>
        <v>3</v>
      </c>
      <c r="F59" s="31" t="str">
        <f t="shared" ca="1" si="53"/>
        <v>.</v>
      </c>
      <c r="G59" s="32">
        <f t="shared" ca="1" si="53"/>
        <v>3</v>
      </c>
      <c r="H59" s="32">
        <f t="shared" ca="1" si="53"/>
        <v>8</v>
      </c>
      <c r="I59" s="33"/>
      <c r="J59" s="28"/>
      <c r="K59" s="20"/>
      <c r="L59" s="13"/>
      <c r="M59" s="29"/>
      <c r="N59" s="30">
        <f t="shared" ref="N59:R59" ca="1" si="54">N28</f>
        <v>0</v>
      </c>
      <c r="O59" s="31">
        <f t="shared" ca="1" si="54"/>
        <v>6</v>
      </c>
      <c r="P59" s="31" t="str">
        <f t="shared" ca="1" si="54"/>
        <v>.</v>
      </c>
      <c r="Q59" s="32">
        <f t="shared" ca="1" si="54"/>
        <v>7</v>
      </c>
      <c r="R59" s="32">
        <f t="shared" ca="1" si="54"/>
        <v>9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>
        <f t="shared" ca="1" si="27"/>
        <v>0.43268693918672074</v>
      </c>
      <c r="CH59" s="11">
        <f t="shared" ca="1" si="28"/>
        <v>56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0.756219438902758</v>
      </c>
      <c r="CO59" s="11">
        <f t="shared" ca="1" si="30"/>
        <v>13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20"/>
      <c r="B60" s="13"/>
      <c r="C60" s="34" t="str">
        <f t="shared" ref="C60:H61" ca="1" si="55">C29</f>
        <v/>
      </c>
      <c r="D60" s="35" t="str">
        <f t="shared" ca="1" si="55"/>
        <v>－</v>
      </c>
      <c r="E60" s="36">
        <f t="shared" ca="1" si="55"/>
        <v>0</v>
      </c>
      <c r="F60" s="36" t="str">
        <f t="shared" ca="1" si="55"/>
        <v>.</v>
      </c>
      <c r="G60" s="37">
        <f t="shared" ca="1" si="55"/>
        <v>8</v>
      </c>
      <c r="H60" s="37">
        <f t="shared" ca="1" si="55"/>
        <v>4</v>
      </c>
      <c r="I60" s="33"/>
      <c r="J60" s="28"/>
      <c r="K60" s="20"/>
      <c r="L60" s="13"/>
      <c r="M60" s="34" t="str">
        <f t="shared" ref="M60:R61" ca="1" si="56">M29</f>
        <v/>
      </c>
      <c r="N60" s="35" t="str">
        <f t="shared" ca="1" si="56"/>
        <v>－</v>
      </c>
      <c r="O60" s="36">
        <f t="shared" ca="1" si="56"/>
        <v>0</v>
      </c>
      <c r="P60" s="36" t="str">
        <f t="shared" ca="1" si="56"/>
        <v>.</v>
      </c>
      <c r="Q60" s="37">
        <f t="shared" ca="1" si="56"/>
        <v>3</v>
      </c>
      <c r="R60" s="37">
        <f t="shared" ca="1" si="56"/>
        <v>4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>
        <f t="shared" ca="1" si="27"/>
        <v>7.2235427133999219E-2</v>
      </c>
      <c r="CH60" s="11">
        <f t="shared" ca="1" si="28"/>
        <v>94</v>
      </c>
      <c r="CI60" s="4"/>
      <c r="CJ60" s="4">
        <v>60</v>
      </c>
      <c r="CK60" s="4">
        <v>5</v>
      </c>
      <c r="CL60" s="4">
        <v>9</v>
      </c>
      <c r="CN60" s="10">
        <f t="shared" ca="1" si="29"/>
        <v>0.39038191030202085</v>
      </c>
      <c r="CO60" s="11">
        <f t="shared" ca="1" si="30"/>
        <v>46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20"/>
      <c r="B61" s="13"/>
      <c r="C61" s="58"/>
      <c r="D61" s="59">
        <f ca="1">D30</f>
        <v>0</v>
      </c>
      <c r="E61" s="60">
        <f t="shared" ca="1" si="55"/>
        <v>2</v>
      </c>
      <c r="F61" s="60" t="str">
        <f t="shared" si="55"/>
        <v>.</v>
      </c>
      <c r="G61" s="61">
        <f t="shared" ca="1" si="55"/>
        <v>5</v>
      </c>
      <c r="H61" s="62">
        <f t="shared" ca="1" si="55"/>
        <v>4</v>
      </c>
      <c r="I61" s="63"/>
      <c r="J61" s="28"/>
      <c r="K61" s="13"/>
      <c r="L61" s="13"/>
      <c r="M61" s="58"/>
      <c r="N61" s="59">
        <f ca="1">N30</f>
        <v>0</v>
      </c>
      <c r="O61" s="60">
        <f t="shared" ca="1" si="56"/>
        <v>6</v>
      </c>
      <c r="P61" s="60" t="str">
        <f t="shared" si="56"/>
        <v>.</v>
      </c>
      <c r="Q61" s="61">
        <f t="shared" ca="1" si="56"/>
        <v>4</v>
      </c>
      <c r="R61" s="62">
        <f t="shared" ca="1" si="56"/>
        <v>5</v>
      </c>
      <c r="S61" s="63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>
        <f t="shared" ca="1" si="27"/>
        <v>1.4525504291082347E-2</v>
      </c>
      <c r="CH61" s="11">
        <f t="shared" ca="1" si="28"/>
        <v>100</v>
      </c>
      <c r="CI61" s="4"/>
      <c r="CJ61" s="4">
        <v>61</v>
      </c>
      <c r="CK61" s="4">
        <v>6</v>
      </c>
      <c r="CL61" s="4">
        <v>0</v>
      </c>
      <c r="CN61" s="10">
        <f t="shared" ca="1" si="29"/>
        <v>0.69384951108831072</v>
      </c>
      <c r="CO61" s="11">
        <f t="shared" ca="1" si="30"/>
        <v>15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41"/>
      <c r="B62" s="42"/>
      <c r="C62" s="42"/>
      <c r="D62" s="42"/>
      <c r="E62" s="44"/>
      <c r="F62" s="42"/>
      <c r="G62" s="42"/>
      <c r="H62" s="42"/>
      <c r="I62" s="42"/>
      <c r="J62" s="45"/>
      <c r="K62" s="41"/>
      <c r="L62" s="42"/>
      <c r="M62" s="42"/>
      <c r="N62" s="42"/>
      <c r="O62" s="42"/>
      <c r="P62" s="42"/>
      <c r="Q62" s="42"/>
      <c r="R62" s="42"/>
      <c r="S62" s="42"/>
      <c r="T62" s="45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>
        <f t="shared" ca="1" si="27"/>
        <v>0.15578105760541683</v>
      </c>
      <c r="CH62" s="11">
        <f t="shared" ca="1" si="28"/>
        <v>87</v>
      </c>
      <c r="CI62" s="4"/>
      <c r="CJ62" s="4">
        <v>62</v>
      </c>
      <c r="CK62" s="4">
        <v>6</v>
      </c>
      <c r="CL62" s="4">
        <v>1</v>
      </c>
      <c r="CN62" s="10">
        <f t="shared" ca="1" si="29"/>
        <v>0.45148950622479356</v>
      </c>
      <c r="CO62" s="11">
        <f t="shared" ca="1" si="30"/>
        <v>37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>
        <f t="shared" ca="1" si="27"/>
        <v>0.25566768861626099</v>
      </c>
      <c r="CH63" s="11">
        <f t="shared" ca="1" si="28"/>
        <v>71</v>
      </c>
      <c r="CJ63" s="4">
        <v>63</v>
      </c>
      <c r="CK63" s="4">
        <v>6</v>
      </c>
      <c r="CL63" s="4">
        <v>2</v>
      </c>
      <c r="CN63" s="10">
        <f t="shared" ca="1" si="29"/>
        <v>0.37902400244360901</v>
      </c>
      <c r="CO63" s="11">
        <f t="shared" ca="1" si="30"/>
        <v>48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>
        <f t="shared" ca="1" si="27"/>
        <v>0.82490201749684167</v>
      </c>
      <c r="CH64" s="11">
        <f t="shared" ca="1" si="28"/>
        <v>17</v>
      </c>
      <c r="CJ64" s="4">
        <v>64</v>
      </c>
      <c r="CK64" s="4">
        <v>6</v>
      </c>
      <c r="CL64" s="4">
        <v>3</v>
      </c>
      <c r="CN64" s="10">
        <f t="shared" ca="1" si="29"/>
        <v>0.17444325739737443</v>
      </c>
      <c r="CO64" s="11">
        <f t="shared" ca="1" si="30"/>
        <v>68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>
        <f t="shared" ca="1" si="27"/>
        <v>0.25895030831220178</v>
      </c>
      <c r="CH65" s="11">
        <f t="shared" ca="1" si="28"/>
        <v>70</v>
      </c>
      <c r="CJ65" s="4">
        <v>65</v>
      </c>
      <c r="CK65" s="4">
        <v>6</v>
      </c>
      <c r="CL65" s="4">
        <v>4</v>
      </c>
      <c r="CN65" s="10">
        <f t="shared" ca="1" si="29"/>
        <v>0.89716018906058148</v>
      </c>
      <c r="CO65" s="11">
        <f t="shared" ca="1" si="30"/>
        <v>5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>
        <f t="shared" ref="CG66:CG100" ca="1" si="57">RAND()</f>
        <v>0.58293955554179822</v>
      </c>
      <c r="CH66" s="11">
        <f t="shared" ref="CH66:CH100" ca="1" si="58">RANK(CG66,$CG$1:$CG$100,)</f>
        <v>45</v>
      </c>
      <c r="CJ66" s="4">
        <v>66</v>
      </c>
      <c r="CK66" s="4">
        <v>6</v>
      </c>
      <c r="CL66" s="4">
        <v>5</v>
      </c>
      <c r="CN66" s="10">
        <f t="shared" ref="CN66:CN81" ca="1" si="59">RAND()</f>
        <v>0.32421884386899169</v>
      </c>
      <c r="CO66" s="11">
        <f t="shared" ref="CO66:CO81" ca="1" si="60">RANK(CN66,$CN$1:$CN$100,)</f>
        <v>53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>
        <f t="shared" ca="1" si="57"/>
        <v>0.75683371557655699</v>
      </c>
      <c r="CH67" s="11">
        <f t="shared" ca="1" si="58"/>
        <v>24</v>
      </c>
      <c r="CJ67" s="4">
        <v>67</v>
      </c>
      <c r="CK67" s="4">
        <v>6</v>
      </c>
      <c r="CL67" s="4">
        <v>6</v>
      </c>
      <c r="CN67" s="10">
        <f t="shared" ca="1" si="59"/>
        <v>0.55511695920033788</v>
      </c>
      <c r="CO67" s="11">
        <f t="shared" ca="1" si="60"/>
        <v>28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>
        <f t="shared" ca="1" si="57"/>
        <v>0.40835515110560361</v>
      </c>
      <c r="CH68" s="11">
        <f t="shared" ca="1" si="58"/>
        <v>61</v>
      </c>
      <c r="CJ68" s="4">
        <v>68</v>
      </c>
      <c r="CK68" s="4">
        <v>6</v>
      </c>
      <c r="CL68" s="4">
        <v>7</v>
      </c>
      <c r="CN68" s="10">
        <f t="shared" ca="1" si="59"/>
        <v>0.51662956566431661</v>
      </c>
      <c r="CO68" s="11">
        <f t="shared" ca="1" si="60"/>
        <v>32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>
        <f t="shared" ca="1" si="57"/>
        <v>0.69313923328091909</v>
      </c>
      <c r="CH69" s="11">
        <f t="shared" ca="1" si="58"/>
        <v>34</v>
      </c>
      <c r="CJ69" s="4">
        <v>69</v>
      </c>
      <c r="CK69" s="4">
        <v>6</v>
      </c>
      <c r="CL69" s="4">
        <v>8</v>
      </c>
      <c r="CN69" s="10">
        <f t="shared" ca="1" si="59"/>
        <v>0.14094257564491386</v>
      </c>
      <c r="CO69" s="11">
        <f t="shared" ca="1" si="60"/>
        <v>69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>
        <f t="shared" ca="1" si="57"/>
        <v>0.5889501404387435</v>
      </c>
      <c r="CH70" s="11">
        <f t="shared" ca="1" si="58"/>
        <v>44</v>
      </c>
      <c r="CJ70" s="4">
        <v>70</v>
      </c>
      <c r="CK70" s="4">
        <v>6</v>
      </c>
      <c r="CL70" s="4">
        <v>9</v>
      </c>
      <c r="CN70" s="10">
        <f t="shared" ca="1" si="59"/>
        <v>0.12401124484817516</v>
      </c>
      <c r="CO70" s="11">
        <f t="shared" ca="1" si="60"/>
        <v>70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>
        <f t="shared" ca="1" si="57"/>
        <v>0.87801785272283783</v>
      </c>
      <c r="CH71" s="11">
        <f t="shared" ca="1" si="58"/>
        <v>11</v>
      </c>
      <c r="CJ71" s="4">
        <v>71</v>
      </c>
      <c r="CK71" s="4">
        <v>7</v>
      </c>
      <c r="CL71" s="4">
        <v>0</v>
      </c>
      <c r="CN71" s="10">
        <f t="shared" ca="1" si="59"/>
        <v>0.21038756255224222</v>
      </c>
      <c r="CO71" s="11">
        <f t="shared" ca="1" si="60"/>
        <v>65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>
        <f t="shared" ca="1" si="57"/>
        <v>0.45805375506206625</v>
      </c>
      <c r="CH72" s="11">
        <f t="shared" ca="1" si="58"/>
        <v>53</v>
      </c>
      <c r="CJ72" s="4">
        <v>72</v>
      </c>
      <c r="CK72" s="4">
        <v>7</v>
      </c>
      <c r="CL72" s="4">
        <v>1</v>
      </c>
      <c r="CN72" s="10">
        <f t="shared" ca="1" si="59"/>
        <v>0.51823949703398631</v>
      </c>
      <c r="CO72" s="11">
        <f t="shared" ca="1" si="60"/>
        <v>31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>
        <f t="shared" ca="1" si="57"/>
        <v>0.77870472882303732</v>
      </c>
      <c r="CH73" s="11">
        <f t="shared" ca="1" si="58"/>
        <v>22</v>
      </c>
      <c r="CJ73" s="4">
        <v>73</v>
      </c>
      <c r="CK73" s="4">
        <v>7</v>
      </c>
      <c r="CL73" s="4">
        <v>2</v>
      </c>
      <c r="CN73" s="10">
        <f t="shared" ca="1" si="59"/>
        <v>0.66808422177897064</v>
      </c>
      <c r="CO73" s="11">
        <f t="shared" ca="1" si="60"/>
        <v>17</v>
      </c>
      <c r="CQ73" s="4">
        <v>73</v>
      </c>
      <c r="CR73" s="4">
        <v>9</v>
      </c>
      <c r="CS73" s="4">
        <v>1</v>
      </c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>
        <f t="shared" ca="1" si="57"/>
        <v>0.27793602603068002</v>
      </c>
      <c r="CH74" s="11">
        <f t="shared" ca="1" si="58"/>
        <v>68</v>
      </c>
      <c r="CJ74" s="4">
        <v>74</v>
      </c>
      <c r="CK74" s="4">
        <v>7</v>
      </c>
      <c r="CL74" s="4">
        <v>3</v>
      </c>
      <c r="CN74" s="10">
        <f t="shared" ca="1" si="59"/>
        <v>0.35369002815246409</v>
      </c>
      <c r="CO74" s="11">
        <f t="shared" ca="1" si="60"/>
        <v>50</v>
      </c>
      <c r="CQ74" s="4">
        <v>74</v>
      </c>
      <c r="CR74" s="4">
        <v>9</v>
      </c>
      <c r="CS74" s="4">
        <v>2</v>
      </c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>
        <f t="shared" ca="1" si="57"/>
        <v>0.92599255661173463</v>
      </c>
      <c r="CH75" s="11">
        <f t="shared" ca="1" si="58"/>
        <v>7</v>
      </c>
      <c r="CJ75" s="4">
        <v>75</v>
      </c>
      <c r="CK75" s="4">
        <v>7</v>
      </c>
      <c r="CL75" s="4">
        <v>4</v>
      </c>
      <c r="CN75" s="10">
        <f t="shared" ca="1" si="59"/>
        <v>0.73251050283602182</v>
      </c>
      <c r="CO75" s="11">
        <f t="shared" ca="1" si="60"/>
        <v>14</v>
      </c>
      <c r="CQ75" s="4">
        <v>75</v>
      </c>
      <c r="CR75" s="4">
        <v>9</v>
      </c>
      <c r="CS75" s="4">
        <v>3</v>
      </c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>
        <f t="shared" ca="1" si="57"/>
        <v>0.19620479934628299</v>
      </c>
      <c r="CH76" s="11">
        <f t="shared" ca="1" si="58"/>
        <v>79</v>
      </c>
      <c r="CJ76" s="4">
        <v>76</v>
      </c>
      <c r="CK76" s="4">
        <v>7</v>
      </c>
      <c r="CL76" s="4">
        <v>5</v>
      </c>
      <c r="CN76" s="10">
        <f t="shared" ca="1" si="59"/>
        <v>0.40637466499956809</v>
      </c>
      <c r="CO76" s="11">
        <f t="shared" ca="1" si="60"/>
        <v>43</v>
      </c>
      <c r="CQ76" s="4">
        <v>76</v>
      </c>
      <c r="CR76" s="4">
        <v>9</v>
      </c>
      <c r="CS76" s="4">
        <v>4</v>
      </c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>
        <f t="shared" ca="1" si="57"/>
        <v>0.21061044821496755</v>
      </c>
      <c r="CH77" s="11">
        <f t="shared" ca="1" si="58"/>
        <v>76</v>
      </c>
      <c r="CJ77" s="4">
        <v>77</v>
      </c>
      <c r="CK77" s="4">
        <v>7</v>
      </c>
      <c r="CL77" s="4">
        <v>6</v>
      </c>
      <c r="CN77" s="10">
        <f t="shared" ca="1" si="59"/>
        <v>0.44272064452611259</v>
      </c>
      <c r="CO77" s="11">
        <f t="shared" ca="1" si="60"/>
        <v>39</v>
      </c>
      <c r="CQ77" s="4">
        <v>77</v>
      </c>
      <c r="CR77" s="4">
        <v>9</v>
      </c>
      <c r="CS77" s="4">
        <v>5</v>
      </c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>
        <f t="shared" ca="1" si="57"/>
        <v>0.97575024190155635</v>
      </c>
      <c r="CH78" s="11">
        <f t="shared" ca="1" si="58"/>
        <v>4</v>
      </c>
      <c r="CJ78" s="4">
        <v>78</v>
      </c>
      <c r="CK78" s="4">
        <v>7</v>
      </c>
      <c r="CL78" s="4">
        <v>7</v>
      </c>
      <c r="CN78" s="10">
        <f t="shared" ca="1" si="59"/>
        <v>0.56112003919131459</v>
      </c>
      <c r="CO78" s="11">
        <f t="shared" ca="1" si="60"/>
        <v>26</v>
      </c>
      <c r="CQ78" s="4">
        <v>78</v>
      </c>
      <c r="CR78" s="4">
        <v>9</v>
      </c>
      <c r="CS78" s="4">
        <v>6</v>
      </c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>
        <f t="shared" ca="1" si="57"/>
        <v>0.21233395454284121</v>
      </c>
      <c r="CH79" s="11">
        <f t="shared" ca="1" si="58"/>
        <v>75</v>
      </c>
      <c r="CJ79" s="4">
        <v>79</v>
      </c>
      <c r="CK79" s="4">
        <v>7</v>
      </c>
      <c r="CL79" s="4">
        <v>8</v>
      </c>
      <c r="CN79" s="10">
        <f t="shared" ca="1" si="59"/>
        <v>0.92770087796096901</v>
      </c>
      <c r="CO79" s="11">
        <f t="shared" ca="1" si="60"/>
        <v>3</v>
      </c>
      <c r="CQ79" s="4">
        <v>79</v>
      </c>
      <c r="CR79" s="4">
        <v>9</v>
      </c>
      <c r="CS79" s="4">
        <v>7</v>
      </c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>
        <f t="shared" ca="1" si="57"/>
        <v>0.43473865680618551</v>
      </c>
      <c r="CH80" s="11">
        <f t="shared" ca="1" si="58"/>
        <v>55</v>
      </c>
      <c r="CJ80" s="4">
        <v>80</v>
      </c>
      <c r="CK80" s="4">
        <v>7</v>
      </c>
      <c r="CL80" s="4">
        <v>9</v>
      </c>
      <c r="CN80" s="10">
        <f t="shared" ca="1" si="59"/>
        <v>7.9578799770474884E-2</v>
      </c>
      <c r="CO80" s="11">
        <f t="shared" ca="1" si="60"/>
        <v>77</v>
      </c>
      <c r="CQ80" s="4">
        <v>80</v>
      </c>
      <c r="CR80" s="4">
        <v>9</v>
      </c>
      <c r="CS80" s="4">
        <v>8</v>
      </c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>
        <f t="shared" ca="1" si="57"/>
        <v>0.18615465096726269</v>
      </c>
      <c r="CH81" s="11">
        <f t="shared" ca="1" si="58"/>
        <v>81</v>
      </c>
      <c r="CJ81" s="4">
        <v>81</v>
      </c>
      <c r="CK81" s="4">
        <v>8</v>
      </c>
      <c r="CL81" s="4">
        <v>0</v>
      </c>
      <c r="CN81" s="10">
        <f t="shared" ca="1" si="59"/>
        <v>0.41277274960222166</v>
      </c>
      <c r="CO81" s="11">
        <f t="shared" ca="1" si="60"/>
        <v>42</v>
      </c>
      <c r="CQ81" s="4">
        <v>81</v>
      </c>
      <c r="CR81" s="4">
        <v>9</v>
      </c>
      <c r="CS81" s="4">
        <v>9</v>
      </c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>
        <f t="shared" ca="1" si="57"/>
        <v>4.2721922720790784E-2</v>
      </c>
      <c r="CH82" s="11">
        <f t="shared" ca="1" si="58"/>
        <v>97</v>
      </c>
      <c r="CJ82" s="4">
        <v>82</v>
      </c>
      <c r="CK82" s="4">
        <v>8</v>
      </c>
      <c r="CL82" s="4">
        <v>1</v>
      </c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>
        <f t="shared" ca="1" si="57"/>
        <v>0.69204597362125198</v>
      </c>
      <c r="CH83" s="11">
        <f t="shared" ca="1" si="58"/>
        <v>35</v>
      </c>
      <c r="CJ83" s="4">
        <v>83</v>
      </c>
      <c r="CK83" s="4">
        <v>8</v>
      </c>
      <c r="CL83" s="4">
        <v>2</v>
      </c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>
        <f t="shared" ca="1" si="57"/>
        <v>0.54193928181648388</v>
      </c>
      <c r="CH84" s="11">
        <f t="shared" ca="1" si="58"/>
        <v>48</v>
      </c>
      <c r="CJ84" s="4">
        <v>84</v>
      </c>
      <c r="CK84" s="4">
        <v>8</v>
      </c>
      <c r="CL84" s="4">
        <v>3</v>
      </c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>
        <f t="shared" ca="1" si="57"/>
        <v>0.88733317401643674</v>
      </c>
      <c r="CH85" s="11">
        <f t="shared" ca="1" si="58"/>
        <v>9</v>
      </c>
      <c r="CJ85" s="4">
        <v>85</v>
      </c>
      <c r="CK85" s="4">
        <v>8</v>
      </c>
      <c r="CL85" s="4">
        <v>4</v>
      </c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>
        <f t="shared" ca="1" si="57"/>
        <v>0.16475569963473802</v>
      </c>
      <c r="CH86" s="11">
        <f t="shared" ca="1" si="58"/>
        <v>86</v>
      </c>
      <c r="CJ86" s="4">
        <v>86</v>
      </c>
      <c r="CK86" s="4">
        <v>8</v>
      </c>
      <c r="CL86" s="4">
        <v>5</v>
      </c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>
        <f t="shared" ca="1" si="57"/>
        <v>0.70368719858770712</v>
      </c>
      <c r="CH87" s="11">
        <f t="shared" ca="1" si="58"/>
        <v>33</v>
      </c>
      <c r="CJ87" s="4">
        <v>87</v>
      </c>
      <c r="CK87" s="4">
        <v>8</v>
      </c>
      <c r="CL87" s="4">
        <v>6</v>
      </c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>
        <f t="shared" ca="1" si="57"/>
        <v>0.99775910978805693</v>
      </c>
      <c r="CH88" s="11">
        <f t="shared" ca="1" si="58"/>
        <v>1</v>
      </c>
      <c r="CJ88" s="4">
        <v>88</v>
      </c>
      <c r="CK88" s="4">
        <v>8</v>
      </c>
      <c r="CL88" s="4">
        <v>7</v>
      </c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>
        <f t="shared" ca="1" si="57"/>
        <v>7.8660200516943113E-2</v>
      </c>
      <c r="CH89" s="11">
        <f t="shared" ca="1" si="58"/>
        <v>93</v>
      </c>
      <c r="CJ89" s="4">
        <v>89</v>
      </c>
      <c r="CK89" s="4">
        <v>8</v>
      </c>
      <c r="CL89" s="4">
        <v>8</v>
      </c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>
        <f t="shared" ca="1" si="57"/>
        <v>0.73242571056785477</v>
      </c>
      <c r="CH90" s="11">
        <f t="shared" ca="1" si="58"/>
        <v>28</v>
      </c>
      <c r="CJ90" s="4">
        <v>90</v>
      </c>
      <c r="CK90" s="4">
        <v>8</v>
      </c>
      <c r="CL90" s="4">
        <v>9</v>
      </c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>
        <f t="shared" ca="1" si="57"/>
        <v>0.17504493314601977</v>
      </c>
      <c r="CH91" s="11">
        <f t="shared" ca="1" si="58"/>
        <v>83</v>
      </c>
      <c r="CJ91" s="4">
        <v>91</v>
      </c>
      <c r="CK91" s="4">
        <v>9</v>
      </c>
      <c r="CL91" s="4">
        <v>0</v>
      </c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>
        <f t="shared" ca="1" si="57"/>
        <v>0.73405148675311971</v>
      </c>
      <c r="CH92" s="11">
        <f t="shared" ca="1" si="58"/>
        <v>27</v>
      </c>
      <c r="CJ92" s="4">
        <v>92</v>
      </c>
      <c r="CK92" s="4">
        <v>9</v>
      </c>
      <c r="CL92" s="4">
        <v>1</v>
      </c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>
        <f t="shared" ca="1" si="57"/>
        <v>0.71872896867275238</v>
      </c>
      <c r="CH93" s="11">
        <f t="shared" ca="1" si="58"/>
        <v>30</v>
      </c>
      <c r="CJ93" s="4">
        <v>93</v>
      </c>
      <c r="CK93" s="4">
        <v>9</v>
      </c>
      <c r="CL93" s="4">
        <v>2</v>
      </c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>
        <f t="shared" ca="1" si="57"/>
        <v>0.1649768848621973</v>
      </c>
      <c r="CH94" s="11">
        <f t="shared" ca="1" si="58"/>
        <v>85</v>
      </c>
      <c r="CJ94" s="4">
        <v>94</v>
      </c>
      <c r="CK94" s="4">
        <v>9</v>
      </c>
      <c r="CL94" s="4">
        <v>3</v>
      </c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>
        <f t="shared" ca="1" si="57"/>
        <v>0.96129950305934098</v>
      </c>
      <c r="CH95" s="11">
        <f t="shared" ca="1" si="58"/>
        <v>5</v>
      </c>
      <c r="CJ95" s="4">
        <v>95</v>
      </c>
      <c r="CK95" s="4">
        <v>9</v>
      </c>
      <c r="CL95" s="4">
        <v>4</v>
      </c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>
        <f t="shared" ca="1" si="57"/>
        <v>0.8308299625354757</v>
      </c>
      <c r="CH96" s="11">
        <f t="shared" ca="1" si="58"/>
        <v>14</v>
      </c>
      <c r="CJ96" s="4">
        <v>96</v>
      </c>
      <c r="CK96" s="4">
        <v>9</v>
      </c>
      <c r="CL96" s="4">
        <v>5</v>
      </c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>
        <f t="shared" ca="1" si="57"/>
        <v>0.64829313103667607</v>
      </c>
      <c r="CH97" s="11">
        <f t="shared" ca="1" si="58"/>
        <v>37</v>
      </c>
      <c r="CJ97" s="4">
        <v>97</v>
      </c>
      <c r="CK97" s="4">
        <v>9</v>
      </c>
      <c r="CL97" s="4">
        <v>6</v>
      </c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>
        <f t="shared" ca="1" si="57"/>
        <v>0.80556443099156494</v>
      </c>
      <c r="CH98" s="11">
        <f t="shared" ca="1" si="58"/>
        <v>18</v>
      </c>
      <c r="CJ98" s="4">
        <v>98</v>
      </c>
      <c r="CK98" s="4">
        <v>9</v>
      </c>
      <c r="CL98" s="4">
        <v>7</v>
      </c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>
        <f t="shared" ca="1" si="57"/>
        <v>8.5696186464384372E-2</v>
      </c>
      <c r="CH99" s="11">
        <f t="shared" ca="1" si="58"/>
        <v>92</v>
      </c>
      <c r="CJ99" s="4">
        <v>99</v>
      </c>
      <c r="CK99" s="4">
        <v>9</v>
      </c>
      <c r="CL99" s="4">
        <v>8</v>
      </c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>
        <f t="shared" ca="1" si="57"/>
        <v>0.34606173874087187</v>
      </c>
      <c r="CH100" s="11">
        <f t="shared" ca="1" si="58"/>
        <v>65</v>
      </c>
      <c r="CJ100" s="4">
        <v>100</v>
      </c>
      <c r="CK100" s="4">
        <v>9</v>
      </c>
      <c r="CL100" s="4">
        <v>9</v>
      </c>
      <c r="CN100" s="10"/>
      <c r="CO100" s="11"/>
      <c r="CQ100" s="4"/>
      <c r="CR100" s="4"/>
      <c r="CS100" s="4"/>
    </row>
    <row r="101" spans="71:97" ht="18.75" x14ac:dyDescent="0.15">
      <c r="CK101" s="4"/>
      <c r="CL101" s="4"/>
      <c r="CR101" s="4"/>
      <c r="CS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TdqeC2FeiBQHzfPgOXZrBgVP7z356wF/TBbjxi6sT6jev65UhucmBlE5gBXMoTAJ1nbwpfcK6qgY4PqOvdEFDg==" saltValue="QBlUzYSqGV6tNr1ZqcpSMw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1244" priority="138">
      <formula>$AF15="NO"</formula>
    </cfRule>
  </conditionalFormatting>
  <conditionalFormatting sqref="S7">
    <cfRule type="expression" dxfId="1243" priority="137">
      <formula>S7=0</formula>
    </cfRule>
  </conditionalFormatting>
  <conditionalFormatting sqref="S8">
    <cfRule type="expression" dxfId="1242" priority="136">
      <formula>S8=0</formula>
    </cfRule>
  </conditionalFormatting>
  <conditionalFormatting sqref="S14">
    <cfRule type="expression" dxfId="1241" priority="135">
      <formula>S14=0</formula>
    </cfRule>
  </conditionalFormatting>
  <conditionalFormatting sqref="S15">
    <cfRule type="expression" dxfId="1240" priority="134">
      <formula>S15=0</formula>
    </cfRule>
  </conditionalFormatting>
  <conditionalFormatting sqref="S21">
    <cfRule type="expression" dxfId="1239" priority="133">
      <formula>S21=0</formula>
    </cfRule>
  </conditionalFormatting>
  <conditionalFormatting sqref="S22">
    <cfRule type="expression" dxfId="1238" priority="132">
      <formula>S22=0</formula>
    </cfRule>
  </conditionalFormatting>
  <conditionalFormatting sqref="S28">
    <cfRule type="expression" dxfId="1237" priority="131">
      <formula>S28=0</formula>
    </cfRule>
  </conditionalFormatting>
  <conditionalFormatting sqref="S29">
    <cfRule type="expression" dxfId="1236" priority="130">
      <formula>S29=0</formula>
    </cfRule>
  </conditionalFormatting>
  <conditionalFormatting sqref="D38">
    <cfRule type="expression" dxfId="1235" priority="129">
      <formula>D38=0</formula>
    </cfRule>
  </conditionalFormatting>
  <conditionalFormatting sqref="D39">
    <cfRule type="expression" dxfId="1234" priority="128">
      <formula>D39=0</formula>
    </cfRule>
  </conditionalFormatting>
  <conditionalFormatting sqref="D40">
    <cfRule type="expression" dxfId="1233" priority="127">
      <formula>D40=0</formula>
    </cfRule>
  </conditionalFormatting>
  <conditionalFormatting sqref="C39">
    <cfRule type="expression" dxfId="1232" priority="126">
      <formula>C39=""</formula>
    </cfRule>
  </conditionalFormatting>
  <conditionalFormatting sqref="H38:I38">
    <cfRule type="expression" dxfId="1231" priority="125">
      <formula>H38=0</formula>
    </cfRule>
  </conditionalFormatting>
  <conditionalFormatting sqref="H39:I39">
    <cfRule type="expression" dxfId="1230" priority="124">
      <formula>H39=0</formula>
    </cfRule>
  </conditionalFormatting>
  <conditionalFormatting sqref="G38">
    <cfRule type="expression" dxfId="1229" priority="123">
      <formula>AND(G38=0,H38=0)</formula>
    </cfRule>
  </conditionalFormatting>
  <conditionalFormatting sqref="G39">
    <cfRule type="expression" dxfId="1228" priority="122">
      <formula>AND(G39=0,H39=0)</formula>
    </cfRule>
  </conditionalFormatting>
  <conditionalFormatting sqref="N38">
    <cfRule type="expression" dxfId="1227" priority="121">
      <formula>N38=0</formula>
    </cfRule>
  </conditionalFormatting>
  <conditionalFormatting sqref="N39">
    <cfRule type="expression" dxfId="1226" priority="120">
      <formula>N39=0</formula>
    </cfRule>
  </conditionalFormatting>
  <conditionalFormatting sqref="N40">
    <cfRule type="expression" dxfId="1225" priority="119">
      <formula>N40=0</formula>
    </cfRule>
  </conditionalFormatting>
  <conditionalFormatting sqref="M39">
    <cfRule type="expression" dxfId="1224" priority="118">
      <formula>M39=""</formula>
    </cfRule>
  </conditionalFormatting>
  <conditionalFormatting sqref="R38:S38">
    <cfRule type="expression" dxfId="1223" priority="117">
      <formula>R38=0</formula>
    </cfRule>
  </conditionalFormatting>
  <conditionalFormatting sqref="R39:S39">
    <cfRule type="expression" dxfId="1222" priority="116">
      <formula>R39=0</formula>
    </cfRule>
  </conditionalFormatting>
  <conditionalFormatting sqref="Q38">
    <cfRule type="expression" dxfId="1221" priority="115">
      <formula>AND(Q38=0,R38=0)</formula>
    </cfRule>
  </conditionalFormatting>
  <conditionalFormatting sqref="Q39">
    <cfRule type="expression" dxfId="1220" priority="114">
      <formula>AND(Q39=0,R39=0)</formula>
    </cfRule>
  </conditionalFormatting>
  <conditionalFormatting sqref="D45">
    <cfRule type="expression" dxfId="1219" priority="113">
      <formula>D45=0</formula>
    </cfRule>
  </conditionalFormatting>
  <conditionalFormatting sqref="D46">
    <cfRule type="expression" dxfId="1218" priority="112">
      <formula>D46=0</formula>
    </cfRule>
  </conditionalFormatting>
  <conditionalFormatting sqref="D47">
    <cfRule type="expression" dxfId="1217" priority="111">
      <formula>D47=0</formula>
    </cfRule>
  </conditionalFormatting>
  <conditionalFormatting sqref="C46">
    <cfRule type="expression" dxfId="1216" priority="110">
      <formula>C46=""</formula>
    </cfRule>
  </conditionalFormatting>
  <conditionalFormatting sqref="H45:I45">
    <cfRule type="expression" dxfId="1215" priority="109">
      <formula>H45=0</formula>
    </cfRule>
  </conditionalFormatting>
  <conditionalFormatting sqref="H46:I46">
    <cfRule type="expression" dxfId="1214" priority="108">
      <formula>H46=0</formula>
    </cfRule>
  </conditionalFormatting>
  <conditionalFormatting sqref="G45">
    <cfRule type="expression" dxfId="1213" priority="107">
      <formula>AND(G45=0,H45=0)</formula>
    </cfRule>
  </conditionalFormatting>
  <conditionalFormatting sqref="G46">
    <cfRule type="expression" dxfId="1212" priority="106">
      <formula>AND(G46=0,H46=0)</formula>
    </cfRule>
  </conditionalFormatting>
  <conditionalFormatting sqref="N45">
    <cfRule type="expression" dxfId="1211" priority="105">
      <formula>N45=0</formula>
    </cfRule>
  </conditionalFormatting>
  <conditionalFormatting sqref="N46">
    <cfRule type="expression" dxfId="1210" priority="104">
      <formula>N46=0</formula>
    </cfRule>
  </conditionalFormatting>
  <conditionalFormatting sqref="N47">
    <cfRule type="expression" dxfId="1209" priority="103">
      <formula>N47=0</formula>
    </cfRule>
  </conditionalFormatting>
  <conditionalFormatting sqref="M46">
    <cfRule type="expression" dxfId="1208" priority="102">
      <formula>M46=""</formula>
    </cfRule>
  </conditionalFormatting>
  <conditionalFormatting sqref="R45:S45">
    <cfRule type="expression" dxfId="1207" priority="101">
      <formula>R45=0</formula>
    </cfRule>
  </conditionalFormatting>
  <conditionalFormatting sqref="R46:S46">
    <cfRule type="expression" dxfId="1206" priority="100">
      <formula>R46=0</formula>
    </cfRule>
  </conditionalFormatting>
  <conditionalFormatting sqref="Q45">
    <cfRule type="expression" dxfId="1205" priority="99">
      <formula>AND(Q45=0,R45=0)</formula>
    </cfRule>
  </conditionalFormatting>
  <conditionalFormatting sqref="Q46">
    <cfRule type="expression" dxfId="1204" priority="98">
      <formula>AND(Q46=0,R46=0)</formula>
    </cfRule>
  </conditionalFormatting>
  <conditionalFormatting sqref="D52">
    <cfRule type="expression" dxfId="1203" priority="97">
      <formula>D52=0</formula>
    </cfRule>
  </conditionalFormatting>
  <conditionalFormatting sqref="D53">
    <cfRule type="expression" dxfId="1202" priority="96">
      <formula>D53=0</formula>
    </cfRule>
  </conditionalFormatting>
  <conditionalFormatting sqref="D54">
    <cfRule type="expression" dxfId="1201" priority="95">
      <formula>D54=0</formula>
    </cfRule>
  </conditionalFormatting>
  <conditionalFormatting sqref="C53">
    <cfRule type="expression" dxfId="1200" priority="94">
      <formula>C53=""</formula>
    </cfRule>
  </conditionalFormatting>
  <conditionalFormatting sqref="H52:I52">
    <cfRule type="expression" dxfId="1199" priority="93">
      <formula>H52=0</formula>
    </cfRule>
  </conditionalFormatting>
  <conditionalFormatting sqref="H53:I53">
    <cfRule type="expression" dxfId="1198" priority="92">
      <formula>H53=0</formula>
    </cfRule>
  </conditionalFormatting>
  <conditionalFormatting sqref="G52">
    <cfRule type="expression" dxfId="1197" priority="91">
      <formula>AND(G52=0,H52=0)</formula>
    </cfRule>
  </conditionalFormatting>
  <conditionalFormatting sqref="G53">
    <cfRule type="expression" dxfId="1196" priority="90">
      <formula>AND(G53=0,H53=0)</formula>
    </cfRule>
  </conditionalFormatting>
  <conditionalFormatting sqref="N52">
    <cfRule type="expression" dxfId="1195" priority="89">
      <formula>N52=0</formula>
    </cfRule>
  </conditionalFormatting>
  <conditionalFormatting sqref="N53">
    <cfRule type="expression" dxfId="1194" priority="88">
      <formula>N53=0</formula>
    </cfRule>
  </conditionalFormatting>
  <conditionalFormatting sqref="N54">
    <cfRule type="expression" dxfId="1193" priority="87">
      <formula>N54=0</formula>
    </cfRule>
  </conditionalFormatting>
  <conditionalFormatting sqref="M53">
    <cfRule type="expression" dxfId="1192" priority="86">
      <formula>M53=""</formula>
    </cfRule>
  </conditionalFormatting>
  <conditionalFormatting sqref="R52:S52">
    <cfRule type="expression" dxfId="1191" priority="85">
      <formula>R52=0</formula>
    </cfRule>
  </conditionalFormatting>
  <conditionalFormatting sqref="R53:S53">
    <cfRule type="expression" dxfId="1190" priority="84">
      <formula>R53=0</formula>
    </cfRule>
  </conditionalFormatting>
  <conditionalFormatting sqref="Q52">
    <cfRule type="expression" dxfId="1189" priority="83">
      <formula>AND(Q52=0,R52=0)</formula>
    </cfRule>
  </conditionalFormatting>
  <conditionalFormatting sqref="Q53">
    <cfRule type="expression" dxfId="1188" priority="82">
      <formula>AND(Q53=0,R53=0)</formula>
    </cfRule>
  </conditionalFormatting>
  <conditionalFormatting sqref="D59">
    <cfRule type="expression" dxfId="1187" priority="81">
      <formula>D59=0</formula>
    </cfRule>
  </conditionalFormatting>
  <conditionalFormatting sqref="D60">
    <cfRule type="expression" dxfId="1186" priority="80">
      <formula>D60=0</formula>
    </cfRule>
  </conditionalFormatting>
  <conditionalFormatting sqref="D61">
    <cfRule type="expression" dxfId="1185" priority="79">
      <formula>D61=0</formula>
    </cfRule>
  </conditionalFormatting>
  <conditionalFormatting sqref="C60">
    <cfRule type="expression" dxfId="1184" priority="78">
      <formula>C60=""</formula>
    </cfRule>
  </conditionalFormatting>
  <conditionalFormatting sqref="H59:I59">
    <cfRule type="expression" dxfId="1183" priority="77">
      <formula>H59=0</formula>
    </cfRule>
  </conditionalFormatting>
  <conditionalFormatting sqref="H60:I60">
    <cfRule type="expression" dxfId="1182" priority="76">
      <formula>H60=0</formula>
    </cfRule>
  </conditionalFormatting>
  <conditionalFormatting sqref="G59">
    <cfRule type="expression" dxfId="1181" priority="75">
      <formula>AND(G59=0,H59=0)</formula>
    </cfRule>
  </conditionalFormatting>
  <conditionalFormatting sqref="G60">
    <cfRule type="expression" dxfId="1180" priority="74">
      <formula>AND(G60=0,H60=0)</formula>
    </cfRule>
  </conditionalFormatting>
  <conditionalFormatting sqref="N59">
    <cfRule type="expression" dxfId="1179" priority="73">
      <formula>N59=0</formula>
    </cfRule>
  </conditionalFormatting>
  <conditionalFormatting sqref="N60">
    <cfRule type="expression" dxfId="1178" priority="72">
      <formula>N60=0</formula>
    </cfRule>
  </conditionalFormatting>
  <conditionalFormatting sqref="N61">
    <cfRule type="expression" dxfId="1177" priority="71">
      <formula>N61=0</formula>
    </cfRule>
  </conditionalFormatting>
  <conditionalFormatting sqref="M60">
    <cfRule type="expression" dxfId="1176" priority="70">
      <formula>M60=""</formula>
    </cfRule>
  </conditionalFormatting>
  <conditionalFormatting sqref="R59:S59">
    <cfRule type="expression" dxfId="1175" priority="69">
      <formula>R59=0</formula>
    </cfRule>
  </conditionalFormatting>
  <conditionalFormatting sqref="R60:S60">
    <cfRule type="expression" dxfId="1174" priority="68">
      <formula>R60=0</formula>
    </cfRule>
  </conditionalFormatting>
  <conditionalFormatting sqref="Q59">
    <cfRule type="expression" dxfId="1173" priority="67">
      <formula>AND(Q59=0,R59=0)</formula>
    </cfRule>
  </conditionalFormatting>
  <conditionalFormatting sqref="Q60">
    <cfRule type="expression" dxfId="1172" priority="66">
      <formula>AND(Q60=0,R60=0)</formula>
    </cfRule>
  </conditionalFormatting>
  <conditionalFormatting sqref="AC1:AC12">
    <cfRule type="cellIs" dxfId="1171" priority="65" operator="lessThan">
      <formula>0</formula>
    </cfRule>
  </conditionalFormatting>
  <conditionalFormatting sqref="D7">
    <cfRule type="expression" dxfId="1170" priority="64">
      <formula>D7=0</formula>
    </cfRule>
  </conditionalFormatting>
  <conditionalFormatting sqref="D8">
    <cfRule type="expression" dxfId="1169" priority="63">
      <formula>D8=0</formula>
    </cfRule>
  </conditionalFormatting>
  <conditionalFormatting sqref="D9">
    <cfRule type="expression" dxfId="1168" priority="62">
      <formula>D9=0</formula>
    </cfRule>
  </conditionalFormatting>
  <conditionalFormatting sqref="C8">
    <cfRule type="expression" dxfId="1167" priority="61">
      <formula>C8=""</formula>
    </cfRule>
  </conditionalFormatting>
  <conditionalFormatting sqref="H7:I7">
    <cfRule type="expression" dxfId="1166" priority="60">
      <formula>H7=0</formula>
    </cfRule>
  </conditionalFormatting>
  <conditionalFormatting sqref="H8:I8">
    <cfRule type="expression" dxfId="1165" priority="59">
      <formula>H8=0</formula>
    </cfRule>
  </conditionalFormatting>
  <conditionalFormatting sqref="G7">
    <cfRule type="expression" dxfId="1164" priority="58">
      <formula>AND(G7=0,H7=0)</formula>
    </cfRule>
  </conditionalFormatting>
  <conditionalFormatting sqref="G8">
    <cfRule type="expression" dxfId="1163" priority="57">
      <formula>AND(G8=0,H8=0)</formula>
    </cfRule>
  </conditionalFormatting>
  <conditionalFormatting sqref="N7">
    <cfRule type="expression" dxfId="1162" priority="56">
      <formula>N7=0</formula>
    </cfRule>
  </conditionalFormatting>
  <conditionalFormatting sqref="N8">
    <cfRule type="expression" dxfId="1161" priority="55">
      <formula>N8=0</formula>
    </cfRule>
  </conditionalFormatting>
  <conditionalFormatting sqref="N9">
    <cfRule type="expression" dxfId="1160" priority="54">
      <formula>N9=0</formula>
    </cfRule>
  </conditionalFormatting>
  <conditionalFormatting sqref="M8">
    <cfRule type="expression" dxfId="1159" priority="53">
      <formula>M8=""</formula>
    </cfRule>
  </conditionalFormatting>
  <conditionalFormatting sqref="R7">
    <cfRule type="expression" dxfId="1158" priority="52">
      <formula>R7=0</formula>
    </cfRule>
  </conditionalFormatting>
  <conditionalFormatting sqref="R8">
    <cfRule type="expression" dxfId="1157" priority="51">
      <formula>R8=0</formula>
    </cfRule>
  </conditionalFormatting>
  <conditionalFormatting sqref="Q7">
    <cfRule type="expression" dxfId="1156" priority="50">
      <formula>AND(Q7=0,R7=0)</formula>
    </cfRule>
  </conditionalFormatting>
  <conditionalFormatting sqref="Q8">
    <cfRule type="expression" dxfId="1155" priority="49">
      <formula>AND(Q8=0,R8=0)</formula>
    </cfRule>
  </conditionalFormatting>
  <conditionalFormatting sqref="D14">
    <cfRule type="expression" dxfId="1154" priority="48">
      <formula>D14=0</formula>
    </cfRule>
  </conditionalFormatting>
  <conditionalFormatting sqref="D15">
    <cfRule type="expression" dxfId="1153" priority="47">
      <formula>D15=0</formula>
    </cfRule>
  </conditionalFormatting>
  <conditionalFormatting sqref="D16">
    <cfRule type="expression" dxfId="1152" priority="46">
      <formula>D16=0</formula>
    </cfRule>
  </conditionalFormatting>
  <conditionalFormatting sqref="C15">
    <cfRule type="expression" dxfId="1151" priority="45">
      <formula>C15=""</formula>
    </cfRule>
  </conditionalFormatting>
  <conditionalFormatting sqref="H14:I14">
    <cfRule type="expression" dxfId="1150" priority="44">
      <formula>H14=0</formula>
    </cfRule>
  </conditionalFormatting>
  <conditionalFormatting sqref="H15:I15">
    <cfRule type="expression" dxfId="1149" priority="43">
      <formula>H15=0</formula>
    </cfRule>
  </conditionalFormatting>
  <conditionalFormatting sqref="G14">
    <cfRule type="expression" dxfId="1148" priority="42">
      <formula>AND(G14=0,H14=0)</formula>
    </cfRule>
  </conditionalFormatting>
  <conditionalFormatting sqref="G15">
    <cfRule type="expression" dxfId="1147" priority="41">
      <formula>AND(G15=0,H15=0)</formula>
    </cfRule>
  </conditionalFormatting>
  <conditionalFormatting sqref="N14">
    <cfRule type="expression" dxfId="1146" priority="40">
      <formula>N14=0</formula>
    </cfRule>
  </conditionalFormatting>
  <conditionalFormatting sqref="N15">
    <cfRule type="expression" dxfId="1145" priority="39">
      <formula>N15=0</formula>
    </cfRule>
  </conditionalFormatting>
  <conditionalFormatting sqref="N16">
    <cfRule type="expression" dxfId="1144" priority="38">
      <formula>N16=0</formula>
    </cfRule>
  </conditionalFormatting>
  <conditionalFormatting sqref="M15">
    <cfRule type="expression" dxfId="1143" priority="37">
      <formula>M15=""</formula>
    </cfRule>
  </conditionalFormatting>
  <conditionalFormatting sqref="R14">
    <cfRule type="expression" dxfId="1142" priority="36">
      <formula>R14=0</formula>
    </cfRule>
  </conditionalFormatting>
  <conditionalFormatting sqref="R15">
    <cfRule type="expression" dxfId="1141" priority="35">
      <formula>R15=0</formula>
    </cfRule>
  </conditionalFormatting>
  <conditionalFormatting sqref="Q14">
    <cfRule type="expression" dxfId="1140" priority="34">
      <formula>AND(Q14=0,R14=0)</formula>
    </cfRule>
  </conditionalFormatting>
  <conditionalFormatting sqref="Q15">
    <cfRule type="expression" dxfId="1139" priority="33">
      <formula>AND(Q15=0,R15=0)</formula>
    </cfRule>
  </conditionalFormatting>
  <conditionalFormatting sqref="D21">
    <cfRule type="expression" dxfId="1138" priority="32">
      <formula>D21=0</formula>
    </cfRule>
  </conditionalFormatting>
  <conditionalFormatting sqref="D22">
    <cfRule type="expression" dxfId="1137" priority="31">
      <formula>D22=0</formula>
    </cfRule>
  </conditionalFormatting>
  <conditionalFormatting sqref="D23">
    <cfRule type="expression" dxfId="1136" priority="30">
      <formula>D23=0</formula>
    </cfRule>
  </conditionalFormatting>
  <conditionalFormatting sqref="C22">
    <cfRule type="expression" dxfId="1135" priority="29">
      <formula>C22=""</formula>
    </cfRule>
  </conditionalFormatting>
  <conditionalFormatting sqref="H21:I21">
    <cfRule type="expression" dxfId="1134" priority="28">
      <formula>H21=0</formula>
    </cfRule>
  </conditionalFormatting>
  <conditionalFormatting sqref="H22:I22">
    <cfRule type="expression" dxfId="1133" priority="27">
      <formula>H22=0</formula>
    </cfRule>
  </conditionalFormatting>
  <conditionalFormatting sqref="G21">
    <cfRule type="expression" dxfId="1132" priority="26">
      <formula>AND(G21=0,H21=0)</formula>
    </cfRule>
  </conditionalFormatting>
  <conditionalFormatting sqref="G22">
    <cfRule type="expression" dxfId="1131" priority="25">
      <formula>AND(G22=0,H22=0)</formula>
    </cfRule>
  </conditionalFormatting>
  <conditionalFormatting sqref="N21">
    <cfRule type="expression" dxfId="1130" priority="24">
      <formula>N21=0</formula>
    </cfRule>
  </conditionalFormatting>
  <conditionalFormatting sqref="N22">
    <cfRule type="expression" dxfId="1129" priority="23">
      <formula>N22=0</formula>
    </cfRule>
  </conditionalFormatting>
  <conditionalFormatting sqref="N23">
    <cfRule type="expression" dxfId="1128" priority="22">
      <formula>N23=0</formula>
    </cfRule>
  </conditionalFormatting>
  <conditionalFormatting sqref="M22">
    <cfRule type="expression" dxfId="1127" priority="21">
      <formula>M22=""</formula>
    </cfRule>
  </conditionalFormatting>
  <conditionalFormatting sqref="R21">
    <cfRule type="expression" dxfId="1126" priority="20">
      <formula>R21=0</formula>
    </cfRule>
  </conditionalFormatting>
  <conditionalFormatting sqref="R22">
    <cfRule type="expression" dxfId="1125" priority="19">
      <formula>R22=0</formula>
    </cfRule>
  </conditionalFormatting>
  <conditionalFormatting sqref="Q21">
    <cfRule type="expression" dxfId="1124" priority="18">
      <formula>AND(Q21=0,R21=0)</formula>
    </cfRule>
  </conditionalFormatting>
  <conditionalFormatting sqref="Q22">
    <cfRule type="expression" dxfId="1123" priority="17">
      <formula>AND(Q22=0,R22=0)</formula>
    </cfRule>
  </conditionalFormatting>
  <conditionalFormatting sqref="D28">
    <cfRule type="expression" dxfId="1122" priority="16">
      <formula>D28=0</formula>
    </cfRule>
  </conditionalFormatting>
  <conditionalFormatting sqref="D29">
    <cfRule type="expression" dxfId="1121" priority="15">
      <formula>D29=0</formula>
    </cfRule>
  </conditionalFormatting>
  <conditionalFormatting sqref="D30">
    <cfRule type="expression" dxfId="1120" priority="14">
      <formula>D30=0</formula>
    </cfRule>
  </conditionalFormatting>
  <conditionalFormatting sqref="C29">
    <cfRule type="expression" dxfId="1119" priority="13">
      <formula>C29=""</formula>
    </cfRule>
  </conditionalFormatting>
  <conditionalFormatting sqref="H28:I28">
    <cfRule type="expression" dxfId="1118" priority="12">
      <formula>H28=0</formula>
    </cfRule>
  </conditionalFormatting>
  <conditionalFormatting sqref="H29:I29">
    <cfRule type="expression" dxfId="1117" priority="11">
      <formula>H29=0</formula>
    </cfRule>
  </conditionalFormatting>
  <conditionalFormatting sqref="G28">
    <cfRule type="expression" dxfId="1116" priority="10">
      <formula>AND(G28=0,H28=0)</formula>
    </cfRule>
  </conditionalFormatting>
  <conditionalFormatting sqref="G29">
    <cfRule type="expression" dxfId="1115" priority="9">
      <formula>AND(G29=0,H29=0)</formula>
    </cfRule>
  </conditionalFormatting>
  <conditionalFormatting sqref="N28">
    <cfRule type="expression" dxfId="1114" priority="8">
      <formula>N28=0</formula>
    </cfRule>
  </conditionalFormatting>
  <conditionalFormatting sqref="N29">
    <cfRule type="expression" dxfId="1113" priority="7">
      <formula>N29=0</formula>
    </cfRule>
  </conditionalFormatting>
  <conditionalFormatting sqref="N30">
    <cfRule type="expression" dxfId="1112" priority="6">
      <formula>N30=0</formula>
    </cfRule>
  </conditionalFormatting>
  <conditionalFormatting sqref="M29">
    <cfRule type="expression" dxfId="1111" priority="5">
      <formula>M29=""</formula>
    </cfRule>
  </conditionalFormatting>
  <conditionalFormatting sqref="R28">
    <cfRule type="expression" dxfId="1110" priority="4">
      <formula>R28=0</formula>
    </cfRule>
  </conditionalFormatting>
  <conditionalFormatting sqref="R29">
    <cfRule type="expression" dxfId="1109" priority="3">
      <formula>R29=0</formula>
    </cfRule>
  </conditionalFormatting>
  <conditionalFormatting sqref="Q28">
    <cfRule type="expression" dxfId="1108" priority="2">
      <formula>AND(Q28=0,R28=0)</formula>
    </cfRule>
  </conditionalFormatting>
  <conditionalFormatting sqref="Q29">
    <cfRule type="expression" dxfId="1107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9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3" t="s">
        <v>105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2">
        <v>1</v>
      </c>
      <c r="T1" s="82"/>
      <c r="U1" s="1"/>
      <c r="X1" s="3" t="s">
        <v>106</v>
      </c>
      <c r="Y1" s="4">
        <f ca="1">AY1*1000+BD1*100+BI1*10+BN1</f>
        <v>472</v>
      </c>
      <c r="Z1" s="4" t="s">
        <v>50</v>
      </c>
      <c r="AA1" s="4">
        <f ca="1">AZ1*1000+BE1*100+BJ1*10+BO1</f>
        <v>271</v>
      </c>
      <c r="AB1" s="4" t="s">
        <v>2</v>
      </c>
      <c r="AC1" s="4">
        <f ca="1">Y1-AA1</f>
        <v>201</v>
      </c>
      <c r="AE1" s="4">
        <f ca="1">AY1</f>
        <v>0</v>
      </c>
      <c r="AF1" s="4">
        <f ca="1">BD1</f>
        <v>4</v>
      </c>
      <c r="AG1" s="4" t="s">
        <v>3</v>
      </c>
      <c r="AH1" s="4">
        <f ca="1">BI1</f>
        <v>7</v>
      </c>
      <c r="AI1" s="4">
        <f ca="1">BN1</f>
        <v>2</v>
      </c>
      <c r="AJ1" s="4" t="s">
        <v>1</v>
      </c>
      <c r="AK1" s="4">
        <f ca="1">AZ1</f>
        <v>0</v>
      </c>
      <c r="AL1" s="4">
        <f ca="1">BE1</f>
        <v>2</v>
      </c>
      <c r="AM1" s="4" t="s">
        <v>3</v>
      </c>
      <c r="AN1" s="4">
        <f ca="1">BJ1</f>
        <v>7</v>
      </c>
      <c r="AO1" s="4">
        <f ca="1">BO1</f>
        <v>1</v>
      </c>
      <c r="AP1" s="4" t="s">
        <v>107</v>
      </c>
      <c r="AQ1" s="4">
        <f ca="1">MOD(ROUNDDOWN(AC1/1000,0),10)</f>
        <v>0</v>
      </c>
      <c r="AR1" s="4">
        <f ca="1">MOD(ROUNDDOWN(AC1/100,0),10)</f>
        <v>2</v>
      </c>
      <c r="AS1" s="4" t="s">
        <v>3</v>
      </c>
      <c r="AT1" s="4">
        <f ca="1">MOD(ROUNDDOWN(AC1/10,0),10)</f>
        <v>0</v>
      </c>
      <c r="AU1" s="4">
        <f ca="1">MOD(ROUNDDOWN(AC1/1,0),10)</f>
        <v>1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4</v>
      </c>
      <c r="BE1" s="6">
        <f ca="1">VLOOKUP($CA1,$CC$1:$CE$100,3,FALSE)</f>
        <v>2</v>
      </c>
      <c r="BF1" s="7"/>
      <c r="BG1" s="5" t="s">
        <v>6</v>
      </c>
      <c r="BH1" s="4">
        <v>1</v>
      </c>
      <c r="BI1" s="8">
        <f ca="1">VLOOKUP($CH1,$CJ$1:$CL$100,2,FALSE)</f>
        <v>7</v>
      </c>
      <c r="BJ1" s="8">
        <f t="shared" ref="BJ1:BJ12" ca="1" si="0">VLOOKUP($CH1,$CJ$1:$CL$100,3,FALSE)</f>
        <v>7</v>
      </c>
      <c r="BK1" s="9"/>
      <c r="BL1" s="5" t="s">
        <v>7</v>
      </c>
      <c r="BM1" s="4">
        <v>1</v>
      </c>
      <c r="BN1" s="8">
        <f ca="1">VLOOKUP($CO1,$CQ$1:$CS$100,2,FALSE)</f>
        <v>2</v>
      </c>
      <c r="BO1" s="8">
        <f ca="1">VLOOKUP($CO1,$CQ$1:$CS$100,3,FALSE)</f>
        <v>1</v>
      </c>
      <c r="BP1" s="9"/>
      <c r="BQ1" s="9"/>
      <c r="BR1" s="7"/>
      <c r="BS1" s="10">
        <f ca="1">RAND()</f>
        <v>0.30301371339797478</v>
      </c>
      <c r="BT1" s="11">
        <f ca="1">RANK(BS1,$BS$1:$BS$100,)</f>
        <v>12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0.85441079508171658</v>
      </c>
      <c r="CA1" s="11">
        <f ca="1">RANK(BZ1,$BZ$1:$BZ$100,)</f>
        <v>8</v>
      </c>
      <c r="CB1" s="4"/>
      <c r="CC1" s="4">
        <v>1</v>
      </c>
      <c r="CD1" s="4">
        <v>1</v>
      </c>
      <c r="CE1" s="4">
        <v>1</v>
      </c>
      <c r="CG1" s="10">
        <f ca="1">RAND()</f>
        <v>0.41446447695996858</v>
      </c>
      <c r="CH1" s="11">
        <f ca="1">RANK(CG1,$CG$1:$CG$100,)</f>
        <v>35</v>
      </c>
      <c r="CI1" s="4"/>
      <c r="CJ1" s="4">
        <v>1</v>
      </c>
      <c r="CK1" s="4">
        <v>1</v>
      </c>
      <c r="CL1" s="4">
        <v>0</v>
      </c>
      <c r="CM1" s="4"/>
      <c r="CN1" s="10">
        <f ca="1">RAND()</f>
        <v>0.95266980618785591</v>
      </c>
      <c r="CO1" s="11">
        <f ca="1">RANK(CN1,$CN$1:$CN$100,)</f>
        <v>2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6" t="s">
        <v>36</v>
      </c>
      <c r="B2" s="87"/>
      <c r="C2" s="87"/>
      <c r="D2" s="87"/>
      <c r="E2" s="88"/>
      <c r="F2" s="89" t="s">
        <v>37</v>
      </c>
      <c r="G2" s="89"/>
      <c r="H2" s="89"/>
      <c r="I2" s="90"/>
      <c r="J2" s="91"/>
      <c r="K2" s="91"/>
      <c r="L2" s="91"/>
      <c r="M2" s="91"/>
      <c r="N2" s="91"/>
      <c r="O2" s="91"/>
      <c r="P2" s="91"/>
      <c r="Q2" s="91"/>
      <c r="R2" s="91"/>
      <c r="S2" s="91"/>
      <c r="T2" s="92"/>
      <c r="X2" s="2" t="s">
        <v>8</v>
      </c>
      <c r="Y2" s="4">
        <f t="shared" ref="Y2:Y12" ca="1" si="1">AY2*1000+BD2*100+BI2*10+BN2</f>
        <v>781</v>
      </c>
      <c r="Z2" s="4" t="s">
        <v>50</v>
      </c>
      <c r="AA2" s="4">
        <f t="shared" ref="AA2:AA12" ca="1" si="2">AZ2*1000+BE2*100+BJ2*10+BO2</f>
        <v>701</v>
      </c>
      <c r="AB2" s="4" t="s">
        <v>107</v>
      </c>
      <c r="AC2" s="4">
        <f t="shared" ref="AC2:AC12" ca="1" si="3">Y2-AA2</f>
        <v>80</v>
      </c>
      <c r="AE2" s="4">
        <f t="shared" ref="AE2:AE12" ca="1" si="4">AY2</f>
        <v>0</v>
      </c>
      <c r="AF2" s="4">
        <f t="shared" ref="AF2:AF12" ca="1" si="5">BD2</f>
        <v>7</v>
      </c>
      <c r="AG2" s="4" t="s">
        <v>100</v>
      </c>
      <c r="AH2" s="4">
        <f t="shared" ref="AH2:AH12" ca="1" si="6">BI2</f>
        <v>8</v>
      </c>
      <c r="AI2" s="4">
        <f t="shared" ref="AI2:AI12" ca="1" si="7">BN2</f>
        <v>1</v>
      </c>
      <c r="AJ2" s="4" t="s">
        <v>1</v>
      </c>
      <c r="AK2" s="4">
        <f t="shared" ref="AK2:AK12" ca="1" si="8">AZ2</f>
        <v>0</v>
      </c>
      <c r="AL2" s="4">
        <f t="shared" ref="AL2:AL12" ca="1" si="9">BE2</f>
        <v>7</v>
      </c>
      <c r="AM2" s="4" t="s">
        <v>3</v>
      </c>
      <c r="AN2" s="4">
        <f t="shared" ref="AN2:AN12" ca="1" si="10">BJ2</f>
        <v>0</v>
      </c>
      <c r="AO2" s="4">
        <f t="shared" ref="AO2:AO12" ca="1" si="11">BO2</f>
        <v>1</v>
      </c>
      <c r="AP2" s="4" t="s">
        <v>107</v>
      </c>
      <c r="AQ2" s="4">
        <f t="shared" ref="AQ2:AQ12" ca="1" si="12">MOD(ROUNDDOWN(AC2/1000,0),10)</f>
        <v>0</v>
      </c>
      <c r="AR2" s="4">
        <f t="shared" ref="AR2:AR12" ca="1" si="13">MOD(ROUNDDOWN(AC2/100,0),10)</f>
        <v>0</v>
      </c>
      <c r="AS2" s="4" t="s">
        <v>108</v>
      </c>
      <c r="AT2" s="4">
        <f t="shared" ref="AT2:AT12" ca="1" si="14">MOD(ROUNDDOWN(AC2/10,0),10)</f>
        <v>8</v>
      </c>
      <c r="AU2" s="4">
        <f t="shared" ref="AU2:AU12" ca="1" si="15">MOD(ROUNDDOWN(AC2/1,0),10)</f>
        <v>0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7</v>
      </c>
      <c r="BE2" s="6">
        <f t="shared" ref="BE2:BE12" ca="1" si="19">VLOOKUP($CA2,$CC$1:$CE$100,3,FALSE)</f>
        <v>7</v>
      </c>
      <c r="BF2" s="7"/>
      <c r="BH2" s="4">
        <v>2</v>
      </c>
      <c r="BI2" s="8">
        <f t="shared" ref="BI2:BI12" ca="1" si="20">VLOOKUP($CH2,$CJ$1:$CL$100,2,FALSE)</f>
        <v>8</v>
      </c>
      <c r="BJ2" s="8">
        <f t="shared" ca="1" si="0"/>
        <v>0</v>
      </c>
      <c r="BK2" s="9"/>
      <c r="BM2" s="4">
        <v>2</v>
      </c>
      <c r="BN2" s="8">
        <f t="shared" ref="BN2:BN12" ca="1" si="21">VLOOKUP($CO2,$CQ$1:$CS$100,2,FALSE)</f>
        <v>1</v>
      </c>
      <c r="BO2" s="8">
        <f t="shared" ref="BO2:BO12" ca="1" si="22">VLOOKUP($CO2,$CQ$1:$CS$100,3,FALSE)</f>
        <v>1</v>
      </c>
      <c r="BP2" s="9"/>
      <c r="BQ2" s="9"/>
      <c r="BR2" s="7"/>
      <c r="BS2" s="10">
        <f t="shared" ref="BS2:BS18" ca="1" si="23">RAND()</f>
        <v>0.55916930882220106</v>
      </c>
      <c r="BT2" s="11">
        <f t="shared" ref="BT2:BT18" ca="1" si="24">RANK(BS2,$BS$1:$BS$100,)</f>
        <v>4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45" ca="1" si="25">RAND()</f>
        <v>0.4587884812286831</v>
      </c>
      <c r="CA2" s="11">
        <f t="shared" ref="CA2:CA45" ca="1" si="26">RANK(BZ2,$BZ$1:$BZ$100,)</f>
        <v>28</v>
      </c>
      <c r="CB2" s="4"/>
      <c r="CC2" s="4">
        <v>2</v>
      </c>
      <c r="CD2" s="4">
        <v>2</v>
      </c>
      <c r="CE2" s="4">
        <v>1</v>
      </c>
      <c r="CG2" s="10">
        <f t="shared" ref="CG2:CG54" ca="1" si="27">RAND()</f>
        <v>0.39143347171637877</v>
      </c>
      <c r="CH2" s="11">
        <f t="shared" ref="CH2:CH54" ca="1" si="28">RANK(CG2,$CG$1:$CG$100,)</f>
        <v>36</v>
      </c>
      <c r="CI2" s="4"/>
      <c r="CJ2" s="4">
        <v>2</v>
      </c>
      <c r="CK2" s="4">
        <v>1</v>
      </c>
      <c r="CL2" s="4">
        <v>1</v>
      </c>
      <c r="CN2" s="10">
        <f t="shared" ref="CN2:CN45" ca="1" si="29">RAND()</f>
        <v>0.96728477532652957</v>
      </c>
      <c r="CO2" s="11">
        <f t="shared" ref="CO2:CO45" ca="1" si="30">RANK(CN2,$CN$1:$CN$100,)</f>
        <v>1</v>
      </c>
      <c r="CP2" s="4"/>
      <c r="CQ2" s="4">
        <v>2</v>
      </c>
      <c r="CR2" s="4">
        <v>2</v>
      </c>
      <c r="CS2" s="4">
        <v>1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144</v>
      </c>
      <c r="Z3" s="4" t="s">
        <v>50</v>
      </c>
      <c r="AA3" s="4">
        <f t="shared" ca="1" si="2"/>
        <v>114</v>
      </c>
      <c r="AB3" s="4" t="s">
        <v>2</v>
      </c>
      <c r="AC3" s="4">
        <f t="shared" ca="1" si="3"/>
        <v>30</v>
      </c>
      <c r="AE3" s="4">
        <f t="shared" ca="1" si="4"/>
        <v>0</v>
      </c>
      <c r="AF3" s="4">
        <f t="shared" ca="1" si="5"/>
        <v>1</v>
      </c>
      <c r="AG3" s="4" t="s">
        <v>3</v>
      </c>
      <c r="AH3" s="4">
        <f t="shared" ca="1" si="6"/>
        <v>4</v>
      </c>
      <c r="AI3" s="4">
        <f t="shared" ca="1" si="7"/>
        <v>4</v>
      </c>
      <c r="AJ3" s="4" t="s">
        <v>109</v>
      </c>
      <c r="AK3" s="4">
        <f t="shared" ca="1" si="8"/>
        <v>0</v>
      </c>
      <c r="AL3" s="4">
        <f t="shared" ca="1" si="9"/>
        <v>1</v>
      </c>
      <c r="AM3" s="4" t="s">
        <v>3</v>
      </c>
      <c r="AN3" s="4">
        <f t="shared" ca="1" si="10"/>
        <v>1</v>
      </c>
      <c r="AO3" s="4">
        <f t="shared" ca="1" si="11"/>
        <v>4</v>
      </c>
      <c r="AP3" s="4" t="s">
        <v>2</v>
      </c>
      <c r="AQ3" s="4">
        <f t="shared" ca="1" si="12"/>
        <v>0</v>
      </c>
      <c r="AR3" s="4">
        <f t="shared" ca="1" si="13"/>
        <v>0</v>
      </c>
      <c r="AS3" s="4" t="s">
        <v>3</v>
      </c>
      <c r="AT3" s="4">
        <f t="shared" ca="1" si="14"/>
        <v>3</v>
      </c>
      <c r="AU3" s="4">
        <f t="shared" ca="1" si="15"/>
        <v>0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1</v>
      </c>
      <c r="BE3" s="6">
        <f t="shared" ca="1" si="19"/>
        <v>1</v>
      </c>
      <c r="BF3" s="7"/>
      <c r="BH3" s="4">
        <v>3</v>
      </c>
      <c r="BI3" s="8">
        <f t="shared" ca="1" si="20"/>
        <v>4</v>
      </c>
      <c r="BJ3" s="8">
        <f t="shared" ca="1" si="0"/>
        <v>1</v>
      </c>
      <c r="BK3" s="9"/>
      <c r="BM3" s="4">
        <v>3</v>
      </c>
      <c r="BN3" s="8">
        <f t="shared" ca="1" si="21"/>
        <v>4</v>
      </c>
      <c r="BO3" s="8">
        <f t="shared" ca="1" si="22"/>
        <v>4</v>
      </c>
      <c r="BP3" s="9"/>
      <c r="BQ3" s="9"/>
      <c r="BR3" s="7"/>
      <c r="BS3" s="10">
        <f t="shared" ca="1" si="23"/>
        <v>1.4420515376056375E-2</v>
      </c>
      <c r="BT3" s="11">
        <f t="shared" ca="1" si="24"/>
        <v>18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0.97244516423138427</v>
      </c>
      <c r="CA3" s="11">
        <f t="shared" ca="1" si="26"/>
        <v>1</v>
      </c>
      <c r="CB3" s="4"/>
      <c r="CC3" s="4">
        <v>3</v>
      </c>
      <c r="CD3" s="4">
        <v>2</v>
      </c>
      <c r="CE3" s="4">
        <v>2</v>
      </c>
      <c r="CG3" s="10">
        <f t="shared" ca="1" si="27"/>
        <v>0.76221133784048689</v>
      </c>
      <c r="CH3" s="11">
        <f t="shared" ca="1" si="28"/>
        <v>11</v>
      </c>
      <c r="CI3" s="4"/>
      <c r="CJ3" s="4">
        <v>3</v>
      </c>
      <c r="CK3" s="4">
        <v>2</v>
      </c>
      <c r="CL3" s="4">
        <v>0</v>
      </c>
      <c r="CN3" s="10">
        <f t="shared" ca="1" si="29"/>
        <v>0.75826418430999454</v>
      </c>
      <c r="CO3" s="11">
        <f t="shared" ca="1" si="30"/>
        <v>10</v>
      </c>
      <c r="CP3" s="4"/>
      <c r="CQ3" s="4">
        <v>3</v>
      </c>
      <c r="CR3" s="4">
        <v>2</v>
      </c>
      <c r="CS3" s="4">
        <v>2</v>
      </c>
    </row>
    <row r="4" spans="1:97" ht="19.5" thickBot="1" x14ac:dyDescent="0.3">
      <c r="A4" s="14"/>
      <c r="B4" s="15"/>
      <c r="C4" s="16" t="s">
        <v>0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8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566</v>
      </c>
      <c r="Z4" s="4" t="s">
        <v>50</v>
      </c>
      <c r="AA4" s="4">
        <f t="shared" ca="1" si="2"/>
        <v>221</v>
      </c>
      <c r="AB4" s="4" t="s">
        <v>2</v>
      </c>
      <c r="AC4" s="4">
        <f t="shared" ca="1" si="3"/>
        <v>345</v>
      </c>
      <c r="AE4" s="4">
        <f t="shared" ca="1" si="4"/>
        <v>0</v>
      </c>
      <c r="AF4" s="4">
        <f t="shared" ca="1" si="5"/>
        <v>5</v>
      </c>
      <c r="AG4" s="4" t="s">
        <v>3</v>
      </c>
      <c r="AH4" s="4">
        <f t="shared" ca="1" si="6"/>
        <v>6</v>
      </c>
      <c r="AI4" s="4">
        <f t="shared" ca="1" si="7"/>
        <v>6</v>
      </c>
      <c r="AJ4" s="4" t="s">
        <v>1</v>
      </c>
      <c r="AK4" s="4">
        <f t="shared" ca="1" si="8"/>
        <v>0</v>
      </c>
      <c r="AL4" s="4">
        <f t="shared" ca="1" si="9"/>
        <v>2</v>
      </c>
      <c r="AM4" s="4" t="s">
        <v>3</v>
      </c>
      <c r="AN4" s="4">
        <f t="shared" ca="1" si="10"/>
        <v>2</v>
      </c>
      <c r="AO4" s="4">
        <f t="shared" ca="1" si="11"/>
        <v>1</v>
      </c>
      <c r="AP4" s="4" t="s">
        <v>2</v>
      </c>
      <c r="AQ4" s="4">
        <f t="shared" ca="1" si="12"/>
        <v>0</v>
      </c>
      <c r="AR4" s="4">
        <f t="shared" ca="1" si="13"/>
        <v>3</v>
      </c>
      <c r="AS4" s="4" t="s">
        <v>3</v>
      </c>
      <c r="AT4" s="4">
        <f t="shared" ca="1" si="14"/>
        <v>4</v>
      </c>
      <c r="AU4" s="4">
        <f t="shared" ca="1" si="15"/>
        <v>5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5</v>
      </c>
      <c r="BE4" s="6">
        <f t="shared" ca="1" si="19"/>
        <v>2</v>
      </c>
      <c r="BF4" s="7"/>
      <c r="BH4" s="4">
        <v>4</v>
      </c>
      <c r="BI4" s="8">
        <f t="shared" ca="1" si="20"/>
        <v>6</v>
      </c>
      <c r="BJ4" s="8">
        <f t="shared" ca="1" si="0"/>
        <v>2</v>
      </c>
      <c r="BK4" s="9"/>
      <c r="BM4" s="4">
        <v>4</v>
      </c>
      <c r="BN4" s="8">
        <f t="shared" ca="1" si="21"/>
        <v>6</v>
      </c>
      <c r="BO4" s="8">
        <f t="shared" ca="1" si="22"/>
        <v>1</v>
      </c>
      <c r="BP4" s="9"/>
      <c r="BQ4" s="9"/>
      <c r="BR4" s="7"/>
      <c r="BS4" s="10">
        <f t="shared" ca="1" si="23"/>
        <v>0.445189072661061</v>
      </c>
      <c r="BT4" s="11">
        <f t="shared" ca="1" si="24"/>
        <v>9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0.79180488186531184</v>
      </c>
      <c r="CA4" s="11">
        <f t="shared" ca="1" si="26"/>
        <v>12</v>
      </c>
      <c r="CB4" s="4"/>
      <c r="CC4" s="4">
        <v>4</v>
      </c>
      <c r="CD4" s="4">
        <v>3</v>
      </c>
      <c r="CE4" s="4">
        <v>1</v>
      </c>
      <c r="CG4" s="10">
        <f t="shared" ca="1" si="27"/>
        <v>0.52071587061173397</v>
      </c>
      <c r="CH4" s="11">
        <f t="shared" ca="1" si="28"/>
        <v>23</v>
      </c>
      <c r="CI4" s="4"/>
      <c r="CJ4" s="4">
        <v>4</v>
      </c>
      <c r="CK4" s="4">
        <v>2</v>
      </c>
      <c r="CL4" s="4">
        <v>1</v>
      </c>
      <c r="CN4" s="10">
        <f t="shared" ca="1" si="29"/>
        <v>0.67390741650300245</v>
      </c>
      <c r="CO4" s="11">
        <f t="shared" ca="1" si="30"/>
        <v>16</v>
      </c>
      <c r="CP4" s="4"/>
      <c r="CQ4" s="4">
        <v>4</v>
      </c>
      <c r="CR4" s="4">
        <v>3</v>
      </c>
      <c r="CS4" s="4">
        <v>1</v>
      </c>
    </row>
    <row r="5" spans="1:97" ht="45.95" customHeight="1" thickBot="1" x14ac:dyDescent="0.3">
      <c r="A5" s="20"/>
      <c r="B5" s="13"/>
      <c r="C5" s="84" t="str">
        <f ca="1">$Y1/100&amp;$Z1&amp;$AA1/100&amp;$AB1</f>
        <v>4.72－2.71＝</v>
      </c>
      <c r="D5" s="85"/>
      <c r="E5" s="85"/>
      <c r="F5" s="85"/>
      <c r="G5" s="78">
        <f ca="1">$AC1/100</f>
        <v>2.0099999999999998</v>
      </c>
      <c r="H5" s="79"/>
      <c r="I5" s="21"/>
      <c r="J5" s="22"/>
      <c r="K5" s="20"/>
      <c r="L5" s="13"/>
      <c r="M5" s="84" t="str">
        <f ca="1">$Y2/100&amp;$Z2&amp;$AA2/100&amp;$AB2</f>
        <v>7.81－7.01＝</v>
      </c>
      <c r="N5" s="85"/>
      <c r="O5" s="85"/>
      <c r="P5" s="85"/>
      <c r="Q5" s="78">
        <f ca="1">$AC2/100</f>
        <v>0.8</v>
      </c>
      <c r="R5" s="79"/>
      <c r="S5" s="21"/>
      <c r="T5" s="23"/>
      <c r="X5" s="2" t="s">
        <v>16</v>
      </c>
      <c r="Y5" s="4">
        <f t="shared" ca="1" si="1"/>
        <v>869</v>
      </c>
      <c r="Z5" s="4" t="s">
        <v>50</v>
      </c>
      <c r="AA5" s="4">
        <f t="shared" ca="1" si="2"/>
        <v>834</v>
      </c>
      <c r="AB5" s="4" t="s">
        <v>2</v>
      </c>
      <c r="AC5" s="4">
        <f t="shared" ca="1" si="3"/>
        <v>35</v>
      </c>
      <c r="AE5" s="4">
        <f t="shared" ca="1" si="4"/>
        <v>0</v>
      </c>
      <c r="AF5" s="4">
        <f t="shared" ca="1" si="5"/>
        <v>8</v>
      </c>
      <c r="AG5" s="4" t="s">
        <v>3</v>
      </c>
      <c r="AH5" s="4">
        <f t="shared" ca="1" si="6"/>
        <v>6</v>
      </c>
      <c r="AI5" s="4">
        <f t="shared" ca="1" si="7"/>
        <v>9</v>
      </c>
      <c r="AJ5" s="4" t="s">
        <v>1</v>
      </c>
      <c r="AK5" s="4">
        <f t="shared" ca="1" si="8"/>
        <v>0</v>
      </c>
      <c r="AL5" s="4">
        <f t="shared" ca="1" si="9"/>
        <v>8</v>
      </c>
      <c r="AM5" s="4" t="s">
        <v>3</v>
      </c>
      <c r="AN5" s="4">
        <f t="shared" ca="1" si="10"/>
        <v>3</v>
      </c>
      <c r="AO5" s="4">
        <f t="shared" ca="1" si="11"/>
        <v>4</v>
      </c>
      <c r="AP5" s="4" t="s">
        <v>2</v>
      </c>
      <c r="AQ5" s="4">
        <f t="shared" ca="1" si="12"/>
        <v>0</v>
      </c>
      <c r="AR5" s="4">
        <f t="shared" ca="1" si="13"/>
        <v>0</v>
      </c>
      <c r="AS5" s="4" t="s">
        <v>3</v>
      </c>
      <c r="AT5" s="4">
        <f t="shared" ca="1" si="14"/>
        <v>3</v>
      </c>
      <c r="AU5" s="4">
        <f t="shared" ca="1" si="15"/>
        <v>5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8</v>
      </c>
      <c r="BE5" s="6">
        <f t="shared" ca="1" si="19"/>
        <v>8</v>
      </c>
      <c r="BF5" s="7"/>
      <c r="BH5" s="4">
        <v>5</v>
      </c>
      <c r="BI5" s="8">
        <f t="shared" ca="1" si="20"/>
        <v>6</v>
      </c>
      <c r="BJ5" s="8">
        <f t="shared" ca="1" si="0"/>
        <v>3</v>
      </c>
      <c r="BK5" s="9"/>
      <c r="BM5" s="4">
        <v>5</v>
      </c>
      <c r="BN5" s="8">
        <f t="shared" ca="1" si="21"/>
        <v>9</v>
      </c>
      <c r="BO5" s="8">
        <f t="shared" ca="1" si="22"/>
        <v>4</v>
      </c>
      <c r="BP5" s="9"/>
      <c r="BQ5" s="9"/>
      <c r="BR5" s="7"/>
      <c r="BS5" s="10">
        <f t="shared" ca="1" si="23"/>
        <v>8.6101465928376086E-2</v>
      </c>
      <c r="BT5" s="11">
        <f t="shared" ca="1" si="24"/>
        <v>15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0.25046221149712022</v>
      </c>
      <c r="CA5" s="11">
        <f t="shared" ca="1" si="26"/>
        <v>36</v>
      </c>
      <c r="CB5" s="4"/>
      <c r="CC5" s="4">
        <v>5</v>
      </c>
      <c r="CD5" s="4">
        <v>3</v>
      </c>
      <c r="CE5" s="4">
        <v>2</v>
      </c>
      <c r="CG5" s="10">
        <f t="shared" ca="1" si="27"/>
        <v>0.50867839893438904</v>
      </c>
      <c r="CH5" s="11">
        <f t="shared" ca="1" si="28"/>
        <v>24</v>
      </c>
      <c r="CI5" s="4"/>
      <c r="CJ5" s="4">
        <v>5</v>
      </c>
      <c r="CK5" s="4">
        <v>2</v>
      </c>
      <c r="CL5" s="4">
        <v>2</v>
      </c>
      <c r="CN5" s="10">
        <f t="shared" ca="1" si="29"/>
        <v>0.15520609738116897</v>
      </c>
      <c r="CO5" s="11">
        <f t="shared" ca="1" si="30"/>
        <v>40</v>
      </c>
      <c r="CP5" s="4"/>
      <c r="CQ5" s="4">
        <v>5</v>
      </c>
      <c r="CR5" s="4">
        <v>3</v>
      </c>
      <c r="CS5" s="4">
        <v>2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768</v>
      </c>
      <c r="Z6" s="4" t="s">
        <v>50</v>
      </c>
      <c r="AA6" s="4">
        <f t="shared" ca="1" si="2"/>
        <v>251</v>
      </c>
      <c r="AB6" s="4" t="s">
        <v>2</v>
      </c>
      <c r="AC6" s="4">
        <f t="shared" ca="1" si="3"/>
        <v>517</v>
      </c>
      <c r="AE6" s="4">
        <f t="shared" ca="1" si="4"/>
        <v>0</v>
      </c>
      <c r="AF6" s="4">
        <f t="shared" ca="1" si="5"/>
        <v>7</v>
      </c>
      <c r="AG6" s="4" t="s">
        <v>3</v>
      </c>
      <c r="AH6" s="4">
        <f t="shared" ca="1" si="6"/>
        <v>6</v>
      </c>
      <c r="AI6" s="4">
        <f t="shared" ca="1" si="7"/>
        <v>8</v>
      </c>
      <c r="AJ6" s="4" t="s">
        <v>1</v>
      </c>
      <c r="AK6" s="4">
        <f t="shared" ca="1" si="8"/>
        <v>0</v>
      </c>
      <c r="AL6" s="4">
        <f t="shared" ca="1" si="9"/>
        <v>2</v>
      </c>
      <c r="AM6" s="4" t="s">
        <v>110</v>
      </c>
      <c r="AN6" s="4">
        <f t="shared" ca="1" si="10"/>
        <v>5</v>
      </c>
      <c r="AO6" s="4">
        <f t="shared" ca="1" si="11"/>
        <v>1</v>
      </c>
      <c r="AP6" s="4" t="s">
        <v>2</v>
      </c>
      <c r="AQ6" s="4">
        <f t="shared" ca="1" si="12"/>
        <v>0</v>
      </c>
      <c r="AR6" s="4">
        <f t="shared" ca="1" si="13"/>
        <v>5</v>
      </c>
      <c r="AS6" s="4" t="s">
        <v>3</v>
      </c>
      <c r="AT6" s="4">
        <f t="shared" ca="1" si="14"/>
        <v>1</v>
      </c>
      <c r="AU6" s="4">
        <f t="shared" ca="1" si="15"/>
        <v>7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7</v>
      </c>
      <c r="BE6" s="6">
        <f t="shared" ca="1" si="19"/>
        <v>2</v>
      </c>
      <c r="BF6" s="7"/>
      <c r="BH6" s="4">
        <v>6</v>
      </c>
      <c r="BI6" s="8">
        <f t="shared" ca="1" si="20"/>
        <v>6</v>
      </c>
      <c r="BJ6" s="8">
        <f t="shared" ca="1" si="0"/>
        <v>5</v>
      </c>
      <c r="BK6" s="9"/>
      <c r="BM6" s="4">
        <v>6</v>
      </c>
      <c r="BN6" s="8">
        <f t="shared" ca="1" si="21"/>
        <v>8</v>
      </c>
      <c r="BO6" s="8">
        <f t="shared" ca="1" si="22"/>
        <v>1</v>
      </c>
      <c r="BP6" s="9"/>
      <c r="BQ6" s="9"/>
      <c r="BR6" s="7"/>
      <c r="BS6" s="10">
        <f t="shared" ca="1" si="23"/>
        <v>7.7711177902986428E-2</v>
      </c>
      <c r="BT6" s="11">
        <f t="shared" ca="1" si="24"/>
        <v>17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0.5945958588891247</v>
      </c>
      <c r="CA6" s="11">
        <f t="shared" ca="1" si="26"/>
        <v>23</v>
      </c>
      <c r="CB6" s="4"/>
      <c r="CC6" s="4">
        <v>6</v>
      </c>
      <c r="CD6" s="4">
        <v>3</v>
      </c>
      <c r="CE6" s="4">
        <v>3</v>
      </c>
      <c r="CG6" s="10">
        <f t="shared" ca="1" si="27"/>
        <v>0.49564584949412827</v>
      </c>
      <c r="CH6" s="11">
        <f t="shared" ca="1" si="28"/>
        <v>26</v>
      </c>
      <c r="CI6" s="4"/>
      <c r="CJ6" s="4">
        <v>6</v>
      </c>
      <c r="CK6" s="4">
        <v>3</v>
      </c>
      <c r="CL6" s="4">
        <v>0</v>
      </c>
      <c r="CN6" s="10">
        <f t="shared" ca="1" si="29"/>
        <v>0.39414998246129584</v>
      </c>
      <c r="CO6" s="11">
        <f t="shared" ca="1" si="30"/>
        <v>29</v>
      </c>
      <c r="CP6" s="4"/>
      <c r="CQ6" s="4">
        <v>6</v>
      </c>
      <c r="CR6" s="4">
        <v>3</v>
      </c>
      <c r="CS6" s="4">
        <v>3</v>
      </c>
    </row>
    <row r="7" spans="1:97" ht="54.95" customHeight="1" x14ac:dyDescent="0.25">
      <c r="A7" s="20"/>
      <c r="B7" s="13"/>
      <c r="C7" s="64"/>
      <c r="D7" s="64">
        <f ca="1">$AY1</f>
        <v>0</v>
      </c>
      <c r="E7" s="64">
        <f ca="1">$BD1</f>
        <v>4</v>
      </c>
      <c r="F7" s="64" t="str">
        <f ca="1">IF(AND(G7=0,H7=0),"",".")</f>
        <v>.</v>
      </c>
      <c r="G7" s="64">
        <f ca="1">$BI1</f>
        <v>7</v>
      </c>
      <c r="H7" s="64">
        <f ca="1">$BN1</f>
        <v>2</v>
      </c>
      <c r="I7" s="33"/>
      <c r="J7" s="28"/>
      <c r="K7" s="20"/>
      <c r="L7" s="13"/>
      <c r="M7" s="64"/>
      <c r="N7" s="64">
        <f ca="1">$AY2</f>
        <v>0</v>
      </c>
      <c r="O7" s="64">
        <f ca="1">$BD2</f>
        <v>7</v>
      </c>
      <c r="P7" s="64" t="str">
        <f ca="1">IF(AND(Q7=0,R7=0),"",".")</f>
        <v>.</v>
      </c>
      <c r="Q7" s="64">
        <f ca="1">$BI2</f>
        <v>8</v>
      </c>
      <c r="R7" s="64">
        <f ca="1">$BN2</f>
        <v>1</v>
      </c>
      <c r="S7" s="33"/>
      <c r="T7" s="28"/>
      <c r="X7" s="2" t="s">
        <v>18</v>
      </c>
      <c r="Y7" s="4">
        <f t="shared" ca="1" si="1"/>
        <v>493</v>
      </c>
      <c r="Z7" s="4" t="s">
        <v>50</v>
      </c>
      <c r="AA7" s="4">
        <f t="shared" ca="1" si="2"/>
        <v>323</v>
      </c>
      <c r="AB7" s="4" t="s">
        <v>2</v>
      </c>
      <c r="AC7" s="4">
        <f t="shared" ca="1" si="3"/>
        <v>170</v>
      </c>
      <c r="AE7" s="4">
        <f t="shared" ca="1" si="4"/>
        <v>0</v>
      </c>
      <c r="AF7" s="4">
        <f t="shared" ca="1" si="5"/>
        <v>4</v>
      </c>
      <c r="AG7" s="4" t="s">
        <v>3</v>
      </c>
      <c r="AH7" s="4">
        <f t="shared" ca="1" si="6"/>
        <v>9</v>
      </c>
      <c r="AI7" s="4">
        <f t="shared" ca="1" si="7"/>
        <v>3</v>
      </c>
      <c r="AJ7" s="4" t="s">
        <v>1</v>
      </c>
      <c r="AK7" s="4">
        <f t="shared" ca="1" si="8"/>
        <v>0</v>
      </c>
      <c r="AL7" s="4">
        <f t="shared" ca="1" si="9"/>
        <v>3</v>
      </c>
      <c r="AM7" s="4" t="s">
        <v>111</v>
      </c>
      <c r="AN7" s="4">
        <f t="shared" ca="1" si="10"/>
        <v>2</v>
      </c>
      <c r="AO7" s="4">
        <f t="shared" ca="1" si="11"/>
        <v>3</v>
      </c>
      <c r="AP7" s="4" t="s">
        <v>107</v>
      </c>
      <c r="AQ7" s="4">
        <f t="shared" ca="1" si="12"/>
        <v>0</v>
      </c>
      <c r="AR7" s="4">
        <f t="shared" ca="1" si="13"/>
        <v>1</v>
      </c>
      <c r="AS7" s="4" t="s">
        <v>3</v>
      </c>
      <c r="AT7" s="4">
        <f t="shared" ca="1" si="14"/>
        <v>7</v>
      </c>
      <c r="AU7" s="4">
        <f t="shared" ca="1" si="15"/>
        <v>0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4</v>
      </c>
      <c r="BE7" s="6">
        <f t="shared" ca="1" si="19"/>
        <v>3</v>
      </c>
      <c r="BF7" s="7"/>
      <c r="BH7" s="4">
        <v>7</v>
      </c>
      <c r="BI7" s="8">
        <f t="shared" ca="1" si="20"/>
        <v>9</v>
      </c>
      <c r="BJ7" s="8">
        <f t="shared" ca="1" si="0"/>
        <v>2</v>
      </c>
      <c r="BK7" s="9"/>
      <c r="BM7" s="4">
        <v>7</v>
      </c>
      <c r="BN7" s="8">
        <f t="shared" ca="1" si="21"/>
        <v>3</v>
      </c>
      <c r="BO7" s="8">
        <f t="shared" ca="1" si="22"/>
        <v>3</v>
      </c>
      <c r="BP7" s="9"/>
      <c r="BQ7" s="9"/>
      <c r="BR7" s="7"/>
      <c r="BS7" s="10">
        <f t="shared" ca="1" si="23"/>
        <v>0.18349904219466895</v>
      </c>
      <c r="BT7" s="11">
        <f t="shared" ca="1" si="24"/>
        <v>13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0.85363731363549566</v>
      </c>
      <c r="CA7" s="11">
        <f t="shared" ca="1" si="26"/>
        <v>9</v>
      </c>
      <c r="CB7" s="4"/>
      <c r="CC7" s="4">
        <v>7</v>
      </c>
      <c r="CD7" s="4">
        <v>4</v>
      </c>
      <c r="CE7" s="4">
        <v>1</v>
      </c>
      <c r="CG7" s="10">
        <f t="shared" ca="1" si="27"/>
        <v>0.18122278734671515</v>
      </c>
      <c r="CH7" s="11">
        <f t="shared" ca="1" si="28"/>
        <v>47</v>
      </c>
      <c r="CI7" s="4"/>
      <c r="CJ7" s="4">
        <v>7</v>
      </c>
      <c r="CK7" s="4">
        <v>3</v>
      </c>
      <c r="CL7" s="4">
        <v>1</v>
      </c>
      <c r="CN7" s="10">
        <f t="shared" ca="1" si="29"/>
        <v>0.90867297922949131</v>
      </c>
      <c r="CO7" s="11">
        <f t="shared" ca="1" si="30"/>
        <v>6</v>
      </c>
      <c r="CP7" s="4"/>
      <c r="CQ7" s="4">
        <v>7</v>
      </c>
      <c r="CR7" s="4">
        <v>4</v>
      </c>
      <c r="CS7" s="4">
        <v>1</v>
      </c>
    </row>
    <row r="8" spans="1:97" ht="54.95" customHeight="1" x14ac:dyDescent="0.25">
      <c r="A8" s="20"/>
      <c r="B8" s="13"/>
      <c r="C8" s="64" t="str">
        <f ca="1">IF(AND($AZ1=0,$AY1=0),"","－")</f>
        <v/>
      </c>
      <c r="D8" s="64" t="str">
        <f ca="1">IF(AND($AZ1=0,$AY1=0),"－",$AZ1)</f>
        <v>－</v>
      </c>
      <c r="E8" s="64">
        <f ca="1">$BE1</f>
        <v>2</v>
      </c>
      <c r="F8" s="64" t="str">
        <f ca="1">IF(AND(G8=0,H8=0),"",".")</f>
        <v>.</v>
      </c>
      <c r="G8" s="64">
        <f ca="1">$BJ1</f>
        <v>7</v>
      </c>
      <c r="H8" s="64">
        <f ca="1">$BO1</f>
        <v>1</v>
      </c>
      <c r="I8" s="33"/>
      <c r="J8" s="28"/>
      <c r="K8" s="20"/>
      <c r="L8" s="13"/>
      <c r="M8" s="64" t="str">
        <f ca="1">IF(AND($AZ2=0,$AY2=0),"","－")</f>
        <v/>
      </c>
      <c r="N8" s="64" t="str">
        <f ca="1">IF(AND($AZ2=0,$AY2=0),"－",$AZ2)</f>
        <v>－</v>
      </c>
      <c r="O8" s="64">
        <f ca="1">$BE2</f>
        <v>7</v>
      </c>
      <c r="P8" s="64" t="str">
        <f ca="1">IF(AND(Q8=0,R8=0),"",".")</f>
        <v>.</v>
      </c>
      <c r="Q8" s="64">
        <f ca="1">$BJ2</f>
        <v>0</v>
      </c>
      <c r="R8" s="64">
        <f ca="1">$BO2</f>
        <v>1</v>
      </c>
      <c r="S8" s="33"/>
      <c r="T8" s="28"/>
      <c r="X8" s="2" t="s">
        <v>20</v>
      </c>
      <c r="Y8" s="4">
        <f t="shared" ca="1" si="1"/>
        <v>979</v>
      </c>
      <c r="Z8" s="4" t="s">
        <v>50</v>
      </c>
      <c r="AA8" s="4">
        <f t="shared" ca="1" si="2"/>
        <v>161</v>
      </c>
      <c r="AB8" s="4" t="s">
        <v>2</v>
      </c>
      <c r="AC8" s="4">
        <f t="shared" ca="1" si="3"/>
        <v>818</v>
      </c>
      <c r="AE8" s="4">
        <f t="shared" ca="1" si="4"/>
        <v>0</v>
      </c>
      <c r="AF8" s="4">
        <f t="shared" ca="1" si="5"/>
        <v>9</v>
      </c>
      <c r="AG8" s="4" t="s">
        <v>3</v>
      </c>
      <c r="AH8" s="4">
        <f t="shared" ca="1" si="6"/>
        <v>7</v>
      </c>
      <c r="AI8" s="4">
        <f t="shared" ca="1" si="7"/>
        <v>9</v>
      </c>
      <c r="AJ8" s="4" t="s">
        <v>1</v>
      </c>
      <c r="AK8" s="4">
        <f t="shared" ca="1" si="8"/>
        <v>0</v>
      </c>
      <c r="AL8" s="4">
        <f t="shared" ca="1" si="9"/>
        <v>1</v>
      </c>
      <c r="AM8" s="4" t="s">
        <v>3</v>
      </c>
      <c r="AN8" s="4">
        <f t="shared" ca="1" si="10"/>
        <v>6</v>
      </c>
      <c r="AO8" s="4">
        <f t="shared" ca="1" si="11"/>
        <v>1</v>
      </c>
      <c r="AP8" s="4" t="s">
        <v>107</v>
      </c>
      <c r="AQ8" s="4">
        <f t="shared" ca="1" si="12"/>
        <v>0</v>
      </c>
      <c r="AR8" s="4">
        <f t="shared" ca="1" si="13"/>
        <v>8</v>
      </c>
      <c r="AS8" s="4" t="s">
        <v>3</v>
      </c>
      <c r="AT8" s="4">
        <f t="shared" ca="1" si="14"/>
        <v>1</v>
      </c>
      <c r="AU8" s="4">
        <f t="shared" ca="1" si="15"/>
        <v>8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9</v>
      </c>
      <c r="BE8" s="6">
        <f t="shared" ca="1" si="19"/>
        <v>1</v>
      </c>
      <c r="BF8" s="7"/>
      <c r="BH8" s="4">
        <v>8</v>
      </c>
      <c r="BI8" s="8">
        <f t="shared" ca="1" si="20"/>
        <v>7</v>
      </c>
      <c r="BJ8" s="8">
        <f t="shared" ca="1" si="0"/>
        <v>6</v>
      </c>
      <c r="BK8" s="9"/>
      <c r="BM8" s="4">
        <v>8</v>
      </c>
      <c r="BN8" s="8">
        <f t="shared" ca="1" si="21"/>
        <v>9</v>
      </c>
      <c r="BO8" s="8">
        <f t="shared" ca="1" si="22"/>
        <v>1</v>
      </c>
      <c r="BP8" s="9"/>
      <c r="BQ8" s="9"/>
      <c r="BR8" s="7"/>
      <c r="BS8" s="10">
        <f t="shared" ca="1" si="23"/>
        <v>0.56118882727226715</v>
      </c>
      <c r="BT8" s="11">
        <f t="shared" ca="1" si="24"/>
        <v>3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0.1890515995208788</v>
      </c>
      <c r="CA8" s="11">
        <f t="shared" ca="1" si="26"/>
        <v>37</v>
      </c>
      <c r="CB8" s="4"/>
      <c r="CC8" s="4">
        <v>8</v>
      </c>
      <c r="CD8" s="4">
        <v>4</v>
      </c>
      <c r="CE8" s="4">
        <v>2</v>
      </c>
      <c r="CG8" s="10">
        <f t="shared" ca="1" si="27"/>
        <v>0.41491404417643551</v>
      </c>
      <c r="CH8" s="11">
        <f t="shared" ca="1" si="28"/>
        <v>34</v>
      </c>
      <c r="CI8" s="4"/>
      <c r="CJ8" s="4">
        <v>8</v>
      </c>
      <c r="CK8" s="4">
        <v>3</v>
      </c>
      <c r="CL8" s="4">
        <v>2</v>
      </c>
      <c r="CN8" s="10">
        <f t="shared" ca="1" si="29"/>
        <v>0.19375508808960096</v>
      </c>
      <c r="CO8" s="11">
        <f t="shared" ca="1" si="30"/>
        <v>37</v>
      </c>
      <c r="CP8" s="4"/>
      <c r="CQ8" s="4">
        <v>8</v>
      </c>
      <c r="CR8" s="4">
        <v>4</v>
      </c>
      <c r="CS8" s="4">
        <v>2</v>
      </c>
    </row>
    <row r="9" spans="1:97" ht="54.95" customHeight="1" x14ac:dyDescent="0.25">
      <c r="A9" s="20"/>
      <c r="B9" s="38"/>
      <c r="C9" s="64"/>
      <c r="D9" s="64">
        <f ca="1">$AQ1</f>
        <v>0</v>
      </c>
      <c r="E9" s="64">
        <f ca="1">$AR1</f>
        <v>2</v>
      </c>
      <c r="F9" s="64" t="str">
        <f>$AS1</f>
        <v>.</v>
      </c>
      <c r="G9" s="64">
        <f ca="1">$AT1</f>
        <v>0</v>
      </c>
      <c r="H9" s="64">
        <f ca="1">$AU1</f>
        <v>1</v>
      </c>
      <c r="I9" s="33"/>
      <c r="J9" s="39"/>
      <c r="K9" s="40"/>
      <c r="L9" s="38"/>
      <c r="M9" s="64"/>
      <c r="N9" s="64">
        <f ca="1">$AQ2</f>
        <v>0</v>
      </c>
      <c r="O9" s="64">
        <f ca="1">$AR2</f>
        <v>0</v>
      </c>
      <c r="P9" s="64" t="str">
        <f>$AS2</f>
        <v>.</v>
      </c>
      <c r="Q9" s="64">
        <f ca="1">$AT2</f>
        <v>8</v>
      </c>
      <c r="R9" s="64">
        <f ca="1">$AU2</f>
        <v>0</v>
      </c>
      <c r="S9" s="33"/>
      <c r="T9" s="39"/>
      <c r="X9" s="2" t="s">
        <v>112</v>
      </c>
      <c r="Y9" s="4">
        <f t="shared" ca="1" si="1"/>
        <v>598</v>
      </c>
      <c r="Z9" s="4" t="s">
        <v>50</v>
      </c>
      <c r="AA9" s="4">
        <f t="shared" ca="1" si="2"/>
        <v>314</v>
      </c>
      <c r="AB9" s="4" t="s">
        <v>2</v>
      </c>
      <c r="AC9" s="4">
        <f t="shared" ca="1" si="3"/>
        <v>284</v>
      </c>
      <c r="AE9" s="4">
        <f t="shared" ca="1" si="4"/>
        <v>0</v>
      </c>
      <c r="AF9" s="4">
        <f t="shared" ca="1" si="5"/>
        <v>5</v>
      </c>
      <c r="AG9" s="4" t="s">
        <v>3</v>
      </c>
      <c r="AH9" s="4">
        <f t="shared" ca="1" si="6"/>
        <v>9</v>
      </c>
      <c r="AI9" s="4">
        <f t="shared" ca="1" si="7"/>
        <v>8</v>
      </c>
      <c r="AJ9" s="4" t="s">
        <v>113</v>
      </c>
      <c r="AK9" s="4">
        <f t="shared" ca="1" si="8"/>
        <v>0</v>
      </c>
      <c r="AL9" s="4">
        <f t="shared" ca="1" si="9"/>
        <v>3</v>
      </c>
      <c r="AM9" s="4" t="s">
        <v>3</v>
      </c>
      <c r="AN9" s="4">
        <f t="shared" ca="1" si="10"/>
        <v>1</v>
      </c>
      <c r="AO9" s="4">
        <f t="shared" ca="1" si="11"/>
        <v>4</v>
      </c>
      <c r="AP9" s="4" t="s">
        <v>2</v>
      </c>
      <c r="AQ9" s="4">
        <f t="shared" ca="1" si="12"/>
        <v>0</v>
      </c>
      <c r="AR9" s="4">
        <f t="shared" ca="1" si="13"/>
        <v>2</v>
      </c>
      <c r="AS9" s="4" t="s">
        <v>3</v>
      </c>
      <c r="AT9" s="4">
        <f t="shared" ca="1" si="14"/>
        <v>8</v>
      </c>
      <c r="AU9" s="4">
        <f t="shared" ca="1" si="15"/>
        <v>4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5</v>
      </c>
      <c r="BE9" s="6">
        <f t="shared" ca="1" si="19"/>
        <v>3</v>
      </c>
      <c r="BF9" s="7"/>
      <c r="BH9" s="4">
        <v>9</v>
      </c>
      <c r="BI9" s="8">
        <f t="shared" ca="1" si="20"/>
        <v>9</v>
      </c>
      <c r="BJ9" s="8">
        <f t="shared" ca="1" si="0"/>
        <v>1</v>
      </c>
      <c r="BK9" s="9"/>
      <c r="BM9" s="4">
        <v>9</v>
      </c>
      <c r="BN9" s="8">
        <f t="shared" ca="1" si="21"/>
        <v>8</v>
      </c>
      <c r="BO9" s="8">
        <f t="shared" ca="1" si="22"/>
        <v>4</v>
      </c>
      <c r="BP9" s="9"/>
      <c r="BQ9" s="9"/>
      <c r="BR9" s="7"/>
      <c r="BS9" s="10">
        <f t="shared" ca="1" si="23"/>
        <v>0.97625499453526754</v>
      </c>
      <c r="BT9" s="11">
        <f t="shared" ca="1" si="24"/>
        <v>1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0.78789929188018126</v>
      </c>
      <c r="CA9" s="11">
        <f t="shared" ca="1" si="26"/>
        <v>13</v>
      </c>
      <c r="CB9" s="4"/>
      <c r="CC9" s="4">
        <v>9</v>
      </c>
      <c r="CD9" s="4">
        <v>4</v>
      </c>
      <c r="CE9" s="4">
        <v>3</v>
      </c>
      <c r="CG9" s="10">
        <f t="shared" ca="1" si="27"/>
        <v>0.21034598235779678</v>
      </c>
      <c r="CH9" s="11">
        <f t="shared" ca="1" si="28"/>
        <v>46</v>
      </c>
      <c r="CI9" s="4"/>
      <c r="CJ9" s="4">
        <v>9</v>
      </c>
      <c r="CK9" s="4">
        <v>3</v>
      </c>
      <c r="CL9" s="4">
        <v>3</v>
      </c>
      <c r="CN9" s="10">
        <f t="shared" ca="1" si="29"/>
        <v>0.31269692564358231</v>
      </c>
      <c r="CO9" s="11">
        <f t="shared" ca="1" si="30"/>
        <v>32</v>
      </c>
      <c r="CP9" s="4"/>
      <c r="CQ9" s="4">
        <v>9</v>
      </c>
      <c r="CR9" s="4">
        <v>4</v>
      </c>
      <c r="CS9" s="4">
        <v>3</v>
      </c>
    </row>
    <row r="10" spans="1:97" ht="9.9499999999999993" customHeight="1" x14ac:dyDescent="0.25">
      <c r="A10" s="41"/>
      <c r="B10" s="42"/>
      <c r="C10" s="42"/>
      <c r="D10" s="43"/>
      <c r="E10" s="44"/>
      <c r="F10" s="42"/>
      <c r="G10" s="42"/>
      <c r="H10" s="42"/>
      <c r="I10" s="42"/>
      <c r="J10" s="45"/>
      <c r="K10" s="41"/>
      <c r="L10" s="42"/>
      <c r="M10" s="42"/>
      <c r="N10" s="42"/>
      <c r="O10" s="42"/>
      <c r="P10" s="42"/>
      <c r="Q10" s="42"/>
      <c r="R10" s="42"/>
      <c r="S10" s="42"/>
      <c r="T10" s="45"/>
      <c r="X10" s="2" t="s">
        <v>22</v>
      </c>
      <c r="Y10" s="4">
        <f t="shared" ca="1" si="1"/>
        <v>724</v>
      </c>
      <c r="Z10" s="4" t="s">
        <v>50</v>
      </c>
      <c r="AA10" s="4">
        <f t="shared" ca="1" si="2"/>
        <v>413</v>
      </c>
      <c r="AB10" s="4" t="s">
        <v>107</v>
      </c>
      <c r="AC10" s="4">
        <f t="shared" ca="1" si="3"/>
        <v>311</v>
      </c>
      <c r="AE10" s="4">
        <f t="shared" ca="1" si="4"/>
        <v>0</v>
      </c>
      <c r="AF10" s="4">
        <f t="shared" ca="1" si="5"/>
        <v>7</v>
      </c>
      <c r="AG10" s="4" t="s">
        <v>108</v>
      </c>
      <c r="AH10" s="4">
        <f t="shared" ca="1" si="6"/>
        <v>2</v>
      </c>
      <c r="AI10" s="4">
        <f t="shared" ca="1" si="7"/>
        <v>4</v>
      </c>
      <c r="AJ10" s="4" t="s">
        <v>113</v>
      </c>
      <c r="AK10" s="4">
        <f t="shared" ca="1" si="8"/>
        <v>0</v>
      </c>
      <c r="AL10" s="4">
        <f t="shared" ca="1" si="9"/>
        <v>4</v>
      </c>
      <c r="AM10" s="4" t="s">
        <v>3</v>
      </c>
      <c r="AN10" s="4">
        <f t="shared" ca="1" si="10"/>
        <v>1</v>
      </c>
      <c r="AO10" s="4">
        <f t="shared" ca="1" si="11"/>
        <v>3</v>
      </c>
      <c r="AP10" s="4" t="s">
        <v>2</v>
      </c>
      <c r="AQ10" s="4">
        <f t="shared" ca="1" si="12"/>
        <v>0</v>
      </c>
      <c r="AR10" s="4">
        <f t="shared" ca="1" si="13"/>
        <v>3</v>
      </c>
      <c r="AS10" s="4" t="s">
        <v>3</v>
      </c>
      <c r="AT10" s="4">
        <f t="shared" ca="1" si="14"/>
        <v>1</v>
      </c>
      <c r="AU10" s="4">
        <f t="shared" ca="1" si="15"/>
        <v>1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7</v>
      </c>
      <c r="BE10" s="6">
        <f t="shared" ca="1" si="19"/>
        <v>4</v>
      </c>
      <c r="BF10" s="7"/>
      <c r="BH10" s="4">
        <v>10</v>
      </c>
      <c r="BI10" s="8">
        <f t="shared" ca="1" si="20"/>
        <v>2</v>
      </c>
      <c r="BJ10" s="8">
        <f t="shared" ca="1" si="0"/>
        <v>1</v>
      </c>
      <c r="BK10" s="9"/>
      <c r="BM10" s="4">
        <v>10</v>
      </c>
      <c r="BN10" s="8">
        <f t="shared" ca="1" si="21"/>
        <v>4</v>
      </c>
      <c r="BO10" s="8">
        <f t="shared" ca="1" si="22"/>
        <v>3</v>
      </c>
      <c r="BP10" s="9"/>
      <c r="BQ10" s="9"/>
      <c r="BR10" s="7"/>
      <c r="BS10" s="10">
        <f t="shared" ca="1" si="23"/>
        <v>0.52119620720814996</v>
      </c>
      <c r="BT10" s="11">
        <f t="shared" ca="1" si="24"/>
        <v>6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0.58136638328407186</v>
      </c>
      <c r="CA10" s="11">
        <f t="shared" ca="1" si="26"/>
        <v>25</v>
      </c>
      <c r="CB10" s="4"/>
      <c r="CC10" s="4">
        <v>10</v>
      </c>
      <c r="CD10" s="4">
        <v>4</v>
      </c>
      <c r="CE10" s="4">
        <v>4</v>
      </c>
      <c r="CG10" s="10">
        <f t="shared" ca="1" si="27"/>
        <v>0.94669113830057561</v>
      </c>
      <c r="CH10" s="11">
        <f t="shared" ca="1" si="28"/>
        <v>4</v>
      </c>
      <c r="CI10" s="4"/>
      <c r="CJ10" s="4">
        <v>10</v>
      </c>
      <c r="CK10" s="4">
        <v>4</v>
      </c>
      <c r="CL10" s="4">
        <v>0</v>
      </c>
      <c r="CN10" s="10">
        <f t="shared" ca="1" si="29"/>
        <v>0.76101595830946922</v>
      </c>
      <c r="CO10" s="11">
        <f t="shared" ca="1" si="30"/>
        <v>9</v>
      </c>
      <c r="CP10" s="4"/>
      <c r="CQ10" s="4">
        <v>10</v>
      </c>
      <c r="CR10" s="4">
        <v>4</v>
      </c>
      <c r="CS10" s="4">
        <v>4</v>
      </c>
    </row>
    <row r="11" spans="1:97" ht="19.5" customHeight="1" thickBot="1" x14ac:dyDescent="0.3">
      <c r="A11" s="46"/>
      <c r="B11" s="17"/>
      <c r="C11" s="16" t="s">
        <v>114</v>
      </c>
      <c r="D11" s="47"/>
      <c r="E11" s="18"/>
      <c r="F11" s="17"/>
      <c r="G11" s="17"/>
      <c r="H11" s="17"/>
      <c r="I11" s="17"/>
      <c r="J11" s="19"/>
      <c r="K11" s="46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617</v>
      </c>
      <c r="Z11" s="4" t="s">
        <v>50</v>
      </c>
      <c r="AA11" s="4">
        <f t="shared" ca="1" si="2"/>
        <v>512</v>
      </c>
      <c r="AB11" s="4" t="s">
        <v>107</v>
      </c>
      <c r="AC11" s="4">
        <f t="shared" ca="1" si="3"/>
        <v>105</v>
      </c>
      <c r="AE11" s="4">
        <f t="shared" ca="1" si="4"/>
        <v>0</v>
      </c>
      <c r="AF11" s="4">
        <f t="shared" ca="1" si="5"/>
        <v>6</v>
      </c>
      <c r="AG11" s="4" t="s">
        <v>3</v>
      </c>
      <c r="AH11" s="4">
        <f t="shared" ca="1" si="6"/>
        <v>1</v>
      </c>
      <c r="AI11" s="4">
        <f t="shared" ca="1" si="7"/>
        <v>7</v>
      </c>
      <c r="AJ11" s="4" t="s">
        <v>1</v>
      </c>
      <c r="AK11" s="4">
        <f t="shared" ca="1" si="8"/>
        <v>0</v>
      </c>
      <c r="AL11" s="4">
        <f t="shared" ca="1" si="9"/>
        <v>5</v>
      </c>
      <c r="AM11" s="4" t="s">
        <v>3</v>
      </c>
      <c r="AN11" s="4">
        <f t="shared" ca="1" si="10"/>
        <v>1</v>
      </c>
      <c r="AO11" s="4">
        <f t="shared" ca="1" si="11"/>
        <v>2</v>
      </c>
      <c r="AP11" s="4" t="s">
        <v>2</v>
      </c>
      <c r="AQ11" s="4">
        <f t="shared" ca="1" si="12"/>
        <v>0</v>
      </c>
      <c r="AR11" s="4">
        <f t="shared" ca="1" si="13"/>
        <v>1</v>
      </c>
      <c r="AS11" s="4" t="s">
        <v>108</v>
      </c>
      <c r="AT11" s="4">
        <f t="shared" ca="1" si="14"/>
        <v>0</v>
      </c>
      <c r="AU11" s="4">
        <f t="shared" ca="1" si="15"/>
        <v>5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6</v>
      </c>
      <c r="BE11" s="6">
        <f t="shared" ca="1" si="19"/>
        <v>5</v>
      </c>
      <c r="BF11" s="7"/>
      <c r="BH11" s="4">
        <v>11</v>
      </c>
      <c r="BI11" s="8">
        <f t="shared" ca="1" si="20"/>
        <v>1</v>
      </c>
      <c r="BJ11" s="8">
        <f t="shared" ca="1" si="0"/>
        <v>1</v>
      </c>
      <c r="BK11" s="9"/>
      <c r="BM11" s="4">
        <v>11</v>
      </c>
      <c r="BN11" s="8">
        <f t="shared" ca="1" si="21"/>
        <v>7</v>
      </c>
      <c r="BO11" s="8">
        <f t="shared" ca="1" si="22"/>
        <v>2</v>
      </c>
      <c r="BP11" s="9"/>
      <c r="BQ11" s="9"/>
      <c r="BR11" s="7"/>
      <c r="BS11" s="10">
        <f t="shared" ca="1" si="23"/>
        <v>0.70345561226802855</v>
      </c>
      <c r="BT11" s="11">
        <f t="shared" ca="1" si="24"/>
        <v>2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0.66292882583635615</v>
      </c>
      <c r="CA11" s="11">
        <f t="shared" ca="1" si="26"/>
        <v>20</v>
      </c>
      <c r="CB11" s="4"/>
      <c r="CC11" s="4">
        <v>11</v>
      </c>
      <c r="CD11" s="4">
        <v>5</v>
      </c>
      <c r="CE11" s="4">
        <v>1</v>
      </c>
      <c r="CG11" s="10">
        <f t="shared" ca="1" si="27"/>
        <v>0.99245666710668456</v>
      </c>
      <c r="CH11" s="11">
        <f t="shared" ca="1" si="28"/>
        <v>2</v>
      </c>
      <c r="CI11" s="4"/>
      <c r="CJ11" s="4">
        <v>11</v>
      </c>
      <c r="CK11" s="4">
        <v>4</v>
      </c>
      <c r="CL11" s="4">
        <v>1</v>
      </c>
      <c r="CN11" s="10">
        <f t="shared" ca="1" si="29"/>
        <v>0.5382849803895472</v>
      </c>
      <c r="CO11" s="11">
        <f t="shared" ca="1" si="30"/>
        <v>23</v>
      </c>
      <c r="CP11" s="4"/>
      <c r="CQ11" s="4">
        <v>11</v>
      </c>
      <c r="CR11" s="4">
        <v>5</v>
      </c>
      <c r="CS11" s="4">
        <v>1</v>
      </c>
    </row>
    <row r="12" spans="1:97" ht="45.95" customHeight="1" thickBot="1" x14ac:dyDescent="0.3">
      <c r="A12" s="24"/>
      <c r="B12" s="25"/>
      <c r="C12" s="67" t="str">
        <f ca="1">$Y3/100&amp;$Z3&amp;$AA3/100&amp;$AB3</f>
        <v>1.44－1.14＝</v>
      </c>
      <c r="D12" s="68"/>
      <c r="E12" s="68"/>
      <c r="F12" s="68"/>
      <c r="G12" s="78">
        <f ca="1">$AC3/100</f>
        <v>0.3</v>
      </c>
      <c r="H12" s="79"/>
      <c r="I12" s="21"/>
      <c r="J12" s="22"/>
      <c r="K12" s="20"/>
      <c r="L12" s="13"/>
      <c r="M12" s="67" t="str">
        <f ca="1">$Y4/100&amp;$Z4&amp;$AA4/100&amp;$AB4</f>
        <v>5.66－2.21＝</v>
      </c>
      <c r="N12" s="68"/>
      <c r="O12" s="68"/>
      <c r="P12" s="68"/>
      <c r="Q12" s="78">
        <f ca="1">$AC4/100</f>
        <v>3.45</v>
      </c>
      <c r="R12" s="79"/>
      <c r="S12" s="21"/>
      <c r="T12" s="23"/>
      <c r="X12" s="2" t="s">
        <v>24</v>
      </c>
      <c r="Y12" s="4">
        <f t="shared" ca="1" si="1"/>
        <v>856</v>
      </c>
      <c r="Z12" s="4" t="s">
        <v>50</v>
      </c>
      <c r="AA12" s="4">
        <f t="shared" ca="1" si="2"/>
        <v>335</v>
      </c>
      <c r="AB12" s="4" t="s">
        <v>2</v>
      </c>
      <c r="AC12" s="4">
        <f t="shared" ca="1" si="3"/>
        <v>521</v>
      </c>
      <c r="AE12" s="4">
        <f t="shared" ca="1" si="4"/>
        <v>0</v>
      </c>
      <c r="AF12" s="4">
        <f t="shared" ca="1" si="5"/>
        <v>8</v>
      </c>
      <c r="AG12" s="4" t="s">
        <v>3</v>
      </c>
      <c r="AH12" s="4">
        <f t="shared" ca="1" si="6"/>
        <v>5</v>
      </c>
      <c r="AI12" s="4">
        <f t="shared" ca="1" si="7"/>
        <v>6</v>
      </c>
      <c r="AJ12" s="4" t="s">
        <v>1</v>
      </c>
      <c r="AK12" s="4">
        <f t="shared" ca="1" si="8"/>
        <v>0</v>
      </c>
      <c r="AL12" s="4">
        <f t="shared" ca="1" si="9"/>
        <v>3</v>
      </c>
      <c r="AM12" s="4" t="s">
        <v>3</v>
      </c>
      <c r="AN12" s="4">
        <f t="shared" ca="1" si="10"/>
        <v>3</v>
      </c>
      <c r="AO12" s="4">
        <f t="shared" ca="1" si="11"/>
        <v>5</v>
      </c>
      <c r="AP12" s="4" t="s">
        <v>2</v>
      </c>
      <c r="AQ12" s="4">
        <f t="shared" ca="1" si="12"/>
        <v>0</v>
      </c>
      <c r="AR12" s="4">
        <f t="shared" ca="1" si="13"/>
        <v>5</v>
      </c>
      <c r="AS12" s="4" t="s">
        <v>3</v>
      </c>
      <c r="AT12" s="4">
        <f t="shared" ca="1" si="14"/>
        <v>2</v>
      </c>
      <c r="AU12" s="4">
        <f t="shared" ca="1" si="15"/>
        <v>1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8</v>
      </c>
      <c r="BE12" s="6">
        <f t="shared" ca="1" si="19"/>
        <v>3</v>
      </c>
      <c r="BF12" s="7"/>
      <c r="BH12" s="4">
        <v>12</v>
      </c>
      <c r="BI12" s="8">
        <f t="shared" ca="1" si="20"/>
        <v>5</v>
      </c>
      <c r="BJ12" s="8">
        <f t="shared" ca="1" si="0"/>
        <v>3</v>
      </c>
      <c r="BK12" s="9"/>
      <c r="BM12" s="4">
        <v>12</v>
      </c>
      <c r="BN12" s="8">
        <f t="shared" ca="1" si="21"/>
        <v>6</v>
      </c>
      <c r="BO12" s="8">
        <f t="shared" ca="1" si="22"/>
        <v>5</v>
      </c>
      <c r="BP12" s="9"/>
      <c r="BQ12" s="9"/>
      <c r="BR12" s="7"/>
      <c r="BS12" s="10">
        <f t="shared" ca="1" si="23"/>
        <v>0.4483209464145903</v>
      </c>
      <c r="BT12" s="11">
        <f t="shared" ca="1" si="24"/>
        <v>8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0.36217677280816596</v>
      </c>
      <c r="CA12" s="11">
        <f t="shared" ca="1" si="26"/>
        <v>31</v>
      </c>
      <c r="CB12" s="4"/>
      <c r="CC12" s="4">
        <v>12</v>
      </c>
      <c r="CD12" s="4">
        <v>5</v>
      </c>
      <c r="CE12" s="4">
        <v>2</v>
      </c>
      <c r="CG12" s="10">
        <f t="shared" ca="1" si="27"/>
        <v>0.65121172935676919</v>
      </c>
      <c r="CH12" s="11">
        <f t="shared" ca="1" si="28"/>
        <v>18</v>
      </c>
      <c r="CI12" s="4"/>
      <c r="CJ12" s="4">
        <v>12</v>
      </c>
      <c r="CK12" s="4">
        <v>4</v>
      </c>
      <c r="CL12" s="4">
        <v>2</v>
      </c>
      <c r="CN12" s="10">
        <f t="shared" ca="1" si="29"/>
        <v>0.61459891334007644</v>
      </c>
      <c r="CO12" s="11">
        <f t="shared" ca="1" si="30"/>
        <v>20</v>
      </c>
      <c r="CP12" s="4"/>
      <c r="CQ12" s="4">
        <v>12</v>
      </c>
      <c r="CR12" s="4">
        <v>5</v>
      </c>
      <c r="CS12" s="4">
        <v>2</v>
      </c>
    </row>
    <row r="13" spans="1:97" ht="9.9499999999999993" customHeight="1" x14ac:dyDescent="0.25">
      <c r="A13" s="20"/>
      <c r="B13" s="13"/>
      <c r="C13" s="48"/>
      <c r="D13" s="49"/>
      <c r="E13" s="50"/>
      <c r="F13" s="13"/>
      <c r="G13" s="13"/>
      <c r="H13" s="13"/>
      <c r="I13" s="13"/>
      <c r="J13" s="28"/>
      <c r="K13" s="20"/>
      <c r="L13" s="13"/>
      <c r="M13" s="48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0.49062406061444896</v>
      </c>
      <c r="BT13" s="11">
        <f t="shared" ca="1" si="24"/>
        <v>7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0.96182589259193196</v>
      </c>
      <c r="CA13" s="11">
        <f t="shared" ca="1" si="26"/>
        <v>2</v>
      </c>
      <c r="CB13" s="4"/>
      <c r="CC13" s="4">
        <v>13</v>
      </c>
      <c r="CD13" s="4">
        <v>5</v>
      </c>
      <c r="CE13" s="4">
        <v>3</v>
      </c>
      <c r="CG13" s="10">
        <f t="shared" ca="1" si="27"/>
        <v>0.15984656009997267</v>
      </c>
      <c r="CH13" s="11">
        <f t="shared" ca="1" si="28"/>
        <v>50</v>
      </c>
      <c r="CI13" s="4"/>
      <c r="CJ13" s="4">
        <v>13</v>
      </c>
      <c r="CK13" s="4">
        <v>4</v>
      </c>
      <c r="CL13" s="4">
        <v>3</v>
      </c>
      <c r="CN13" s="10">
        <f t="shared" ca="1" si="29"/>
        <v>0.83563865428522455</v>
      </c>
      <c r="CO13" s="11">
        <f t="shared" ca="1" si="30"/>
        <v>8</v>
      </c>
      <c r="CP13" s="4"/>
      <c r="CQ13" s="4">
        <v>13</v>
      </c>
      <c r="CR13" s="4">
        <v>5</v>
      </c>
      <c r="CS13" s="4">
        <v>3</v>
      </c>
    </row>
    <row r="14" spans="1:97" ht="54.95" customHeight="1" x14ac:dyDescent="0.25">
      <c r="A14" s="20"/>
      <c r="B14" s="13"/>
      <c r="C14" s="64"/>
      <c r="D14" s="64">
        <f ca="1">$AY3</f>
        <v>0</v>
      </c>
      <c r="E14" s="64">
        <f ca="1">$BD3</f>
        <v>1</v>
      </c>
      <c r="F14" s="64" t="str">
        <f ca="1">IF(AND(G14=0,H14=0),"",".")</f>
        <v>.</v>
      </c>
      <c r="G14" s="64">
        <f ca="1">$BI3</f>
        <v>4</v>
      </c>
      <c r="H14" s="64">
        <f ca="1">$BN3</f>
        <v>4</v>
      </c>
      <c r="I14" s="33"/>
      <c r="J14" s="28"/>
      <c r="K14" s="20"/>
      <c r="L14" s="13"/>
      <c r="M14" s="64"/>
      <c r="N14" s="64">
        <f ca="1">$AY4</f>
        <v>0</v>
      </c>
      <c r="O14" s="64">
        <f ca="1">$BD4</f>
        <v>5</v>
      </c>
      <c r="P14" s="64" t="str">
        <f ca="1">IF(AND(Q14=0,R14=0),"",".")</f>
        <v>.</v>
      </c>
      <c r="Q14" s="64">
        <f ca="1">$BI4</f>
        <v>6</v>
      </c>
      <c r="R14" s="64">
        <f ca="1">$BN4</f>
        <v>6</v>
      </c>
      <c r="S14" s="33"/>
      <c r="T14" s="28"/>
      <c r="Y14" s="4"/>
      <c r="Z14" s="4"/>
      <c r="AA14" s="4"/>
      <c r="AB14" s="4"/>
      <c r="AC14" s="4"/>
      <c r="AT14" s="51"/>
      <c r="AU14" s="51"/>
      <c r="BS14" s="10">
        <f t="shared" ca="1" si="23"/>
        <v>8.0373418025100007E-2</v>
      </c>
      <c r="BT14" s="11">
        <f t="shared" ca="1" si="24"/>
        <v>16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0.73346944599957431</v>
      </c>
      <c r="CA14" s="11">
        <f t="shared" ca="1" si="26"/>
        <v>16</v>
      </c>
      <c r="CB14" s="4"/>
      <c r="CC14" s="4">
        <v>14</v>
      </c>
      <c r="CD14" s="4">
        <v>5</v>
      </c>
      <c r="CE14" s="4">
        <v>4</v>
      </c>
      <c r="CG14" s="10">
        <f t="shared" ca="1" si="27"/>
        <v>0.80240212732598748</v>
      </c>
      <c r="CH14" s="11">
        <f t="shared" ca="1" si="28"/>
        <v>9</v>
      </c>
      <c r="CI14" s="4"/>
      <c r="CJ14" s="4">
        <v>14</v>
      </c>
      <c r="CK14" s="4">
        <v>4</v>
      </c>
      <c r="CL14" s="4">
        <v>4</v>
      </c>
      <c r="CN14" s="10">
        <f t="shared" ca="1" si="29"/>
        <v>0.31109313007867667</v>
      </c>
      <c r="CO14" s="11">
        <f t="shared" ca="1" si="30"/>
        <v>33</v>
      </c>
      <c r="CP14" s="4"/>
      <c r="CQ14" s="4">
        <v>14</v>
      </c>
      <c r="CR14" s="4">
        <v>5</v>
      </c>
      <c r="CS14" s="4">
        <v>4</v>
      </c>
    </row>
    <row r="15" spans="1:97" ht="54.95" customHeight="1" x14ac:dyDescent="0.25">
      <c r="A15" s="20"/>
      <c r="B15" s="13"/>
      <c r="C15" s="64" t="str">
        <f ca="1">IF(AND($AZ3=0,$AY3=0),"","－")</f>
        <v/>
      </c>
      <c r="D15" s="64" t="str">
        <f ca="1">IF(AND($AZ3=0,$AY3=0),"－",$AZ3)</f>
        <v>－</v>
      </c>
      <c r="E15" s="64">
        <f ca="1">$BE3</f>
        <v>1</v>
      </c>
      <c r="F15" s="64" t="str">
        <f ca="1">IF(AND(G15=0,H15=0),"",".")</f>
        <v>.</v>
      </c>
      <c r="G15" s="64">
        <f ca="1">$BJ3</f>
        <v>1</v>
      </c>
      <c r="H15" s="64">
        <f ca="1">$BO3</f>
        <v>4</v>
      </c>
      <c r="I15" s="33"/>
      <c r="J15" s="28"/>
      <c r="K15" s="20"/>
      <c r="L15" s="13"/>
      <c r="M15" s="64" t="str">
        <f ca="1">IF(AND($AZ4=0,$AY4=0),"","－")</f>
        <v/>
      </c>
      <c r="N15" s="64" t="str">
        <f ca="1">IF(AND($AZ4=0,$AY4=0),"－",$AZ4)</f>
        <v>－</v>
      </c>
      <c r="O15" s="64">
        <f ca="1">$BE4</f>
        <v>2</v>
      </c>
      <c r="P15" s="64" t="str">
        <f ca="1">IF(AND(Q15=0,R15=0),"",".")</f>
        <v>.</v>
      </c>
      <c r="Q15" s="64">
        <f ca="1">$BJ4</f>
        <v>2</v>
      </c>
      <c r="R15" s="64">
        <f ca="1">$BO4</f>
        <v>1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0.38913055072288105</v>
      </c>
      <c r="BT15" s="11">
        <f t="shared" ca="1" si="24"/>
        <v>10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0.93499995322266316</v>
      </c>
      <c r="CA15" s="11">
        <f t="shared" ca="1" si="26"/>
        <v>3</v>
      </c>
      <c r="CB15" s="4"/>
      <c r="CC15" s="4">
        <v>15</v>
      </c>
      <c r="CD15" s="4">
        <v>5</v>
      </c>
      <c r="CE15" s="4">
        <v>5</v>
      </c>
      <c r="CG15" s="10">
        <f t="shared" ca="1" si="27"/>
        <v>0.49802156347331361</v>
      </c>
      <c r="CH15" s="11">
        <f t="shared" ca="1" si="28"/>
        <v>25</v>
      </c>
      <c r="CI15" s="4"/>
      <c r="CJ15" s="4">
        <v>15</v>
      </c>
      <c r="CK15" s="4">
        <v>5</v>
      </c>
      <c r="CL15" s="4">
        <v>0</v>
      </c>
      <c r="CN15" s="10">
        <f t="shared" ca="1" si="29"/>
        <v>0.15713376700494752</v>
      </c>
      <c r="CO15" s="11">
        <f t="shared" ca="1" si="30"/>
        <v>39</v>
      </c>
      <c r="CP15" s="4"/>
      <c r="CQ15" s="4">
        <v>15</v>
      </c>
      <c r="CR15" s="4">
        <v>5</v>
      </c>
      <c r="CS15" s="4">
        <v>5</v>
      </c>
    </row>
    <row r="16" spans="1:97" ht="54.95" customHeight="1" x14ac:dyDescent="0.25">
      <c r="A16" s="20"/>
      <c r="B16" s="13"/>
      <c r="C16" s="64"/>
      <c r="D16" s="64">
        <f ca="1">$AQ3</f>
        <v>0</v>
      </c>
      <c r="E16" s="64">
        <f ca="1">$AR3</f>
        <v>0</v>
      </c>
      <c r="F16" s="64" t="str">
        <f>$AS3</f>
        <v>.</v>
      </c>
      <c r="G16" s="64">
        <f ca="1">$AT3</f>
        <v>3</v>
      </c>
      <c r="H16" s="64">
        <f ca="1">$AU3</f>
        <v>0</v>
      </c>
      <c r="I16" s="33"/>
      <c r="J16" s="39"/>
      <c r="K16" s="40"/>
      <c r="L16" s="38"/>
      <c r="M16" s="64"/>
      <c r="N16" s="64">
        <f ca="1">$AQ4</f>
        <v>0</v>
      </c>
      <c r="O16" s="64">
        <f ca="1">$AR4</f>
        <v>3</v>
      </c>
      <c r="P16" s="64" t="str">
        <f>$AS4</f>
        <v>.</v>
      </c>
      <c r="Q16" s="64">
        <f ca="1">$AT4</f>
        <v>4</v>
      </c>
      <c r="R16" s="64">
        <f ca="1">$AU4</f>
        <v>5</v>
      </c>
      <c r="S16" s="33"/>
      <c r="T16" s="39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0.16434435818965154</v>
      </c>
      <c r="BT16" s="11">
        <f t="shared" ca="1" si="24"/>
        <v>14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0.3382219931196313</v>
      </c>
      <c r="CA16" s="11">
        <f t="shared" ca="1" si="26"/>
        <v>34</v>
      </c>
      <c r="CB16" s="4"/>
      <c r="CC16" s="4">
        <v>16</v>
      </c>
      <c r="CD16" s="4">
        <v>6</v>
      </c>
      <c r="CE16" s="4">
        <v>1</v>
      </c>
      <c r="CG16" s="10">
        <f t="shared" ca="1" si="27"/>
        <v>0.95798009096834202</v>
      </c>
      <c r="CH16" s="11">
        <f t="shared" ca="1" si="28"/>
        <v>3</v>
      </c>
      <c r="CI16" s="4"/>
      <c r="CJ16" s="4">
        <v>16</v>
      </c>
      <c r="CK16" s="4">
        <v>5</v>
      </c>
      <c r="CL16" s="4">
        <v>1</v>
      </c>
      <c r="CN16" s="10">
        <f t="shared" ca="1" si="29"/>
        <v>0.91972676954612564</v>
      </c>
      <c r="CO16" s="11">
        <f t="shared" ca="1" si="30"/>
        <v>4</v>
      </c>
      <c r="CP16" s="4"/>
      <c r="CQ16" s="4">
        <v>16</v>
      </c>
      <c r="CR16" s="4">
        <v>6</v>
      </c>
      <c r="CS16" s="4">
        <v>1</v>
      </c>
    </row>
    <row r="17" spans="1:97" ht="9.9499999999999993" customHeight="1" x14ac:dyDescent="0.25">
      <c r="A17" s="41"/>
      <c r="B17" s="42"/>
      <c r="C17" s="42"/>
      <c r="D17" s="43"/>
      <c r="E17" s="44"/>
      <c r="F17" s="42"/>
      <c r="G17" s="42"/>
      <c r="H17" s="42"/>
      <c r="I17" s="42"/>
      <c r="J17" s="45"/>
      <c r="K17" s="41"/>
      <c r="L17" s="42"/>
      <c r="M17" s="42"/>
      <c r="N17" s="42"/>
      <c r="O17" s="42"/>
      <c r="P17" s="42"/>
      <c r="Q17" s="42"/>
      <c r="R17" s="42"/>
      <c r="S17" s="42"/>
      <c r="T17" s="45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0.52333773673555928</v>
      </c>
      <c r="BT17" s="11">
        <f t="shared" ca="1" si="24"/>
        <v>5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0.34125276655618508</v>
      </c>
      <c r="CA17" s="11">
        <f t="shared" ca="1" si="26"/>
        <v>33</v>
      </c>
      <c r="CB17" s="4"/>
      <c r="CC17" s="4">
        <v>17</v>
      </c>
      <c r="CD17" s="4">
        <v>6</v>
      </c>
      <c r="CE17" s="4">
        <v>2</v>
      </c>
      <c r="CG17" s="10">
        <f t="shared" ca="1" si="27"/>
        <v>0.91572907913924273</v>
      </c>
      <c r="CH17" s="11">
        <f t="shared" ca="1" si="28"/>
        <v>6</v>
      </c>
      <c r="CI17" s="4"/>
      <c r="CJ17" s="4">
        <v>17</v>
      </c>
      <c r="CK17" s="4">
        <v>5</v>
      </c>
      <c r="CL17" s="4">
        <v>2</v>
      </c>
      <c r="CN17" s="10">
        <f t="shared" ca="1" si="29"/>
        <v>0.93231515072958082</v>
      </c>
      <c r="CO17" s="11">
        <f t="shared" ca="1" si="30"/>
        <v>3</v>
      </c>
      <c r="CP17" s="4"/>
      <c r="CQ17" s="4">
        <v>17</v>
      </c>
      <c r="CR17" s="4">
        <v>6</v>
      </c>
      <c r="CS17" s="4">
        <v>2</v>
      </c>
    </row>
    <row r="18" spans="1:97" ht="19.5" customHeight="1" thickBot="1" x14ac:dyDescent="0.3">
      <c r="A18" s="46"/>
      <c r="B18" s="17"/>
      <c r="C18" s="16" t="s">
        <v>115</v>
      </c>
      <c r="D18" s="47"/>
      <c r="E18" s="18"/>
      <c r="F18" s="17"/>
      <c r="G18" s="17"/>
      <c r="H18" s="17"/>
      <c r="I18" s="17"/>
      <c r="J18" s="19"/>
      <c r="K18" s="46"/>
      <c r="L18" s="17"/>
      <c r="M18" s="16" t="s">
        <v>116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0.35512792415795713</v>
      </c>
      <c r="BT18" s="11">
        <f t="shared" ca="1" si="24"/>
        <v>11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0.90188041070014813</v>
      </c>
      <c r="CA18" s="11">
        <f t="shared" ca="1" si="26"/>
        <v>5</v>
      </c>
      <c r="CB18" s="4"/>
      <c r="CC18" s="4">
        <v>18</v>
      </c>
      <c r="CD18" s="4">
        <v>6</v>
      </c>
      <c r="CE18" s="4">
        <v>3</v>
      </c>
      <c r="CG18" s="10">
        <f t="shared" ca="1" si="27"/>
        <v>0.74569629004466209</v>
      </c>
      <c r="CH18" s="11">
        <f t="shared" ca="1" si="28"/>
        <v>13</v>
      </c>
      <c r="CI18" s="4"/>
      <c r="CJ18" s="4">
        <v>18</v>
      </c>
      <c r="CK18" s="4">
        <v>5</v>
      </c>
      <c r="CL18" s="4">
        <v>3</v>
      </c>
      <c r="CN18" s="10">
        <f t="shared" ca="1" si="29"/>
        <v>0.6478689884707125</v>
      </c>
      <c r="CO18" s="11">
        <f t="shared" ca="1" si="30"/>
        <v>18</v>
      </c>
      <c r="CP18" s="4"/>
      <c r="CQ18" s="4">
        <v>18</v>
      </c>
      <c r="CR18" s="4">
        <v>6</v>
      </c>
      <c r="CS18" s="4">
        <v>3</v>
      </c>
    </row>
    <row r="19" spans="1:97" ht="45.95" customHeight="1" thickBot="1" x14ac:dyDescent="0.3">
      <c r="A19" s="24"/>
      <c r="B19" s="25"/>
      <c r="C19" s="67" t="str">
        <f ca="1">$Y5/100&amp;$Z5&amp;$AA5/100&amp;$AB5</f>
        <v>8.69－8.34＝</v>
      </c>
      <c r="D19" s="68"/>
      <c r="E19" s="68"/>
      <c r="F19" s="68"/>
      <c r="G19" s="78">
        <f ca="1">$AC5/100</f>
        <v>0.35</v>
      </c>
      <c r="H19" s="79"/>
      <c r="I19" s="21"/>
      <c r="J19" s="22"/>
      <c r="K19" s="20"/>
      <c r="L19" s="13"/>
      <c r="M19" s="67" t="str">
        <f ca="1">$Y6/100&amp;$Z6&amp;$AA6/100&amp;$AB6</f>
        <v>7.68－2.51＝</v>
      </c>
      <c r="N19" s="68"/>
      <c r="O19" s="68"/>
      <c r="P19" s="68"/>
      <c r="Q19" s="78">
        <f ca="1">$AC6/100</f>
        <v>5.17</v>
      </c>
      <c r="R19" s="79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7.3181806746786426E-2</v>
      </c>
      <c r="CA19" s="11">
        <f t="shared" ca="1" si="26"/>
        <v>43</v>
      </c>
      <c r="CB19" s="4"/>
      <c r="CC19" s="4">
        <v>19</v>
      </c>
      <c r="CD19" s="4">
        <v>6</v>
      </c>
      <c r="CE19" s="4">
        <v>4</v>
      </c>
      <c r="CG19" s="10">
        <f t="shared" ca="1" si="27"/>
        <v>0.25959205381481076</v>
      </c>
      <c r="CH19" s="11">
        <f t="shared" ca="1" si="28"/>
        <v>44</v>
      </c>
      <c r="CI19" s="4"/>
      <c r="CJ19" s="4">
        <v>19</v>
      </c>
      <c r="CK19" s="4">
        <v>5</v>
      </c>
      <c r="CL19" s="4">
        <v>4</v>
      </c>
      <c r="CN19" s="10">
        <f t="shared" ca="1" si="29"/>
        <v>0.86309233054061474</v>
      </c>
      <c r="CO19" s="11">
        <f t="shared" ca="1" si="30"/>
        <v>7</v>
      </c>
      <c r="CP19" s="4"/>
      <c r="CQ19" s="4">
        <v>19</v>
      </c>
      <c r="CR19" s="4">
        <v>6</v>
      </c>
      <c r="CS19" s="4">
        <v>4</v>
      </c>
    </row>
    <row r="20" spans="1:97" ht="9.9499999999999993" customHeight="1" x14ac:dyDescent="0.25">
      <c r="A20" s="20"/>
      <c r="B20" s="13"/>
      <c r="C20" s="48"/>
      <c r="D20" s="49"/>
      <c r="E20" s="50"/>
      <c r="F20" s="13"/>
      <c r="G20" s="13"/>
      <c r="H20" s="13"/>
      <c r="I20" s="13"/>
      <c r="J20" s="28"/>
      <c r="K20" s="20"/>
      <c r="L20" s="13"/>
      <c r="M20" s="48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5.654362752684905E-2</v>
      </c>
      <c r="CA20" s="11">
        <f t="shared" ca="1" si="26"/>
        <v>44</v>
      </c>
      <c r="CB20" s="4"/>
      <c r="CC20" s="4">
        <v>20</v>
      </c>
      <c r="CD20" s="4">
        <v>6</v>
      </c>
      <c r="CE20" s="4">
        <v>5</v>
      </c>
      <c r="CG20" s="10">
        <f t="shared" ca="1" si="27"/>
        <v>0.67908909293175279</v>
      </c>
      <c r="CH20" s="11">
        <f t="shared" ca="1" si="28"/>
        <v>17</v>
      </c>
      <c r="CI20" s="4"/>
      <c r="CJ20" s="4">
        <v>20</v>
      </c>
      <c r="CK20" s="4">
        <v>5</v>
      </c>
      <c r="CL20" s="4">
        <v>5</v>
      </c>
      <c r="CN20" s="10">
        <f t="shared" ca="1" si="29"/>
        <v>0.16753377269626768</v>
      </c>
      <c r="CO20" s="11">
        <f t="shared" ca="1" si="30"/>
        <v>38</v>
      </c>
      <c r="CP20" s="4"/>
      <c r="CQ20" s="4">
        <v>20</v>
      </c>
      <c r="CR20" s="4">
        <v>6</v>
      </c>
      <c r="CS20" s="4">
        <v>5</v>
      </c>
    </row>
    <row r="21" spans="1:97" ht="54.95" customHeight="1" x14ac:dyDescent="0.25">
      <c r="A21" s="20"/>
      <c r="B21" s="13"/>
      <c r="C21" s="64"/>
      <c r="D21" s="64">
        <f ca="1">$AY5</f>
        <v>0</v>
      </c>
      <c r="E21" s="64">
        <f ca="1">$BD5</f>
        <v>8</v>
      </c>
      <c r="F21" s="64" t="str">
        <f ca="1">IF(AND(G21=0,H21=0),"",".")</f>
        <v>.</v>
      </c>
      <c r="G21" s="64">
        <f ca="1">$BI5</f>
        <v>6</v>
      </c>
      <c r="H21" s="64">
        <f ca="1">$BN5</f>
        <v>9</v>
      </c>
      <c r="I21" s="33"/>
      <c r="J21" s="28"/>
      <c r="K21" s="20"/>
      <c r="L21" s="13"/>
      <c r="M21" s="64"/>
      <c r="N21" s="64">
        <f ca="1">$AY6</f>
        <v>0</v>
      </c>
      <c r="O21" s="64">
        <f ca="1">$BD6</f>
        <v>7</v>
      </c>
      <c r="P21" s="64" t="str">
        <f ca="1">IF(AND(Q21=0,R21=0),"",".")</f>
        <v>.</v>
      </c>
      <c r="Q21" s="64">
        <f ca="1">$BI6</f>
        <v>6</v>
      </c>
      <c r="R21" s="64">
        <f ca="1">$BN6</f>
        <v>8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0.61875567373543783</v>
      </c>
      <c r="CA21" s="11">
        <f t="shared" ca="1" si="26"/>
        <v>22</v>
      </c>
      <c r="CB21" s="4"/>
      <c r="CC21" s="4">
        <v>21</v>
      </c>
      <c r="CD21" s="4">
        <v>6</v>
      </c>
      <c r="CE21" s="4">
        <v>6</v>
      </c>
      <c r="CG21" s="10">
        <f t="shared" ca="1" si="27"/>
        <v>3.8163009250485658E-2</v>
      </c>
      <c r="CH21" s="11">
        <f t="shared" ca="1" si="28"/>
        <v>54</v>
      </c>
      <c r="CI21" s="4"/>
      <c r="CJ21" s="4">
        <v>21</v>
      </c>
      <c r="CK21" s="4">
        <v>6</v>
      </c>
      <c r="CL21" s="4">
        <v>0</v>
      </c>
      <c r="CN21" s="10">
        <f t="shared" ca="1" si="29"/>
        <v>0.28080391197404053</v>
      </c>
      <c r="CO21" s="11">
        <f t="shared" ca="1" si="30"/>
        <v>34</v>
      </c>
      <c r="CP21" s="4"/>
      <c r="CQ21" s="4">
        <v>21</v>
      </c>
      <c r="CR21" s="4">
        <v>6</v>
      </c>
      <c r="CS21" s="4">
        <v>6</v>
      </c>
    </row>
    <row r="22" spans="1:97" ht="54.95" customHeight="1" x14ac:dyDescent="0.25">
      <c r="A22" s="20"/>
      <c r="B22" s="13"/>
      <c r="C22" s="64" t="str">
        <f ca="1">IF(AND($AZ5=0,$AY5=0),"","－")</f>
        <v/>
      </c>
      <c r="D22" s="64" t="str">
        <f ca="1">IF(AND($AZ5=0,$AY5=0),"－",$AZ5)</f>
        <v>－</v>
      </c>
      <c r="E22" s="64">
        <f ca="1">$BE5</f>
        <v>8</v>
      </c>
      <c r="F22" s="64" t="str">
        <f ca="1">IF(AND(G22=0,H22=0),"",".")</f>
        <v>.</v>
      </c>
      <c r="G22" s="64">
        <f ca="1">$BJ5</f>
        <v>3</v>
      </c>
      <c r="H22" s="64">
        <f ca="1">$BO5</f>
        <v>4</v>
      </c>
      <c r="I22" s="33"/>
      <c r="J22" s="28"/>
      <c r="K22" s="20"/>
      <c r="L22" s="13"/>
      <c r="M22" s="64" t="str">
        <f ca="1">IF(AND($AZ6=0,$AY6=0),"","－")</f>
        <v/>
      </c>
      <c r="N22" s="64" t="str">
        <f ca="1">IF(AND($AZ6=0,$AY6=0),"－",$AZ6)</f>
        <v>－</v>
      </c>
      <c r="O22" s="64">
        <f ca="1">$BE6</f>
        <v>2</v>
      </c>
      <c r="P22" s="64" t="str">
        <f ca="1">IF(AND(Q22=0,R22=0),"",".")</f>
        <v>.</v>
      </c>
      <c r="Q22" s="64">
        <f ca="1">$BJ6</f>
        <v>5</v>
      </c>
      <c r="R22" s="64">
        <f ca="1">$BO6</f>
        <v>1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0.85878119662585051</v>
      </c>
      <c r="CA22" s="11">
        <f t="shared" ca="1" si="26"/>
        <v>7</v>
      </c>
      <c r="CB22" s="4"/>
      <c r="CC22" s="4">
        <v>22</v>
      </c>
      <c r="CD22" s="4">
        <v>7</v>
      </c>
      <c r="CE22" s="4">
        <v>1</v>
      </c>
      <c r="CG22" s="10">
        <f t="shared" ca="1" si="27"/>
        <v>0.69895350811251689</v>
      </c>
      <c r="CH22" s="11">
        <f t="shared" ca="1" si="28"/>
        <v>14</v>
      </c>
      <c r="CI22" s="4"/>
      <c r="CJ22" s="4">
        <v>22</v>
      </c>
      <c r="CK22" s="4">
        <v>6</v>
      </c>
      <c r="CL22" s="4">
        <v>1</v>
      </c>
      <c r="CN22" s="10">
        <f t="shared" ca="1" si="29"/>
        <v>0.57310272317069877</v>
      </c>
      <c r="CO22" s="11">
        <f t="shared" ca="1" si="30"/>
        <v>21</v>
      </c>
      <c r="CP22" s="4"/>
      <c r="CQ22" s="4">
        <v>22</v>
      </c>
      <c r="CR22" s="4">
        <v>7</v>
      </c>
      <c r="CS22" s="4">
        <v>1</v>
      </c>
    </row>
    <row r="23" spans="1:97" ht="54.95" customHeight="1" x14ac:dyDescent="0.25">
      <c r="A23" s="20"/>
      <c r="B23" s="13"/>
      <c r="C23" s="64"/>
      <c r="D23" s="64">
        <f ca="1">$AQ5</f>
        <v>0</v>
      </c>
      <c r="E23" s="64">
        <f ca="1">$AR5</f>
        <v>0</v>
      </c>
      <c r="F23" s="64" t="str">
        <f>$AS5</f>
        <v>.</v>
      </c>
      <c r="G23" s="64">
        <f ca="1">$AT5</f>
        <v>3</v>
      </c>
      <c r="H23" s="64">
        <f ca="1">$AU5</f>
        <v>5</v>
      </c>
      <c r="I23" s="33"/>
      <c r="J23" s="39"/>
      <c r="K23" s="40"/>
      <c r="L23" s="38"/>
      <c r="M23" s="64"/>
      <c r="N23" s="64">
        <f ca="1">$AQ6</f>
        <v>0</v>
      </c>
      <c r="O23" s="64">
        <f ca="1">$AR6</f>
        <v>5</v>
      </c>
      <c r="P23" s="64" t="str">
        <f>$AS6</f>
        <v>.</v>
      </c>
      <c r="Q23" s="64">
        <f ca="1">$AT6</f>
        <v>1</v>
      </c>
      <c r="R23" s="64">
        <f ca="1">$AU6</f>
        <v>7</v>
      </c>
      <c r="S23" s="33"/>
      <c r="T23" s="39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3.4875968176648731E-2</v>
      </c>
      <c r="CA23" s="11">
        <f t="shared" ca="1" si="26"/>
        <v>45</v>
      </c>
      <c r="CB23" s="4"/>
      <c r="CC23" s="4">
        <v>23</v>
      </c>
      <c r="CD23" s="4">
        <v>7</v>
      </c>
      <c r="CE23" s="4">
        <v>2</v>
      </c>
      <c r="CG23" s="10">
        <f t="shared" ca="1" si="27"/>
        <v>0.27452862034903558</v>
      </c>
      <c r="CH23" s="11">
        <f t="shared" ca="1" si="28"/>
        <v>42</v>
      </c>
      <c r="CI23" s="4"/>
      <c r="CJ23" s="4">
        <v>23</v>
      </c>
      <c r="CK23" s="4">
        <v>6</v>
      </c>
      <c r="CL23" s="4">
        <v>2</v>
      </c>
      <c r="CN23" s="10">
        <f t="shared" ca="1" si="29"/>
        <v>0.64040078791023569</v>
      </c>
      <c r="CO23" s="11">
        <f t="shared" ca="1" si="30"/>
        <v>19</v>
      </c>
      <c r="CP23" s="4"/>
      <c r="CQ23" s="4">
        <v>23</v>
      </c>
      <c r="CR23" s="4">
        <v>7</v>
      </c>
      <c r="CS23" s="4">
        <v>2</v>
      </c>
    </row>
    <row r="24" spans="1:97" ht="9.9499999999999993" customHeight="1" x14ac:dyDescent="0.25">
      <c r="A24" s="41"/>
      <c r="B24" s="42"/>
      <c r="C24" s="42"/>
      <c r="D24" s="43"/>
      <c r="E24" s="44"/>
      <c r="F24" s="42"/>
      <c r="G24" s="42"/>
      <c r="H24" s="42"/>
      <c r="I24" s="42"/>
      <c r="J24" s="45"/>
      <c r="K24" s="41"/>
      <c r="L24" s="42"/>
      <c r="M24" s="42"/>
      <c r="N24" s="42"/>
      <c r="O24" s="42"/>
      <c r="P24" s="42"/>
      <c r="Q24" s="42"/>
      <c r="R24" s="42"/>
      <c r="S24" s="42"/>
      <c r="T24" s="45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0.34589110748218332</v>
      </c>
      <c r="CA24" s="11">
        <f t="shared" ca="1" si="26"/>
        <v>32</v>
      </c>
      <c r="CB24" s="4"/>
      <c r="CC24" s="4">
        <v>24</v>
      </c>
      <c r="CD24" s="4">
        <v>7</v>
      </c>
      <c r="CE24" s="4">
        <v>3</v>
      </c>
      <c r="CG24" s="10">
        <f t="shared" ca="1" si="27"/>
        <v>0.75206203281258799</v>
      </c>
      <c r="CH24" s="11">
        <f t="shared" ca="1" si="28"/>
        <v>12</v>
      </c>
      <c r="CI24" s="4"/>
      <c r="CJ24" s="4">
        <v>24</v>
      </c>
      <c r="CK24" s="4">
        <v>6</v>
      </c>
      <c r="CL24" s="4">
        <v>3</v>
      </c>
      <c r="CN24" s="10">
        <f t="shared" ca="1" si="29"/>
        <v>2.4794593142996701E-2</v>
      </c>
      <c r="CO24" s="11">
        <f t="shared" ca="1" si="30"/>
        <v>45</v>
      </c>
      <c r="CP24" s="4"/>
      <c r="CQ24" s="4">
        <v>24</v>
      </c>
      <c r="CR24" s="4">
        <v>7</v>
      </c>
      <c r="CS24" s="4">
        <v>3</v>
      </c>
    </row>
    <row r="25" spans="1:97" ht="19.5" customHeight="1" thickBot="1" x14ac:dyDescent="0.3">
      <c r="A25" s="46"/>
      <c r="B25" s="17"/>
      <c r="C25" s="16" t="s">
        <v>117</v>
      </c>
      <c r="D25" s="47"/>
      <c r="E25" s="18"/>
      <c r="F25" s="17"/>
      <c r="G25" s="17"/>
      <c r="H25" s="17"/>
      <c r="I25" s="17"/>
      <c r="J25" s="19"/>
      <c r="K25" s="46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0.69723115492837173</v>
      </c>
      <c r="CA25" s="11">
        <f t="shared" ca="1" si="26"/>
        <v>18</v>
      </c>
      <c r="CB25" s="4"/>
      <c r="CC25" s="4">
        <v>25</v>
      </c>
      <c r="CD25" s="4">
        <v>7</v>
      </c>
      <c r="CE25" s="4">
        <v>4</v>
      </c>
      <c r="CG25" s="10">
        <f t="shared" ca="1" si="27"/>
        <v>0.46221773642406383</v>
      </c>
      <c r="CH25" s="11">
        <f t="shared" ca="1" si="28"/>
        <v>30</v>
      </c>
      <c r="CI25" s="4"/>
      <c r="CJ25" s="4">
        <v>25</v>
      </c>
      <c r="CK25" s="4">
        <v>6</v>
      </c>
      <c r="CL25" s="4">
        <v>4</v>
      </c>
      <c r="CN25" s="10">
        <f t="shared" ca="1" si="29"/>
        <v>3.6223524121139494E-2</v>
      </c>
      <c r="CO25" s="11">
        <f t="shared" ca="1" si="30"/>
        <v>43</v>
      </c>
      <c r="CP25" s="4"/>
      <c r="CQ25" s="4">
        <v>25</v>
      </c>
      <c r="CR25" s="4">
        <v>7</v>
      </c>
      <c r="CS25" s="4">
        <v>4</v>
      </c>
    </row>
    <row r="26" spans="1:97" ht="45.95" customHeight="1" thickBot="1" x14ac:dyDescent="0.3">
      <c r="A26" s="24"/>
      <c r="B26" s="25"/>
      <c r="C26" s="67" t="str">
        <f ca="1">$Y7/100&amp;$Z7&amp;$AA7/100&amp;$AB7</f>
        <v>4.93－3.23＝</v>
      </c>
      <c r="D26" s="68"/>
      <c r="E26" s="68"/>
      <c r="F26" s="68"/>
      <c r="G26" s="78">
        <f ca="1">$AC7/100</f>
        <v>1.7</v>
      </c>
      <c r="H26" s="79"/>
      <c r="I26" s="21"/>
      <c r="J26" s="22"/>
      <c r="K26" s="20"/>
      <c r="L26" s="13"/>
      <c r="M26" s="67" t="str">
        <f ca="1">$Y8/100&amp;$Z8&amp;$AA8/100&amp;$AB8</f>
        <v>9.79－1.61＝</v>
      </c>
      <c r="N26" s="68"/>
      <c r="O26" s="68"/>
      <c r="P26" s="68"/>
      <c r="Q26" s="78">
        <f ca="1">$AC8/100</f>
        <v>8.18</v>
      </c>
      <c r="R26" s="79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8.7203392733094964E-2</v>
      </c>
      <c r="CA26" s="11">
        <f t="shared" ca="1" si="26"/>
        <v>42</v>
      </c>
      <c r="CB26" s="4"/>
      <c r="CC26" s="4">
        <v>26</v>
      </c>
      <c r="CD26" s="4">
        <v>7</v>
      </c>
      <c r="CE26" s="4">
        <v>5</v>
      </c>
      <c r="CG26" s="10">
        <f t="shared" ca="1" si="27"/>
        <v>0.42314744771677737</v>
      </c>
      <c r="CH26" s="11">
        <f t="shared" ca="1" si="28"/>
        <v>32</v>
      </c>
      <c r="CI26" s="4"/>
      <c r="CJ26" s="4">
        <v>26</v>
      </c>
      <c r="CK26" s="4">
        <v>6</v>
      </c>
      <c r="CL26" s="4">
        <v>5</v>
      </c>
      <c r="CN26" s="10">
        <f t="shared" ca="1" si="29"/>
        <v>0.35322567229772728</v>
      </c>
      <c r="CO26" s="11">
        <f t="shared" ca="1" si="30"/>
        <v>31</v>
      </c>
      <c r="CP26" s="4"/>
      <c r="CQ26" s="4">
        <v>26</v>
      </c>
      <c r="CR26" s="4">
        <v>7</v>
      </c>
      <c r="CS26" s="4">
        <v>5</v>
      </c>
    </row>
    <row r="27" spans="1:97" ht="9.9499999999999993" customHeight="1" x14ac:dyDescent="0.25">
      <c r="A27" s="20"/>
      <c r="B27" s="13"/>
      <c r="C27" s="48"/>
      <c r="D27" s="49"/>
      <c r="E27" s="50"/>
      <c r="F27" s="13"/>
      <c r="G27" s="13"/>
      <c r="H27" s="13"/>
      <c r="I27" s="13"/>
      <c r="J27" s="28"/>
      <c r="K27" s="20"/>
      <c r="L27" s="13"/>
      <c r="M27" s="48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0.43021559992188474</v>
      </c>
      <c r="CA27" s="11">
        <f t="shared" ca="1" si="26"/>
        <v>30</v>
      </c>
      <c r="CB27" s="4"/>
      <c r="CC27" s="4">
        <v>27</v>
      </c>
      <c r="CD27" s="4">
        <v>7</v>
      </c>
      <c r="CE27" s="4">
        <v>6</v>
      </c>
      <c r="CG27" s="10">
        <f t="shared" ca="1" si="27"/>
        <v>0.54143091327129667</v>
      </c>
      <c r="CH27" s="11">
        <f t="shared" ca="1" si="28"/>
        <v>22</v>
      </c>
      <c r="CI27" s="4"/>
      <c r="CJ27" s="4">
        <v>27</v>
      </c>
      <c r="CK27" s="4">
        <v>6</v>
      </c>
      <c r="CL27" s="4">
        <v>6</v>
      </c>
      <c r="CN27" s="10">
        <f t="shared" ca="1" si="29"/>
        <v>0.70532545426096138</v>
      </c>
      <c r="CO27" s="11">
        <f t="shared" ca="1" si="30"/>
        <v>15</v>
      </c>
      <c r="CP27" s="4"/>
      <c r="CQ27" s="4">
        <v>27</v>
      </c>
      <c r="CR27" s="4">
        <v>7</v>
      </c>
      <c r="CS27" s="4">
        <v>6</v>
      </c>
    </row>
    <row r="28" spans="1:97" ht="54.95" customHeight="1" x14ac:dyDescent="0.25">
      <c r="A28" s="20"/>
      <c r="B28" s="13"/>
      <c r="C28" s="64"/>
      <c r="D28" s="64">
        <f ca="1">$AY7</f>
        <v>0</v>
      </c>
      <c r="E28" s="64">
        <f ca="1">$BD7</f>
        <v>4</v>
      </c>
      <c r="F28" s="64" t="str">
        <f ca="1">IF(AND(G28=0,H28=0),"",".")</f>
        <v>.</v>
      </c>
      <c r="G28" s="64">
        <f ca="1">$BI7</f>
        <v>9</v>
      </c>
      <c r="H28" s="64">
        <f ca="1">$BN7</f>
        <v>3</v>
      </c>
      <c r="I28" s="33"/>
      <c r="J28" s="28"/>
      <c r="K28" s="20"/>
      <c r="L28" s="13"/>
      <c r="M28" s="64"/>
      <c r="N28" s="64">
        <f ca="1">$AY8</f>
        <v>0</v>
      </c>
      <c r="O28" s="64">
        <f ca="1">$BD8</f>
        <v>9</v>
      </c>
      <c r="P28" s="64" t="str">
        <f ca="1">IF(AND(Q28=0,R28=0),"",".")</f>
        <v>.</v>
      </c>
      <c r="Q28" s="64">
        <f ca="1">$BI8</f>
        <v>7</v>
      </c>
      <c r="R28" s="64">
        <f ca="1">$BN8</f>
        <v>9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0.15796721730504959</v>
      </c>
      <c r="CA28" s="11">
        <f t="shared" ca="1" si="26"/>
        <v>39</v>
      </c>
      <c r="CB28" s="4"/>
      <c r="CC28" s="4">
        <v>28</v>
      </c>
      <c r="CD28" s="4">
        <v>7</v>
      </c>
      <c r="CE28" s="4">
        <v>7</v>
      </c>
      <c r="CG28" s="10">
        <f t="shared" ca="1" si="27"/>
        <v>0.76949227376495988</v>
      </c>
      <c r="CH28" s="11">
        <f t="shared" ca="1" si="28"/>
        <v>10</v>
      </c>
      <c r="CI28" s="4"/>
      <c r="CJ28" s="4">
        <v>28</v>
      </c>
      <c r="CK28" s="4">
        <v>7</v>
      </c>
      <c r="CL28" s="4">
        <v>0</v>
      </c>
      <c r="CN28" s="10">
        <f t="shared" ca="1" si="29"/>
        <v>0.23128048606985852</v>
      </c>
      <c r="CO28" s="11">
        <f t="shared" ca="1" si="30"/>
        <v>36</v>
      </c>
      <c r="CP28" s="4"/>
      <c r="CQ28" s="4">
        <v>28</v>
      </c>
      <c r="CR28" s="4">
        <v>7</v>
      </c>
      <c r="CS28" s="4">
        <v>7</v>
      </c>
    </row>
    <row r="29" spans="1:97" ht="54.95" customHeight="1" x14ac:dyDescent="0.25">
      <c r="A29" s="20"/>
      <c r="B29" s="13"/>
      <c r="C29" s="64" t="str">
        <f ca="1">IF(AND($AZ7=0,$AY7=0),"","－")</f>
        <v/>
      </c>
      <c r="D29" s="64" t="str">
        <f ca="1">IF(AND($AZ7=0,$AY7=0),"－",$AZ7)</f>
        <v>－</v>
      </c>
      <c r="E29" s="64">
        <f ca="1">$BE7</f>
        <v>3</v>
      </c>
      <c r="F29" s="64" t="str">
        <f ca="1">IF(AND(G29=0,H29=0),"",".")</f>
        <v>.</v>
      </c>
      <c r="G29" s="64">
        <f ca="1">$BJ7</f>
        <v>2</v>
      </c>
      <c r="H29" s="64">
        <f ca="1">$BO7</f>
        <v>3</v>
      </c>
      <c r="I29" s="33"/>
      <c r="J29" s="28"/>
      <c r="K29" s="20"/>
      <c r="L29" s="13"/>
      <c r="M29" s="64" t="str">
        <f ca="1">IF(AND($AZ8=0,$AY8=0),"","－")</f>
        <v/>
      </c>
      <c r="N29" s="64" t="str">
        <f ca="1">IF(AND($AZ8=0,$AY8=0),"－",$AZ8)</f>
        <v>－</v>
      </c>
      <c r="O29" s="64">
        <f ca="1">$BE8</f>
        <v>1</v>
      </c>
      <c r="P29" s="64" t="str">
        <f ca="1">IF(AND(Q29=0,R29=0),"",".")</f>
        <v>.</v>
      </c>
      <c r="Q29" s="64">
        <f ca="1">$BJ8</f>
        <v>6</v>
      </c>
      <c r="R29" s="64">
        <f ca="1">$BO8</f>
        <v>1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0.69550788180332335</v>
      </c>
      <c r="CA29" s="11">
        <f t="shared" ca="1" si="26"/>
        <v>19</v>
      </c>
      <c r="CB29" s="4"/>
      <c r="CC29" s="4">
        <v>29</v>
      </c>
      <c r="CD29" s="4">
        <v>8</v>
      </c>
      <c r="CE29" s="4">
        <v>1</v>
      </c>
      <c r="CG29" s="10">
        <f t="shared" ca="1" si="27"/>
        <v>0.48976447813984825</v>
      </c>
      <c r="CH29" s="11">
        <f t="shared" ca="1" si="28"/>
        <v>28</v>
      </c>
      <c r="CI29" s="4"/>
      <c r="CJ29" s="4">
        <v>29</v>
      </c>
      <c r="CK29" s="4">
        <v>7</v>
      </c>
      <c r="CL29" s="4">
        <v>1</v>
      </c>
      <c r="CN29" s="10">
        <f t="shared" ca="1" si="29"/>
        <v>0.50313525859521779</v>
      </c>
      <c r="CO29" s="11">
        <f t="shared" ca="1" si="30"/>
        <v>25</v>
      </c>
      <c r="CP29" s="4"/>
      <c r="CQ29" s="4">
        <v>29</v>
      </c>
      <c r="CR29" s="4">
        <v>8</v>
      </c>
      <c r="CS29" s="4">
        <v>1</v>
      </c>
    </row>
    <row r="30" spans="1:97" ht="54.95" customHeight="1" x14ac:dyDescent="0.25">
      <c r="A30" s="20"/>
      <c r="B30" s="13"/>
      <c r="C30" s="64"/>
      <c r="D30" s="64">
        <f ca="1">$AQ7</f>
        <v>0</v>
      </c>
      <c r="E30" s="64">
        <f ca="1">$AR7</f>
        <v>1</v>
      </c>
      <c r="F30" s="64" t="str">
        <f>$AS7</f>
        <v>.</v>
      </c>
      <c r="G30" s="64">
        <f ca="1">$AT7</f>
        <v>7</v>
      </c>
      <c r="H30" s="64">
        <f ca="1">$AU7</f>
        <v>0</v>
      </c>
      <c r="I30" s="33"/>
      <c r="J30" s="39"/>
      <c r="K30" s="40"/>
      <c r="L30" s="38"/>
      <c r="M30" s="64"/>
      <c r="N30" s="64">
        <f ca="1">$AQ8</f>
        <v>0</v>
      </c>
      <c r="O30" s="64">
        <f ca="1">$AR8</f>
        <v>8</v>
      </c>
      <c r="P30" s="64" t="str">
        <f>$AS8</f>
        <v>.</v>
      </c>
      <c r="Q30" s="64">
        <f ca="1">$AT8</f>
        <v>1</v>
      </c>
      <c r="R30" s="64">
        <f ca="1">$AU8</f>
        <v>8</v>
      </c>
      <c r="S30" s="33"/>
      <c r="T30" s="39"/>
      <c r="BS30" s="10"/>
      <c r="BT30" s="11"/>
      <c r="BU30" s="11"/>
      <c r="BV30" s="4"/>
      <c r="BW30" s="4"/>
      <c r="BX30" s="4"/>
      <c r="BY30" s="4"/>
      <c r="BZ30" s="10">
        <f t="shared" ca="1" si="25"/>
        <v>0.16359629523132668</v>
      </c>
      <c r="CA30" s="11">
        <f t="shared" ca="1" si="26"/>
        <v>38</v>
      </c>
      <c r="CB30" s="4"/>
      <c r="CC30" s="4">
        <v>30</v>
      </c>
      <c r="CD30" s="4">
        <v>8</v>
      </c>
      <c r="CE30" s="4">
        <v>2</v>
      </c>
      <c r="CG30" s="10">
        <f t="shared" ca="1" si="27"/>
        <v>0.99958335139133048</v>
      </c>
      <c r="CH30" s="11">
        <f t="shared" ca="1" si="28"/>
        <v>1</v>
      </c>
      <c r="CI30" s="4"/>
      <c r="CJ30" s="4">
        <v>30</v>
      </c>
      <c r="CK30" s="4">
        <v>7</v>
      </c>
      <c r="CL30" s="4">
        <v>2</v>
      </c>
      <c r="CN30" s="10">
        <f t="shared" ca="1" si="29"/>
        <v>0.54119134831355165</v>
      </c>
      <c r="CO30" s="11">
        <f t="shared" ca="1" si="30"/>
        <v>22</v>
      </c>
      <c r="CP30" s="4"/>
      <c r="CQ30" s="4">
        <v>30</v>
      </c>
      <c r="CR30" s="4">
        <v>8</v>
      </c>
      <c r="CS30" s="4">
        <v>2</v>
      </c>
    </row>
    <row r="31" spans="1:97" ht="9.9499999999999993" customHeight="1" x14ac:dyDescent="0.25">
      <c r="A31" s="41"/>
      <c r="B31" s="42"/>
      <c r="C31" s="42"/>
      <c r="D31" s="42"/>
      <c r="E31" s="44"/>
      <c r="F31" s="42"/>
      <c r="G31" s="42"/>
      <c r="H31" s="42"/>
      <c r="I31" s="42"/>
      <c r="J31" s="45"/>
      <c r="K31" s="41"/>
      <c r="L31" s="42"/>
      <c r="M31" s="42"/>
      <c r="N31" s="42"/>
      <c r="O31" s="42"/>
      <c r="P31" s="42"/>
      <c r="Q31" s="42"/>
      <c r="R31" s="42"/>
      <c r="S31" s="42"/>
      <c r="T31" s="45"/>
      <c r="BS31" s="10"/>
      <c r="BT31" s="11"/>
      <c r="BU31" s="11"/>
      <c r="BV31" s="4"/>
      <c r="BW31" s="4"/>
      <c r="BX31" s="4"/>
      <c r="BY31" s="4"/>
      <c r="BZ31" s="10">
        <f t="shared" ca="1" si="25"/>
        <v>0.77941747045693521</v>
      </c>
      <c r="CA31" s="11">
        <f t="shared" ca="1" si="26"/>
        <v>14</v>
      </c>
      <c r="CB31" s="4"/>
      <c r="CC31" s="4">
        <v>31</v>
      </c>
      <c r="CD31" s="4">
        <v>8</v>
      </c>
      <c r="CE31" s="4">
        <v>3</v>
      </c>
      <c r="CG31" s="10">
        <f t="shared" ca="1" si="27"/>
        <v>0.2387893574501222</v>
      </c>
      <c r="CH31" s="11">
        <f t="shared" ca="1" si="28"/>
        <v>45</v>
      </c>
      <c r="CI31" s="4"/>
      <c r="CJ31" s="4">
        <v>31</v>
      </c>
      <c r="CK31" s="4">
        <v>7</v>
      </c>
      <c r="CL31" s="4">
        <v>3</v>
      </c>
      <c r="CN31" s="10">
        <f t="shared" ca="1" si="29"/>
        <v>0.27836431817061935</v>
      </c>
      <c r="CO31" s="11">
        <f t="shared" ca="1" si="30"/>
        <v>35</v>
      </c>
      <c r="CP31" s="4"/>
      <c r="CQ31" s="4">
        <v>31</v>
      </c>
      <c r="CR31" s="4">
        <v>8</v>
      </c>
      <c r="CS31" s="4">
        <v>3</v>
      </c>
    </row>
    <row r="32" spans="1:97" ht="50.1" customHeight="1" thickBot="1" x14ac:dyDescent="0.3">
      <c r="A32" s="81" t="str">
        <f>A1</f>
        <v>小数 ひき算 小数第二位 (1.11)－(1.11) くり下がりなし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0.90460890211208722</v>
      </c>
      <c r="CA32" s="11">
        <f t="shared" ca="1" si="26"/>
        <v>4</v>
      </c>
      <c r="CB32" s="4"/>
      <c r="CC32" s="4">
        <v>32</v>
      </c>
      <c r="CD32" s="4">
        <v>8</v>
      </c>
      <c r="CE32" s="4">
        <v>4</v>
      </c>
      <c r="CG32" s="10">
        <f t="shared" ca="1" si="27"/>
        <v>0.42114035860270471</v>
      </c>
      <c r="CH32" s="11">
        <f t="shared" ca="1" si="28"/>
        <v>33</v>
      </c>
      <c r="CI32" s="4"/>
      <c r="CJ32" s="4">
        <v>32</v>
      </c>
      <c r="CK32" s="4">
        <v>7</v>
      </c>
      <c r="CL32" s="4">
        <v>4</v>
      </c>
      <c r="CM32" s="4"/>
      <c r="CN32" s="10">
        <f t="shared" ca="1" si="29"/>
        <v>6.6099136169599171E-2</v>
      </c>
      <c r="CO32" s="11">
        <f t="shared" ca="1" si="30"/>
        <v>42</v>
      </c>
      <c r="CP32" s="4"/>
      <c r="CQ32" s="4">
        <v>32</v>
      </c>
      <c r="CR32" s="4">
        <v>8</v>
      </c>
      <c r="CS32" s="4">
        <v>4</v>
      </c>
    </row>
    <row r="33" spans="1:97" ht="54.95" customHeight="1" thickBot="1" x14ac:dyDescent="0.3">
      <c r="A33" s="71" t="str">
        <f t="shared" ref="A33" si="31">A2</f>
        <v>　　月  　 　日</v>
      </c>
      <c r="B33" s="72"/>
      <c r="C33" s="72"/>
      <c r="D33" s="72"/>
      <c r="E33" s="73"/>
      <c r="F33" s="74" t="str">
        <f>F2</f>
        <v>名前</v>
      </c>
      <c r="G33" s="74"/>
      <c r="H33" s="74"/>
      <c r="I33" s="75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7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0.59010793024507224</v>
      </c>
      <c r="CA33" s="11">
        <f t="shared" ca="1" si="26"/>
        <v>24</v>
      </c>
      <c r="CB33" s="4"/>
      <c r="CC33" s="4">
        <v>33</v>
      </c>
      <c r="CD33" s="4">
        <v>8</v>
      </c>
      <c r="CE33" s="4">
        <v>5</v>
      </c>
      <c r="CG33" s="10">
        <f t="shared" ca="1" si="27"/>
        <v>0.14950017907231483</v>
      </c>
      <c r="CH33" s="11">
        <f t="shared" ca="1" si="28"/>
        <v>51</v>
      </c>
      <c r="CI33" s="4"/>
      <c r="CJ33" s="4">
        <v>33</v>
      </c>
      <c r="CK33" s="4">
        <v>7</v>
      </c>
      <c r="CL33" s="4">
        <v>5</v>
      </c>
      <c r="CN33" s="10">
        <f t="shared" ca="1" si="29"/>
        <v>0.37261104518963584</v>
      </c>
      <c r="CO33" s="11">
        <f t="shared" ca="1" si="30"/>
        <v>30</v>
      </c>
      <c r="CP33" s="4"/>
      <c r="CQ33" s="4">
        <v>33</v>
      </c>
      <c r="CR33" s="4">
        <v>8</v>
      </c>
      <c r="CS33" s="4">
        <v>5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0.58058225313224676</v>
      </c>
      <c r="CA34" s="11">
        <f t="shared" ca="1" si="26"/>
        <v>26</v>
      </c>
      <c r="CB34" s="4"/>
      <c r="CC34" s="4">
        <v>34</v>
      </c>
      <c r="CD34" s="4">
        <v>8</v>
      </c>
      <c r="CE34" s="4">
        <v>6</v>
      </c>
      <c r="CG34" s="10">
        <f t="shared" ca="1" si="27"/>
        <v>0.83965853810191737</v>
      </c>
      <c r="CH34" s="11">
        <f t="shared" ca="1" si="28"/>
        <v>8</v>
      </c>
      <c r="CI34" s="4"/>
      <c r="CJ34" s="4">
        <v>34</v>
      </c>
      <c r="CK34" s="4">
        <v>7</v>
      </c>
      <c r="CL34" s="4">
        <v>6</v>
      </c>
      <c r="CN34" s="10">
        <f t="shared" ca="1" si="29"/>
        <v>0.71344816746516526</v>
      </c>
      <c r="CO34" s="11">
        <f t="shared" ca="1" si="30"/>
        <v>14</v>
      </c>
      <c r="CP34" s="4"/>
      <c r="CQ34" s="4">
        <v>34</v>
      </c>
      <c r="CR34" s="4">
        <v>8</v>
      </c>
      <c r="CS34" s="4">
        <v>6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0.65759750731877975</v>
      </c>
      <c r="CA35" s="11">
        <f t="shared" ca="1" si="26"/>
        <v>21</v>
      </c>
      <c r="CB35" s="4"/>
      <c r="CC35" s="4">
        <v>35</v>
      </c>
      <c r="CD35" s="4">
        <v>8</v>
      </c>
      <c r="CE35" s="4">
        <v>7</v>
      </c>
      <c r="CG35" s="10">
        <f t="shared" ca="1" si="27"/>
        <v>0.32848069303126759</v>
      </c>
      <c r="CH35" s="11">
        <f t="shared" ca="1" si="28"/>
        <v>39</v>
      </c>
      <c r="CI35" s="4"/>
      <c r="CJ35" s="4">
        <v>35</v>
      </c>
      <c r="CK35" s="4">
        <v>7</v>
      </c>
      <c r="CL35" s="4">
        <v>7</v>
      </c>
      <c r="CN35" s="10">
        <f t="shared" ca="1" si="29"/>
        <v>0.48656725084496655</v>
      </c>
      <c r="CO35" s="11">
        <f t="shared" ca="1" si="30"/>
        <v>26</v>
      </c>
      <c r="CP35" s="4"/>
      <c r="CQ35" s="4">
        <v>35</v>
      </c>
      <c r="CR35" s="4">
        <v>8</v>
      </c>
      <c r="CS35" s="4">
        <v>7</v>
      </c>
    </row>
    <row r="36" spans="1:97" ht="45.95" customHeight="1" thickBot="1" x14ac:dyDescent="0.3">
      <c r="A36" s="52"/>
      <c r="B36" s="53"/>
      <c r="C36" s="67" t="str">
        <f t="shared" ref="C36" ca="1" si="32">C5</f>
        <v>4.72－2.71＝</v>
      </c>
      <c r="D36" s="68"/>
      <c r="E36" s="68"/>
      <c r="F36" s="68"/>
      <c r="G36" s="69">
        <f ca="1">G5</f>
        <v>2.0099999999999998</v>
      </c>
      <c r="H36" s="70"/>
      <c r="I36" s="54"/>
      <c r="J36" s="55"/>
      <c r="K36" s="25"/>
      <c r="L36" s="25"/>
      <c r="M36" s="67" t="str">
        <f t="shared" ref="M36" ca="1" si="33">M5</f>
        <v>7.81－7.01＝</v>
      </c>
      <c r="N36" s="68"/>
      <c r="O36" s="68"/>
      <c r="P36" s="68"/>
      <c r="Q36" s="69">
        <f ca="1">Q5</f>
        <v>0.8</v>
      </c>
      <c r="R36" s="70"/>
      <c r="S36" s="54"/>
      <c r="T36" s="28"/>
      <c r="Y36" s="4" t="s">
        <v>40</v>
      </c>
      <c r="Z36" s="4" t="str">
        <f ca="1">IF(AND($AA36=0,$AB36=0),"OKA",IF(AB36=0,"OKB","NO"))</f>
        <v>NO</v>
      </c>
      <c r="AA36" s="56">
        <f ca="1">AT1</f>
        <v>0</v>
      </c>
      <c r="AB36" s="56">
        <f ca="1">AU1</f>
        <v>1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0.47650967940287803</v>
      </c>
      <c r="CA36" s="11">
        <f t="shared" ca="1" si="26"/>
        <v>27</v>
      </c>
      <c r="CB36" s="4"/>
      <c r="CC36" s="4">
        <v>36</v>
      </c>
      <c r="CD36" s="4">
        <v>8</v>
      </c>
      <c r="CE36" s="4">
        <v>8</v>
      </c>
      <c r="CG36" s="10">
        <f t="shared" ca="1" si="27"/>
        <v>0.59734694694653045</v>
      </c>
      <c r="CH36" s="11">
        <f t="shared" ca="1" si="28"/>
        <v>20</v>
      </c>
      <c r="CI36" s="4"/>
      <c r="CJ36" s="4">
        <v>36</v>
      </c>
      <c r="CK36" s="4">
        <v>8</v>
      </c>
      <c r="CL36" s="4">
        <v>0</v>
      </c>
      <c r="CN36" s="10">
        <f t="shared" ca="1" si="29"/>
        <v>7.4602633810878061E-2</v>
      </c>
      <c r="CO36" s="11">
        <f t="shared" ca="1" si="30"/>
        <v>41</v>
      </c>
      <c r="CP36" s="4"/>
      <c r="CQ36" s="4">
        <v>36</v>
      </c>
      <c r="CR36" s="4">
        <v>8</v>
      </c>
      <c r="CS36" s="4">
        <v>8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8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OKB</v>
      </c>
      <c r="AA37" s="56">
        <f t="shared" ref="AA37:AB47" ca="1" si="35">AT2</f>
        <v>8</v>
      </c>
      <c r="AB37" s="56">
        <f t="shared" ca="1" si="35"/>
        <v>0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0.77224981068567711</v>
      </c>
      <c r="CA37" s="11">
        <f t="shared" ca="1" si="26"/>
        <v>15</v>
      </c>
      <c r="CB37" s="4"/>
      <c r="CC37" s="4">
        <v>37</v>
      </c>
      <c r="CD37" s="4">
        <v>9</v>
      </c>
      <c r="CE37" s="4">
        <v>1</v>
      </c>
      <c r="CG37" s="10">
        <f t="shared" ca="1" si="27"/>
        <v>0.17736461246919599</v>
      </c>
      <c r="CH37" s="11">
        <f t="shared" ca="1" si="28"/>
        <v>48</v>
      </c>
      <c r="CI37" s="4"/>
      <c r="CJ37" s="4">
        <v>37</v>
      </c>
      <c r="CK37" s="4">
        <v>8</v>
      </c>
      <c r="CL37" s="4">
        <v>1</v>
      </c>
      <c r="CN37" s="10">
        <f t="shared" ca="1" si="29"/>
        <v>0.7404195091426895</v>
      </c>
      <c r="CO37" s="11">
        <f t="shared" ca="1" si="30"/>
        <v>12</v>
      </c>
      <c r="CP37" s="4"/>
      <c r="CQ37" s="4">
        <v>37</v>
      </c>
      <c r="CR37" s="4">
        <v>9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4</v>
      </c>
      <c r="F38" s="31" t="str">
        <f t="shared" ca="1" si="36"/>
        <v>.</v>
      </c>
      <c r="G38" s="32">
        <f t="shared" ca="1" si="36"/>
        <v>7</v>
      </c>
      <c r="H38" s="32">
        <f t="shared" ca="1" si="36"/>
        <v>2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7</v>
      </c>
      <c r="P38" s="31" t="str">
        <f t="shared" ca="1" si="37"/>
        <v>.</v>
      </c>
      <c r="Q38" s="32">
        <f t="shared" ca="1" si="37"/>
        <v>8</v>
      </c>
      <c r="R38" s="32">
        <f t="shared" ca="1" si="37"/>
        <v>1</v>
      </c>
      <c r="S38" s="33"/>
      <c r="T38" s="28"/>
      <c r="Y38" s="4" t="s">
        <v>41</v>
      </c>
      <c r="Z38" s="4" t="str">
        <f t="shared" ca="1" si="34"/>
        <v>OKB</v>
      </c>
      <c r="AA38" s="56">
        <f t="shared" ca="1" si="35"/>
        <v>3</v>
      </c>
      <c r="AB38" s="56">
        <f t="shared" ca="1" si="35"/>
        <v>0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0.89038221924561145</v>
      </c>
      <c r="CA38" s="11">
        <f t="shared" ca="1" si="26"/>
        <v>6</v>
      </c>
      <c r="CB38" s="4"/>
      <c r="CC38" s="4">
        <v>38</v>
      </c>
      <c r="CD38" s="4">
        <v>9</v>
      </c>
      <c r="CE38" s="4">
        <v>2</v>
      </c>
      <c r="CG38" s="10">
        <f t="shared" ca="1" si="27"/>
        <v>0.42836463042062911</v>
      </c>
      <c r="CH38" s="11">
        <f t="shared" ca="1" si="28"/>
        <v>31</v>
      </c>
      <c r="CI38" s="4"/>
      <c r="CJ38" s="4">
        <v>38</v>
      </c>
      <c r="CK38" s="4">
        <v>8</v>
      </c>
      <c r="CL38" s="4">
        <v>2</v>
      </c>
      <c r="CN38" s="10">
        <f t="shared" ca="1" si="29"/>
        <v>0.65075378240871484</v>
      </c>
      <c r="CO38" s="11">
        <f t="shared" ca="1" si="30"/>
        <v>17</v>
      </c>
      <c r="CP38" s="4"/>
      <c r="CQ38" s="4">
        <v>38</v>
      </c>
      <c r="CR38" s="4">
        <v>9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2</v>
      </c>
      <c r="F39" s="36" t="str">
        <f t="shared" ca="1" si="36"/>
        <v>.</v>
      </c>
      <c r="G39" s="37">
        <f t="shared" ca="1" si="36"/>
        <v>7</v>
      </c>
      <c r="H39" s="37">
        <f t="shared" ca="1" si="36"/>
        <v>1</v>
      </c>
      <c r="I39" s="33"/>
      <c r="J39" s="28"/>
      <c r="K39" s="13"/>
      <c r="L39" s="13"/>
      <c r="M39" s="34" t="str">
        <f t="shared" ref="M39:R40" ca="1" si="38">M8</f>
        <v/>
      </c>
      <c r="N39" s="35" t="str">
        <f t="shared" ca="1" si="38"/>
        <v>－</v>
      </c>
      <c r="O39" s="36">
        <f t="shared" ca="1" si="38"/>
        <v>7</v>
      </c>
      <c r="P39" s="36" t="str">
        <f t="shared" ca="1" si="38"/>
        <v>.</v>
      </c>
      <c r="Q39" s="37">
        <f t="shared" ca="1" si="38"/>
        <v>0</v>
      </c>
      <c r="R39" s="37">
        <f t="shared" ca="1" si="38"/>
        <v>1</v>
      </c>
      <c r="S39" s="33"/>
      <c r="T39" s="28"/>
      <c r="V39" s="57"/>
      <c r="Y39" s="4" t="s">
        <v>27</v>
      </c>
      <c r="Z39" s="4" t="str">
        <f t="shared" ca="1" si="34"/>
        <v>NO</v>
      </c>
      <c r="AA39" s="56">
        <f t="shared" ca="1" si="35"/>
        <v>4</v>
      </c>
      <c r="AB39" s="56">
        <f t="shared" ca="1" si="35"/>
        <v>5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0.26931441262467049</v>
      </c>
      <c r="CA39" s="11">
        <f t="shared" ca="1" si="26"/>
        <v>35</v>
      </c>
      <c r="CB39" s="4"/>
      <c r="CC39" s="4">
        <v>39</v>
      </c>
      <c r="CD39" s="4">
        <v>9</v>
      </c>
      <c r="CE39" s="4">
        <v>3</v>
      </c>
      <c r="CG39" s="10">
        <f t="shared" ca="1" si="27"/>
        <v>0.38960747056549483</v>
      </c>
      <c r="CH39" s="11">
        <f t="shared" ca="1" si="28"/>
        <v>37</v>
      </c>
      <c r="CI39" s="4"/>
      <c r="CJ39" s="4">
        <v>39</v>
      </c>
      <c r="CK39" s="4">
        <v>8</v>
      </c>
      <c r="CL39" s="4">
        <v>3</v>
      </c>
      <c r="CN39" s="10">
        <f t="shared" ca="1" si="29"/>
        <v>0.9190180201485566</v>
      </c>
      <c r="CO39" s="11">
        <f t="shared" ca="1" si="30"/>
        <v>5</v>
      </c>
      <c r="CP39" s="4"/>
      <c r="CQ39" s="4">
        <v>39</v>
      </c>
      <c r="CR39" s="4">
        <v>9</v>
      </c>
      <c r="CS39" s="4">
        <v>3</v>
      </c>
    </row>
    <row r="40" spans="1:97" ht="54.95" customHeight="1" x14ac:dyDescent="0.25">
      <c r="A40" s="20"/>
      <c r="B40" s="13"/>
      <c r="C40" s="58"/>
      <c r="D40" s="59">
        <f ca="1">D9</f>
        <v>0</v>
      </c>
      <c r="E40" s="60">
        <f t="shared" ca="1" si="36"/>
        <v>2</v>
      </c>
      <c r="F40" s="60" t="str">
        <f t="shared" si="36"/>
        <v>.</v>
      </c>
      <c r="G40" s="61">
        <f t="shared" ca="1" si="36"/>
        <v>0</v>
      </c>
      <c r="H40" s="62">
        <f t="shared" ca="1" si="36"/>
        <v>1</v>
      </c>
      <c r="I40" s="63"/>
      <c r="J40" s="28"/>
      <c r="K40" s="13"/>
      <c r="L40" s="13"/>
      <c r="M40" s="58"/>
      <c r="N40" s="59">
        <f ca="1">N9</f>
        <v>0</v>
      </c>
      <c r="O40" s="60">
        <f t="shared" ca="1" si="38"/>
        <v>0</v>
      </c>
      <c r="P40" s="60" t="str">
        <f t="shared" si="38"/>
        <v>.</v>
      </c>
      <c r="Q40" s="61">
        <f t="shared" ca="1" si="38"/>
        <v>8</v>
      </c>
      <c r="R40" s="62">
        <f t="shared" ca="1" si="38"/>
        <v>0</v>
      </c>
      <c r="S40" s="63"/>
      <c r="T40" s="28"/>
      <c r="V40" s="57"/>
      <c r="Y40" s="4" t="s">
        <v>28</v>
      </c>
      <c r="Z40" s="4" t="str">
        <f t="shared" ca="1" si="34"/>
        <v>NO</v>
      </c>
      <c r="AA40" s="56">
        <f t="shared" ca="1" si="35"/>
        <v>3</v>
      </c>
      <c r="AB40" s="56">
        <f t="shared" ca="1" si="35"/>
        <v>5</v>
      </c>
      <c r="AC40" s="57"/>
      <c r="BS40" s="10"/>
      <c r="BT40" s="11"/>
      <c r="BU40" s="11"/>
      <c r="BV40" s="4"/>
      <c r="BW40" s="4"/>
      <c r="BX40" s="4"/>
      <c r="BY40" s="4"/>
      <c r="BZ40" s="10">
        <f t="shared" ca="1" si="25"/>
        <v>0.13440749905868055</v>
      </c>
      <c r="CA40" s="11">
        <f t="shared" ca="1" si="26"/>
        <v>40</v>
      </c>
      <c r="CB40" s="4"/>
      <c r="CC40" s="4">
        <v>40</v>
      </c>
      <c r="CD40" s="4">
        <v>9</v>
      </c>
      <c r="CE40" s="4">
        <v>4</v>
      </c>
      <c r="CG40" s="10">
        <f t="shared" ca="1" si="27"/>
        <v>0.49218107944780076</v>
      </c>
      <c r="CH40" s="11">
        <f t="shared" ca="1" si="28"/>
        <v>27</v>
      </c>
      <c r="CI40" s="4"/>
      <c r="CJ40" s="4">
        <v>40</v>
      </c>
      <c r="CK40" s="4">
        <v>8</v>
      </c>
      <c r="CL40" s="4">
        <v>4</v>
      </c>
      <c r="CN40" s="10">
        <f t="shared" ca="1" si="29"/>
        <v>0.4844202982200263</v>
      </c>
      <c r="CO40" s="11">
        <f t="shared" ca="1" si="30"/>
        <v>27</v>
      </c>
      <c r="CP40" s="4"/>
      <c r="CQ40" s="4">
        <v>40</v>
      </c>
      <c r="CR40" s="4">
        <v>9</v>
      </c>
      <c r="CS40" s="4">
        <v>4</v>
      </c>
    </row>
    <row r="41" spans="1:97" ht="9.9499999999999993" customHeight="1" x14ac:dyDescent="0.25">
      <c r="A41" s="41"/>
      <c r="B41" s="42"/>
      <c r="C41" s="42"/>
      <c r="D41" s="43"/>
      <c r="E41" s="44"/>
      <c r="F41" s="42"/>
      <c r="G41" s="42"/>
      <c r="H41" s="42"/>
      <c r="I41" s="42"/>
      <c r="J41" s="45"/>
      <c r="K41" s="42"/>
      <c r="L41" s="42"/>
      <c r="M41" s="42"/>
      <c r="N41" s="42"/>
      <c r="O41" s="42"/>
      <c r="P41" s="42"/>
      <c r="Q41" s="42"/>
      <c r="R41" s="42"/>
      <c r="S41" s="42"/>
      <c r="T41" s="45"/>
      <c r="Y41" s="4" t="s">
        <v>29</v>
      </c>
      <c r="Z41" s="4" t="str">
        <f t="shared" ca="1" si="34"/>
        <v>NO</v>
      </c>
      <c r="AA41" s="56">
        <f t="shared" ca="1" si="35"/>
        <v>1</v>
      </c>
      <c r="AB41" s="56">
        <f t="shared" ca="1" si="35"/>
        <v>7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8.8110811987415216E-2</v>
      </c>
      <c r="CA41" s="11">
        <f t="shared" ca="1" si="26"/>
        <v>41</v>
      </c>
      <c r="CB41" s="4"/>
      <c r="CC41" s="4">
        <v>41</v>
      </c>
      <c r="CD41" s="4">
        <v>9</v>
      </c>
      <c r="CE41" s="4">
        <v>5</v>
      </c>
      <c r="CG41" s="10">
        <f t="shared" ca="1" si="27"/>
        <v>0.31381858241401006</v>
      </c>
      <c r="CH41" s="11">
        <f t="shared" ca="1" si="28"/>
        <v>40</v>
      </c>
      <c r="CI41" s="4"/>
      <c r="CJ41" s="4">
        <v>41</v>
      </c>
      <c r="CK41" s="4">
        <v>8</v>
      </c>
      <c r="CL41" s="4">
        <v>5</v>
      </c>
      <c r="CN41" s="10">
        <f t="shared" ca="1" si="29"/>
        <v>0.74449320860245627</v>
      </c>
      <c r="CO41" s="11">
        <f t="shared" ca="1" si="30"/>
        <v>11</v>
      </c>
      <c r="CP41" s="4"/>
      <c r="CQ41" s="4">
        <v>41</v>
      </c>
      <c r="CR41" s="4">
        <v>9</v>
      </c>
      <c r="CS41" s="4">
        <v>5</v>
      </c>
    </row>
    <row r="42" spans="1:97" ht="18.75" customHeight="1" thickBot="1" x14ac:dyDescent="0.3">
      <c r="A42" s="46"/>
      <c r="B42" s="17"/>
      <c r="C42" s="16" t="str">
        <f>C11</f>
        <v>③</v>
      </c>
      <c r="D42" s="47"/>
      <c r="E42" s="18"/>
      <c r="F42" s="17"/>
      <c r="G42" s="17"/>
      <c r="H42" s="17"/>
      <c r="I42" s="17"/>
      <c r="J42" s="19"/>
      <c r="K42" s="46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OKB</v>
      </c>
      <c r="AA42" s="56">
        <f t="shared" ca="1" si="35"/>
        <v>7</v>
      </c>
      <c r="AB42" s="56">
        <f t="shared" ca="1" si="35"/>
        <v>0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0.7121584411751819</v>
      </c>
      <c r="CA42" s="11">
        <f t="shared" ca="1" si="26"/>
        <v>17</v>
      </c>
      <c r="CB42" s="4"/>
      <c r="CC42" s="4">
        <v>42</v>
      </c>
      <c r="CD42" s="4">
        <v>9</v>
      </c>
      <c r="CE42" s="4">
        <v>6</v>
      </c>
      <c r="CG42" s="10">
        <f t="shared" ca="1" si="27"/>
        <v>0.36655677130997688</v>
      </c>
      <c r="CH42" s="11">
        <f t="shared" ca="1" si="28"/>
        <v>38</v>
      </c>
      <c r="CI42" s="4"/>
      <c r="CJ42" s="4">
        <v>42</v>
      </c>
      <c r="CK42" s="4">
        <v>8</v>
      </c>
      <c r="CL42" s="4">
        <v>6</v>
      </c>
      <c r="CN42" s="10">
        <f t="shared" ca="1" si="29"/>
        <v>0.50992459599818407</v>
      </c>
      <c r="CO42" s="11">
        <f t="shared" ca="1" si="30"/>
        <v>24</v>
      </c>
      <c r="CP42" s="4"/>
      <c r="CQ42" s="4">
        <v>42</v>
      </c>
      <c r="CR42" s="4">
        <v>9</v>
      </c>
      <c r="CS42" s="4">
        <v>6</v>
      </c>
    </row>
    <row r="43" spans="1:97" ht="45.95" customHeight="1" thickBot="1" x14ac:dyDescent="0.3">
      <c r="A43" s="24"/>
      <c r="B43" s="25"/>
      <c r="C43" s="67" t="str">
        <f t="shared" ref="C43" ca="1" si="39">C12</f>
        <v>1.44－1.14＝</v>
      </c>
      <c r="D43" s="68"/>
      <c r="E43" s="68"/>
      <c r="F43" s="68"/>
      <c r="G43" s="69">
        <f ca="1">G12</f>
        <v>0.3</v>
      </c>
      <c r="H43" s="70"/>
      <c r="I43" s="54"/>
      <c r="J43" s="28"/>
      <c r="K43" s="24"/>
      <c r="L43" s="25"/>
      <c r="M43" s="67" t="str">
        <f t="shared" ref="M43" ca="1" si="40">M12</f>
        <v>5.66－2.21＝</v>
      </c>
      <c r="N43" s="68"/>
      <c r="O43" s="68"/>
      <c r="P43" s="68"/>
      <c r="Q43" s="69">
        <f ca="1">Q12</f>
        <v>3.45</v>
      </c>
      <c r="R43" s="70"/>
      <c r="S43" s="54"/>
      <c r="T43" s="28"/>
      <c r="Y43" s="4" t="s">
        <v>31</v>
      </c>
      <c r="Z43" s="4" t="str">
        <f t="shared" ca="1" si="34"/>
        <v>NO</v>
      </c>
      <c r="AA43" s="56">
        <f t="shared" ca="1" si="35"/>
        <v>1</v>
      </c>
      <c r="AB43" s="56">
        <f t="shared" ca="1" si="35"/>
        <v>8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0.45010987803705893</v>
      </c>
      <c r="CA43" s="11">
        <f t="shared" ca="1" si="26"/>
        <v>29</v>
      </c>
      <c r="CB43" s="4"/>
      <c r="CC43" s="4">
        <v>43</v>
      </c>
      <c r="CD43" s="4">
        <v>9</v>
      </c>
      <c r="CE43" s="4">
        <v>7</v>
      </c>
      <c r="CG43" s="10">
        <f t="shared" ca="1" si="27"/>
        <v>9.346786049855571E-2</v>
      </c>
      <c r="CH43" s="11">
        <f t="shared" ca="1" si="28"/>
        <v>52</v>
      </c>
      <c r="CI43" s="4"/>
      <c r="CJ43" s="4">
        <v>43</v>
      </c>
      <c r="CK43" s="4">
        <v>8</v>
      </c>
      <c r="CL43" s="4">
        <v>7</v>
      </c>
      <c r="CN43" s="10">
        <f t="shared" ca="1" si="29"/>
        <v>0.73137228586105951</v>
      </c>
      <c r="CO43" s="11">
        <f t="shared" ca="1" si="30"/>
        <v>13</v>
      </c>
      <c r="CP43" s="4"/>
      <c r="CQ43" s="4">
        <v>43</v>
      </c>
      <c r="CR43" s="4">
        <v>9</v>
      </c>
      <c r="CS43" s="4">
        <v>7</v>
      </c>
    </row>
    <row r="44" spans="1:97" ht="9.9499999999999993" customHeight="1" x14ac:dyDescent="0.25">
      <c r="A44" s="20"/>
      <c r="B44" s="13"/>
      <c r="C44" s="48"/>
      <c r="D44" s="49"/>
      <c r="E44" s="50"/>
      <c r="F44" s="13"/>
      <c r="G44" s="13"/>
      <c r="H44" s="13"/>
      <c r="I44" s="13"/>
      <c r="J44" s="28"/>
      <c r="K44" s="20"/>
      <c r="L44" s="13"/>
      <c r="M44" s="48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56">
        <f t="shared" ca="1" si="35"/>
        <v>8</v>
      </c>
      <c r="AB44" s="56">
        <f t="shared" ca="1" si="35"/>
        <v>4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0.81430491343448763</v>
      </c>
      <c r="CA44" s="11">
        <f t="shared" ca="1" si="26"/>
        <v>11</v>
      </c>
      <c r="CB44" s="4"/>
      <c r="CC44" s="4">
        <v>44</v>
      </c>
      <c r="CD44" s="4">
        <v>9</v>
      </c>
      <c r="CE44" s="4">
        <v>8</v>
      </c>
      <c r="CG44" s="10">
        <f t="shared" ca="1" si="27"/>
        <v>0.69077777528396034</v>
      </c>
      <c r="CH44" s="11">
        <f t="shared" ca="1" si="28"/>
        <v>15</v>
      </c>
      <c r="CI44" s="4"/>
      <c r="CJ44" s="4">
        <v>44</v>
      </c>
      <c r="CK44" s="4">
        <v>8</v>
      </c>
      <c r="CL44" s="4">
        <v>8</v>
      </c>
      <c r="CN44" s="10">
        <f t="shared" ca="1" si="29"/>
        <v>0.47355451067541776</v>
      </c>
      <c r="CO44" s="11">
        <f t="shared" ca="1" si="30"/>
        <v>28</v>
      </c>
      <c r="CP44" s="4"/>
      <c r="CQ44" s="4">
        <v>44</v>
      </c>
      <c r="CR44" s="4">
        <v>9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1">D14</f>
        <v>0</v>
      </c>
      <c r="E45" s="31">
        <f t="shared" ca="1" si="41"/>
        <v>1</v>
      </c>
      <c r="F45" s="31" t="str">
        <f t="shared" ca="1" si="41"/>
        <v>.</v>
      </c>
      <c r="G45" s="32">
        <f t="shared" ca="1" si="41"/>
        <v>4</v>
      </c>
      <c r="H45" s="32">
        <f t="shared" ca="1" si="41"/>
        <v>4</v>
      </c>
      <c r="I45" s="33"/>
      <c r="J45" s="28"/>
      <c r="K45" s="20"/>
      <c r="L45" s="13"/>
      <c r="M45" s="29"/>
      <c r="N45" s="30">
        <f t="shared" ref="N45:R45" ca="1" si="42">N14</f>
        <v>0</v>
      </c>
      <c r="O45" s="31">
        <f t="shared" ca="1" si="42"/>
        <v>5</v>
      </c>
      <c r="P45" s="31" t="str">
        <f t="shared" ca="1" si="42"/>
        <v>.</v>
      </c>
      <c r="Q45" s="32">
        <f t="shared" ca="1" si="42"/>
        <v>6</v>
      </c>
      <c r="R45" s="32">
        <f t="shared" ca="1" si="42"/>
        <v>6</v>
      </c>
      <c r="S45" s="33"/>
      <c r="T45" s="28"/>
      <c r="Y45" s="4" t="s">
        <v>33</v>
      </c>
      <c r="Z45" s="4" t="str">
        <f t="shared" ca="1" si="34"/>
        <v>NO</v>
      </c>
      <c r="AA45" s="56">
        <f t="shared" ca="1" si="35"/>
        <v>1</v>
      </c>
      <c r="AB45" s="56">
        <f t="shared" ca="1" si="35"/>
        <v>1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0.84922505690302152</v>
      </c>
      <c r="CA45" s="11">
        <f t="shared" ca="1" si="26"/>
        <v>10</v>
      </c>
      <c r="CB45" s="4"/>
      <c r="CC45" s="4">
        <v>45</v>
      </c>
      <c r="CD45" s="4">
        <v>9</v>
      </c>
      <c r="CE45" s="4">
        <v>9</v>
      </c>
      <c r="CG45" s="10">
        <f t="shared" ca="1" si="27"/>
        <v>0.59286438228676475</v>
      </c>
      <c r="CH45" s="11">
        <f t="shared" ca="1" si="28"/>
        <v>21</v>
      </c>
      <c r="CI45" s="4"/>
      <c r="CJ45" s="4">
        <v>45</v>
      </c>
      <c r="CK45" s="4">
        <v>9</v>
      </c>
      <c r="CL45" s="4">
        <v>0</v>
      </c>
      <c r="CN45" s="10">
        <f t="shared" ca="1" si="29"/>
        <v>2.6240573295357561E-2</v>
      </c>
      <c r="CO45" s="11">
        <f t="shared" ca="1" si="30"/>
        <v>44</v>
      </c>
      <c r="CP45" s="4"/>
      <c r="CQ45" s="4">
        <v>45</v>
      </c>
      <c r="CR45" s="4">
        <v>9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3">C15</f>
        <v/>
      </c>
      <c r="D46" s="35" t="str">
        <f t="shared" ca="1" si="43"/>
        <v>－</v>
      </c>
      <c r="E46" s="36">
        <f t="shared" ca="1" si="43"/>
        <v>1</v>
      </c>
      <c r="F46" s="36" t="str">
        <f t="shared" ca="1" si="43"/>
        <v>.</v>
      </c>
      <c r="G46" s="37">
        <f t="shared" ca="1" si="43"/>
        <v>1</v>
      </c>
      <c r="H46" s="37">
        <f t="shared" ca="1" si="43"/>
        <v>4</v>
      </c>
      <c r="I46" s="33"/>
      <c r="J46" s="28"/>
      <c r="K46" s="20"/>
      <c r="L46" s="13"/>
      <c r="M46" s="34" t="str">
        <f t="shared" ref="M46:R47" ca="1" si="44">M15</f>
        <v/>
      </c>
      <c r="N46" s="35" t="str">
        <f t="shared" ca="1" si="44"/>
        <v>－</v>
      </c>
      <c r="O46" s="36">
        <f t="shared" ca="1" si="44"/>
        <v>2</v>
      </c>
      <c r="P46" s="36" t="str">
        <f t="shared" ca="1" si="44"/>
        <v>.</v>
      </c>
      <c r="Q46" s="37">
        <f t="shared" ca="1" si="44"/>
        <v>2</v>
      </c>
      <c r="R46" s="37">
        <f t="shared" ca="1" si="44"/>
        <v>1</v>
      </c>
      <c r="S46" s="33"/>
      <c r="T46" s="28"/>
      <c r="Y46" s="2" t="s">
        <v>34</v>
      </c>
      <c r="Z46" s="4" t="str">
        <f t="shared" ca="1" si="34"/>
        <v>NO</v>
      </c>
      <c r="AA46" s="56">
        <f t="shared" ca="1" si="35"/>
        <v>0</v>
      </c>
      <c r="AB46" s="56">
        <f t="shared" ca="1" si="35"/>
        <v>5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0.475687561766865</v>
      </c>
      <c r="CH46" s="11">
        <f t="shared" ca="1" si="28"/>
        <v>29</v>
      </c>
      <c r="CI46" s="4"/>
      <c r="CJ46" s="4">
        <v>46</v>
      </c>
      <c r="CK46" s="4">
        <v>9</v>
      </c>
      <c r="CL46" s="4">
        <v>1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58"/>
      <c r="D47" s="59">
        <f ca="1">D16</f>
        <v>0</v>
      </c>
      <c r="E47" s="60">
        <f t="shared" ca="1" si="43"/>
        <v>0</v>
      </c>
      <c r="F47" s="60" t="str">
        <f t="shared" si="43"/>
        <v>.</v>
      </c>
      <c r="G47" s="61">
        <f t="shared" ca="1" si="43"/>
        <v>3</v>
      </c>
      <c r="H47" s="62">
        <f t="shared" ca="1" si="43"/>
        <v>0</v>
      </c>
      <c r="I47" s="63"/>
      <c r="J47" s="28"/>
      <c r="K47" s="13"/>
      <c r="L47" s="13"/>
      <c r="M47" s="58"/>
      <c r="N47" s="59">
        <f ca="1">N16</f>
        <v>0</v>
      </c>
      <c r="O47" s="60">
        <f t="shared" ca="1" si="44"/>
        <v>3</v>
      </c>
      <c r="P47" s="60" t="str">
        <f t="shared" si="44"/>
        <v>.</v>
      </c>
      <c r="Q47" s="61">
        <f t="shared" ca="1" si="44"/>
        <v>4</v>
      </c>
      <c r="R47" s="62">
        <f t="shared" ca="1" si="44"/>
        <v>5</v>
      </c>
      <c r="S47" s="63"/>
      <c r="T47" s="28"/>
      <c r="Y47" s="2" t="s">
        <v>35</v>
      </c>
      <c r="Z47" s="4" t="str">
        <f t="shared" ca="1" si="34"/>
        <v>NO</v>
      </c>
      <c r="AA47" s="56">
        <f t="shared" ca="1" si="35"/>
        <v>2</v>
      </c>
      <c r="AB47" s="56">
        <f t="shared" ca="1" si="35"/>
        <v>1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0.29572143774762105</v>
      </c>
      <c r="CH47" s="11">
        <f t="shared" ca="1" si="28"/>
        <v>41</v>
      </c>
      <c r="CI47" s="4"/>
      <c r="CJ47" s="4">
        <v>47</v>
      </c>
      <c r="CK47" s="4">
        <v>9</v>
      </c>
      <c r="CL47" s="4">
        <v>2</v>
      </c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1"/>
      <c r="B48" s="42"/>
      <c r="C48" s="42"/>
      <c r="D48" s="43"/>
      <c r="E48" s="44"/>
      <c r="F48" s="42"/>
      <c r="G48" s="42"/>
      <c r="H48" s="42"/>
      <c r="I48" s="42"/>
      <c r="J48" s="45"/>
      <c r="K48" s="41"/>
      <c r="L48" s="42"/>
      <c r="M48" s="42"/>
      <c r="N48" s="42"/>
      <c r="O48" s="42"/>
      <c r="P48" s="42"/>
      <c r="Q48" s="42"/>
      <c r="R48" s="42"/>
      <c r="S48" s="42"/>
      <c r="T48" s="45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0.68057329838752556</v>
      </c>
      <c r="CH48" s="11">
        <f t="shared" ca="1" si="28"/>
        <v>16</v>
      </c>
      <c r="CI48" s="4"/>
      <c r="CJ48" s="4">
        <v>48</v>
      </c>
      <c r="CK48" s="4">
        <v>9</v>
      </c>
      <c r="CL48" s="4">
        <v>3</v>
      </c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46"/>
      <c r="B49" s="17"/>
      <c r="C49" s="16" t="str">
        <f>C18</f>
        <v>⑤</v>
      </c>
      <c r="D49" s="47"/>
      <c r="E49" s="18"/>
      <c r="F49" s="17"/>
      <c r="G49" s="17"/>
      <c r="H49" s="17"/>
      <c r="I49" s="17"/>
      <c r="J49" s="19"/>
      <c r="K49" s="46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0.62533703869986723</v>
      </c>
      <c r="CH49" s="11">
        <f t="shared" ca="1" si="28"/>
        <v>19</v>
      </c>
      <c r="CI49" s="4"/>
      <c r="CJ49" s="4">
        <v>49</v>
      </c>
      <c r="CK49" s="4">
        <v>9</v>
      </c>
      <c r="CL49" s="4">
        <v>4</v>
      </c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67" t="str">
        <f t="shared" ref="C50" ca="1" si="45">C19</f>
        <v>8.69－8.34＝</v>
      </c>
      <c r="D50" s="68"/>
      <c r="E50" s="68"/>
      <c r="F50" s="68"/>
      <c r="G50" s="69">
        <f ca="1">G19</f>
        <v>0.35</v>
      </c>
      <c r="H50" s="70"/>
      <c r="I50" s="54"/>
      <c r="J50" s="28"/>
      <c r="K50" s="24"/>
      <c r="L50" s="25"/>
      <c r="M50" s="67" t="str">
        <f t="shared" ref="M50" ca="1" si="46">M19</f>
        <v>7.68－2.51＝</v>
      </c>
      <c r="N50" s="68"/>
      <c r="O50" s="68"/>
      <c r="P50" s="68"/>
      <c r="Q50" s="69">
        <f ca="1">Q19</f>
        <v>5.17</v>
      </c>
      <c r="R50" s="70"/>
      <c r="S50" s="54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5.4410312456081411E-2</v>
      </c>
      <c r="CH50" s="11">
        <f t="shared" ca="1" si="28"/>
        <v>53</v>
      </c>
      <c r="CI50" s="4"/>
      <c r="CJ50" s="4">
        <v>50</v>
      </c>
      <c r="CK50" s="4">
        <v>9</v>
      </c>
      <c r="CL50" s="4">
        <v>5</v>
      </c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48"/>
      <c r="D51" s="49"/>
      <c r="E51" s="50"/>
      <c r="F51" s="13"/>
      <c r="G51" s="13"/>
      <c r="H51" s="13"/>
      <c r="I51" s="13"/>
      <c r="J51" s="28"/>
      <c r="K51" s="20"/>
      <c r="L51" s="13"/>
      <c r="M51" s="48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0.93502320815292028</v>
      </c>
      <c r="CH51" s="11">
        <f t="shared" ca="1" si="28"/>
        <v>5</v>
      </c>
      <c r="CI51" s="4"/>
      <c r="CJ51" s="4">
        <v>51</v>
      </c>
      <c r="CK51" s="4">
        <v>9</v>
      </c>
      <c r="CL51" s="4">
        <v>6</v>
      </c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7">D21</f>
        <v>0</v>
      </c>
      <c r="E52" s="31">
        <f t="shared" ca="1" si="47"/>
        <v>8</v>
      </c>
      <c r="F52" s="31" t="str">
        <f t="shared" ca="1" si="47"/>
        <v>.</v>
      </c>
      <c r="G52" s="32">
        <f t="shared" ca="1" si="47"/>
        <v>6</v>
      </c>
      <c r="H52" s="32">
        <f t="shared" ca="1" si="47"/>
        <v>9</v>
      </c>
      <c r="I52" s="33"/>
      <c r="J52" s="28"/>
      <c r="K52" s="20"/>
      <c r="L52" s="13"/>
      <c r="M52" s="29"/>
      <c r="N52" s="30">
        <f t="shared" ref="N52:R52" ca="1" si="48">N21</f>
        <v>0</v>
      </c>
      <c r="O52" s="31">
        <f t="shared" ca="1" si="48"/>
        <v>7</v>
      </c>
      <c r="P52" s="31" t="str">
        <f t="shared" ca="1" si="48"/>
        <v>.</v>
      </c>
      <c r="Q52" s="32">
        <f t="shared" ca="1" si="48"/>
        <v>6</v>
      </c>
      <c r="R52" s="32">
        <f t="shared" ca="1" si="48"/>
        <v>8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0.86896397152991134</v>
      </c>
      <c r="CH52" s="11">
        <f t="shared" ca="1" si="28"/>
        <v>7</v>
      </c>
      <c r="CI52" s="4"/>
      <c r="CJ52" s="4">
        <v>52</v>
      </c>
      <c r="CK52" s="4">
        <v>9</v>
      </c>
      <c r="CL52" s="4">
        <v>7</v>
      </c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49">C22</f>
        <v/>
      </c>
      <c r="D53" s="35" t="str">
        <f t="shared" ca="1" si="49"/>
        <v>－</v>
      </c>
      <c r="E53" s="36">
        <f t="shared" ca="1" si="49"/>
        <v>8</v>
      </c>
      <c r="F53" s="36" t="str">
        <f t="shared" ca="1" si="49"/>
        <v>.</v>
      </c>
      <c r="G53" s="37">
        <f t="shared" ca="1" si="49"/>
        <v>3</v>
      </c>
      <c r="H53" s="37">
        <f t="shared" ca="1" si="49"/>
        <v>4</v>
      </c>
      <c r="I53" s="33"/>
      <c r="J53" s="28"/>
      <c r="K53" s="20"/>
      <c r="L53" s="13"/>
      <c r="M53" s="34" t="str">
        <f t="shared" ref="M53:R54" ca="1" si="50">M22</f>
        <v/>
      </c>
      <c r="N53" s="35" t="str">
        <f t="shared" ca="1" si="50"/>
        <v>－</v>
      </c>
      <c r="O53" s="36">
        <f t="shared" ca="1" si="50"/>
        <v>2</v>
      </c>
      <c r="P53" s="36" t="str">
        <f t="shared" ca="1" si="50"/>
        <v>.</v>
      </c>
      <c r="Q53" s="37">
        <f t="shared" ca="1" si="50"/>
        <v>5</v>
      </c>
      <c r="R53" s="37">
        <f t="shared" ca="1" si="50"/>
        <v>1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0.26760318860751897</v>
      </c>
      <c r="CH53" s="11">
        <f t="shared" ca="1" si="28"/>
        <v>43</v>
      </c>
      <c r="CI53" s="4"/>
      <c r="CJ53" s="4">
        <v>53</v>
      </c>
      <c r="CK53" s="4">
        <v>9</v>
      </c>
      <c r="CL53" s="4">
        <v>8</v>
      </c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58"/>
      <c r="D54" s="59">
        <f ca="1">D23</f>
        <v>0</v>
      </c>
      <c r="E54" s="60">
        <f t="shared" ca="1" si="49"/>
        <v>0</v>
      </c>
      <c r="F54" s="60" t="str">
        <f t="shared" si="49"/>
        <v>.</v>
      </c>
      <c r="G54" s="61">
        <f t="shared" ca="1" si="49"/>
        <v>3</v>
      </c>
      <c r="H54" s="62">
        <f t="shared" ca="1" si="49"/>
        <v>5</v>
      </c>
      <c r="I54" s="63"/>
      <c r="J54" s="28"/>
      <c r="K54" s="13"/>
      <c r="L54" s="13"/>
      <c r="M54" s="58"/>
      <c r="N54" s="59">
        <f ca="1">N23</f>
        <v>0</v>
      </c>
      <c r="O54" s="60">
        <f t="shared" ca="1" si="50"/>
        <v>5</v>
      </c>
      <c r="P54" s="60" t="str">
        <f t="shared" si="50"/>
        <v>.</v>
      </c>
      <c r="Q54" s="61">
        <f t="shared" ca="1" si="50"/>
        <v>1</v>
      </c>
      <c r="R54" s="62">
        <f t="shared" ca="1" si="50"/>
        <v>7</v>
      </c>
      <c r="S54" s="63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0.17713128731270777</v>
      </c>
      <c r="CH54" s="11">
        <f t="shared" ca="1" si="28"/>
        <v>49</v>
      </c>
      <c r="CI54" s="4"/>
      <c r="CJ54" s="4">
        <v>54</v>
      </c>
      <c r="CK54" s="4">
        <v>9</v>
      </c>
      <c r="CL54" s="4">
        <v>9</v>
      </c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1"/>
      <c r="B55" s="42"/>
      <c r="C55" s="42"/>
      <c r="D55" s="43"/>
      <c r="E55" s="44"/>
      <c r="F55" s="42"/>
      <c r="G55" s="42"/>
      <c r="H55" s="42"/>
      <c r="I55" s="42"/>
      <c r="J55" s="45"/>
      <c r="K55" s="41"/>
      <c r="L55" s="42"/>
      <c r="M55" s="42"/>
      <c r="N55" s="42"/>
      <c r="O55" s="42"/>
      <c r="P55" s="42"/>
      <c r="Q55" s="42"/>
      <c r="R55" s="42"/>
      <c r="S55" s="42"/>
      <c r="T55" s="45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46"/>
      <c r="B56" s="17"/>
      <c r="C56" s="16" t="str">
        <f>C25</f>
        <v>⑦</v>
      </c>
      <c r="D56" s="47"/>
      <c r="E56" s="18"/>
      <c r="F56" s="17"/>
      <c r="G56" s="17"/>
      <c r="H56" s="17"/>
      <c r="I56" s="17"/>
      <c r="J56" s="19"/>
      <c r="K56" s="46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67" t="str">
        <f t="shared" ref="C57" ca="1" si="51">C26</f>
        <v>4.93－3.23＝</v>
      </c>
      <c r="D57" s="68"/>
      <c r="E57" s="68"/>
      <c r="F57" s="68"/>
      <c r="G57" s="69">
        <f ca="1">G26</f>
        <v>1.7</v>
      </c>
      <c r="H57" s="70"/>
      <c r="I57" s="54"/>
      <c r="J57" s="28"/>
      <c r="K57" s="24"/>
      <c r="L57" s="25"/>
      <c r="M57" s="67" t="str">
        <f t="shared" ref="M57" ca="1" si="52">M26</f>
        <v>9.79－1.61＝</v>
      </c>
      <c r="N57" s="68"/>
      <c r="O57" s="68"/>
      <c r="P57" s="68"/>
      <c r="Q57" s="69">
        <f ca="1">Q26</f>
        <v>8.18</v>
      </c>
      <c r="R57" s="70"/>
      <c r="S57" s="54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48"/>
      <c r="D58" s="49"/>
      <c r="E58" s="50"/>
      <c r="F58" s="13"/>
      <c r="G58" s="13"/>
      <c r="H58" s="13"/>
      <c r="I58" s="13"/>
      <c r="J58" s="28"/>
      <c r="K58" s="20"/>
      <c r="L58" s="13"/>
      <c r="M58" s="48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3">D28</f>
        <v>0</v>
      </c>
      <c r="E59" s="31">
        <f t="shared" ca="1" si="53"/>
        <v>4</v>
      </c>
      <c r="F59" s="31" t="str">
        <f t="shared" ca="1" si="53"/>
        <v>.</v>
      </c>
      <c r="G59" s="32">
        <f t="shared" ca="1" si="53"/>
        <v>9</v>
      </c>
      <c r="H59" s="32">
        <f t="shared" ca="1" si="53"/>
        <v>3</v>
      </c>
      <c r="I59" s="33"/>
      <c r="J59" s="28"/>
      <c r="K59" s="20"/>
      <c r="L59" s="13"/>
      <c r="M59" s="29"/>
      <c r="N59" s="30">
        <f t="shared" ref="N59:R59" ca="1" si="54">N28</f>
        <v>0</v>
      </c>
      <c r="O59" s="31">
        <f t="shared" ca="1" si="54"/>
        <v>9</v>
      </c>
      <c r="P59" s="31" t="str">
        <f t="shared" ca="1" si="54"/>
        <v>.</v>
      </c>
      <c r="Q59" s="32">
        <f t="shared" ca="1" si="54"/>
        <v>7</v>
      </c>
      <c r="R59" s="32">
        <f t="shared" ca="1" si="54"/>
        <v>9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5">C29</f>
        <v/>
      </c>
      <c r="D60" s="35" t="str">
        <f t="shared" ca="1" si="55"/>
        <v>－</v>
      </c>
      <c r="E60" s="36">
        <f t="shared" ca="1" si="55"/>
        <v>3</v>
      </c>
      <c r="F60" s="36" t="str">
        <f t="shared" ca="1" si="55"/>
        <v>.</v>
      </c>
      <c r="G60" s="37">
        <f t="shared" ca="1" si="55"/>
        <v>2</v>
      </c>
      <c r="H60" s="37">
        <f t="shared" ca="1" si="55"/>
        <v>3</v>
      </c>
      <c r="I60" s="33"/>
      <c r="J60" s="28"/>
      <c r="K60" s="20"/>
      <c r="L60" s="13"/>
      <c r="M60" s="34" t="str">
        <f t="shared" ref="M60:R61" ca="1" si="56">M29</f>
        <v/>
      </c>
      <c r="N60" s="35" t="str">
        <f t="shared" ca="1" si="56"/>
        <v>－</v>
      </c>
      <c r="O60" s="36">
        <f t="shared" ca="1" si="56"/>
        <v>1</v>
      </c>
      <c r="P60" s="36" t="str">
        <f t="shared" ca="1" si="56"/>
        <v>.</v>
      </c>
      <c r="Q60" s="37">
        <f t="shared" ca="1" si="56"/>
        <v>6</v>
      </c>
      <c r="R60" s="37">
        <f t="shared" ca="1" si="56"/>
        <v>1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58"/>
      <c r="D61" s="59">
        <f ca="1">D30</f>
        <v>0</v>
      </c>
      <c r="E61" s="60">
        <f t="shared" ca="1" si="55"/>
        <v>1</v>
      </c>
      <c r="F61" s="60" t="str">
        <f t="shared" si="55"/>
        <v>.</v>
      </c>
      <c r="G61" s="61">
        <f t="shared" ca="1" si="55"/>
        <v>7</v>
      </c>
      <c r="H61" s="62">
        <f t="shared" ca="1" si="55"/>
        <v>0</v>
      </c>
      <c r="I61" s="63"/>
      <c r="J61" s="28"/>
      <c r="K61" s="13"/>
      <c r="L61" s="13"/>
      <c r="M61" s="58"/>
      <c r="N61" s="59">
        <f ca="1">N30</f>
        <v>0</v>
      </c>
      <c r="O61" s="60">
        <f t="shared" ca="1" si="56"/>
        <v>8</v>
      </c>
      <c r="P61" s="60" t="str">
        <f t="shared" si="56"/>
        <v>.</v>
      </c>
      <c r="Q61" s="61">
        <f t="shared" ca="1" si="56"/>
        <v>1</v>
      </c>
      <c r="R61" s="62">
        <f t="shared" ca="1" si="56"/>
        <v>8</v>
      </c>
      <c r="S61" s="63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1"/>
      <c r="B62" s="42"/>
      <c r="C62" s="42"/>
      <c r="D62" s="42"/>
      <c r="E62" s="44"/>
      <c r="F62" s="42"/>
      <c r="G62" s="42"/>
      <c r="H62" s="42"/>
      <c r="I62" s="42"/>
      <c r="J62" s="45"/>
      <c r="K62" s="41"/>
      <c r="L62" s="42"/>
      <c r="M62" s="42"/>
      <c r="N62" s="42"/>
      <c r="O62" s="42"/>
      <c r="P62" s="42"/>
      <c r="Q62" s="42"/>
      <c r="R62" s="42"/>
      <c r="S62" s="42"/>
      <c r="T62" s="45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D100" s="4"/>
      <c r="CE100" s="4"/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  <row r="101" spans="71:97" ht="18.75" x14ac:dyDescent="0.15">
      <c r="CD101" s="4"/>
      <c r="CE101" s="4"/>
      <c r="CK101" s="4"/>
      <c r="CL101" s="4"/>
    </row>
    <row r="102" spans="71:97" ht="18.75" x14ac:dyDescent="0.15">
      <c r="CD102" s="4"/>
      <c r="CE102" s="4"/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</sheetData>
  <sheetProtection algorithmName="SHA-512" hashValue="AMAeavelbnFqU4Mw9L6+THZOLL/hL7dxosjkHqAvlDPLeagAYTOBvfl8BwxJhuyGvocTPFy+iIQ79CaTnOopAw==" saltValue="zWVIYJGqS3br7CbXtN/cNw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1106" priority="138">
      <formula>$AF15="NO"</formula>
    </cfRule>
  </conditionalFormatting>
  <conditionalFormatting sqref="S7">
    <cfRule type="expression" dxfId="1105" priority="137">
      <formula>S7=0</formula>
    </cfRule>
  </conditionalFormatting>
  <conditionalFormatting sqref="S8">
    <cfRule type="expression" dxfId="1104" priority="136">
      <formula>S8=0</formula>
    </cfRule>
  </conditionalFormatting>
  <conditionalFormatting sqref="S14">
    <cfRule type="expression" dxfId="1103" priority="135">
      <formula>S14=0</formula>
    </cfRule>
  </conditionalFormatting>
  <conditionalFormatting sqref="S15">
    <cfRule type="expression" dxfId="1102" priority="134">
      <formula>S15=0</formula>
    </cfRule>
  </conditionalFormatting>
  <conditionalFormatting sqref="S21">
    <cfRule type="expression" dxfId="1101" priority="133">
      <formula>S21=0</formula>
    </cfRule>
  </conditionalFormatting>
  <conditionalFormatting sqref="S22">
    <cfRule type="expression" dxfId="1100" priority="132">
      <formula>S22=0</formula>
    </cfRule>
  </conditionalFormatting>
  <conditionalFormatting sqref="S28">
    <cfRule type="expression" dxfId="1099" priority="131">
      <formula>S28=0</formula>
    </cfRule>
  </conditionalFormatting>
  <conditionalFormatting sqref="S29">
    <cfRule type="expression" dxfId="1098" priority="130">
      <formula>S29=0</formula>
    </cfRule>
  </conditionalFormatting>
  <conditionalFormatting sqref="D38">
    <cfRule type="expression" dxfId="1097" priority="129">
      <formula>D38=0</formula>
    </cfRule>
  </conditionalFormatting>
  <conditionalFormatting sqref="D39">
    <cfRule type="expression" dxfId="1096" priority="128">
      <formula>D39=0</formula>
    </cfRule>
  </conditionalFormatting>
  <conditionalFormatting sqref="D40">
    <cfRule type="expression" dxfId="1095" priority="127">
      <formula>D40=0</formula>
    </cfRule>
  </conditionalFormatting>
  <conditionalFormatting sqref="C39">
    <cfRule type="expression" dxfId="1094" priority="126">
      <formula>C39=""</formula>
    </cfRule>
  </conditionalFormatting>
  <conditionalFormatting sqref="H38:I38">
    <cfRule type="expression" dxfId="1093" priority="125">
      <formula>H38=0</formula>
    </cfRule>
  </conditionalFormatting>
  <conditionalFormatting sqref="H39:I39">
    <cfRule type="expression" dxfId="1092" priority="124">
      <formula>H39=0</formula>
    </cfRule>
  </conditionalFormatting>
  <conditionalFormatting sqref="G38">
    <cfRule type="expression" dxfId="1091" priority="123">
      <formula>AND(G38=0,H38=0)</formula>
    </cfRule>
  </conditionalFormatting>
  <conditionalFormatting sqref="G39">
    <cfRule type="expression" dxfId="1090" priority="122">
      <formula>AND(G39=0,H39=0)</formula>
    </cfRule>
  </conditionalFormatting>
  <conditionalFormatting sqref="N38">
    <cfRule type="expression" dxfId="1089" priority="121">
      <formula>N38=0</formula>
    </cfRule>
  </conditionalFormatting>
  <conditionalFormatting sqref="N39">
    <cfRule type="expression" dxfId="1088" priority="120">
      <formula>N39=0</formula>
    </cfRule>
  </conditionalFormatting>
  <conditionalFormatting sqref="N40">
    <cfRule type="expression" dxfId="1087" priority="119">
      <formula>N40=0</formula>
    </cfRule>
  </conditionalFormatting>
  <conditionalFormatting sqref="M39">
    <cfRule type="expression" dxfId="1086" priority="118">
      <formula>M39=""</formula>
    </cfRule>
  </conditionalFormatting>
  <conditionalFormatting sqref="R38:S38">
    <cfRule type="expression" dxfId="1085" priority="117">
      <formula>R38=0</formula>
    </cfRule>
  </conditionalFormatting>
  <conditionalFormatting sqref="R39:S39">
    <cfRule type="expression" dxfId="1084" priority="116">
      <formula>R39=0</formula>
    </cfRule>
  </conditionalFormatting>
  <conditionalFormatting sqref="Q38">
    <cfRule type="expression" dxfId="1083" priority="115">
      <formula>AND(Q38=0,R38=0)</formula>
    </cfRule>
  </conditionalFormatting>
  <conditionalFormatting sqref="Q39">
    <cfRule type="expression" dxfId="1082" priority="114">
      <formula>AND(Q39=0,R39=0)</formula>
    </cfRule>
  </conditionalFormatting>
  <conditionalFormatting sqref="D45">
    <cfRule type="expression" dxfId="1081" priority="113">
      <formula>D45=0</formula>
    </cfRule>
  </conditionalFormatting>
  <conditionalFormatting sqref="D46">
    <cfRule type="expression" dxfId="1080" priority="112">
      <formula>D46=0</formula>
    </cfRule>
  </conditionalFormatting>
  <conditionalFormatting sqref="D47">
    <cfRule type="expression" dxfId="1079" priority="111">
      <formula>D47=0</formula>
    </cfRule>
  </conditionalFormatting>
  <conditionalFormatting sqref="C46">
    <cfRule type="expression" dxfId="1078" priority="110">
      <formula>C46=""</formula>
    </cfRule>
  </conditionalFormatting>
  <conditionalFormatting sqref="H45:I45">
    <cfRule type="expression" dxfId="1077" priority="109">
      <formula>H45=0</formula>
    </cfRule>
  </conditionalFormatting>
  <conditionalFormatting sqref="H46:I46">
    <cfRule type="expression" dxfId="1076" priority="108">
      <formula>H46=0</formula>
    </cfRule>
  </conditionalFormatting>
  <conditionalFormatting sqref="G45">
    <cfRule type="expression" dxfId="1075" priority="107">
      <formula>AND(G45=0,H45=0)</formula>
    </cfRule>
  </conditionalFormatting>
  <conditionalFormatting sqref="G46">
    <cfRule type="expression" dxfId="1074" priority="106">
      <formula>AND(G46=0,H46=0)</formula>
    </cfRule>
  </conditionalFormatting>
  <conditionalFormatting sqref="N45">
    <cfRule type="expression" dxfId="1073" priority="105">
      <formula>N45=0</formula>
    </cfRule>
  </conditionalFormatting>
  <conditionalFormatting sqref="N46">
    <cfRule type="expression" dxfId="1072" priority="104">
      <formula>N46=0</formula>
    </cfRule>
  </conditionalFormatting>
  <conditionalFormatting sqref="N47">
    <cfRule type="expression" dxfId="1071" priority="103">
      <formula>N47=0</formula>
    </cfRule>
  </conditionalFormatting>
  <conditionalFormatting sqref="M46">
    <cfRule type="expression" dxfId="1070" priority="102">
      <formula>M46=""</formula>
    </cfRule>
  </conditionalFormatting>
  <conditionalFormatting sqref="R45:S45">
    <cfRule type="expression" dxfId="1069" priority="101">
      <formula>R45=0</formula>
    </cfRule>
  </conditionalFormatting>
  <conditionalFormatting sqref="R46:S46">
    <cfRule type="expression" dxfId="1068" priority="100">
      <formula>R46=0</formula>
    </cfRule>
  </conditionalFormatting>
  <conditionalFormatting sqref="Q45">
    <cfRule type="expression" dxfId="1067" priority="99">
      <formula>AND(Q45=0,R45=0)</formula>
    </cfRule>
  </conditionalFormatting>
  <conditionalFormatting sqref="Q46">
    <cfRule type="expression" dxfId="1066" priority="98">
      <formula>AND(Q46=0,R46=0)</formula>
    </cfRule>
  </conditionalFormatting>
  <conditionalFormatting sqref="D52">
    <cfRule type="expression" dxfId="1065" priority="97">
      <formula>D52=0</formula>
    </cfRule>
  </conditionalFormatting>
  <conditionalFormatting sqref="D53">
    <cfRule type="expression" dxfId="1064" priority="96">
      <formula>D53=0</formula>
    </cfRule>
  </conditionalFormatting>
  <conditionalFormatting sqref="D54">
    <cfRule type="expression" dxfId="1063" priority="95">
      <formula>D54=0</formula>
    </cfRule>
  </conditionalFormatting>
  <conditionalFormatting sqref="C53">
    <cfRule type="expression" dxfId="1062" priority="94">
      <formula>C53=""</formula>
    </cfRule>
  </conditionalFormatting>
  <conditionalFormatting sqref="H52:I52">
    <cfRule type="expression" dxfId="1061" priority="93">
      <formula>H52=0</formula>
    </cfRule>
  </conditionalFormatting>
  <conditionalFormatting sqref="H53:I53">
    <cfRule type="expression" dxfId="1060" priority="92">
      <formula>H53=0</formula>
    </cfRule>
  </conditionalFormatting>
  <conditionalFormatting sqref="G52">
    <cfRule type="expression" dxfId="1059" priority="91">
      <formula>AND(G52=0,H52=0)</formula>
    </cfRule>
  </conditionalFormatting>
  <conditionalFormatting sqref="G53">
    <cfRule type="expression" dxfId="1058" priority="90">
      <formula>AND(G53=0,H53=0)</formula>
    </cfRule>
  </conditionalFormatting>
  <conditionalFormatting sqref="N52">
    <cfRule type="expression" dxfId="1057" priority="89">
      <formula>N52=0</formula>
    </cfRule>
  </conditionalFormatting>
  <conditionalFormatting sqref="N53">
    <cfRule type="expression" dxfId="1056" priority="88">
      <formula>N53=0</formula>
    </cfRule>
  </conditionalFormatting>
  <conditionalFormatting sqref="N54">
    <cfRule type="expression" dxfId="1055" priority="87">
      <formula>N54=0</formula>
    </cfRule>
  </conditionalFormatting>
  <conditionalFormatting sqref="M53">
    <cfRule type="expression" dxfId="1054" priority="86">
      <formula>M53=""</formula>
    </cfRule>
  </conditionalFormatting>
  <conditionalFormatting sqref="R52:S52">
    <cfRule type="expression" dxfId="1053" priority="85">
      <formula>R52=0</formula>
    </cfRule>
  </conditionalFormatting>
  <conditionalFormatting sqref="R53:S53">
    <cfRule type="expression" dxfId="1052" priority="84">
      <formula>R53=0</formula>
    </cfRule>
  </conditionalFormatting>
  <conditionalFormatting sqref="Q52">
    <cfRule type="expression" dxfId="1051" priority="83">
      <formula>AND(Q52=0,R52=0)</formula>
    </cfRule>
  </conditionalFormatting>
  <conditionalFormatting sqref="Q53">
    <cfRule type="expression" dxfId="1050" priority="82">
      <formula>AND(Q53=0,R53=0)</formula>
    </cfRule>
  </conditionalFormatting>
  <conditionalFormatting sqref="D59">
    <cfRule type="expression" dxfId="1049" priority="81">
      <formula>D59=0</formula>
    </cfRule>
  </conditionalFormatting>
  <conditionalFormatting sqref="D60">
    <cfRule type="expression" dxfId="1048" priority="80">
      <formula>D60=0</formula>
    </cfRule>
  </conditionalFormatting>
  <conditionalFormatting sqref="D61">
    <cfRule type="expression" dxfId="1047" priority="79">
      <formula>D61=0</formula>
    </cfRule>
  </conditionalFormatting>
  <conditionalFormatting sqref="C60">
    <cfRule type="expression" dxfId="1046" priority="78">
      <formula>C60=""</formula>
    </cfRule>
  </conditionalFormatting>
  <conditionalFormatting sqref="H59:I59">
    <cfRule type="expression" dxfId="1045" priority="77">
      <formula>H59=0</formula>
    </cfRule>
  </conditionalFormatting>
  <conditionalFormatting sqref="H60:I60">
    <cfRule type="expression" dxfId="1044" priority="76">
      <formula>H60=0</formula>
    </cfRule>
  </conditionalFormatting>
  <conditionalFormatting sqref="G59">
    <cfRule type="expression" dxfId="1043" priority="75">
      <formula>AND(G59=0,H59=0)</formula>
    </cfRule>
  </conditionalFormatting>
  <conditionalFormatting sqref="G60">
    <cfRule type="expression" dxfId="1042" priority="74">
      <formula>AND(G60=0,H60=0)</formula>
    </cfRule>
  </conditionalFormatting>
  <conditionalFormatting sqref="N59">
    <cfRule type="expression" dxfId="1041" priority="73">
      <formula>N59=0</formula>
    </cfRule>
  </conditionalFormatting>
  <conditionalFormatting sqref="N60">
    <cfRule type="expression" dxfId="1040" priority="72">
      <formula>N60=0</formula>
    </cfRule>
  </conditionalFormatting>
  <conditionalFormatting sqref="N61">
    <cfRule type="expression" dxfId="1039" priority="71">
      <formula>N61=0</formula>
    </cfRule>
  </conditionalFormatting>
  <conditionalFormatting sqref="M60">
    <cfRule type="expression" dxfId="1038" priority="70">
      <formula>M60=""</formula>
    </cfRule>
  </conditionalFormatting>
  <conditionalFormatting sqref="R59:S59">
    <cfRule type="expression" dxfId="1037" priority="69">
      <formula>R59=0</formula>
    </cfRule>
  </conditionalFormatting>
  <conditionalFormatting sqref="R60:S60">
    <cfRule type="expression" dxfId="1036" priority="68">
      <formula>R60=0</formula>
    </cfRule>
  </conditionalFormatting>
  <conditionalFormatting sqref="Q59">
    <cfRule type="expression" dxfId="1035" priority="67">
      <formula>AND(Q59=0,R59=0)</formula>
    </cfRule>
  </conditionalFormatting>
  <conditionalFormatting sqref="Q60">
    <cfRule type="expression" dxfId="1034" priority="66">
      <formula>AND(Q60=0,R60=0)</formula>
    </cfRule>
  </conditionalFormatting>
  <conditionalFormatting sqref="AC1:AC12">
    <cfRule type="cellIs" dxfId="1033" priority="65" operator="lessThan">
      <formula>0</formula>
    </cfRule>
  </conditionalFormatting>
  <conditionalFormatting sqref="D7">
    <cfRule type="expression" dxfId="1032" priority="64">
      <formula>D7=0</formula>
    </cfRule>
  </conditionalFormatting>
  <conditionalFormatting sqref="D8">
    <cfRule type="expression" dxfId="1031" priority="63">
      <formula>D8=0</formula>
    </cfRule>
  </conditionalFormatting>
  <conditionalFormatting sqref="D9">
    <cfRule type="expression" dxfId="1030" priority="62">
      <formula>D9=0</formula>
    </cfRule>
  </conditionalFormatting>
  <conditionalFormatting sqref="C8">
    <cfRule type="expression" dxfId="1029" priority="61">
      <formula>C8=""</formula>
    </cfRule>
  </conditionalFormatting>
  <conditionalFormatting sqref="H7:I7">
    <cfRule type="expression" dxfId="1028" priority="60">
      <formula>H7=0</formula>
    </cfRule>
  </conditionalFormatting>
  <conditionalFormatting sqref="H8:I8">
    <cfRule type="expression" dxfId="1027" priority="59">
      <formula>H8=0</formula>
    </cfRule>
  </conditionalFormatting>
  <conditionalFormatting sqref="G7">
    <cfRule type="expression" dxfId="1026" priority="58">
      <formula>AND(G7=0,H7=0)</formula>
    </cfRule>
  </conditionalFormatting>
  <conditionalFormatting sqref="G8">
    <cfRule type="expression" dxfId="1025" priority="57">
      <formula>AND(G8=0,H8=0)</formula>
    </cfRule>
  </conditionalFormatting>
  <conditionalFormatting sqref="N7">
    <cfRule type="expression" dxfId="1024" priority="56">
      <formula>N7=0</formula>
    </cfRule>
  </conditionalFormatting>
  <conditionalFormatting sqref="N8">
    <cfRule type="expression" dxfId="1023" priority="55">
      <formula>N8=0</formula>
    </cfRule>
  </conditionalFormatting>
  <conditionalFormatting sqref="N9">
    <cfRule type="expression" dxfId="1022" priority="54">
      <formula>N9=0</formula>
    </cfRule>
  </conditionalFormatting>
  <conditionalFormatting sqref="M8">
    <cfRule type="expression" dxfId="1021" priority="53">
      <formula>M8=""</formula>
    </cfRule>
  </conditionalFormatting>
  <conditionalFormatting sqref="R7">
    <cfRule type="expression" dxfId="1020" priority="52">
      <formula>R7=0</formula>
    </cfRule>
  </conditionalFormatting>
  <conditionalFormatting sqref="R8">
    <cfRule type="expression" dxfId="1019" priority="51">
      <formula>R8=0</formula>
    </cfRule>
  </conditionalFormatting>
  <conditionalFormatting sqref="Q7">
    <cfRule type="expression" dxfId="1018" priority="50">
      <formula>AND(Q7=0,R7=0)</formula>
    </cfRule>
  </conditionalFormatting>
  <conditionalFormatting sqref="Q8">
    <cfRule type="expression" dxfId="1017" priority="49">
      <formula>AND(Q8=0,R8=0)</formula>
    </cfRule>
  </conditionalFormatting>
  <conditionalFormatting sqref="D14">
    <cfRule type="expression" dxfId="1016" priority="48">
      <formula>D14=0</formula>
    </cfRule>
  </conditionalFormatting>
  <conditionalFormatting sqref="D15">
    <cfRule type="expression" dxfId="1015" priority="47">
      <formula>D15=0</formula>
    </cfRule>
  </conditionalFormatting>
  <conditionalFormatting sqref="D16">
    <cfRule type="expression" dxfId="1014" priority="46">
      <formula>D16=0</formula>
    </cfRule>
  </conditionalFormatting>
  <conditionalFormatting sqref="C15">
    <cfRule type="expression" dxfId="1013" priority="45">
      <formula>C15=""</formula>
    </cfRule>
  </conditionalFormatting>
  <conditionalFormatting sqref="H14:I14">
    <cfRule type="expression" dxfId="1012" priority="44">
      <formula>H14=0</formula>
    </cfRule>
  </conditionalFormatting>
  <conditionalFormatting sqref="H15:I15">
    <cfRule type="expression" dxfId="1011" priority="43">
      <formula>H15=0</formula>
    </cfRule>
  </conditionalFormatting>
  <conditionalFormatting sqref="G14">
    <cfRule type="expression" dxfId="1010" priority="42">
      <formula>AND(G14=0,H14=0)</formula>
    </cfRule>
  </conditionalFormatting>
  <conditionalFormatting sqref="G15">
    <cfRule type="expression" dxfId="1009" priority="41">
      <formula>AND(G15=0,H15=0)</formula>
    </cfRule>
  </conditionalFormatting>
  <conditionalFormatting sqref="N14">
    <cfRule type="expression" dxfId="1008" priority="40">
      <formula>N14=0</formula>
    </cfRule>
  </conditionalFormatting>
  <conditionalFormatting sqref="N15">
    <cfRule type="expression" dxfId="1007" priority="39">
      <formula>N15=0</formula>
    </cfRule>
  </conditionalFormatting>
  <conditionalFormatting sqref="N16">
    <cfRule type="expression" dxfId="1006" priority="38">
      <formula>N16=0</formula>
    </cfRule>
  </conditionalFormatting>
  <conditionalFormatting sqref="M15">
    <cfRule type="expression" dxfId="1005" priority="37">
      <formula>M15=""</formula>
    </cfRule>
  </conditionalFormatting>
  <conditionalFormatting sqref="R14">
    <cfRule type="expression" dxfId="1004" priority="36">
      <formula>R14=0</formula>
    </cfRule>
  </conditionalFormatting>
  <conditionalFormatting sqref="R15">
    <cfRule type="expression" dxfId="1003" priority="35">
      <formula>R15=0</formula>
    </cfRule>
  </conditionalFormatting>
  <conditionalFormatting sqref="Q14">
    <cfRule type="expression" dxfId="1002" priority="34">
      <formula>AND(Q14=0,R14=0)</formula>
    </cfRule>
  </conditionalFormatting>
  <conditionalFormatting sqref="Q15">
    <cfRule type="expression" dxfId="1001" priority="33">
      <formula>AND(Q15=0,R15=0)</formula>
    </cfRule>
  </conditionalFormatting>
  <conditionalFormatting sqref="D21">
    <cfRule type="expression" dxfId="1000" priority="32">
      <formula>D21=0</formula>
    </cfRule>
  </conditionalFormatting>
  <conditionalFormatting sqref="D22">
    <cfRule type="expression" dxfId="999" priority="31">
      <formula>D22=0</formula>
    </cfRule>
  </conditionalFormatting>
  <conditionalFormatting sqref="D23">
    <cfRule type="expression" dxfId="998" priority="30">
      <formula>D23=0</formula>
    </cfRule>
  </conditionalFormatting>
  <conditionalFormatting sqref="C22">
    <cfRule type="expression" dxfId="997" priority="29">
      <formula>C22=""</formula>
    </cfRule>
  </conditionalFormatting>
  <conditionalFormatting sqref="H21:I21">
    <cfRule type="expression" dxfId="996" priority="28">
      <formula>H21=0</formula>
    </cfRule>
  </conditionalFormatting>
  <conditionalFormatting sqref="H22:I22">
    <cfRule type="expression" dxfId="995" priority="27">
      <formula>H22=0</formula>
    </cfRule>
  </conditionalFormatting>
  <conditionalFormatting sqref="G21">
    <cfRule type="expression" dxfId="994" priority="26">
      <formula>AND(G21=0,H21=0)</formula>
    </cfRule>
  </conditionalFormatting>
  <conditionalFormatting sqref="G22">
    <cfRule type="expression" dxfId="993" priority="25">
      <formula>AND(G22=0,H22=0)</formula>
    </cfRule>
  </conditionalFormatting>
  <conditionalFormatting sqref="N21">
    <cfRule type="expression" dxfId="992" priority="24">
      <formula>N21=0</formula>
    </cfRule>
  </conditionalFormatting>
  <conditionalFormatting sqref="N22">
    <cfRule type="expression" dxfId="991" priority="23">
      <formula>N22=0</formula>
    </cfRule>
  </conditionalFormatting>
  <conditionalFormatting sqref="N23">
    <cfRule type="expression" dxfId="990" priority="22">
      <formula>N23=0</formula>
    </cfRule>
  </conditionalFormatting>
  <conditionalFormatting sqref="M22">
    <cfRule type="expression" dxfId="989" priority="21">
      <formula>M22=""</formula>
    </cfRule>
  </conditionalFormatting>
  <conditionalFormatting sqref="R21">
    <cfRule type="expression" dxfId="988" priority="20">
      <formula>R21=0</formula>
    </cfRule>
  </conditionalFormatting>
  <conditionalFormatting sqref="R22">
    <cfRule type="expression" dxfId="987" priority="19">
      <formula>R22=0</formula>
    </cfRule>
  </conditionalFormatting>
  <conditionalFormatting sqref="Q21">
    <cfRule type="expression" dxfId="986" priority="18">
      <formula>AND(Q21=0,R21=0)</formula>
    </cfRule>
  </conditionalFormatting>
  <conditionalFormatting sqref="Q22">
    <cfRule type="expression" dxfId="985" priority="17">
      <formula>AND(Q22=0,R22=0)</formula>
    </cfRule>
  </conditionalFormatting>
  <conditionalFormatting sqref="D28">
    <cfRule type="expression" dxfId="984" priority="16">
      <formula>D28=0</formula>
    </cfRule>
  </conditionalFormatting>
  <conditionalFormatting sqref="D29">
    <cfRule type="expression" dxfId="983" priority="15">
      <formula>D29=0</formula>
    </cfRule>
  </conditionalFormatting>
  <conditionalFormatting sqref="D30">
    <cfRule type="expression" dxfId="982" priority="14">
      <formula>D30=0</formula>
    </cfRule>
  </conditionalFormatting>
  <conditionalFormatting sqref="C29">
    <cfRule type="expression" dxfId="981" priority="13">
      <formula>C29=""</formula>
    </cfRule>
  </conditionalFormatting>
  <conditionalFormatting sqref="H28:I28">
    <cfRule type="expression" dxfId="980" priority="12">
      <formula>H28=0</formula>
    </cfRule>
  </conditionalFormatting>
  <conditionalFormatting sqref="H29:I29">
    <cfRule type="expression" dxfId="979" priority="11">
      <formula>H29=0</formula>
    </cfRule>
  </conditionalFormatting>
  <conditionalFormatting sqref="G28">
    <cfRule type="expression" dxfId="978" priority="10">
      <formula>AND(G28=0,H28=0)</formula>
    </cfRule>
  </conditionalFormatting>
  <conditionalFormatting sqref="G29">
    <cfRule type="expression" dxfId="977" priority="9">
      <formula>AND(G29=0,H29=0)</formula>
    </cfRule>
  </conditionalFormatting>
  <conditionalFormatting sqref="N28">
    <cfRule type="expression" dxfId="976" priority="8">
      <formula>N28=0</formula>
    </cfRule>
  </conditionalFormatting>
  <conditionalFormatting sqref="N29">
    <cfRule type="expression" dxfId="975" priority="7">
      <formula>N29=0</formula>
    </cfRule>
  </conditionalFormatting>
  <conditionalFormatting sqref="N30">
    <cfRule type="expression" dxfId="974" priority="6">
      <formula>N30=0</formula>
    </cfRule>
  </conditionalFormatting>
  <conditionalFormatting sqref="M29">
    <cfRule type="expression" dxfId="973" priority="5">
      <formula>M29=""</formula>
    </cfRule>
  </conditionalFormatting>
  <conditionalFormatting sqref="R28">
    <cfRule type="expression" dxfId="972" priority="4">
      <formula>R28=0</formula>
    </cfRule>
  </conditionalFormatting>
  <conditionalFormatting sqref="R29">
    <cfRule type="expression" dxfId="971" priority="3">
      <formula>R29=0</formula>
    </cfRule>
  </conditionalFormatting>
  <conditionalFormatting sqref="Q28">
    <cfRule type="expression" dxfId="970" priority="2">
      <formula>AND(Q28=0,R28=0)</formula>
    </cfRule>
  </conditionalFormatting>
  <conditionalFormatting sqref="Q29">
    <cfRule type="expression" dxfId="969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3" t="s">
        <v>118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2">
        <v>1</v>
      </c>
      <c r="T1" s="82"/>
      <c r="U1" s="1"/>
      <c r="X1" s="3" t="s">
        <v>0</v>
      </c>
      <c r="Y1" s="4">
        <f ca="1">AY1*1000+BD1*100+BI1*10+BN1</f>
        <v>262</v>
      </c>
      <c r="Z1" s="4" t="s">
        <v>50</v>
      </c>
      <c r="AA1" s="4">
        <f ca="1">AZ1*1000+BE1*100+BJ1*10+BO1</f>
        <v>194</v>
      </c>
      <c r="AB1" s="4" t="s">
        <v>2</v>
      </c>
      <c r="AC1" s="4">
        <f ca="1">Y1-AA1</f>
        <v>68</v>
      </c>
      <c r="AE1" s="4">
        <f ca="1">AY1</f>
        <v>0</v>
      </c>
      <c r="AF1" s="4">
        <f ca="1">BD1</f>
        <v>2</v>
      </c>
      <c r="AG1" s="4" t="s">
        <v>119</v>
      </c>
      <c r="AH1" s="4">
        <f ca="1">BI1</f>
        <v>6</v>
      </c>
      <c r="AI1" s="4">
        <f ca="1">BN1</f>
        <v>2</v>
      </c>
      <c r="AJ1" s="4" t="s">
        <v>1</v>
      </c>
      <c r="AK1" s="4">
        <f ca="1">AZ1</f>
        <v>0</v>
      </c>
      <c r="AL1" s="4">
        <f ca="1">BE1</f>
        <v>1</v>
      </c>
      <c r="AM1" s="4" t="s">
        <v>3</v>
      </c>
      <c r="AN1" s="4">
        <f ca="1">BJ1</f>
        <v>9</v>
      </c>
      <c r="AO1" s="4">
        <f ca="1">BO1</f>
        <v>4</v>
      </c>
      <c r="AP1" s="4" t="s">
        <v>2</v>
      </c>
      <c r="AQ1" s="4">
        <f ca="1">MOD(ROUNDDOWN(AC1/1000,0),10)</f>
        <v>0</v>
      </c>
      <c r="AR1" s="4">
        <f ca="1">MOD(ROUNDDOWN(AC1/100,0),10)</f>
        <v>0</v>
      </c>
      <c r="AS1" s="4" t="s">
        <v>120</v>
      </c>
      <c r="AT1" s="4">
        <f ca="1">MOD(ROUNDDOWN(AC1/10,0),10)</f>
        <v>6</v>
      </c>
      <c r="AU1" s="4">
        <f ca="1">MOD(ROUNDDOWN(AC1/1,0),10)</f>
        <v>8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2</v>
      </c>
      <c r="BE1" s="6">
        <f ca="1">VLOOKUP($CA1,$CC$1:$CE$100,3,FALSE)</f>
        <v>1</v>
      </c>
      <c r="BF1" s="7"/>
      <c r="BG1" s="5" t="s">
        <v>6</v>
      </c>
      <c r="BH1" s="4">
        <v>1</v>
      </c>
      <c r="BI1" s="8">
        <f ca="1">VLOOKUP($CH1,$CJ$1:$CL$100,2,FALSE)</f>
        <v>6</v>
      </c>
      <c r="BJ1" s="8">
        <f t="shared" ref="BJ1:BJ12" ca="1" si="0">VLOOKUP($CH1,$CJ$1:$CL$100,3,FALSE)</f>
        <v>9</v>
      </c>
      <c r="BK1" s="9"/>
      <c r="BL1" s="5" t="s">
        <v>7</v>
      </c>
      <c r="BM1" s="4">
        <v>1</v>
      </c>
      <c r="BN1" s="8">
        <f ca="1">VLOOKUP($CO1,$CQ$1:$CS$100,2,FALSE)</f>
        <v>2</v>
      </c>
      <c r="BO1" s="8">
        <f ca="1">VLOOKUP($CO1,$CQ$1:$CS$100,3,FALSE)</f>
        <v>4</v>
      </c>
      <c r="BP1" s="9"/>
      <c r="BQ1" s="9"/>
      <c r="BR1" s="7"/>
      <c r="BS1" s="10">
        <f ca="1">RAND()</f>
        <v>0.82673125694515814</v>
      </c>
      <c r="BT1" s="11">
        <f ca="1">RANK(BS1,$BS$1:$BS$100,)</f>
        <v>3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0.98643978530079213</v>
      </c>
      <c r="CA1" s="11">
        <f ca="1">RANK(BZ1,$BZ$1:$BZ$100,)</f>
        <v>1</v>
      </c>
      <c r="CB1" s="4"/>
      <c r="CC1" s="4">
        <v>1</v>
      </c>
      <c r="CD1" s="4">
        <v>2</v>
      </c>
      <c r="CE1" s="4">
        <v>1</v>
      </c>
      <c r="CG1" s="10">
        <f ca="1">RAND()</f>
        <v>5.4151032697404178E-2</v>
      </c>
      <c r="CH1" s="11">
        <f ca="1">RANK(CG1,$CG$1:$CG$100,)</f>
        <v>43</v>
      </c>
      <c r="CI1" s="4"/>
      <c r="CJ1" s="4">
        <v>1</v>
      </c>
      <c r="CK1" s="4">
        <v>0</v>
      </c>
      <c r="CL1" s="4">
        <v>1</v>
      </c>
      <c r="CM1" s="4"/>
      <c r="CN1" s="10">
        <f ca="1">RAND()</f>
        <v>0.73165674080986687</v>
      </c>
      <c r="CO1" s="11">
        <f ca="1">RANK(CN1,$CN$1:$CN$100,)</f>
        <v>10</v>
      </c>
      <c r="CP1" s="4"/>
      <c r="CQ1" s="4">
        <v>1</v>
      </c>
      <c r="CR1" s="4">
        <v>1</v>
      </c>
      <c r="CS1" s="4">
        <v>2</v>
      </c>
    </row>
    <row r="2" spans="1:97" ht="54.95" customHeight="1" thickBot="1" x14ac:dyDescent="0.3">
      <c r="A2" s="86" t="s">
        <v>36</v>
      </c>
      <c r="B2" s="87"/>
      <c r="C2" s="87"/>
      <c r="D2" s="87"/>
      <c r="E2" s="88"/>
      <c r="F2" s="89" t="s">
        <v>37</v>
      </c>
      <c r="G2" s="89"/>
      <c r="H2" s="89"/>
      <c r="I2" s="90"/>
      <c r="J2" s="91"/>
      <c r="K2" s="91"/>
      <c r="L2" s="91"/>
      <c r="M2" s="91"/>
      <c r="N2" s="91"/>
      <c r="O2" s="91"/>
      <c r="P2" s="91"/>
      <c r="Q2" s="91"/>
      <c r="R2" s="91"/>
      <c r="S2" s="91"/>
      <c r="T2" s="92"/>
      <c r="X2" s="2" t="s">
        <v>121</v>
      </c>
      <c r="Y2" s="4">
        <f t="shared" ref="Y2:Y12" ca="1" si="1">AY2*1000+BD2*100+BI2*10+BN2</f>
        <v>526</v>
      </c>
      <c r="Z2" s="4" t="s">
        <v>50</v>
      </c>
      <c r="AA2" s="4">
        <f t="shared" ref="AA2:AA12" ca="1" si="2">AZ2*1000+BE2*100+BJ2*10+BO2</f>
        <v>138</v>
      </c>
      <c r="AB2" s="4" t="s">
        <v>122</v>
      </c>
      <c r="AC2" s="4">
        <f t="shared" ref="AC2:AC12" ca="1" si="3">Y2-AA2</f>
        <v>388</v>
      </c>
      <c r="AE2" s="4">
        <f t="shared" ref="AE2:AE12" ca="1" si="4">AY2</f>
        <v>0</v>
      </c>
      <c r="AF2" s="4">
        <f t="shared" ref="AF2:AF12" ca="1" si="5">BD2</f>
        <v>5</v>
      </c>
      <c r="AG2" s="4" t="s">
        <v>100</v>
      </c>
      <c r="AH2" s="4">
        <f t="shared" ref="AH2:AH12" ca="1" si="6">BI2</f>
        <v>2</v>
      </c>
      <c r="AI2" s="4">
        <f t="shared" ref="AI2:AI12" ca="1" si="7">BN2</f>
        <v>6</v>
      </c>
      <c r="AJ2" s="4" t="s">
        <v>1</v>
      </c>
      <c r="AK2" s="4">
        <f t="shared" ref="AK2:AK12" ca="1" si="8">AZ2</f>
        <v>0</v>
      </c>
      <c r="AL2" s="4">
        <f t="shared" ref="AL2:AL12" ca="1" si="9">BE2</f>
        <v>1</v>
      </c>
      <c r="AM2" s="4" t="s">
        <v>119</v>
      </c>
      <c r="AN2" s="4">
        <f t="shared" ref="AN2:AN12" ca="1" si="10">BJ2</f>
        <v>3</v>
      </c>
      <c r="AO2" s="4">
        <f t="shared" ref="AO2:AO12" ca="1" si="11">BO2</f>
        <v>8</v>
      </c>
      <c r="AP2" s="4" t="s">
        <v>123</v>
      </c>
      <c r="AQ2" s="4">
        <f t="shared" ref="AQ2:AQ12" ca="1" si="12">MOD(ROUNDDOWN(AC2/1000,0),10)</f>
        <v>0</v>
      </c>
      <c r="AR2" s="4">
        <f t="shared" ref="AR2:AR12" ca="1" si="13">MOD(ROUNDDOWN(AC2/100,0),10)</f>
        <v>3</v>
      </c>
      <c r="AS2" s="4" t="s">
        <v>119</v>
      </c>
      <c r="AT2" s="4">
        <f t="shared" ref="AT2:AT12" ca="1" si="14">MOD(ROUNDDOWN(AC2/10,0),10)</f>
        <v>8</v>
      </c>
      <c r="AU2" s="4">
        <f t="shared" ref="AU2:AU12" ca="1" si="15">MOD(ROUNDDOWN(AC2/1,0),10)</f>
        <v>8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5</v>
      </c>
      <c r="BE2" s="6">
        <f t="shared" ref="BE2:BE12" ca="1" si="19">VLOOKUP($CA2,$CC$1:$CE$100,3,FALSE)</f>
        <v>1</v>
      </c>
      <c r="BF2" s="7"/>
      <c r="BH2" s="4">
        <v>2</v>
      </c>
      <c r="BI2" s="8">
        <f t="shared" ref="BI2:BI12" ca="1" si="20">VLOOKUP($CH2,$CJ$1:$CL$100,2,FALSE)</f>
        <v>2</v>
      </c>
      <c r="BJ2" s="8">
        <f t="shared" ca="1" si="0"/>
        <v>3</v>
      </c>
      <c r="BK2" s="9"/>
      <c r="BM2" s="4">
        <v>2</v>
      </c>
      <c r="BN2" s="8">
        <f t="shared" ref="BN2:BN12" ca="1" si="21">VLOOKUP($CO2,$CQ$1:$CS$100,2,FALSE)</f>
        <v>6</v>
      </c>
      <c r="BO2" s="8">
        <f t="shared" ref="BO2:BO12" ca="1" si="22">VLOOKUP($CO2,$CQ$1:$CS$100,3,FALSE)</f>
        <v>8</v>
      </c>
      <c r="BP2" s="9"/>
      <c r="BQ2" s="9"/>
      <c r="BR2" s="7"/>
      <c r="BS2" s="10">
        <f t="shared" ref="BS2:BS18" ca="1" si="23">RAND()</f>
        <v>0.32225385891802427</v>
      </c>
      <c r="BT2" s="11">
        <f t="shared" ref="BT2:BT18" ca="1" si="24">RANK(BS2,$BS$1:$BS$100,)</f>
        <v>13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36" ca="1" si="25">RAND()</f>
        <v>0.80739427991735924</v>
      </c>
      <c r="CA2" s="11">
        <f t="shared" ref="CA2:CA36" ca="1" si="26">RANK(BZ2,$BZ$1:$BZ$100,)</f>
        <v>7</v>
      </c>
      <c r="CB2" s="4"/>
      <c r="CC2" s="4">
        <v>2</v>
      </c>
      <c r="CD2" s="4">
        <v>3</v>
      </c>
      <c r="CE2" s="4">
        <v>1</v>
      </c>
      <c r="CG2" s="10">
        <f t="shared" ref="CG2:CG46" ca="1" si="27">RAND()</f>
        <v>0.69609986504688115</v>
      </c>
      <c r="CH2" s="11">
        <f t="shared" ref="CH2:CH46" ca="1" si="28">RANK(CG2,$CG$1:$CG$100,)</f>
        <v>18</v>
      </c>
      <c r="CI2" s="4"/>
      <c r="CJ2" s="4">
        <v>2</v>
      </c>
      <c r="CK2" s="4">
        <v>0</v>
      </c>
      <c r="CL2" s="4">
        <v>2</v>
      </c>
      <c r="CN2" s="10">
        <f t="shared" ref="CN2:CN37" ca="1" si="29">RAND()</f>
        <v>5.3284175362888875E-2</v>
      </c>
      <c r="CO2" s="11">
        <f t="shared" ref="CO2:CO37" ca="1" si="30">RANK(CN2,$CN$1:$CN$100,)</f>
        <v>33</v>
      </c>
      <c r="CP2" s="4"/>
      <c r="CQ2" s="4">
        <v>2</v>
      </c>
      <c r="CR2" s="4">
        <v>1</v>
      </c>
      <c r="CS2" s="4">
        <v>3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124</v>
      </c>
      <c r="Y3" s="4">
        <f t="shared" ca="1" si="1"/>
        <v>926</v>
      </c>
      <c r="Z3" s="4" t="s">
        <v>50</v>
      </c>
      <c r="AA3" s="4">
        <f t="shared" ca="1" si="2"/>
        <v>779</v>
      </c>
      <c r="AB3" s="4" t="s">
        <v>122</v>
      </c>
      <c r="AC3" s="4">
        <f t="shared" ca="1" si="3"/>
        <v>147</v>
      </c>
      <c r="AE3" s="4">
        <f t="shared" ca="1" si="4"/>
        <v>0</v>
      </c>
      <c r="AF3" s="4">
        <f t="shared" ca="1" si="5"/>
        <v>9</v>
      </c>
      <c r="AG3" s="4" t="s">
        <v>110</v>
      </c>
      <c r="AH3" s="4">
        <f t="shared" ca="1" si="6"/>
        <v>2</v>
      </c>
      <c r="AI3" s="4">
        <f t="shared" ca="1" si="7"/>
        <v>6</v>
      </c>
      <c r="AJ3" s="4" t="s">
        <v>125</v>
      </c>
      <c r="AK3" s="4">
        <f t="shared" ca="1" si="8"/>
        <v>0</v>
      </c>
      <c r="AL3" s="4">
        <f t="shared" ca="1" si="9"/>
        <v>7</v>
      </c>
      <c r="AM3" s="4" t="s">
        <v>110</v>
      </c>
      <c r="AN3" s="4">
        <f t="shared" ca="1" si="10"/>
        <v>7</v>
      </c>
      <c r="AO3" s="4">
        <f t="shared" ca="1" si="11"/>
        <v>9</v>
      </c>
      <c r="AP3" s="4" t="s">
        <v>122</v>
      </c>
      <c r="AQ3" s="4">
        <f t="shared" ca="1" si="12"/>
        <v>0</v>
      </c>
      <c r="AR3" s="4">
        <f t="shared" ca="1" si="13"/>
        <v>1</v>
      </c>
      <c r="AS3" s="4" t="s">
        <v>110</v>
      </c>
      <c r="AT3" s="4">
        <f t="shared" ca="1" si="14"/>
        <v>4</v>
      </c>
      <c r="AU3" s="4">
        <f t="shared" ca="1" si="15"/>
        <v>7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9</v>
      </c>
      <c r="BE3" s="6">
        <f t="shared" ca="1" si="19"/>
        <v>7</v>
      </c>
      <c r="BF3" s="7"/>
      <c r="BH3" s="4">
        <v>3</v>
      </c>
      <c r="BI3" s="8">
        <f t="shared" ca="1" si="20"/>
        <v>2</v>
      </c>
      <c r="BJ3" s="8">
        <f t="shared" ca="1" si="0"/>
        <v>7</v>
      </c>
      <c r="BK3" s="9"/>
      <c r="BM3" s="4">
        <v>3</v>
      </c>
      <c r="BN3" s="8">
        <f t="shared" ca="1" si="21"/>
        <v>6</v>
      </c>
      <c r="BO3" s="8">
        <f t="shared" ca="1" si="22"/>
        <v>9</v>
      </c>
      <c r="BP3" s="9"/>
      <c r="BQ3" s="9"/>
      <c r="BR3" s="7"/>
      <c r="BS3" s="10">
        <f t="shared" ca="1" si="23"/>
        <v>6.8159254244430589E-2</v>
      </c>
      <c r="BT3" s="11">
        <f t="shared" ca="1" si="24"/>
        <v>17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4.2490839518507406E-2</v>
      </c>
      <c r="CA3" s="11">
        <f t="shared" ca="1" si="26"/>
        <v>35</v>
      </c>
      <c r="CB3" s="4"/>
      <c r="CC3" s="4">
        <v>3</v>
      </c>
      <c r="CD3" s="4">
        <v>3</v>
      </c>
      <c r="CE3" s="4">
        <v>2</v>
      </c>
      <c r="CG3" s="10">
        <f t="shared" ca="1" si="27"/>
        <v>0.65022446586313942</v>
      </c>
      <c r="CH3" s="11">
        <f t="shared" ca="1" si="28"/>
        <v>22</v>
      </c>
      <c r="CI3" s="4"/>
      <c r="CJ3" s="4">
        <v>3</v>
      </c>
      <c r="CK3" s="4">
        <v>0</v>
      </c>
      <c r="CL3" s="4">
        <v>3</v>
      </c>
      <c r="CN3" s="10">
        <f t="shared" ca="1" si="29"/>
        <v>5.1838851246773232E-2</v>
      </c>
      <c r="CO3" s="11">
        <f t="shared" ca="1" si="30"/>
        <v>34</v>
      </c>
      <c r="CP3" s="4"/>
      <c r="CQ3" s="4">
        <v>3</v>
      </c>
      <c r="CR3" s="4">
        <v>1</v>
      </c>
      <c r="CS3" s="4">
        <v>4</v>
      </c>
    </row>
    <row r="4" spans="1:97" ht="19.5" thickBot="1" x14ac:dyDescent="0.3">
      <c r="A4" s="14"/>
      <c r="B4" s="15"/>
      <c r="C4" s="16" t="s">
        <v>126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127</v>
      </c>
      <c r="N4" s="17"/>
      <c r="O4" s="17"/>
      <c r="P4" s="17"/>
      <c r="Q4" s="17"/>
      <c r="R4" s="17"/>
      <c r="S4" s="17"/>
      <c r="T4" s="19"/>
      <c r="X4" s="2" t="s">
        <v>128</v>
      </c>
      <c r="Y4" s="4">
        <f t="shared" ca="1" si="1"/>
        <v>832</v>
      </c>
      <c r="Z4" s="4" t="s">
        <v>50</v>
      </c>
      <c r="AA4" s="4">
        <f t="shared" ca="1" si="2"/>
        <v>477</v>
      </c>
      <c r="AB4" s="4" t="s">
        <v>129</v>
      </c>
      <c r="AC4" s="4">
        <f t="shared" ca="1" si="3"/>
        <v>355</v>
      </c>
      <c r="AE4" s="4">
        <f t="shared" ca="1" si="4"/>
        <v>0</v>
      </c>
      <c r="AF4" s="4">
        <f t="shared" ca="1" si="5"/>
        <v>8</v>
      </c>
      <c r="AG4" s="4" t="s">
        <v>130</v>
      </c>
      <c r="AH4" s="4">
        <f t="shared" ca="1" si="6"/>
        <v>3</v>
      </c>
      <c r="AI4" s="4">
        <f t="shared" ca="1" si="7"/>
        <v>2</v>
      </c>
      <c r="AJ4" s="4" t="s">
        <v>131</v>
      </c>
      <c r="AK4" s="4">
        <f t="shared" ca="1" si="8"/>
        <v>0</v>
      </c>
      <c r="AL4" s="4">
        <f t="shared" ca="1" si="9"/>
        <v>4</v>
      </c>
      <c r="AM4" s="4" t="s">
        <v>130</v>
      </c>
      <c r="AN4" s="4">
        <f t="shared" ca="1" si="10"/>
        <v>7</v>
      </c>
      <c r="AO4" s="4">
        <f t="shared" ca="1" si="11"/>
        <v>7</v>
      </c>
      <c r="AP4" s="4" t="s">
        <v>122</v>
      </c>
      <c r="AQ4" s="4">
        <f t="shared" ca="1" si="12"/>
        <v>0</v>
      </c>
      <c r="AR4" s="4">
        <f t="shared" ca="1" si="13"/>
        <v>3</v>
      </c>
      <c r="AS4" s="4" t="s">
        <v>130</v>
      </c>
      <c r="AT4" s="4">
        <f t="shared" ca="1" si="14"/>
        <v>5</v>
      </c>
      <c r="AU4" s="4">
        <f t="shared" ca="1" si="15"/>
        <v>5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8</v>
      </c>
      <c r="BE4" s="6">
        <f t="shared" ca="1" si="19"/>
        <v>4</v>
      </c>
      <c r="BF4" s="7"/>
      <c r="BH4" s="4">
        <v>4</v>
      </c>
      <c r="BI4" s="8">
        <f t="shared" ca="1" si="20"/>
        <v>3</v>
      </c>
      <c r="BJ4" s="8">
        <f t="shared" ca="1" si="0"/>
        <v>7</v>
      </c>
      <c r="BK4" s="9"/>
      <c r="BM4" s="4">
        <v>4</v>
      </c>
      <c r="BN4" s="8">
        <f t="shared" ca="1" si="21"/>
        <v>2</v>
      </c>
      <c r="BO4" s="8">
        <f t="shared" ca="1" si="22"/>
        <v>7</v>
      </c>
      <c r="BP4" s="9"/>
      <c r="BQ4" s="9"/>
      <c r="BR4" s="7"/>
      <c r="BS4" s="10">
        <f t="shared" ca="1" si="23"/>
        <v>0.34914646616365019</v>
      </c>
      <c r="BT4" s="11">
        <f t="shared" ca="1" si="24"/>
        <v>11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0.2949933519566823</v>
      </c>
      <c r="CA4" s="11">
        <f t="shared" ca="1" si="26"/>
        <v>25</v>
      </c>
      <c r="CB4" s="4"/>
      <c r="CC4" s="4">
        <v>4</v>
      </c>
      <c r="CD4" s="4">
        <v>4</v>
      </c>
      <c r="CE4" s="4">
        <v>1</v>
      </c>
      <c r="CG4" s="10">
        <f t="shared" ca="1" si="27"/>
        <v>0.44414785444965488</v>
      </c>
      <c r="CH4" s="11">
        <f t="shared" ca="1" si="28"/>
        <v>29</v>
      </c>
      <c r="CI4" s="4"/>
      <c r="CJ4" s="4">
        <v>4</v>
      </c>
      <c r="CK4" s="4">
        <v>0</v>
      </c>
      <c r="CL4" s="4">
        <v>4</v>
      </c>
      <c r="CN4" s="10">
        <f t="shared" ca="1" si="29"/>
        <v>0.66483648325331479</v>
      </c>
      <c r="CO4" s="11">
        <f t="shared" ca="1" si="30"/>
        <v>13</v>
      </c>
      <c r="CP4" s="4"/>
      <c r="CQ4" s="4">
        <v>4</v>
      </c>
      <c r="CR4" s="4">
        <v>1</v>
      </c>
      <c r="CS4" s="4">
        <v>5</v>
      </c>
    </row>
    <row r="5" spans="1:97" ht="45.95" customHeight="1" thickBot="1" x14ac:dyDescent="0.3">
      <c r="A5" s="20"/>
      <c r="B5" s="13"/>
      <c r="C5" s="84" t="str">
        <f ca="1">$Y1/100&amp;$Z1&amp;$AA1/100&amp;$AB1</f>
        <v>2.62－1.94＝</v>
      </c>
      <c r="D5" s="85"/>
      <c r="E5" s="85"/>
      <c r="F5" s="85"/>
      <c r="G5" s="78">
        <f ca="1">$AC1/100</f>
        <v>0.68</v>
      </c>
      <c r="H5" s="79"/>
      <c r="I5" s="21"/>
      <c r="J5" s="22"/>
      <c r="K5" s="20"/>
      <c r="L5" s="13"/>
      <c r="M5" s="84" t="str">
        <f ca="1">$Y2/100&amp;$Z2&amp;$AA2/100&amp;$AB2</f>
        <v>5.26－1.38＝</v>
      </c>
      <c r="N5" s="85"/>
      <c r="O5" s="85"/>
      <c r="P5" s="85"/>
      <c r="Q5" s="78">
        <f ca="1">$AC2/100</f>
        <v>3.88</v>
      </c>
      <c r="R5" s="79"/>
      <c r="S5" s="21"/>
      <c r="T5" s="23"/>
      <c r="X5" s="2" t="s">
        <v>16</v>
      </c>
      <c r="Y5" s="4">
        <f t="shared" ca="1" si="1"/>
        <v>476</v>
      </c>
      <c r="Z5" s="4" t="s">
        <v>50</v>
      </c>
      <c r="AA5" s="4">
        <f t="shared" ca="1" si="2"/>
        <v>187</v>
      </c>
      <c r="AB5" s="4" t="s">
        <v>132</v>
      </c>
      <c r="AC5" s="4">
        <f t="shared" ca="1" si="3"/>
        <v>289</v>
      </c>
      <c r="AE5" s="4">
        <f t="shared" ca="1" si="4"/>
        <v>0</v>
      </c>
      <c r="AF5" s="4">
        <f t="shared" ca="1" si="5"/>
        <v>4</v>
      </c>
      <c r="AG5" s="4" t="s">
        <v>3</v>
      </c>
      <c r="AH5" s="4">
        <f t="shared" ca="1" si="6"/>
        <v>7</v>
      </c>
      <c r="AI5" s="4">
        <f t="shared" ca="1" si="7"/>
        <v>6</v>
      </c>
      <c r="AJ5" s="4" t="s">
        <v>1</v>
      </c>
      <c r="AK5" s="4">
        <f t="shared" ca="1" si="8"/>
        <v>0</v>
      </c>
      <c r="AL5" s="4">
        <f t="shared" ca="1" si="9"/>
        <v>1</v>
      </c>
      <c r="AM5" s="4" t="s">
        <v>3</v>
      </c>
      <c r="AN5" s="4">
        <f t="shared" ca="1" si="10"/>
        <v>8</v>
      </c>
      <c r="AO5" s="4">
        <f t="shared" ca="1" si="11"/>
        <v>7</v>
      </c>
      <c r="AP5" s="4" t="s">
        <v>2</v>
      </c>
      <c r="AQ5" s="4">
        <f t="shared" ca="1" si="12"/>
        <v>0</v>
      </c>
      <c r="AR5" s="4">
        <f t="shared" ca="1" si="13"/>
        <v>2</v>
      </c>
      <c r="AS5" s="4" t="s">
        <v>119</v>
      </c>
      <c r="AT5" s="4">
        <f t="shared" ca="1" si="14"/>
        <v>8</v>
      </c>
      <c r="AU5" s="4">
        <f t="shared" ca="1" si="15"/>
        <v>9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4</v>
      </c>
      <c r="BE5" s="6">
        <f t="shared" ca="1" si="19"/>
        <v>1</v>
      </c>
      <c r="BF5" s="7"/>
      <c r="BH5" s="4">
        <v>5</v>
      </c>
      <c r="BI5" s="8">
        <f t="shared" ca="1" si="20"/>
        <v>7</v>
      </c>
      <c r="BJ5" s="8">
        <f t="shared" ca="1" si="0"/>
        <v>8</v>
      </c>
      <c r="BK5" s="9"/>
      <c r="BM5" s="4">
        <v>5</v>
      </c>
      <c r="BN5" s="8">
        <f t="shared" ca="1" si="21"/>
        <v>6</v>
      </c>
      <c r="BO5" s="8">
        <f t="shared" ca="1" si="22"/>
        <v>7</v>
      </c>
      <c r="BP5" s="9"/>
      <c r="BQ5" s="9"/>
      <c r="BR5" s="7"/>
      <c r="BS5" s="10">
        <f t="shared" ca="1" si="23"/>
        <v>0.77019077736782215</v>
      </c>
      <c r="BT5" s="11">
        <f t="shared" ca="1" si="24"/>
        <v>5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0.87982457576611783</v>
      </c>
      <c r="CA5" s="11">
        <f t="shared" ca="1" si="26"/>
        <v>4</v>
      </c>
      <c r="CB5" s="4"/>
      <c r="CC5" s="4">
        <v>5</v>
      </c>
      <c r="CD5" s="4">
        <v>4</v>
      </c>
      <c r="CE5" s="4">
        <v>2</v>
      </c>
      <c r="CG5" s="10">
        <f t="shared" ca="1" si="27"/>
        <v>1.7843872251020465E-2</v>
      </c>
      <c r="CH5" s="11">
        <f t="shared" ca="1" si="28"/>
        <v>44</v>
      </c>
      <c r="CI5" s="4"/>
      <c r="CJ5" s="4">
        <v>5</v>
      </c>
      <c r="CK5" s="4">
        <v>0</v>
      </c>
      <c r="CL5" s="4">
        <v>5</v>
      </c>
      <c r="CN5" s="10">
        <f t="shared" ca="1" si="29"/>
        <v>7.6831188918553228E-2</v>
      </c>
      <c r="CO5" s="11">
        <f t="shared" ca="1" si="30"/>
        <v>32</v>
      </c>
      <c r="CP5" s="4"/>
      <c r="CQ5" s="4">
        <v>5</v>
      </c>
      <c r="CR5" s="4">
        <v>1</v>
      </c>
      <c r="CS5" s="4">
        <v>6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717</v>
      </c>
      <c r="Z6" s="4" t="s">
        <v>50</v>
      </c>
      <c r="AA6" s="4">
        <f t="shared" ca="1" si="2"/>
        <v>428</v>
      </c>
      <c r="AB6" s="4" t="s">
        <v>133</v>
      </c>
      <c r="AC6" s="4">
        <f t="shared" ca="1" si="3"/>
        <v>289</v>
      </c>
      <c r="AE6" s="4">
        <f t="shared" ca="1" si="4"/>
        <v>0</v>
      </c>
      <c r="AF6" s="4">
        <f t="shared" ca="1" si="5"/>
        <v>7</v>
      </c>
      <c r="AG6" s="4" t="s">
        <v>3</v>
      </c>
      <c r="AH6" s="4">
        <f t="shared" ca="1" si="6"/>
        <v>1</v>
      </c>
      <c r="AI6" s="4">
        <f t="shared" ca="1" si="7"/>
        <v>7</v>
      </c>
      <c r="AJ6" s="4" t="s">
        <v>109</v>
      </c>
      <c r="AK6" s="4">
        <f t="shared" ca="1" si="8"/>
        <v>0</v>
      </c>
      <c r="AL6" s="4">
        <f t="shared" ca="1" si="9"/>
        <v>4</v>
      </c>
      <c r="AM6" s="4" t="s">
        <v>3</v>
      </c>
      <c r="AN6" s="4">
        <f t="shared" ca="1" si="10"/>
        <v>2</v>
      </c>
      <c r="AO6" s="4">
        <f t="shared" ca="1" si="11"/>
        <v>8</v>
      </c>
      <c r="AP6" s="4" t="s">
        <v>132</v>
      </c>
      <c r="AQ6" s="4">
        <f t="shared" ca="1" si="12"/>
        <v>0</v>
      </c>
      <c r="AR6" s="4">
        <f t="shared" ca="1" si="13"/>
        <v>2</v>
      </c>
      <c r="AS6" s="4" t="s">
        <v>134</v>
      </c>
      <c r="AT6" s="4">
        <f t="shared" ca="1" si="14"/>
        <v>8</v>
      </c>
      <c r="AU6" s="4">
        <f t="shared" ca="1" si="15"/>
        <v>9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7</v>
      </c>
      <c r="BE6" s="6">
        <f t="shared" ca="1" si="19"/>
        <v>4</v>
      </c>
      <c r="BF6" s="7"/>
      <c r="BH6" s="4">
        <v>6</v>
      </c>
      <c r="BI6" s="8">
        <f t="shared" ca="1" si="20"/>
        <v>1</v>
      </c>
      <c r="BJ6" s="8">
        <f t="shared" ca="1" si="0"/>
        <v>2</v>
      </c>
      <c r="BK6" s="9"/>
      <c r="BM6" s="4">
        <v>6</v>
      </c>
      <c r="BN6" s="8">
        <f t="shared" ca="1" si="21"/>
        <v>7</v>
      </c>
      <c r="BO6" s="8">
        <f t="shared" ca="1" si="22"/>
        <v>8</v>
      </c>
      <c r="BP6" s="9"/>
      <c r="BQ6" s="9"/>
      <c r="BR6" s="7"/>
      <c r="BS6" s="10">
        <f t="shared" ca="1" si="23"/>
        <v>0.85604472550199429</v>
      </c>
      <c r="BT6" s="11">
        <f t="shared" ca="1" si="24"/>
        <v>2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0.45231243863114434</v>
      </c>
      <c r="CA6" s="11">
        <f t="shared" ca="1" si="26"/>
        <v>19</v>
      </c>
      <c r="CB6" s="4"/>
      <c r="CC6" s="4">
        <v>6</v>
      </c>
      <c r="CD6" s="4">
        <v>4</v>
      </c>
      <c r="CE6" s="4">
        <v>3</v>
      </c>
      <c r="CG6" s="10">
        <f t="shared" ca="1" si="27"/>
        <v>0.81881240985116033</v>
      </c>
      <c r="CH6" s="11">
        <f t="shared" ca="1" si="28"/>
        <v>10</v>
      </c>
      <c r="CI6" s="4"/>
      <c r="CJ6" s="4">
        <v>6</v>
      </c>
      <c r="CK6" s="4">
        <v>0</v>
      </c>
      <c r="CL6" s="4">
        <v>6</v>
      </c>
      <c r="CN6" s="10">
        <f t="shared" ca="1" si="29"/>
        <v>5.1509711571836592E-2</v>
      </c>
      <c r="CO6" s="11">
        <f t="shared" ca="1" si="30"/>
        <v>35</v>
      </c>
      <c r="CP6" s="4"/>
      <c r="CQ6" s="4">
        <v>6</v>
      </c>
      <c r="CR6" s="4">
        <v>1</v>
      </c>
      <c r="CS6" s="4">
        <v>7</v>
      </c>
    </row>
    <row r="7" spans="1:97" ht="54.95" customHeight="1" x14ac:dyDescent="0.25">
      <c r="A7" s="20"/>
      <c r="B7" s="13"/>
      <c r="C7" s="64"/>
      <c r="D7" s="64">
        <f ca="1">$AY1</f>
        <v>0</v>
      </c>
      <c r="E7" s="64">
        <f ca="1">$BD1</f>
        <v>2</v>
      </c>
      <c r="F7" s="64" t="str">
        <f ca="1">IF(AND(G7=0,H7=0),"",".")</f>
        <v>.</v>
      </c>
      <c r="G7" s="64">
        <f ca="1">$BI1</f>
        <v>6</v>
      </c>
      <c r="H7" s="64">
        <f ca="1">$BN1</f>
        <v>2</v>
      </c>
      <c r="I7" s="33"/>
      <c r="J7" s="28"/>
      <c r="K7" s="20"/>
      <c r="L7" s="13"/>
      <c r="M7" s="64"/>
      <c r="N7" s="64">
        <f ca="1">$AY2</f>
        <v>0</v>
      </c>
      <c r="O7" s="64">
        <f ca="1">$BD2</f>
        <v>5</v>
      </c>
      <c r="P7" s="64" t="str">
        <f ca="1">IF(AND(Q7=0,R7=0),"",".")</f>
        <v>.</v>
      </c>
      <c r="Q7" s="64">
        <f ca="1">$BI2</f>
        <v>2</v>
      </c>
      <c r="R7" s="64">
        <f ca="1">$BN2</f>
        <v>6</v>
      </c>
      <c r="S7" s="33"/>
      <c r="T7" s="28"/>
      <c r="X7" s="2" t="s">
        <v>135</v>
      </c>
      <c r="Y7" s="4">
        <f t="shared" ca="1" si="1"/>
        <v>751</v>
      </c>
      <c r="Z7" s="4" t="s">
        <v>50</v>
      </c>
      <c r="AA7" s="4">
        <f t="shared" ca="1" si="2"/>
        <v>586</v>
      </c>
      <c r="AB7" s="4" t="s">
        <v>2</v>
      </c>
      <c r="AC7" s="4">
        <f t="shared" ca="1" si="3"/>
        <v>165</v>
      </c>
      <c r="AE7" s="4">
        <f t="shared" ca="1" si="4"/>
        <v>0</v>
      </c>
      <c r="AF7" s="4">
        <f t="shared" ca="1" si="5"/>
        <v>7</v>
      </c>
      <c r="AG7" s="4" t="s">
        <v>120</v>
      </c>
      <c r="AH7" s="4">
        <f t="shared" ca="1" si="6"/>
        <v>5</v>
      </c>
      <c r="AI7" s="4">
        <f t="shared" ca="1" si="7"/>
        <v>1</v>
      </c>
      <c r="AJ7" s="4" t="s">
        <v>136</v>
      </c>
      <c r="AK7" s="4">
        <f t="shared" ca="1" si="8"/>
        <v>0</v>
      </c>
      <c r="AL7" s="4">
        <f t="shared" ca="1" si="9"/>
        <v>5</v>
      </c>
      <c r="AM7" s="4" t="s">
        <v>119</v>
      </c>
      <c r="AN7" s="4">
        <f t="shared" ca="1" si="10"/>
        <v>8</v>
      </c>
      <c r="AO7" s="4">
        <f t="shared" ca="1" si="11"/>
        <v>6</v>
      </c>
      <c r="AP7" s="4" t="s">
        <v>123</v>
      </c>
      <c r="AQ7" s="4">
        <f t="shared" ca="1" si="12"/>
        <v>0</v>
      </c>
      <c r="AR7" s="4">
        <f t="shared" ca="1" si="13"/>
        <v>1</v>
      </c>
      <c r="AS7" s="4" t="s">
        <v>130</v>
      </c>
      <c r="AT7" s="4">
        <f t="shared" ca="1" si="14"/>
        <v>6</v>
      </c>
      <c r="AU7" s="4">
        <f t="shared" ca="1" si="15"/>
        <v>5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7</v>
      </c>
      <c r="BE7" s="6">
        <f t="shared" ca="1" si="19"/>
        <v>5</v>
      </c>
      <c r="BF7" s="7"/>
      <c r="BH7" s="4">
        <v>7</v>
      </c>
      <c r="BI7" s="8">
        <f t="shared" ca="1" si="20"/>
        <v>5</v>
      </c>
      <c r="BJ7" s="8">
        <f t="shared" ca="1" si="0"/>
        <v>8</v>
      </c>
      <c r="BK7" s="9"/>
      <c r="BM7" s="4">
        <v>7</v>
      </c>
      <c r="BN7" s="8">
        <f t="shared" ca="1" si="21"/>
        <v>1</v>
      </c>
      <c r="BO7" s="8">
        <f t="shared" ca="1" si="22"/>
        <v>6</v>
      </c>
      <c r="BP7" s="9"/>
      <c r="BQ7" s="9"/>
      <c r="BR7" s="7"/>
      <c r="BS7" s="10">
        <f t="shared" ca="1" si="23"/>
        <v>0.773582403474529</v>
      </c>
      <c r="BT7" s="11">
        <f t="shared" ca="1" si="24"/>
        <v>4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0.41214343849784529</v>
      </c>
      <c r="CA7" s="11">
        <f t="shared" ca="1" si="26"/>
        <v>20</v>
      </c>
      <c r="CB7" s="4"/>
      <c r="CC7" s="4">
        <v>7</v>
      </c>
      <c r="CD7" s="4">
        <v>5</v>
      </c>
      <c r="CE7" s="4">
        <v>1</v>
      </c>
      <c r="CG7" s="10">
        <f t="shared" ca="1" si="27"/>
        <v>0.13557614379641836</v>
      </c>
      <c r="CH7" s="11">
        <f t="shared" ca="1" si="28"/>
        <v>39</v>
      </c>
      <c r="CI7" s="4"/>
      <c r="CJ7" s="4">
        <v>7</v>
      </c>
      <c r="CK7" s="4">
        <v>0</v>
      </c>
      <c r="CL7" s="4">
        <v>7</v>
      </c>
      <c r="CN7" s="10">
        <f t="shared" ca="1" si="29"/>
        <v>0.87273013620274154</v>
      </c>
      <c r="CO7" s="11">
        <f t="shared" ca="1" si="30"/>
        <v>5</v>
      </c>
      <c r="CP7" s="4"/>
      <c r="CQ7" s="4">
        <v>7</v>
      </c>
      <c r="CR7" s="4">
        <v>1</v>
      </c>
      <c r="CS7" s="4">
        <v>8</v>
      </c>
    </row>
    <row r="8" spans="1:97" ht="54.95" customHeight="1" x14ac:dyDescent="0.25">
      <c r="A8" s="20"/>
      <c r="B8" s="13"/>
      <c r="C8" s="64" t="str">
        <f ca="1">IF(AND($AZ1=0,$AY1=0),"","－")</f>
        <v/>
      </c>
      <c r="D8" s="64" t="str">
        <f ca="1">IF(AND($AZ1=0,$AY1=0),"－",$AZ1)</f>
        <v>－</v>
      </c>
      <c r="E8" s="64">
        <f ca="1">$BE1</f>
        <v>1</v>
      </c>
      <c r="F8" s="64" t="str">
        <f ca="1">IF(AND(G8=0,H8=0),"",".")</f>
        <v>.</v>
      </c>
      <c r="G8" s="64">
        <f ca="1">$BJ1</f>
        <v>9</v>
      </c>
      <c r="H8" s="64">
        <f ca="1">$BO1</f>
        <v>4</v>
      </c>
      <c r="I8" s="33"/>
      <c r="J8" s="28"/>
      <c r="K8" s="20"/>
      <c r="L8" s="13"/>
      <c r="M8" s="64" t="str">
        <f ca="1">IF(AND($AZ2=0,$AY2=0),"","－")</f>
        <v/>
      </c>
      <c r="N8" s="64" t="str">
        <f ca="1">IF(AND($AZ2=0,$AY2=0),"－",$AZ2)</f>
        <v>－</v>
      </c>
      <c r="O8" s="64">
        <f ca="1">$BE2</f>
        <v>1</v>
      </c>
      <c r="P8" s="64" t="str">
        <f ca="1">IF(AND(Q8=0,R8=0),"",".")</f>
        <v>.</v>
      </c>
      <c r="Q8" s="64">
        <f ca="1">$BJ2</f>
        <v>3</v>
      </c>
      <c r="R8" s="64">
        <f ca="1">$BO2</f>
        <v>8</v>
      </c>
      <c r="S8" s="33"/>
      <c r="T8" s="28"/>
      <c r="X8" s="2" t="s">
        <v>20</v>
      </c>
      <c r="Y8" s="4">
        <f t="shared" ca="1" si="1"/>
        <v>914</v>
      </c>
      <c r="Z8" s="4" t="s">
        <v>50</v>
      </c>
      <c r="AA8" s="4">
        <f t="shared" ca="1" si="2"/>
        <v>589</v>
      </c>
      <c r="AB8" s="4" t="s">
        <v>2</v>
      </c>
      <c r="AC8" s="4">
        <f t="shared" ca="1" si="3"/>
        <v>325</v>
      </c>
      <c r="AE8" s="4">
        <f t="shared" ca="1" si="4"/>
        <v>0</v>
      </c>
      <c r="AF8" s="4">
        <f t="shared" ca="1" si="5"/>
        <v>9</v>
      </c>
      <c r="AG8" s="4" t="s">
        <v>3</v>
      </c>
      <c r="AH8" s="4">
        <f t="shared" ca="1" si="6"/>
        <v>1</v>
      </c>
      <c r="AI8" s="4">
        <f t="shared" ca="1" si="7"/>
        <v>4</v>
      </c>
      <c r="AJ8" s="4" t="s">
        <v>137</v>
      </c>
      <c r="AK8" s="4">
        <f t="shared" ca="1" si="8"/>
        <v>0</v>
      </c>
      <c r="AL8" s="4">
        <f t="shared" ca="1" si="9"/>
        <v>5</v>
      </c>
      <c r="AM8" s="4" t="s">
        <v>134</v>
      </c>
      <c r="AN8" s="4">
        <f t="shared" ca="1" si="10"/>
        <v>8</v>
      </c>
      <c r="AO8" s="4">
        <f t="shared" ca="1" si="11"/>
        <v>9</v>
      </c>
      <c r="AP8" s="4" t="s">
        <v>123</v>
      </c>
      <c r="AQ8" s="4">
        <f t="shared" ca="1" si="12"/>
        <v>0</v>
      </c>
      <c r="AR8" s="4">
        <f t="shared" ca="1" si="13"/>
        <v>3</v>
      </c>
      <c r="AS8" s="4" t="s">
        <v>120</v>
      </c>
      <c r="AT8" s="4">
        <f t="shared" ca="1" si="14"/>
        <v>2</v>
      </c>
      <c r="AU8" s="4">
        <f t="shared" ca="1" si="15"/>
        <v>5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9</v>
      </c>
      <c r="BE8" s="6">
        <f t="shared" ca="1" si="19"/>
        <v>5</v>
      </c>
      <c r="BF8" s="7"/>
      <c r="BH8" s="4">
        <v>8</v>
      </c>
      <c r="BI8" s="8">
        <f t="shared" ca="1" si="20"/>
        <v>1</v>
      </c>
      <c r="BJ8" s="8">
        <f t="shared" ca="1" si="0"/>
        <v>8</v>
      </c>
      <c r="BK8" s="9"/>
      <c r="BM8" s="4">
        <v>8</v>
      </c>
      <c r="BN8" s="8">
        <f t="shared" ca="1" si="21"/>
        <v>4</v>
      </c>
      <c r="BO8" s="8">
        <f t="shared" ca="1" si="22"/>
        <v>9</v>
      </c>
      <c r="BP8" s="9"/>
      <c r="BQ8" s="9"/>
      <c r="BR8" s="7"/>
      <c r="BS8" s="10">
        <f t="shared" ca="1" si="23"/>
        <v>0.3699378949417732</v>
      </c>
      <c r="BT8" s="11">
        <f t="shared" ca="1" si="24"/>
        <v>10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0.100614807676083</v>
      </c>
      <c r="CA8" s="11">
        <f t="shared" ca="1" si="26"/>
        <v>33</v>
      </c>
      <c r="CB8" s="4"/>
      <c r="CC8" s="4">
        <v>8</v>
      </c>
      <c r="CD8" s="4">
        <v>5</v>
      </c>
      <c r="CE8" s="4">
        <v>2</v>
      </c>
      <c r="CG8" s="10">
        <f t="shared" ca="1" si="27"/>
        <v>0.70260361144438832</v>
      </c>
      <c r="CH8" s="11">
        <f t="shared" ca="1" si="28"/>
        <v>16</v>
      </c>
      <c r="CI8" s="4"/>
      <c r="CJ8" s="4">
        <v>8</v>
      </c>
      <c r="CK8" s="4">
        <v>0</v>
      </c>
      <c r="CL8" s="4">
        <v>8</v>
      </c>
      <c r="CN8" s="10">
        <f t="shared" ca="1" si="29"/>
        <v>0.3506356047810455</v>
      </c>
      <c r="CO8" s="11">
        <f t="shared" ca="1" si="30"/>
        <v>27</v>
      </c>
      <c r="CP8" s="4"/>
      <c r="CQ8" s="4">
        <v>8</v>
      </c>
      <c r="CR8" s="4">
        <v>1</v>
      </c>
      <c r="CS8" s="4">
        <v>9</v>
      </c>
    </row>
    <row r="9" spans="1:97" ht="54.95" customHeight="1" x14ac:dyDescent="0.25">
      <c r="A9" s="20"/>
      <c r="B9" s="38"/>
      <c r="C9" s="64"/>
      <c r="D9" s="64">
        <f ca="1">$AQ1</f>
        <v>0</v>
      </c>
      <c r="E9" s="64">
        <f ca="1">$AR1</f>
        <v>0</v>
      </c>
      <c r="F9" s="64" t="str">
        <f>$AS1</f>
        <v>.</v>
      </c>
      <c r="G9" s="64">
        <f ca="1">$AT1</f>
        <v>6</v>
      </c>
      <c r="H9" s="64">
        <f ca="1">$AU1</f>
        <v>8</v>
      </c>
      <c r="I9" s="33"/>
      <c r="J9" s="39"/>
      <c r="K9" s="40"/>
      <c r="L9" s="38"/>
      <c r="M9" s="64"/>
      <c r="N9" s="64">
        <f ca="1">$AQ2</f>
        <v>0</v>
      </c>
      <c r="O9" s="64">
        <f ca="1">$AR2</f>
        <v>3</v>
      </c>
      <c r="P9" s="64" t="str">
        <f>$AS2</f>
        <v>.</v>
      </c>
      <c r="Q9" s="64">
        <f ca="1">$AT2</f>
        <v>8</v>
      </c>
      <c r="R9" s="64">
        <f ca="1">$AU2</f>
        <v>8</v>
      </c>
      <c r="S9" s="33"/>
      <c r="T9" s="39"/>
      <c r="X9" s="2" t="s">
        <v>138</v>
      </c>
      <c r="Y9" s="4">
        <f t="shared" ca="1" si="1"/>
        <v>743</v>
      </c>
      <c r="Z9" s="4" t="s">
        <v>50</v>
      </c>
      <c r="AA9" s="4">
        <f t="shared" ca="1" si="2"/>
        <v>676</v>
      </c>
      <c r="AB9" s="4" t="s">
        <v>2</v>
      </c>
      <c r="AC9" s="4">
        <f t="shared" ca="1" si="3"/>
        <v>67</v>
      </c>
      <c r="AE9" s="4">
        <f t="shared" ca="1" si="4"/>
        <v>0</v>
      </c>
      <c r="AF9" s="4">
        <f t="shared" ca="1" si="5"/>
        <v>7</v>
      </c>
      <c r="AG9" s="4" t="s">
        <v>3</v>
      </c>
      <c r="AH9" s="4">
        <f t="shared" ca="1" si="6"/>
        <v>4</v>
      </c>
      <c r="AI9" s="4">
        <f t="shared" ca="1" si="7"/>
        <v>3</v>
      </c>
      <c r="AJ9" s="4" t="s">
        <v>139</v>
      </c>
      <c r="AK9" s="4">
        <f t="shared" ca="1" si="8"/>
        <v>0</v>
      </c>
      <c r="AL9" s="4">
        <f t="shared" ca="1" si="9"/>
        <v>6</v>
      </c>
      <c r="AM9" s="4" t="s">
        <v>3</v>
      </c>
      <c r="AN9" s="4">
        <f t="shared" ca="1" si="10"/>
        <v>7</v>
      </c>
      <c r="AO9" s="4">
        <f t="shared" ca="1" si="11"/>
        <v>6</v>
      </c>
      <c r="AP9" s="4" t="s">
        <v>2</v>
      </c>
      <c r="AQ9" s="4">
        <f t="shared" ca="1" si="12"/>
        <v>0</v>
      </c>
      <c r="AR9" s="4">
        <f t="shared" ca="1" si="13"/>
        <v>0</v>
      </c>
      <c r="AS9" s="4" t="s">
        <v>119</v>
      </c>
      <c r="AT9" s="4">
        <f t="shared" ca="1" si="14"/>
        <v>6</v>
      </c>
      <c r="AU9" s="4">
        <f t="shared" ca="1" si="15"/>
        <v>7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7</v>
      </c>
      <c r="BE9" s="6">
        <f t="shared" ca="1" si="19"/>
        <v>6</v>
      </c>
      <c r="BF9" s="7"/>
      <c r="BH9" s="4">
        <v>9</v>
      </c>
      <c r="BI9" s="8">
        <f t="shared" ca="1" si="20"/>
        <v>4</v>
      </c>
      <c r="BJ9" s="8">
        <f t="shared" ca="1" si="0"/>
        <v>7</v>
      </c>
      <c r="BK9" s="9"/>
      <c r="BM9" s="4">
        <v>9</v>
      </c>
      <c r="BN9" s="8">
        <f t="shared" ca="1" si="21"/>
        <v>3</v>
      </c>
      <c r="BO9" s="8">
        <f t="shared" ca="1" si="22"/>
        <v>6</v>
      </c>
      <c r="BP9" s="9"/>
      <c r="BQ9" s="9"/>
      <c r="BR9" s="7"/>
      <c r="BS9" s="10">
        <f t="shared" ca="1" si="23"/>
        <v>0.61156882590124262</v>
      </c>
      <c r="BT9" s="11">
        <f t="shared" ca="1" si="24"/>
        <v>8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0.39825676865197601</v>
      </c>
      <c r="CA9" s="11">
        <f t="shared" ca="1" si="26"/>
        <v>21</v>
      </c>
      <c r="CB9" s="4"/>
      <c r="CC9" s="4">
        <v>9</v>
      </c>
      <c r="CD9" s="4">
        <v>5</v>
      </c>
      <c r="CE9" s="4">
        <v>3</v>
      </c>
      <c r="CG9" s="10">
        <f t="shared" ca="1" si="27"/>
        <v>0.26669879273128771</v>
      </c>
      <c r="CH9" s="11">
        <f t="shared" ca="1" si="28"/>
        <v>34</v>
      </c>
      <c r="CI9" s="4"/>
      <c r="CJ9" s="4">
        <v>9</v>
      </c>
      <c r="CK9" s="4">
        <v>0</v>
      </c>
      <c r="CL9" s="4">
        <v>9</v>
      </c>
      <c r="CN9" s="10">
        <f t="shared" ca="1" si="29"/>
        <v>0.58752478092385862</v>
      </c>
      <c r="CO9" s="11">
        <f t="shared" ca="1" si="30"/>
        <v>19</v>
      </c>
      <c r="CP9" s="4"/>
      <c r="CQ9" s="4">
        <v>9</v>
      </c>
      <c r="CR9" s="4">
        <v>2</v>
      </c>
      <c r="CS9" s="4">
        <v>3</v>
      </c>
    </row>
    <row r="10" spans="1:97" ht="9.9499999999999993" customHeight="1" x14ac:dyDescent="0.25">
      <c r="A10" s="41"/>
      <c r="B10" s="42"/>
      <c r="C10" s="42"/>
      <c r="D10" s="43"/>
      <c r="E10" s="44"/>
      <c r="F10" s="42"/>
      <c r="G10" s="42"/>
      <c r="H10" s="42"/>
      <c r="I10" s="42"/>
      <c r="J10" s="45"/>
      <c r="K10" s="41"/>
      <c r="L10" s="42"/>
      <c r="M10" s="42"/>
      <c r="N10" s="42"/>
      <c r="O10" s="42"/>
      <c r="P10" s="42"/>
      <c r="Q10" s="42"/>
      <c r="R10" s="42"/>
      <c r="S10" s="42"/>
      <c r="T10" s="45"/>
      <c r="X10" s="2" t="s">
        <v>140</v>
      </c>
      <c r="Y10" s="4">
        <f t="shared" ca="1" si="1"/>
        <v>442</v>
      </c>
      <c r="Z10" s="4" t="s">
        <v>50</v>
      </c>
      <c r="AA10" s="4">
        <f t="shared" ca="1" si="2"/>
        <v>393</v>
      </c>
      <c r="AB10" s="4" t="s">
        <v>2</v>
      </c>
      <c r="AC10" s="4">
        <f t="shared" ca="1" si="3"/>
        <v>49</v>
      </c>
      <c r="AE10" s="4">
        <f t="shared" ca="1" si="4"/>
        <v>0</v>
      </c>
      <c r="AF10" s="4">
        <f t="shared" ca="1" si="5"/>
        <v>4</v>
      </c>
      <c r="AG10" s="4" t="s">
        <v>3</v>
      </c>
      <c r="AH10" s="4">
        <f t="shared" ca="1" si="6"/>
        <v>4</v>
      </c>
      <c r="AI10" s="4">
        <f t="shared" ca="1" si="7"/>
        <v>2</v>
      </c>
      <c r="AJ10" s="4" t="s">
        <v>1</v>
      </c>
      <c r="AK10" s="4">
        <f t="shared" ca="1" si="8"/>
        <v>0</v>
      </c>
      <c r="AL10" s="4">
        <f t="shared" ca="1" si="9"/>
        <v>3</v>
      </c>
      <c r="AM10" s="4" t="s">
        <v>3</v>
      </c>
      <c r="AN10" s="4">
        <f t="shared" ca="1" si="10"/>
        <v>9</v>
      </c>
      <c r="AO10" s="4">
        <f t="shared" ca="1" si="11"/>
        <v>3</v>
      </c>
      <c r="AP10" s="4" t="s">
        <v>2</v>
      </c>
      <c r="AQ10" s="4">
        <f t="shared" ca="1" si="12"/>
        <v>0</v>
      </c>
      <c r="AR10" s="4">
        <f t="shared" ca="1" si="13"/>
        <v>0</v>
      </c>
      <c r="AS10" s="4" t="s">
        <v>134</v>
      </c>
      <c r="AT10" s="4">
        <f t="shared" ca="1" si="14"/>
        <v>4</v>
      </c>
      <c r="AU10" s="4">
        <f t="shared" ca="1" si="15"/>
        <v>9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4</v>
      </c>
      <c r="BE10" s="6">
        <f t="shared" ca="1" si="19"/>
        <v>3</v>
      </c>
      <c r="BF10" s="7"/>
      <c r="BH10" s="4">
        <v>10</v>
      </c>
      <c r="BI10" s="8">
        <f t="shared" ca="1" si="20"/>
        <v>4</v>
      </c>
      <c r="BJ10" s="8">
        <f t="shared" ca="1" si="0"/>
        <v>9</v>
      </c>
      <c r="BK10" s="9"/>
      <c r="BM10" s="4">
        <v>10</v>
      </c>
      <c r="BN10" s="8">
        <f t="shared" ca="1" si="21"/>
        <v>2</v>
      </c>
      <c r="BO10" s="8">
        <f t="shared" ca="1" si="22"/>
        <v>3</v>
      </c>
      <c r="BP10" s="9"/>
      <c r="BQ10" s="9"/>
      <c r="BR10" s="7"/>
      <c r="BS10" s="10">
        <f t="shared" ca="1" si="23"/>
        <v>0.24280221373246746</v>
      </c>
      <c r="BT10" s="11">
        <f t="shared" ca="1" si="24"/>
        <v>14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0.84610003258405242</v>
      </c>
      <c r="CA10" s="11">
        <f t="shared" ca="1" si="26"/>
        <v>6</v>
      </c>
      <c r="CB10" s="4"/>
      <c r="CC10" s="4">
        <v>10</v>
      </c>
      <c r="CD10" s="4">
        <v>5</v>
      </c>
      <c r="CE10" s="4">
        <v>4</v>
      </c>
      <c r="CG10" s="10">
        <f t="shared" ca="1" si="27"/>
        <v>0.21401424665196433</v>
      </c>
      <c r="CH10" s="11">
        <f t="shared" ca="1" si="28"/>
        <v>36</v>
      </c>
      <c r="CI10" s="4"/>
      <c r="CJ10" s="4">
        <v>10</v>
      </c>
      <c r="CK10" s="4">
        <v>1</v>
      </c>
      <c r="CL10" s="4">
        <v>2</v>
      </c>
      <c r="CN10" s="10">
        <f t="shared" ca="1" si="29"/>
        <v>0.73872773385510038</v>
      </c>
      <c r="CO10" s="11">
        <f t="shared" ca="1" si="30"/>
        <v>9</v>
      </c>
      <c r="CP10" s="4"/>
      <c r="CQ10" s="4">
        <v>10</v>
      </c>
      <c r="CR10" s="4">
        <v>2</v>
      </c>
      <c r="CS10" s="4">
        <v>4</v>
      </c>
    </row>
    <row r="11" spans="1:97" ht="19.5" customHeight="1" thickBot="1" x14ac:dyDescent="0.3">
      <c r="A11" s="46"/>
      <c r="B11" s="17"/>
      <c r="C11" s="16" t="s">
        <v>44</v>
      </c>
      <c r="D11" s="47"/>
      <c r="E11" s="18"/>
      <c r="F11" s="17"/>
      <c r="G11" s="17"/>
      <c r="H11" s="17"/>
      <c r="I11" s="17"/>
      <c r="J11" s="19"/>
      <c r="K11" s="46"/>
      <c r="L11" s="17"/>
      <c r="M11" s="16" t="s">
        <v>141</v>
      </c>
      <c r="N11" s="17"/>
      <c r="O11" s="17"/>
      <c r="P11" s="17"/>
      <c r="Q11" s="17"/>
      <c r="R11" s="17"/>
      <c r="S11" s="17"/>
      <c r="T11" s="19"/>
      <c r="X11" s="2" t="s">
        <v>142</v>
      </c>
      <c r="Y11" s="4">
        <f t="shared" ca="1" si="1"/>
        <v>743</v>
      </c>
      <c r="Z11" s="4" t="s">
        <v>50</v>
      </c>
      <c r="AA11" s="4">
        <f t="shared" ca="1" si="2"/>
        <v>159</v>
      </c>
      <c r="AB11" s="4" t="s">
        <v>132</v>
      </c>
      <c r="AC11" s="4">
        <f t="shared" ca="1" si="3"/>
        <v>584</v>
      </c>
      <c r="AE11" s="4">
        <f t="shared" ca="1" si="4"/>
        <v>0</v>
      </c>
      <c r="AF11" s="4">
        <f t="shared" ca="1" si="5"/>
        <v>7</v>
      </c>
      <c r="AG11" s="4" t="s">
        <v>3</v>
      </c>
      <c r="AH11" s="4">
        <f t="shared" ca="1" si="6"/>
        <v>4</v>
      </c>
      <c r="AI11" s="4">
        <f t="shared" ca="1" si="7"/>
        <v>3</v>
      </c>
      <c r="AJ11" s="4" t="s">
        <v>139</v>
      </c>
      <c r="AK11" s="4">
        <f t="shared" ca="1" si="8"/>
        <v>0</v>
      </c>
      <c r="AL11" s="4">
        <f t="shared" ca="1" si="9"/>
        <v>1</v>
      </c>
      <c r="AM11" s="4" t="s">
        <v>3</v>
      </c>
      <c r="AN11" s="4">
        <f t="shared" ca="1" si="10"/>
        <v>5</v>
      </c>
      <c r="AO11" s="4">
        <f t="shared" ca="1" si="11"/>
        <v>9</v>
      </c>
      <c r="AP11" s="4" t="s">
        <v>123</v>
      </c>
      <c r="AQ11" s="4">
        <f t="shared" ca="1" si="12"/>
        <v>0</v>
      </c>
      <c r="AR11" s="4">
        <f t="shared" ca="1" si="13"/>
        <v>5</v>
      </c>
      <c r="AS11" s="4" t="s">
        <v>3</v>
      </c>
      <c r="AT11" s="4">
        <f t="shared" ca="1" si="14"/>
        <v>8</v>
      </c>
      <c r="AU11" s="4">
        <f t="shared" ca="1" si="15"/>
        <v>4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7</v>
      </c>
      <c r="BE11" s="6">
        <f t="shared" ca="1" si="19"/>
        <v>1</v>
      </c>
      <c r="BF11" s="7"/>
      <c r="BH11" s="4">
        <v>11</v>
      </c>
      <c r="BI11" s="8">
        <f t="shared" ca="1" si="20"/>
        <v>4</v>
      </c>
      <c r="BJ11" s="8">
        <f t="shared" ca="1" si="0"/>
        <v>5</v>
      </c>
      <c r="BK11" s="9"/>
      <c r="BM11" s="4">
        <v>11</v>
      </c>
      <c r="BN11" s="8">
        <f t="shared" ca="1" si="21"/>
        <v>3</v>
      </c>
      <c r="BO11" s="8">
        <f t="shared" ca="1" si="22"/>
        <v>9</v>
      </c>
      <c r="BP11" s="9"/>
      <c r="BQ11" s="9"/>
      <c r="BR11" s="7"/>
      <c r="BS11" s="10">
        <f t="shared" ca="1" si="23"/>
        <v>0.13681150483405669</v>
      </c>
      <c r="BT11" s="11">
        <f t="shared" ca="1" si="24"/>
        <v>16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0.58714530747381288</v>
      </c>
      <c r="CA11" s="11">
        <f t="shared" ca="1" si="26"/>
        <v>16</v>
      </c>
      <c r="CB11" s="4"/>
      <c r="CC11" s="4">
        <v>11</v>
      </c>
      <c r="CD11" s="4">
        <v>6</v>
      </c>
      <c r="CE11" s="4">
        <v>1</v>
      </c>
      <c r="CG11" s="10">
        <f t="shared" ca="1" si="27"/>
        <v>0.3654658967061265</v>
      </c>
      <c r="CH11" s="11">
        <f t="shared" ca="1" si="28"/>
        <v>32</v>
      </c>
      <c r="CI11" s="4"/>
      <c r="CJ11" s="4">
        <v>11</v>
      </c>
      <c r="CK11" s="4">
        <v>1</v>
      </c>
      <c r="CL11" s="4">
        <v>3</v>
      </c>
      <c r="CN11" s="10">
        <f t="shared" ca="1" si="29"/>
        <v>0.50938146555929908</v>
      </c>
      <c r="CO11" s="11">
        <f t="shared" ca="1" si="30"/>
        <v>22</v>
      </c>
      <c r="CP11" s="4"/>
      <c r="CQ11" s="4">
        <v>11</v>
      </c>
      <c r="CR11" s="4">
        <v>2</v>
      </c>
      <c r="CS11" s="4">
        <v>5</v>
      </c>
    </row>
    <row r="12" spans="1:97" ht="45.95" customHeight="1" thickBot="1" x14ac:dyDescent="0.3">
      <c r="A12" s="24"/>
      <c r="B12" s="25"/>
      <c r="C12" s="67" t="str">
        <f ca="1">$Y3/100&amp;$Z3&amp;$AA3/100&amp;$AB3</f>
        <v>9.26－7.79＝</v>
      </c>
      <c r="D12" s="68"/>
      <c r="E12" s="68"/>
      <c r="F12" s="68"/>
      <c r="G12" s="78">
        <f ca="1">$AC3/100</f>
        <v>1.47</v>
      </c>
      <c r="H12" s="79"/>
      <c r="I12" s="21"/>
      <c r="J12" s="22"/>
      <c r="K12" s="20"/>
      <c r="L12" s="13"/>
      <c r="M12" s="67" t="str">
        <f ca="1">$Y4/100&amp;$Z4&amp;$AA4/100&amp;$AB4</f>
        <v>8.32－4.77＝</v>
      </c>
      <c r="N12" s="68"/>
      <c r="O12" s="68"/>
      <c r="P12" s="68"/>
      <c r="Q12" s="78">
        <f ca="1">$AC4/100</f>
        <v>3.55</v>
      </c>
      <c r="R12" s="79"/>
      <c r="S12" s="21"/>
      <c r="T12" s="23"/>
      <c r="X12" s="2" t="s">
        <v>24</v>
      </c>
      <c r="Y12" s="4">
        <f t="shared" ca="1" si="1"/>
        <v>882</v>
      </c>
      <c r="Z12" s="4" t="s">
        <v>50</v>
      </c>
      <c r="AA12" s="4">
        <f t="shared" ca="1" si="2"/>
        <v>799</v>
      </c>
      <c r="AB12" s="4" t="s">
        <v>123</v>
      </c>
      <c r="AC12" s="4">
        <f t="shared" ca="1" si="3"/>
        <v>83</v>
      </c>
      <c r="AE12" s="4">
        <f t="shared" ca="1" si="4"/>
        <v>0</v>
      </c>
      <c r="AF12" s="4">
        <f t="shared" ca="1" si="5"/>
        <v>8</v>
      </c>
      <c r="AG12" s="4" t="s">
        <v>119</v>
      </c>
      <c r="AH12" s="4">
        <f t="shared" ca="1" si="6"/>
        <v>8</v>
      </c>
      <c r="AI12" s="4">
        <f t="shared" ca="1" si="7"/>
        <v>2</v>
      </c>
      <c r="AJ12" s="4" t="s">
        <v>1</v>
      </c>
      <c r="AK12" s="4">
        <f t="shared" ca="1" si="8"/>
        <v>0</v>
      </c>
      <c r="AL12" s="4">
        <f t="shared" ca="1" si="9"/>
        <v>7</v>
      </c>
      <c r="AM12" s="4" t="s">
        <v>3</v>
      </c>
      <c r="AN12" s="4">
        <f t="shared" ca="1" si="10"/>
        <v>9</v>
      </c>
      <c r="AO12" s="4">
        <f t="shared" ca="1" si="11"/>
        <v>9</v>
      </c>
      <c r="AP12" s="4" t="s">
        <v>123</v>
      </c>
      <c r="AQ12" s="4">
        <f t="shared" ca="1" si="12"/>
        <v>0</v>
      </c>
      <c r="AR12" s="4">
        <f t="shared" ca="1" si="13"/>
        <v>0</v>
      </c>
      <c r="AS12" s="4" t="s">
        <v>119</v>
      </c>
      <c r="AT12" s="4">
        <f t="shared" ca="1" si="14"/>
        <v>8</v>
      </c>
      <c r="AU12" s="4">
        <f t="shared" ca="1" si="15"/>
        <v>3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8</v>
      </c>
      <c r="BE12" s="6">
        <f t="shared" ca="1" si="19"/>
        <v>7</v>
      </c>
      <c r="BF12" s="7"/>
      <c r="BH12" s="4">
        <v>12</v>
      </c>
      <c r="BI12" s="8">
        <f t="shared" ca="1" si="20"/>
        <v>8</v>
      </c>
      <c r="BJ12" s="8">
        <f t="shared" ca="1" si="0"/>
        <v>9</v>
      </c>
      <c r="BK12" s="9"/>
      <c r="BM12" s="4">
        <v>12</v>
      </c>
      <c r="BN12" s="8">
        <f t="shared" ca="1" si="21"/>
        <v>2</v>
      </c>
      <c r="BO12" s="8">
        <f t="shared" ca="1" si="22"/>
        <v>9</v>
      </c>
      <c r="BP12" s="9"/>
      <c r="BQ12" s="9"/>
      <c r="BR12" s="7"/>
      <c r="BS12" s="10">
        <f t="shared" ca="1" si="23"/>
        <v>0.32659315482109896</v>
      </c>
      <c r="BT12" s="11">
        <f t="shared" ca="1" si="24"/>
        <v>12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0.25722800139674817</v>
      </c>
      <c r="CA12" s="11">
        <f t="shared" ca="1" si="26"/>
        <v>28</v>
      </c>
      <c r="CB12" s="4"/>
      <c r="CC12" s="4">
        <v>12</v>
      </c>
      <c r="CD12" s="4">
        <v>6</v>
      </c>
      <c r="CE12" s="4">
        <v>2</v>
      </c>
      <c r="CG12" s="10">
        <f t="shared" ca="1" si="27"/>
        <v>7.5113269340831845E-3</v>
      </c>
      <c r="CH12" s="11">
        <f t="shared" ca="1" si="28"/>
        <v>46</v>
      </c>
      <c r="CI12" s="4"/>
      <c r="CJ12" s="4">
        <v>12</v>
      </c>
      <c r="CK12" s="4">
        <v>1</v>
      </c>
      <c r="CL12" s="4">
        <v>4</v>
      </c>
      <c r="CN12" s="10">
        <f t="shared" ca="1" si="29"/>
        <v>0.62579093651998896</v>
      </c>
      <c r="CO12" s="11">
        <f t="shared" ca="1" si="30"/>
        <v>15</v>
      </c>
      <c r="CP12" s="4"/>
      <c r="CQ12" s="4">
        <v>12</v>
      </c>
      <c r="CR12" s="4">
        <v>2</v>
      </c>
      <c r="CS12" s="4">
        <v>6</v>
      </c>
    </row>
    <row r="13" spans="1:97" ht="9.9499999999999993" customHeight="1" x14ac:dyDescent="0.25">
      <c r="A13" s="20"/>
      <c r="B13" s="13"/>
      <c r="C13" s="48"/>
      <c r="D13" s="49"/>
      <c r="E13" s="50"/>
      <c r="F13" s="13"/>
      <c r="G13" s="13"/>
      <c r="H13" s="13"/>
      <c r="I13" s="13"/>
      <c r="J13" s="28"/>
      <c r="K13" s="20"/>
      <c r="L13" s="13"/>
      <c r="M13" s="48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0.19875650564157799</v>
      </c>
      <c r="BT13" s="11">
        <f t="shared" ca="1" si="24"/>
        <v>15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0.58987538766680037</v>
      </c>
      <c r="CA13" s="11">
        <f t="shared" ca="1" si="26"/>
        <v>14</v>
      </c>
      <c r="CB13" s="4"/>
      <c r="CC13" s="4">
        <v>13</v>
      </c>
      <c r="CD13" s="4">
        <v>6</v>
      </c>
      <c r="CE13" s="4">
        <v>3</v>
      </c>
      <c r="CG13" s="10">
        <f t="shared" ca="1" si="27"/>
        <v>0.37501408844742956</v>
      </c>
      <c r="CH13" s="11">
        <f t="shared" ca="1" si="28"/>
        <v>31</v>
      </c>
      <c r="CI13" s="4"/>
      <c r="CJ13" s="4">
        <v>13</v>
      </c>
      <c r="CK13" s="4">
        <v>1</v>
      </c>
      <c r="CL13" s="4">
        <v>5</v>
      </c>
      <c r="CN13" s="10">
        <f t="shared" ca="1" si="29"/>
        <v>0.91060085544473413</v>
      </c>
      <c r="CO13" s="11">
        <f t="shared" ca="1" si="30"/>
        <v>2</v>
      </c>
      <c r="CP13" s="4"/>
      <c r="CQ13" s="4">
        <v>13</v>
      </c>
      <c r="CR13" s="4">
        <v>2</v>
      </c>
      <c r="CS13" s="4">
        <v>7</v>
      </c>
    </row>
    <row r="14" spans="1:97" ht="54.95" customHeight="1" x14ac:dyDescent="0.25">
      <c r="A14" s="20"/>
      <c r="B14" s="13"/>
      <c r="C14" s="64"/>
      <c r="D14" s="64">
        <f ca="1">$AY3</f>
        <v>0</v>
      </c>
      <c r="E14" s="64">
        <f ca="1">$BD3</f>
        <v>9</v>
      </c>
      <c r="F14" s="64" t="str">
        <f ca="1">IF(AND(G14=0,H14=0),"",".")</f>
        <v>.</v>
      </c>
      <c r="G14" s="64">
        <f ca="1">$BI3</f>
        <v>2</v>
      </c>
      <c r="H14" s="64">
        <f ca="1">$BN3</f>
        <v>6</v>
      </c>
      <c r="I14" s="33"/>
      <c r="J14" s="28"/>
      <c r="K14" s="20"/>
      <c r="L14" s="13"/>
      <c r="M14" s="64"/>
      <c r="N14" s="64">
        <f ca="1">$AY4</f>
        <v>0</v>
      </c>
      <c r="O14" s="64">
        <f ca="1">$BD4</f>
        <v>8</v>
      </c>
      <c r="P14" s="64" t="str">
        <f ca="1">IF(AND(Q14=0,R14=0),"",".")</f>
        <v>.</v>
      </c>
      <c r="Q14" s="64">
        <f ca="1">$BI4</f>
        <v>3</v>
      </c>
      <c r="R14" s="64">
        <f ca="1">$BN4</f>
        <v>2</v>
      </c>
      <c r="S14" s="33"/>
      <c r="T14" s="28"/>
      <c r="Y14" s="4"/>
      <c r="Z14" s="4"/>
      <c r="AA14" s="4"/>
      <c r="AB14" s="4"/>
      <c r="AC14" s="4"/>
      <c r="AT14" s="51"/>
      <c r="AU14" s="51"/>
      <c r="BS14" s="10">
        <f t="shared" ca="1" si="23"/>
        <v>2.196810655445991E-2</v>
      </c>
      <c r="BT14" s="11">
        <f t="shared" ca="1" si="24"/>
        <v>18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0.26077982606583916</v>
      </c>
      <c r="CA14" s="11">
        <f t="shared" ca="1" si="26"/>
        <v>27</v>
      </c>
      <c r="CB14" s="4"/>
      <c r="CC14" s="4">
        <v>14</v>
      </c>
      <c r="CD14" s="4">
        <v>6</v>
      </c>
      <c r="CE14" s="4">
        <v>4</v>
      </c>
      <c r="CG14" s="10">
        <f t="shared" ca="1" si="27"/>
        <v>0.65365950923524607</v>
      </c>
      <c r="CH14" s="11">
        <f t="shared" ca="1" si="28"/>
        <v>21</v>
      </c>
      <c r="CI14" s="4"/>
      <c r="CJ14" s="4">
        <v>14</v>
      </c>
      <c r="CK14" s="4">
        <v>1</v>
      </c>
      <c r="CL14" s="4">
        <v>6</v>
      </c>
      <c r="CN14" s="10">
        <f t="shared" ca="1" si="29"/>
        <v>0.36545595329907299</v>
      </c>
      <c r="CO14" s="11">
        <f t="shared" ca="1" si="30"/>
        <v>26</v>
      </c>
      <c r="CP14" s="4"/>
      <c r="CQ14" s="4">
        <v>14</v>
      </c>
      <c r="CR14" s="4">
        <v>2</v>
      </c>
      <c r="CS14" s="4">
        <v>8</v>
      </c>
    </row>
    <row r="15" spans="1:97" ht="54.95" customHeight="1" x14ac:dyDescent="0.25">
      <c r="A15" s="20"/>
      <c r="B15" s="13"/>
      <c r="C15" s="64" t="str">
        <f ca="1">IF(AND($AZ3=0,$AY3=0),"","－")</f>
        <v/>
      </c>
      <c r="D15" s="64" t="str">
        <f ca="1">IF(AND($AZ3=0,$AY3=0),"－",$AZ3)</f>
        <v>－</v>
      </c>
      <c r="E15" s="64">
        <f ca="1">$BE3</f>
        <v>7</v>
      </c>
      <c r="F15" s="64" t="str">
        <f ca="1">IF(AND(G15=0,H15=0),"",".")</f>
        <v>.</v>
      </c>
      <c r="G15" s="64">
        <f ca="1">$BJ3</f>
        <v>7</v>
      </c>
      <c r="H15" s="64">
        <f ca="1">$BO3</f>
        <v>9</v>
      </c>
      <c r="I15" s="33"/>
      <c r="J15" s="28"/>
      <c r="K15" s="20"/>
      <c r="L15" s="13"/>
      <c r="M15" s="64" t="str">
        <f ca="1">IF(AND($AZ4=0,$AY4=0),"","－")</f>
        <v/>
      </c>
      <c r="N15" s="64" t="str">
        <f ca="1">IF(AND($AZ4=0,$AY4=0),"－",$AZ4)</f>
        <v>－</v>
      </c>
      <c r="O15" s="64">
        <f ca="1">$BE4</f>
        <v>4</v>
      </c>
      <c r="P15" s="64" t="str">
        <f ca="1">IF(AND(Q15=0,R15=0),"",".")</f>
        <v>.</v>
      </c>
      <c r="Q15" s="64">
        <f ca="1">$BJ4</f>
        <v>7</v>
      </c>
      <c r="R15" s="64">
        <f ca="1">$BO4</f>
        <v>7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0.66224040519790373</v>
      </c>
      <c r="BT15" s="11">
        <f t="shared" ca="1" si="24"/>
        <v>7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0.63372100605703774</v>
      </c>
      <c r="CA15" s="11">
        <f t="shared" ca="1" si="26"/>
        <v>13</v>
      </c>
      <c r="CB15" s="4"/>
      <c r="CC15" s="4">
        <v>15</v>
      </c>
      <c r="CD15" s="4">
        <v>6</v>
      </c>
      <c r="CE15" s="4">
        <v>5</v>
      </c>
      <c r="CG15" s="10">
        <f t="shared" ca="1" si="27"/>
        <v>1.1593374585832983E-2</v>
      </c>
      <c r="CH15" s="11">
        <f t="shared" ca="1" si="28"/>
        <v>45</v>
      </c>
      <c r="CI15" s="4"/>
      <c r="CJ15" s="4">
        <v>15</v>
      </c>
      <c r="CK15" s="4">
        <v>1</v>
      </c>
      <c r="CL15" s="4">
        <v>7</v>
      </c>
      <c r="CN15" s="10">
        <f t="shared" ca="1" si="29"/>
        <v>7.4952011371213212E-3</v>
      </c>
      <c r="CO15" s="11">
        <f t="shared" ca="1" si="30"/>
        <v>37</v>
      </c>
      <c r="CP15" s="4"/>
      <c r="CQ15" s="4">
        <v>15</v>
      </c>
      <c r="CR15" s="4">
        <v>2</v>
      </c>
      <c r="CS15" s="4">
        <v>9</v>
      </c>
    </row>
    <row r="16" spans="1:97" ht="54.95" customHeight="1" x14ac:dyDescent="0.25">
      <c r="A16" s="20"/>
      <c r="B16" s="13"/>
      <c r="C16" s="64"/>
      <c r="D16" s="64">
        <f ca="1">$AQ3</f>
        <v>0</v>
      </c>
      <c r="E16" s="64">
        <f ca="1">$AR3</f>
        <v>1</v>
      </c>
      <c r="F16" s="64" t="str">
        <f>$AS3</f>
        <v>.</v>
      </c>
      <c r="G16" s="64">
        <f ca="1">$AT3</f>
        <v>4</v>
      </c>
      <c r="H16" s="64">
        <f ca="1">$AU3</f>
        <v>7</v>
      </c>
      <c r="I16" s="33"/>
      <c r="J16" s="39"/>
      <c r="K16" s="40"/>
      <c r="L16" s="38"/>
      <c r="M16" s="64"/>
      <c r="N16" s="64">
        <f ca="1">$AQ4</f>
        <v>0</v>
      </c>
      <c r="O16" s="64">
        <f ca="1">$AR4</f>
        <v>3</v>
      </c>
      <c r="P16" s="64" t="str">
        <f>$AS4</f>
        <v>.</v>
      </c>
      <c r="Q16" s="64">
        <f ca="1">$AT4</f>
        <v>5</v>
      </c>
      <c r="R16" s="64">
        <f ca="1">$AU4</f>
        <v>5</v>
      </c>
      <c r="S16" s="33"/>
      <c r="T16" s="39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0.47554163010431383</v>
      </c>
      <c r="BT16" s="11">
        <f t="shared" ca="1" si="24"/>
        <v>9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2.3940412383906429E-2</v>
      </c>
      <c r="CA16" s="11">
        <f t="shared" ca="1" si="26"/>
        <v>36</v>
      </c>
      <c r="CB16" s="4"/>
      <c r="CC16" s="4">
        <v>16</v>
      </c>
      <c r="CD16" s="4">
        <v>7</v>
      </c>
      <c r="CE16" s="4">
        <v>1</v>
      </c>
      <c r="CG16" s="10">
        <f t="shared" ca="1" si="27"/>
        <v>0.63861466994324745</v>
      </c>
      <c r="CH16" s="11">
        <f t="shared" ca="1" si="28"/>
        <v>23</v>
      </c>
      <c r="CI16" s="4"/>
      <c r="CJ16" s="4">
        <v>16</v>
      </c>
      <c r="CK16" s="4">
        <v>1</v>
      </c>
      <c r="CL16" s="4">
        <v>8</v>
      </c>
      <c r="CN16" s="10">
        <f t="shared" ca="1" si="29"/>
        <v>0.74497032102926652</v>
      </c>
      <c r="CO16" s="11">
        <f t="shared" ca="1" si="30"/>
        <v>8</v>
      </c>
      <c r="CP16" s="4"/>
      <c r="CQ16" s="4">
        <v>16</v>
      </c>
      <c r="CR16" s="4">
        <v>3</v>
      </c>
      <c r="CS16" s="4">
        <v>8</v>
      </c>
    </row>
    <row r="17" spans="1:97" ht="9.9499999999999993" customHeight="1" x14ac:dyDescent="0.25">
      <c r="A17" s="41"/>
      <c r="B17" s="42"/>
      <c r="C17" s="42"/>
      <c r="D17" s="43"/>
      <c r="E17" s="44"/>
      <c r="F17" s="42"/>
      <c r="G17" s="42"/>
      <c r="H17" s="42"/>
      <c r="I17" s="42"/>
      <c r="J17" s="45"/>
      <c r="K17" s="41"/>
      <c r="L17" s="42"/>
      <c r="M17" s="42"/>
      <c r="N17" s="42"/>
      <c r="O17" s="42"/>
      <c r="P17" s="42"/>
      <c r="Q17" s="42"/>
      <c r="R17" s="42"/>
      <c r="S17" s="42"/>
      <c r="T17" s="45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0.99716331635511468</v>
      </c>
      <c r="BT17" s="11">
        <f t="shared" ca="1" si="24"/>
        <v>1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0.14566154767432149</v>
      </c>
      <c r="CA17" s="11">
        <f t="shared" ca="1" si="26"/>
        <v>32</v>
      </c>
      <c r="CB17" s="4"/>
      <c r="CC17" s="4">
        <v>17</v>
      </c>
      <c r="CD17" s="4">
        <v>7</v>
      </c>
      <c r="CE17" s="4">
        <v>2</v>
      </c>
      <c r="CG17" s="10">
        <f t="shared" ca="1" si="27"/>
        <v>0.78589237314259242</v>
      </c>
      <c r="CH17" s="11">
        <f t="shared" ca="1" si="28"/>
        <v>13</v>
      </c>
      <c r="CI17" s="4"/>
      <c r="CJ17" s="4">
        <v>17</v>
      </c>
      <c r="CK17" s="4">
        <v>1</v>
      </c>
      <c r="CL17" s="4">
        <v>9</v>
      </c>
      <c r="CN17" s="10">
        <f t="shared" ca="1" si="29"/>
        <v>0.40467241666677145</v>
      </c>
      <c r="CO17" s="11">
        <f t="shared" ca="1" si="30"/>
        <v>25</v>
      </c>
      <c r="CP17" s="4"/>
      <c r="CQ17" s="4">
        <v>17</v>
      </c>
      <c r="CR17" s="4">
        <v>3</v>
      </c>
      <c r="CS17" s="4">
        <v>4</v>
      </c>
    </row>
    <row r="18" spans="1:97" ht="19.5" customHeight="1" thickBot="1" x14ac:dyDescent="0.3">
      <c r="A18" s="46"/>
      <c r="B18" s="17"/>
      <c r="C18" s="16" t="s">
        <v>143</v>
      </c>
      <c r="D18" s="47"/>
      <c r="E18" s="18"/>
      <c r="F18" s="17"/>
      <c r="G18" s="17"/>
      <c r="H18" s="17"/>
      <c r="I18" s="17"/>
      <c r="J18" s="19"/>
      <c r="K18" s="46"/>
      <c r="L18" s="17"/>
      <c r="M18" s="16" t="s">
        <v>144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0.70729214300801746</v>
      </c>
      <c r="BT18" s="11">
        <f t="shared" ca="1" si="24"/>
        <v>6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0.55291157406832181</v>
      </c>
      <c r="CA18" s="11">
        <f t="shared" ca="1" si="26"/>
        <v>17</v>
      </c>
      <c r="CB18" s="4"/>
      <c r="CC18" s="4">
        <v>18</v>
      </c>
      <c r="CD18" s="4">
        <v>7</v>
      </c>
      <c r="CE18" s="4">
        <v>3</v>
      </c>
      <c r="CG18" s="10">
        <f t="shared" ca="1" si="27"/>
        <v>0.2220959242054068</v>
      </c>
      <c r="CH18" s="11">
        <f t="shared" ca="1" si="28"/>
        <v>35</v>
      </c>
      <c r="CI18" s="4"/>
      <c r="CJ18" s="4">
        <v>18</v>
      </c>
      <c r="CK18" s="4">
        <v>2</v>
      </c>
      <c r="CL18" s="4">
        <v>3</v>
      </c>
      <c r="CN18" s="10">
        <f t="shared" ca="1" si="29"/>
        <v>0.62418435514166049</v>
      </c>
      <c r="CO18" s="11">
        <f t="shared" ca="1" si="30"/>
        <v>16</v>
      </c>
      <c r="CP18" s="4"/>
      <c r="CQ18" s="4">
        <v>18</v>
      </c>
      <c r="CR18" s="4">
        <v>3</v>
      </c>
      <c r="CS18" s="4">
        <v>5</v>
      </c>
    </row>
    <row r="19" spans="1:97" ht="45.95" customHeight="1" thickBot="1" x14ac:dyDescent="0.3">
      <c r="A19" s="24"/>
      <c r="B19" s="25"/>
      <c r="C19" s="67" t="str">
        <f ca="1">$Y5/100&amp;$Z5&amp;$AA5/100&amp;$AB5</f>
        <v>4.76－1.87＝</v>
      </c>
      <c r="D19" s="68"/>
      <c r="E19" s="68"/>
      <c r="F19" s="68"/>
      <c r="G19" s="78">
        <f ca="1">$AC5/100</f>
        <v>2.89</v>
      </c>
      <c r="H19" s="79"/>
      <c r="I19" s="21"/>
      <c r="J19" s="22"/>
      <c r="K19" s="20"/>
      <c r="L19" s="13"/>
      <c r="M19" s="67" t="str">
        <f ca="1">$Y6/100&amp;$Z6&amp;$AA6/100&amp;$AB6</f>
        <v>7.17－4.28＝</v>
      </c>
      <c r="N19" s="68"/>
      <c r="O19" s="68"/>
      <c r="P19" s="68"/>
      <c r="Q19" s="78">
        <f ca="1">$AC6/100</f>
        <v>2.89</v>
      </c>
      <c r="R19" s="79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0.69432509518600194</v>
      </c>
      <c r="CA19" s="11">
        <f t="shared" ca="1" si="26"/>
        <v>11</v>
      </c>
      <c r="CB19" s="4"/>
      <c r="CC19" s="4">
        <v>19</v>
      </c>
      <c r="CD19" s="4">
        <v>7</v>
      </c>
      <c r="CE19" s="4">
        <v>4</v>
      </c>
      <c r="CG19" s="10">
        <f t="shared" ca="1" si="27"/>
        <v>7.0293967181526695E-2</v>
      </c>
      <c r="CH19" s="11">
        <f t="shared" ca="1" si="28"/>
        <v>42</v>
      </c>
      <c r="CI19" s="4"/>
      <c r="CJ19" s="4">
        <v>19</v>
      </c>
      <c r="CK19" s="4">
        <v>2</v>
      </c>
      <c r="CL19" s="4">
        <v>4</v>
      </c>
      <c r="CN19" s="10">
        <f t="shared" ca="1" si="29"/>
        <v>0.33382983883077344</v>
      </c>
      <c r="CO19" s="11">
        <f t="shared" ca="1" si="30"/>
        <v>28</v>
      </c>
      <c r="CP19" s="4"/>
      <c r="CQ19" s="4">
        <v>19</v>
      </c>
      <c r="CR19" s="4">
        <v>3</v>
      </c>
      <c r="CS19" s="4">
        <v>6</v>
      </c>
    </row>
    <row r="20" spans="1:97" ht="9.9499999999999993" customHeight="1" x14ac:dyDescent="0.25">
      <c r="A20" s="20"/>
      <c r="B20" s="13"/>
      <c r="C20" s="48"/>
      <c r="D20" s="49"/>
      <c r="E20" s="50"/>
      <c r="F20" s="13"/>
      <c r="G20" s="13"/>
      <c r="H20" s="13"/>
      <c r="I20" s="13"/>
      <c r="J20" s="28"/>
      <c r="K20" s="20"/>
      <c r="L20" s="13"/>
      <c r="M20" s="48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0.58971407618320093</v>
      </c>
      <c r="CA20" s="11">
        <f t="shared" ca="1" si="26"/>
        <v>15</v>
      </c>
      <c r="CB20" s="4"/>
      <c r="CC20" s="4">
        <v>20</v>
      </c>
      <c r="CD20" s="4">
        <v>7</v>
      </c>
      <c r="CE20" s="4">
        <v>5</v>
      </c>
      <c r="CG20" s="10">
        <f t="shared" ca="1" si="27"/>
        <v>0.76139329426254587</v>
      </c>
      <c r="CH20" s="11">
        <f t="shared" ca="1" si="28"/>
        <v>15</v>
      </c>
      <c r="CI20" s="4"/>
      <c r="CJ20" s="4">
        <v>20</v>
      </c>
      <c r="CK20" s="4">
        <v>2</v>
      </c>
      <c r="CL20" s="4">
        <v>5</v>
      </c>
      <c r="CN20" s="10">
        <f t="shared" ca="1" si="29"/>
        <v>0.54776337496182304</v>
      </c>
      <c r="CO20" s="11">
        <f t="shared" ca="1" si="30"/>
        <v>21</v>
      </c>
      <c r="CP20" s="4"/>
      <c r="CQ20" s="4">
        <v>20</v>
      </c>
      <c r="CR20" s="4">
        <v>3</v>
      </c>
      <c r="CS20" s="4">
        <v>7</v>
      </c>
    </row>
    <row r="21" spans="1:97" ht="54.95" customHeight="1" x14ac:dyDescent="0.25">
      <c r="A21" s="20"/>
      <c r="B21" s="13"/>
      <c r="C21" s="64"/>
      <c r="D21" s="64">
        <f ca="1">$AY5</f>
        <v>0</v>
      </c>
      <c r="E21" s="64">
        <f ca="1">$BD5</f>
        <v>4</v>
      </c>
      <c r="F21" s="64" t="str">
        <f ca="1">IF(AND(G21=0,H21=0),"",".")</f>
        <v>.</v>
      </c>
      <c r="G21" s="64">
        <f ca="1">$BI5</f>
        <v>7</v>
      </c>
      <c r="H21" s="64">
        <f ca="1">$BN5</f>
        <v>6</v>
      </c>
      <c r="I21" s="33"/>
      <c r="J21" s="28"/>
      <c r="K21" s="20"/>
      <c r="L21" s="13"/>
      <c r="M21" s="64"/>
      <c r="N21" s="64">
        <f ca="1">$AY6</f>
        <v>0</v>
      </c>
      <c r="O21" s="64">
        <f ca="1">$BD6</f>
        <v>7</v>
      </c>
      <c r="P21" s="64" t="str">
        <f ca="1">IF(AND(Q21=0,R21=0),"",".")</f>
        <v>.</v>
      </c>
      <c r="Q21" s="64">
        <f ca="1">$BI6</f>
        <v>1</v>
      </c>
      <c r="R21" s="64">
        <f ca="1">$BN6</f>
        <v>7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0.65093461786833828</v>
      </c>
      <c r="CA21" s="11">
        <f t="shared" ca="1" si="26"/>
        <v>12</v>
      </c>
      <c r="CB21" s="4"/>
      <c r="CC21" s="4">
        <v>21</v>
      </c>
      <c r="CD21" s="4">
        <v>7</v>
      </c>
      <c r="CE21" s="4">
        <v>6</v>
      </c>
      <c r="CG21" s="10">
        <f t="shared" ca="1" si="27"/>
        <v>0.21305486505235682</v>
      </c>
      <c r="CH21" s="11">
        <f t="shared" ca="1" si="28"/>
        <v>37</v>
      </c>
      <c r="CI21" s="4"/>
      <c r="CJ21" s="4">
        <v>21</v>
      </c>
      <c r="CK21" s="4">
        <v>2</v>
      </c>
      <c r="CL21" s="4">
        <v>6</v>
      </c>
      <c r="CN21" s="10">
        <f t="shared" ca="1" si="29"/>
        <v>0.61304182015561992</v>
      </c>
      <c r="CO21" s="11">
        <f t="shared" ca="1" si="30"/>
        <v>17</v>
      </c>
      <c r="CP21" s="4"/>
      <c r="CQ21" s="4">
        <v>21</v>
      </c>
      <c r="CR21" s="4">
        <v>3</v>
      </c>
      <c r="CS21" s="4">
        <v>8</v>
      </c>
    </row>
    <row r="22" spans="1:97" ht="54.95" customHeight="1" x14ac:dyDescent="0.25">
      <c r="A22" s="20"/>
      <c r="B22" s="13"/>
      <c r="C22" s="64" t="str">
        <f ca="1">IF(AND($AZ5=0,$AY5=0),"","－")</f>
        <v/>
      </c>
      <c r="D22" s="64" t="str">
        <f ca="1">IF(AND($AZ5=0,$AY5=0),"－",$AZ5)</f>
        <v>－</v>
      </c>
      <c r="E22" s="64">
        <f ca="1">$BE5</f>
        <v>1</v>
      </c>
      <c r="F22" s="64" t="str">
        <f ca="1">IF(AND(G22=0,H22=0),"",".")</f>
        <v>.</v>
      </c>
      <c r="G22" s="64">
        <f ca="1">$BJ5</f>
        <v>8</v>
      </c>
      <c r="H22" s="64">
        <f ca="1">$BO5</f>
        <v>7</v>
      </c>
      <c r="I22" s="33"/>
      <c r="J22" s="28"/>
      <c r="K22" s="20"/>
      <c r="L22" s="13"/>
      <c r="M22" s="64" t="str">
        <f ca="1">IF(AND($AZ6=0,$AY6=0),"","－")</f>
        <v/>
      </c>
      <c r="N22" s="64" t="str">
        <f ca="1">IF(AND($AZ6=0,$AY6=0),"－",$AZ6)</f>
        <v>－</v>
      </c>
      <c r="O22" s="64">
        <f ca="1">$BE6</f>
        <v>4</v>
      </c>
      <c r="P22" s="64" t="str">
        <f ca="1">IF(AND(Q22=0,R22=0),"",".")</f>
        <v>.</v>
      </c>
      <c r="Q22" s="64">
        <f ca="1">$BJ6</f>
        <v>2</v>
      </c>
      <c r="R22" s="64">
        <f ca="1">$BO6</f>
        <v>8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0.2659017474983304</v>
      </c>
      <c r="CA22" s="11">
        <f t="shared" ca="1" si="26"/>
        <v>26</v>
      </c>
      <c r="CB22" s="4"/>
      <c r="CC22" s="4">
        <v>22</v>
      </c>
      <c r="CD22" s="4">
        <v>8</v>
      </c>
      <c r="CE22" s="4">
        <v>1</v>
      </c>
      <c r="CG22" s="10">
        <f t="shared" ca="1" si="27"/>
        <v>7.3314206668270265E-2</v>
      </c>
      <c r="CH22" s="11">
        <f t="shared" ca="1" si="28"/>
        <v>41</v>
      </c>
      <c r="CI22" s="4"/>
      <c r="CJ22" s="4">
        <v>22</v>
      </c>
      <c r="CK22" s="4">
        <v>2</v>
      </c>
      <c r="CL22" s="4">
        <v>7</v>
      </c>
      <c r="CN22" s="10">
        <f t="shared" ca="1" si="29"/>
        <v>0.67219740285210228</v>
      </c>
      <c r="CO22" s="11">
        <f t="shared" ca="1" si="30"/>
        <v>12</v>
      </c>
      <c r="CP22" s="4"/>
      <c r="CQ22" s="4">
        <v>22</v>
      </c>
      <c r="CR22" s="4">
        <v>3</v>
      </c>
      <c r="CS22" s="4">
        <v>9</v>
      </c>
    </row>
    <row r="23" spans="1:97" ht="54.95" customHeight="1" x14ac:dyDescent="0.25">
      <c r="A23" s="20"/>
      <c r="B23" s="13"/>
      <c r="C23" s="64"/>
      <c r="D23" s="64">
        <f ca="1">$AQ5</f>
        <v>0</v>
      </c>
      <c r="E23" s="64">
        <f ca="1">$AR5</f>
        <v>2</v>
      </c>
      <c r="F23" s="64" t="str">
        <f>$AS5</f>
        <v>.</v>
      </c>
      <c r="G23" s="64">
        <f ca="1">$AT5</f>
        <v>8</v>
      </c>
      <c r="H23" s="64">
        <f ca="1">$AU5</f>
        <v>9</v>
      </c>
      <c r="I23" s="33"/>
      <c r="J23" s="39"/>
      <c r="K23" s="40"/>
      <c r="L23" s="38"/>
      <c r="M23" s="64"/>
      <c r="N23" s="64">
        <f ca="1">$AQ6</f>
        <v>0</v>
      </c>
      <c r="O23" s="64">
        <f ca="1">$AR6</f>
        <v>2</v>
      </c>
      <c r="P23" s="64" t="str">
        <f>$AS6</f>
        <v>.</v>
      </c>
      <c r="Q23" s="64">
        <f ca="1">$AT6</f>
        <v>8</v>
      </c>
      <c r="R23" s="64">
        <f ca="1">$AU6</f>
        <v>9</v>
      </c>
      <c r="S23" s="33"/>
      <c r="T23" s="39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0.72783312155790769</v>
      </c>
      <c r="CA23" s="11">
        <f t="shared" ca="1" si="26"/>
        <v>10</v>
      </c>
      <c r="CB23" s="4"/>
      <c r="CC23" s="4">
        <v>23</v>
      </c>
      <c r="CD23" s="4">
        <v>8</v>
      </c>
      <c r="CE23" s="4">
        <v>2</v>
      </c>
      <c r="CG23" s="10">
        <f t="shared" ca="1" si="27"/>
        <v>0.8872146339259156</v>
      </c>
      <c r="CH23" s="11">
        <f t="shared" ca="1" si="28"/>
        <v>5</v>
      </c>
      <c r="CI23" s="4"/>
      <c r="CJ23" s="4">
        <v>23</v>
      </c>
      <c r="CK23" s="4">
        <v>2</v>
      </c>
      <c r="CL23" s="4">
        <v>8</v>
      </c>
      <c r="CN23" s="10">
        <f t="shared" ca="1" si="29"/>
        <v>0.5541896024529559</v>
      </c>
      <c r="CO23" s="11">
        <f t="shared" ca="1" si="30"/>
        <v>20</v>
      </c>
      <c r="CP23" s="4"/>
      <c r="CQ23" s="4">
        <v>23</v>
      </c>
      <c r="CR23" s="4">
        <v>4</v>
      </c>
      <c r="CS23" s="4">
        <v>5</v>
      </c>
    </row>
    <row r="24" spans="1:97" ht="9.9499999999999993" customHeight="1" x14ac:dyDescent="0.25">
      <c r="A24" s="41"/>
      <c r="B24" s="42"/>
      <c r="C24" s="42"/>
      <c r="D24" s="43"/>
      <c r="E24" s="44"/>
      <c r="F24" s="42"/>
      <c r="G24" s="42"/>
      <c r="H24" s="42"/>
      <c r="I24" s="42"/>
      <c r="J24" s="45"/>
      <c r="K24" s="41"/>
      <c r="L24" s="42"/>
      <c r="M24" s="42"/>
      <c r="N24" s="42"/>
      <c r="O24" s="42"/>
      <c r="P24" s="42"/>
      <c r="Q24" s="42"/>
      <c r="R24" s="42"/>
      <c r="S24" s="42"/>
      <c r="T24" s="45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9.0750321181614968E-2</v>
      </c>
      <c r="CA24" s="11">
        <f t="shared" ca="1" si="26"/>
        <v>34</v>
      </c>
      <c r="CB24" s="4"/>
      <c r="CC24" s="4">
        <v>24</v>
      </c>
      <c r="CD24" s="4">
        <v>8</v>
      </c>
      <c r="CE24" s="4">
        <v>3</v>
      </c>
      <c r="CG24" s="10">
        <f t="shared" ca="1" si="27"/>
        <v>0.69340868622720364</v>
      </c>
      <c r="CH24" s="11">
        <f t="shared" ca="1" si="28"/>
        <v>19</v>
      </c>
      <c r="CI24" s="4"/>
      <c r="CJ24" s="4">
        <v>24</v>
      </c>
      <c r="CK24" s="4">
        <v>2</v>
      </c>
      <c r="CL24" s="4">
        <v>9</v>
      </c>
      <c r="CN24" s="10">
        <f t="shared" ca="1" si="29"/>
        <v>0.86528704069482942</v>
      </c>
      <c r="CO24" s="11">
        <f t="shared" ca="1" si="30"/>
        <v>6</v>
      </c>
      <c r="CP24" s="4"/>
      <c r="CQ24" s="4">
        <v>24</v>
      </c>
      <c r="CR24" s="4">
        <v>4</v>
      </c>
      <c r="CS24" s="4">
        <v>6</v>
      </c>
    </row>
    <row r="25" spans="1:97" ht="19.5" customHeight="1" thickBot="1" x14ac:dyDescent="0.3">
      <c r="A25" s="46"/>
      <c r="B25" s="17"/>
      <c r="C25" s="16" t="s">
        <v>48</v>
      </c>
      <c r="D25" s="47"/>
      <c r="E25" s="18"/>
      <c r="F25" s="17"/>
      <c r="G25" s="17"/>
      <c r="H25" s="17"/>
      <c r="I25" s="17"/>
      <c r="J25" s="19"/>
      <c r="K25" s="46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0.95668706754121324</v>
      </c>
      <c r="CA25" s="11">
        <f t="shared" ca="1" si="26"/>
        <v>2</v>
      </c>
      <c r="CB25" s="4"/>
      <c r="CC25" s="4">
        <v>25</v>
      </c>
      <c r="CD25" s="4">
        <v>8</v>
      </c>
      <c r="CE25" s="4">
        <v>4</v>
      </c>
      <c r="CG25" s="10">
        <f t="shared" ca="1" si="27"/>
        <v>0.81684121945390753</v>
      </c>
      <c r="CH25" s="11">
        <f t="shared" ca="1" si="28"/>
        <v>11</v>
      </c>
      <c r="CI25" s="4"/>
      <c r="CJ25" s="4">
        <v>25</v>
      </c>
      <c r="CK25" s="4">
        <v>3</v>
      </c>
      <c r="CL25" s="4">
        <v>8</v>
      </c>
      <c r="CN25" s="10">
        <f t="shared" ca="1" si="29"/>
        <v>0.63325342622821024</v>
      </c>
      <c r="CO25" s="11">
        <f t="shared" ca="1" si="30"/>
        <v>14</v>
      </c>
      <c r="CP25" s="4"/>
      <c r="CQ25" s="4">
        <v>25</v>
      </c>
      <c r="CR25" s="4">
        <v>4</v>
      </c>
      <c r="CS25" s="4">
        <v>7</v>
      </c>
    </row>
    <row r="26" spans="1:97" ht="45.95" customHeight="1" thickBot="1" x14ac:dyDescent="0.3">
      <c r="A26" s="24"/>
      <c r="B26" s="25"/>
      <c r="C26" s="67" t="str">
        <f ca="1">$Y7/100&amp;$Z7&amp;$AA7/100&amp;$AB7</f>
        <v>7.51－5.86＝</v>
      </c>
      <c r="D26" s="68"/>
      <c r="E26" s="68"/>
      <c r="F26" s="68"/>
      <c r="G26" s="78">
        <f ca="1">$AC7/100</f>
        <v>1.65</v>
      </c>
      <c r="H26" s="79"/>
      <c r="I26" s="21"/>
      <c r="J26" s="22"/>
      <c r="K26" s="20"/>
      <c r="L26" s="13"/>
      <c r="M26" s="67" t="str">
        <f ca="1">$Y8/100&amp;$Z8&amp;$AA8/100&amp;$AB8</f>
        <v>9.14－5.89＝</v>
      </c>
      <c r="N26" s="68"/>
      <c r="O26" s="68"/>
      <c r="P26" s="68"/>
      <c r="Q26" s="78">
        <f ca="1">$AC8/100</f>
        <v>3.25</v>
      </c>
      <c r="R26" s="79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0.36132333974297004</v>
      </c>
      <c r="CA26" s="11">
        <f t="shared" ca="1" si="26"/>
        <v>24</v>
      </c>
      <c r="CB26" s="4"/>
      <c r="CC26" s="4">
        <v>26</v>
      </c>
      <c r="CD26" s="4">
        <v>8</v>
      </c>
      <c r="CE26" s="4">
        <v>5</v>
      </c>
      <c r="CG26" s="10">
        <f t="shared" ca="1" si="27"/>
        <v>0.41267112670520634</v>
      </c>
      <c r="CH26" s="11">
        <f t="shared" ca="1" si="28"/>
        <v>30</v>
      </c>
      <c r="CI26" s="4"/>
      <c r="CJ26" s="4">
        <v>26</v>
      </c>
      <c r="CK26" s="4">
        <v>3</v>
      </c>
      <c r="CL26" s="4">
        <v>4</v>
      </c>
      <c r="CN26" s="10">
        <f t="shared" ca="1" si="29"/>
        <v>0.60054125163437111</v>
      </c>
      <c r="CO26" s="11">
        <f t="shared" ca="1" si="30"/>
        <v>18</v>
      </c>
      <c r="CP26" s="4"/>
      <c r="CQ26" s="4">
        <v>26</v>
      </c>
      <c r="CR26" s="4">
        <v>4</v>
      </c>
      <c r="CS26" s="4">
        <v>8</v>
      </c>
    </row>
    <row r="27" spans="1:97" ht="9.9499999999999993" customHeight="1" x14ac:dyDescent="0.25">
      <c r="A27" s="20"/>
      <c r="B27" s="13"/>
      <c r="C27" s="48"/>
      <c r="D27" s="49"/>
      <c r="E27" s="50"/>
      <c r="F27" s="13"/>
      <c r="G27" s="13"/>
      <c r="H27" s="13"/>
      <c r="I27" s="13"/>
      <c r="J27" s="28"/>
      <c r="K27" s="20"/>
      <c r="L27" s="13"/>
      <c r="M27" s="48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0.76682420896749215</v>
      </c>
      <c r="CA27" s="11">
        <f t="shared" ca="1" si="26"/>
        <v>9</v>
      </c>
      <c r="CB27" s="4"/>
      <c r="CC27" s="4">
        <v>27</v>
      </c>
      <c r="CD27" s="4">
        <v>8</v>
      </c>
      <c r="CE27" s="4">
        <v>6</v>
      </c>
      <c r="CG27" s="10">
        <f t="shared" ca="1" si="27"/>
        <v>0.65918346875474976</v>
      </c>
      <c r="CH27" s="11">
        <f t="shared" ca="1" si="28"/>
        <v>20</v>
      </c>
      <c r="CI27" s="4"/>
      <c r="CJ27" s="4">
        <v>27</v>
      </c>
      <c r="CK27" s="4">
        <v>3</v>
      </c>
      <c r="CL27" s="4">
        <v>5</v>
      </c>
      <c r="CN27" s="10">
        <f t="shared" ca="1" si="29"/>
        <v>0.77594437327465882</v>
      </c>
      <c r="CO27" s="11">
        <f t="shared" ca="1" si="30"/>
        <v>7</v>
      </c>
      <c r="CP27" s="4"/>
      <c r="CQ27" s="4">
        <v>27</v>
      </c>
      <c r="CR27" s="4">
        <v>4</v>
      </c>
      <c r="CS27" s="4">
        <v>9</v>
      </c>
    </row>
    <row r="28" spans="1:97" ht="54.95" customHeight="1" x14ac:dyDescent="0.25">
      <c r="A28" s="20"/>
      <c r="B28" s="13"/>
      <c r="C28" s="64"/>
      <c r="D28" s="64">
        <f ca="1">$AY7</f>
        <v>0</v>
      </c>
      <c r="E28" s="64">
        <f ca="1">$BD7</f>
        <v>7</v>
      </c>
      <c r="F28" s="64" t="str">
        <f ca="1">IF(AND(G28=0,H28=0),"",".")</f>
        <v>.</v>
      </c>
      <c r="G28" s="64">
        <f ca="1">$BI7</f>
        <v>5</v>
      </c>
      <c r="H28" s="64">
        <f ca="1">$BN7</f>
        <v>1</v>
      </c>
      <c r="I28" s="33"/>
      <c r="J28" s="28"/>
      <c r="K28" s="20"/>
      <c r="L28" s="13"/>
      <c r="M28" s="64"/>
      <c r="N28" s="64">
        <f ca="1">$AY8</f>
        <v>0</v>
      </c>
      <c r="O28" s="64">
        <f ca="1">$BD8</f>
        <v>9</v>
      </c>
      <c r="P28" s="64" t="str">
        <f ca="1">IF(AND(Q28=0,R28=0),"",".")</f>
        <v>.</v>
      </c>
      <c r="Q28" s="64">
        <f ca="1">$BI8</f>
        <v>1</v>
      </c>
      <c r="R28" s="64">
        <f ca="1">$BN8</f>
        <v>4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0.16215954509328645</v>
      </c>
      <c r="CA28" s="11">
        <f t="shared" ca="1" si="26"/>
        <v>30</v>
      </c>
      <c r="CB28" s="4"/>
      <c r="CC28" s="4">
        <v>28</v>
      </c>
      <c r="CD28" s="4">
        <v>8</v>
      </c>
      <c r="CE28" s="4">
        <v>7</v>
      </c>
      <c r="CG28" s="10">
        <f t="shared" ca="1" si="27"/>
        <v>0.95552848368337373</v>
      </c>
      <c r="CH28" s="11">
        <f t="shared" ca="1" si="28"/>
        <v>1</v>
      </c>
      <c r="CI28" s="4"/>
      <c r="CJ28" s="4">
        <v>28</v>
      </c>
      <c r="CK28" s="4">
        <v>3</v>
      </c>
      <c r="CL28" s="4">
        <v>6</v>
      </c>
      <c r="CN28" s="10">
        <f t="shared" ca="1" si="29"/>
        <v>0.32294440354308274</v>
      </c>
      <c r="CO28" s="11">
        <f t="shared" ca="1" si="30"/>
        <v>29</v>
      </c>
      <c r="CP28" s="4"/>
      <c r="CQ28" s="4">
        <v>28</v>
      </c>
      <c r="CR28" s="4">
        <v>5</v>
      </c>
      <c r="CS28" s="4">
        <v>6</v>
      </c>
    </row>
    <row r="29" spans="1:97" ht="54.95" customHeight="1" x14ac:dyDescent="0.25">
      <c r="A29" s="20"/>
      <c r="B29" s="13"/>
      <c r="C29" s="64" t="str">
        <f ca="1">IF(AND($AZ7=0,$AY7=0),"","－")</f>
        <v/>
      </c>
      <c r="D29" s="64" t="str">
        <f ca="1">IF(AND($AZ7=0,$AY7=0),"－",$AZ7)</f>
        <v>－</v>
      </c>
      <c r="E29" s="64">
        <f ca="1">$BE7</f>
        <v>5</v>
      </c>
      <c r="F29" s="64" t="str">
        <f ca="1">IF(AND(G29=0,H29=0),"",".")</f>
        <v>.</v>
      </c>
      <c r="G29" s="64">
        <f ca="1">$BJ7</f>
        <v>8</v>
      </c>
      <c r="H29" s="64">
        <f ca="1">$BO7</f>
        <v>6</v>
      </c>
      <c r="I29" s="33"/>
      <c r="J29" s="28"/>
      <c r="K29" s="20"/>
      <c r="L29" s="13"/>
      <c r="M29" s="64" t="str">
        <f ca="1">IF(AND($AZ8=0,$AY8=0),"","－")</f>
        <v/>
      </c>
      <c r="N29" s="64" t="str">
        <f ca="1">IF(AND($AZ8=0,$AY8=0),"－",$AZ8)</f>
        <v>－</v>
      </c>
      <c r="O29" s="64">
        <f ca="1">$BE8</f>
        <v>5</v>
      </c>
      <c r="P29" s="64" t="str">
        <f ca="1">IF(AND(Q29=0,R29=0),"",".")</f>
        <v>.</v>
      </c>
      <c r="Q29" s="64">
        <f ca="1">$BJ8</f>
        <v>8</v>
      </c>
      <c r="R29" s="64">
        <f ca="1">$BO8</f>
        <v>9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0.54202308863879589</v>
      </c>
      <c r="CA29" s="11">
        <f t="shared" ca="1" si="26"/>
        <v>18</v>
      </c>
      <c r="CB29" s="4"/>
      <c r="CC29" s="4">
        <v>29</v>
      </c>
      <c r="CD29" s="4">
        <v>9</v>
      </c>
      <c r="CE29" s="4">
        <v>1</v>
      </c>
      <c r="CG29" s="10">
        <f t="shared" ca="1" si="27"/>
        <v>0.88279144665557374</v>
      </c>
      <c r="CH29" s="11">
        <f t="shared" ca="1" si="28"/>
        <v>7</v>
      </c>
      <c r="CI29" s="4"/>
      <c r="CJ29" s="4">
        <v>29</v>
      </c>
      <c r="CK29" s="4">
        <v>3</v>
      </c>
      <c r="CL29" s="4">
        <v>7</v>
      </c>
      <c r="CN29" s="10">
        <f t="shared" ca="1" si="29"/>
        <v>0.45106695639186012</v>
      </c>
      <c r="CO29" s="11">
        <f t="shared" ca="1" si="30"/>
        <v>23</v>
      </c>
      <c r="CP29" s="4"/>
      <c r="CQ29" s="4">
        <v>29</v>
      </c>
      <c r="CR29" s="4">
        <v>5</v>
      </c>
      <c r="CS29" s="4">
        <v>7</v>
      </c>
    </row>
    <row r="30" spans="1:97" ht="54.95" customHeight="1" x14ac:dyDescent="0.25">
      <c r="A30" s="20"/>
      <c r="B30" s="13"/>
      <c r="C30" s="64"/>
      <c r="D30" s="64">
        <f ca="1">$AQ7</f>
        <v>0</v>
      </c>
      <c r="E30" s="64">
        <f ca="1">$AR7</f>
        <v>1</v>
      </c>
      <c r="F30" s="64" t="str">
        <f>$AS7</f>
        <v>.</v>
      </c>
      <c r="G30" s="64">
        <f ca="1">$AT7</f>
        <v>6</v>
      </c>
      <c r="H30" s="64">
        <f ca="1">$AU7</f>
        <v>5</v>
      </c>
      <c r="I30" s="33"/>
      <c r="J30" s="39"/>
      <c r="K30" s="40"/>
      <c r="L30" s="38"/>
      <c r="M30" s="64"/>
      <c r="N30" s="64">
        <f ca="1">$AQ8</f>
        <v>0</v>
      </c>
      <c r="O30" s="64">
        <f ca="1">$AR8</f>
        <v>3</v>
      </c>
      <c r="P30" s="64" t="str">
        <f>$AS8</f>
        <v>.</v>
      </c>
      <c r="Q30" s="64">
        <f ca="1">$AT8</f>
        <v>2</v>
      </c>
      <c r="R30" s="64">
        <f ca="1">$AU8</f>
        <v>5</v>
      </c>
      <c r="S30" s="33"/>
      <c r="T30" s="39"/>
      <c r="BS30" s="10"/>
      <c r="BT30" s="11"/>
      <c r="BU30" s="11"/>
      <c r="BV30" s="4"/>
      <c r="BW30" s="4"/>
      <c r="BX30" s="4"/>
      <c r="BY30" s="4"/>
      <c r="BZ30" s="10">
        <f t="shared" ca="1" si="25"/>
        <v>0.17940908783482001</v>
      </c>
      <c r="CA30" s="11">
        <f t="shared" ca="1" si="26"/>
        <v>29</v>
      </c>
      <c r="CB30" s="4"/>
      <c r="CC30" s="4">
        <v>30</v>
      </c>
      <c r="CD30" s="4">
        <v>9</v>
      </c>
      <c r="CE30" s="4">
        <v>2</v>
      </c>
      <c r="CG30" s="10">
        <f t="shared" ca="1" si="27"/>
        <v>7.4572850010618197E-2</v>
      </c>
      <c r="CH30" s="11">
        <f t="shared" ca="1" si="28"/>
        <v>40</v>
      </c>
      <c r="CI30" s="4"/>
      <c r="CJ30" s="4">
        <v>30</v>
      </c>
      <c r="CK30" s="4">
        <v>3</v>
      </c>
      <c r="CL30" s="4">
        <v>8</v>
      </c>
      <c r="CN30" s="10">
        <f t="shared" ca="1" si="29"/>
        <v>0.92987457091518666</v>
      </c>
      <c r="CO30" s="11">
        <f t="shared" ca="1" si="30"/>
        <v>1</v>
      </c>
      <c r="CP30" s="4"/>
      <c r="CQ30" s="4">
        <v>30</v>
      </c>
      <c r="CR30" s="4">
        <v>5</v>
      </c>
      <c r="CS30" s="4">
        <v>8</v>
      </c>
    </row>
    <row r="31" spans="1:97" ht="9.9499999999999993" customHeight="1" x14ac:dyDescent="0.25">
      <c r="A31" s="41"/>
      <c r="B31" s="42"/>
      <c r="C31" s="42"/>
      <c r="D31" s="42"/>
      <c r="E31" s="44"/>
      <c r="F31" s="42"/>
      <c r="G31" s="42"/>
      <c r="H31" s="42"/>
      <c r="I31" s="42"/>
      <c r="J31" s="45"/>
      <c r="K31" s="41"/>
      <c r="L31" s="42"/>
      <c r="M31" s="42"/>
      <c r="N31" s="42"/>
      <c r="O31" s="42"/>
      <c r="P31" s="42"/>
      <c r="Q31" s="42"/>
      <c r="R31" s="42"/>
      <c r="S31" s="42"/>
      <c r="T31" s="45"/>
      <c r="BS31" s="10"/>
      <c r="BT31" s="11"/>
      <c r="BU31" s="11"/>
      <c r="BV31" s="4"/>
      <c r="BW31" s="4"/>
      <c r="BX31" s="4"/>
      <c r="BY31" s="4"/>
      <c r="BZ31" s="10">
        <f t="shared" ca="1" si="25"/>
        <v>0.37715480093118614</v>
      </c>
      <c r="CA31" s="11">
        <f t="shared" ca="1" si="26"/>
        <v>23</v>
      </c>
      <c r="CB31" s="4"/>
      <c r="CC31" s="4">
        <v>31</v>
      </c>
      <c r="CD31" s="4">
        <v>9</v>
      </c>
      <c r="CE31" s="4">
        <v>3</v>
      </c>
      <c r="CG31" s="10">
        <f t="shared" ca="1" si="27"/>
        <v>0.8869650533999206</v>
      </c>
      <c r="CH31" s="11">
        <f t="shared" ca="1" si="28"/>
        <v>6</v>
      </c>
      <c r="CI31" s="4"/>
      <c r="CJ31" s="4">
        <v>31</v>
      </c>
      <c r="CK31" s="4">
        <v>3</v>
      </c>
      <c r="CL31" s="4">
        <v>9</v>
      </c>
      <c r="CN31" s="10">
        <f t="shared" ca="1" si="29"/>
        <v>0.29615542637240966</v>
      </c>
      <c r="CO31" s="11">
        <f t="shared" ca="1" si="30"/>
        <v>30</v>
      </c>
      <c r="CP31" s="4"/>
      <c r="CQ31" s="4">
        <v>31</v>
      </c>
      <c r="CR31" s="4">
        <v>5</v>
      </c>
      <c r="CS31" s="4">
        <v>9</v>
      </c>
    </row>
    <row r="32" spans="1:97" ht="50.1" customHeight="1" thickBot="1" x14ac:dyDescent="0.3">
      <c r="A32" s="81" t="str">
        <f>A1</f>
        <v>小数 ひき算 小数第二位 (1.11)－(1.11) くり下がり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0.15217725726148867</v>
      </c>
      <c r="CA32" s="11">
        <f t="shared" ca="1" si="26"/>
        <v>31</v>
      </c>
      <c r="CB32" s="4"/>
      <c r="CC32" s="4">
        <v>32</v>
      </c>
      <c r="CD32" s="4">
        <v>9</v>
      </c>
      <c r="CE32" s="4">
        <v>4</v>
      </c>
      <c r="CG32" s="10">
        <f t="shared" ca="1" si="27"/>
        <v>0.8757290463668127</v>
      </c>
      <c r="CH32" s="11">
        <f t="shared" ca="1" si="28"/>
        <v>8</v>
      </c>
      <c r="CI32" s="4"/>
      <c r="CJ32" s="4">
        <v>32</v>
      </c>
      <c r="CK32" s="4">
        <v>4</v>
      </c>
      <c r="CL32" s="4">
        <v>5</v>
      </c>
      <c r="CM32" s="4"/>
      <c r="CN32" s="10">
        <f t="shared" ca="1" si="29"/>
        <v>0.68153201625282267</v>
      </c>
      <c r="CO32" s="11">
        <f t="shared" ca="1" si="30"/>
        <v>11</v>
      </c>
      <c r="CP32" s="4"/>
      <c r="CQ32" s="4">
        <v>32</v>
      </c>
      <c r="CR32" s="4">
        <v>6</v>
      </c>
      <c r="CS32" s="4">
        <v>7</v>
      </c>
    </row>
    <row r="33" spans="1:97" ht="54.95" customHeight="1" thickBot="1" x14ac:dyDescent="0.3">
      <c r="A33" s="71" t="str">
        <f t="shared" ref="A33" si="31">A2</f>
        <v>　　月  　 　日</v>
      </c>
      <c r="B33" s="72"/>
      <c r="C33" s="72"/>
      <c r="D33" s="72"/>
      <c r="E33" s="73"/>
      <c r="F33" s="74" t="str">
        <f>F2</f>
        <v>名前</v>
      </c>
      <c r="G33" s="74"/>
      <c r="H33" s="74"/>
      <c r="I33" s="75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7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0.85221798661738735</v>
      </c>
      <c r="CA33" s="11">
        <f t="shared" ca="1" si="26"/>
        <v>5</v>
      </c>
      <c r="CB33" s="4"/>
      <c r="CC33" s="4">
        <v>33</v>
      </c>
      <c r="CD33" s="4">
        <v>9</v>
      </c>
      <c r="CE33" s="4">
        <v>5</v>
      </c>
      <c r="CG33" s="10">
        <f t="shared" ca="1" si="27"/>
        <v>0.80105756091321279</v>
      </c>
      <c r="CH33" s="11">
        <f t="shared" ca="1" si="28"/>
        <v>12</v>
      </c>
      <c r="CI33" s="4"/>
      <c r="CJ33" s="4">
        <v>33</v>
      </c>
      <c r="CK33" s="4">
        <v>4</v>
      </c>
      <c r="CL33" s="4">
        <v>6</v>
      </c>
      <c r="CN33" s="10">
        <f t="shared" ca="1" si="29"/>
        <v>0.424141836446982</v>
      </c>
      <c r="CO33" s="11">
        <f t="shared" ca="1" si="30"/>
        <v>24</v>
      </c>
      <c r="CP33" s="4"/>
      <c r="CQ33" s="4">
        <v>33</v>
      </c>
      <c r="CR33" s="4">
        <v>6</v>
      </c>
      <c r="CS33" s="4">
        <v>8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0.39774863537246896</v>
      </c>
      <c r="CA34" s="11">
        <f t="shared" ca="1" si="26"/>
        <v>22</v>
      </c>
      <c r="CB34" s="4"/>
      <c r="CC34" s="4">
        <v>34</v>
      </c>
      <c r="CD34" s="4">
        <v>9</v>
      </c>
      <c r="CE34" s="4">
        <v>6</v>
      </c>
      <c r="CG34" s="10">
        <f t="shared" ca="1" si="27"/>
        <v>0.56663229207669719</v>
      </c>
      <c r="CH34" s="11">
        <f t="shared" ca="1" si="28"/>
        <v>26</v>
      </c>
      <c r="CI34" s="4"/>
      <c r="CJ34" s="4">
        <v>34</v>
      </c>
      <c r="CK34" s="4">
        <v>4</v>
      </c>
      <c r="CL34" s="4">
        <v>7</v>
      </c>
      <c r="CN34" s="10">
        <f t="shared" ca="1" si="29"/>
        <v>0.88158987686640022</v>
      </c>
      <c r="CO34" s="11">
        <f t="shared" ca="1" si="30"/>
        <v>4</v>
      </c>
      <c r="CP34" s="4"/>
      <c r="CQ34" s="4">
        <v>34</v>
      </c>
      <c r="CR34" s="4">
        <v>6</v>
      </c>
      <c r="CS34" s="4">
        <v>9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0.9320192851558422</v>
      </c>
      <c r="CA35" s="11">
        <f t="shared" ca="1" si="26"/>
        <v>3</v>
      </c>
      <c r="CB35" s="4"/>
      <c r="CC35" s="4">
        <v>35</v>
      </c>
      <c r="CD35" s="4">
        <v>9</v>
      </c>
      <c r="CE35" s="4">
        <v>7</v>
      </c>
      <c r="CG35" s="10">
        <f t="shared" ca="1" si="27"/>
        <v>0.51145860472001736</v>
      </c>
      <c r="CH35" s="11">
        <f t="shared" ca="1" si="28"/>
        <v>27</v>
      </c>
      <c r="CI35" s="4"/>
      <c r="CJ35" s="4">
        <v>35</v>
      </c>
      <c r="CK35" s="4">
        <v>4</v>
      </c>
      <c r="CL35" s="4">
        <v>8</v>
      </c>
      <c r="CN35" s="10">
        <f t="shared" ca="1" si="29"/>
        <v>0.28834687847583873</v>
      </c>
      <c r="CO35" s="11">
        <f t="shared" ca="1" si="30"/>
        <v>31</v>
      </c>
      <c r="CP35" s="4"/>
      <c r="CQ35" s="4">
        <v>35</v>
      </c>
      <c r="CR35" s="4">
        <v>7</v>
      </c>
      <c r="CS35" s="4">
        <v>8</v>
      </c>
    </row>
    <row r="36" spans="1:97" ht="45.95" customHeight="1" thickBot="1" x14ac:dyDescent="0.3">
      <c r="A36" s="52"/>
      <c r="B36" s="53"/>
      <c r="C36" s="67" t="str">
        <f t="shared" ref="C36" ca="1" si="32">C5</f>
        <v>2.62－1.94＝</v>
      </c>
      <c r="D36" s="68"/>
      <c r="E36" s="68"/>
      <c r="F36" s="68"/>
      <c r="G36" s="69">
        <f ca="1">G5</f>
        <v>0.68</v>
      </c>
      <c r="H36" s="70"/>
      <c r="I36" s="54"/>
      <c r="J36" s="55"/>
      <c r="K36" s="25"/>
      <c r="L36" s="25"/>
      <c r="M36" s="67" t="str">
        <f t="shared" ref="M36" ca="1" si="33">M5</f>
        <v>5.26－1.38＝</v>
      </c>
      <c r="N36" s="68"/>
      <c r="O36" s="68"/>
      <c r="P36" s="68"/>
      <c r="Q36" s="69">
        <f ca="1">Q5</f>
        <v>3.88</v>
      </c>
      <c r="R36" s="70"/>
      <c r="S36" s="54"/>
      <c r="T36" s="28"/>
      <c r="Y36" s="4" t="s">
        <v>104</v>
      </c>
      <c r="Z36" s="4" t="str">
        <f ca="1">IF(AND($AA36=0,$AB36=0),"OKA",IF(AB36=0,"OKB","NO"))</f>
        <v>NO</v>
      </c>
      <c r="AA36" s="56">
        <f ca="1">AT1</f>
        <v>6</v>
      </c>
      <c r="AB36" s="56">
        <f ca="1">AU1</f>
        <v>8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0.79652232383239185</v>
      </c>
      <c r="CA36" s="11">
        <f t="shared" ca="1" si="26"/>
        <v>8</v>
      </c>
      <c r="CB36" s="4"/>
      <c r="CC36" s="4">
        <v>36</v>
      </c>
      <c r="CD36" s="4">
        <v>9</v>
      </c>
      <c r="CE36" s="4">
        <v>8</v>
      </c>
      <c r="CG36" s="10">
        <f t="shared" ca="1" si="27"/>
        <v>0.90440276287137922</v>
      </c>
      <c r="CH36" s="11">
        <f t="shared" ca="1" si="28"/>
        <v>3</v>
      </c>
      <c r="CI36" s="4"/>
      <c r="CJ36" s="4">
        <v>36</v>
      </c>
      <c r="CK36" s="4">
        <v>4</v>
      </c>
      <c r="CL36" s="4">
        <v>9</v>
      </c>
      <c r="CN36" s="10">
        <f t="shared" ca="1" si="29"/>
        <v>0.9071423071583935</v>
      </c>
      <c r="CO36" s="11">
        <f t="shared" ca="1" si="30"/>
        <v>3</v>
      </c>
      <c r="CP36" s="4"/>
      <c r="CQ36" s="4">
        <v>36</v>
      </c>
      <c r="CR36" s="4">
        <v>7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8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56">
        <f t="shared" ref="AA37:AB47" ca="1" si="35">AT2</f>
        <v>8</v>
      </c>
      <c r="AB37" s="56">
        <f t="shared" ca="1" si="35"/>
        <v>8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0.77607350341203141</v>
      </c>
      <c r="CH37" s="11">
        <f t="shared" ca="1" si="28"/>
        <v>14</v>
      </c>
      <c r="CI37" s="4"/>
      <c r="CJ37" s="4">
        <v>37</v>
      </c>
      <c r="CK37" s="4">
        <v>5</v>
      </c>
      <c r="CL37" s="4">
        <v>6</v>
      </c>
      <c r="CN37" s="10">
        <f t="shared" ca="1" si="29"/>
        <v>2.7628978780709024E-2</v>
      </c>
      <c r="CO37" s="11">
        <f t="shared" ca="1" si="30"/>
        <v>36</v>
      </c>
      <c r="CP37" s="4"/>
      <c r="CQ37" s="4">
        <v>37</v>
      </c>
      <c r="CR37" s="4">
        <v>8</v>
      </c>
      <c r="CS37" s="4">
        <v>9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2</v>
      </c>
      <c r="F38" s="31" t="str">
        <f t="shared" ca="1" si="36"/>
        <v>.</v>
      </c>
      <c r="G38" s="32">
        <f t="shared" ca="1" si="36"/>
        <v>6</v>
      </c>
      <c r="H38" s="32">
        <f t="shared" ca="1" si="36"/>
        <v>2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5</v>
      </c>
      <c r="P38" s="31" t="str">
        <f t="shared" ca="1" si="37"/>
        <v>.</v>
      </c>
      <c r="Q38" s="32">
        <f t="shared" ca="1" si="37"/>
        <v>2</v>
      </c>
      <c r="R38" s="32">
        <f t="shared" ca="1" si="37"/>
        <v>6</v>
      </c>
      <c r="S38" s="33"/>
      <c r="T38" s="28"/>
      <c r="Y38" s="4" t="s">
        <v>145</v>
      </c>
      <c r="Z38" s="4" t="str">
        <f t="shared" ca="1" si="34"/>
        <v>NO</v>
      </c>
      <c r="AA38" s="56">
        <f t="shared" ca="1" si="35"/>
        <v>4</v>
      </c>
      <c r="AB38" s="56">
        <f t="shared" ca="1" si="35"/>
        <v>7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0.16961312473590962</v>
      </c>
      <c r="CH38" s="11">
        <f t="shared" ca="1" si="28"/>
        <v>38</v>
      </c>
      <c r="CI38" s="4"/>
      <c r="CJ38" s="4">
        <v>38</v>
      </c>
      <c r="CK38" s="4">
        <v>5</v>
      </c>
      <c r="CL38" s="4">
        <v>7</v>
      </c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1</v>
      </c>
      <c r="F39" s="36" t="str">
        <f t="shared" ca="1" si="36"/>
        <v>.</v>
      </c>
      <c r="G39" s="37">
        <f t="shared" ca="1" si="36"/>
        <v>9</v>
      </c>
      <c r="H39" s="37">
        <f t="shared" ca="1" si="36"/>
        <v>4</v>
      </c>
      <c r="I39" s="33"/>
      <c r="J39" s="28"/>
      <c r="K39" s="13"/>
      <c r="L39" s="13"/>
      <c r="M39" s="34" t="str">
        <f t="shared" ref="M39:R40" ca="1" si="38">M8</f>
        <v/>
      </c>
      <c r="N39" s="35" t="str">
        <f t="shared" ca="1" si="38"/>
        <v>－</v>
      </c>
      <c r="O39" s="36">
        <f t="shared" ca="1" si="38"/>
        <v>1</v>
      </c>
      <c r="P39" s="36" t="str">
        <f t="shared" ca="1" si="38"/>
        <v>.</v>
      </c>
      <c r="Q39" s="37">
        <f t="shared" ca="1" si="38"/>
        <v>3</v>
      </c>
      <c r="R39" s="37">
        <f t="shared" ca="1" si="38"/>
        <v>8</v>
      </c>
      <c r="S39" s="33"/>
      <c r="T39" s="28"/>
      <c r="V39" s="57"/>
      <c r="Y39" s="4" t="s">
        <v>27</v>
      </c>
      <c r="Z39" s="4" t="str">
        <f t="shared" ca="1" si="34"/>
        <v>NO</v>
      </c>
      <c r="AA39" s="56">
        <f t="shared" ca="1" si="35"/>
        <v>5</v>
      </c>
      <c r="AB39" s="56">
        <f t="shared" ca="1" si="35"/>
        <v>5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0.89592501088758236</v>
      </c>
      <c r="CH39" s="11">
        <f t="shared" ca="1" si="28"/>
        <v>4</v>
      </c>
      <c r="CI39" s="4"/>
      <c r="CJ39" s="4">
        <v>39</v>
      </c>
      <c r="CK39" s="4">
        <v>5</v>
      </c>
      <c r="CL39" s="4">
        <v>8</v>
      </c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58"/>
      <c r="D40" s="59">
        <f ca="1">D9</f>
        <v>0</v>
      </c>
      <c r="E40" s="60">
        <f t="shared" ca="1" si="36"/>
        <v>0</v>
      </c>
      <c r="F40" s="60" t="str">
        <f t="shared" si="36"/>
        <v>.</v>
      </c>
      <c r="G40" s="61">
        <f t="shared" ca="1" si="36"/>
        <v>6</v>
      </c>
      <c r="H40" s="62">
        <f t="shared" ca="1" si="36"/>
        <v>8</v>
      </c>
      <c r="I40" s="63"/>
      <c r="J40" s="28"/>
      <c r="K40" s="13"/>
      <c r="L40" s="13"/>
      <c r="M40" s="58"/>
      <c r="N40" s="59">
        <f ca="1">N9</f>
        <v>0</v>
      </c>
      <c r="O40" s="60">
        <f t="shared" ca="1" si="38"/>
        <v>3</v>
      </c>
      <c r="P40" s="60" t="str">
        <f t="shared" si="38"/>
        <v>.</v>
      </c>
      <c r="Q40" s="61">
        <f t="shared" ca="1" si="38"/>
        <v>8</v>
      </c>
      <c r="R40" s="62">
        <f t="shared" ca="1" si="38"/>
        <v>8</v>
      </c>
      <c r="S40" s="63"/>
      <c r="T40" s="28"/>
      <c r="V40" s="57"/>
      <c r="Y40" s="4" t="s">
        <v>28</v>
      </c>
      <c r="Z40" s="4" t="str">
        <f t="shared" ca="1" si="34"/>
        <v>NO</v>
      </c>
      <c r="AA40" s="56">
        <f t="shared" ca="1" si="35"/>
        <v>8</v>
      </c>
      <c r="AB40" s="56">
        <f t="shared" ca="1" si="35"/>
        <v>9</v>
      </c>
      <c r="AC40" s="57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0.56977266293308559</v>
      </c>
      <c r="CH40" s="11">
        <f t="shared" ca="1" si="28"/>
        <v>25</v>
      </c>
      <c r="CI40" s="4"/>
      <c r="CJ40" s="4">
        <v>40</v>
      </c>
      <c r="CK40" s="4">
        <v>5</v>
      </c>
      <c r="CL40" s="4">
        <v>9</v>
      </c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1"/>
      <c r="B41" s="42"/>
      <c r="C41" s="42"/>
      <c r="D41" s="43"/>
      <c r="E41" s="44"/>
      <c r="F41" s="42"/>
      <c r="G41" s="42"/>
      <c r="H41" s="42"/>
      <c r="I41" s="42"/>
      <c r="J41" s="45"/>
      <c r="K41" s="42"/>
      <c r="L41" s="42"/>
      <c r="M41" s="42"/>
      <c r="N41" s="42"/>
      <c r="O41" s="42"/>
      <c r="P41" s="42"/>
      <c r="Q41" s="42"/>
      <c r="R41" s="42"/>
      <c r="S41" s="42"/>
      <c r="T41" s="45"/>
      <c r="Y41" s="4" t="s">
        <v>29</v>
      </c>
      <c r="Z41" s="4" t="str">
        <f t="shared" ca="1" si="34"/>
        <v>NO</v>
      </c>
      <c r="AA41" s="56">
        <f t="shared" ca="1" si="35"/>
        <v>8</v>
      </c>
      <c r="AB41" s="56">
        <f t="shared" ca="1" si="35"/>
        <v>9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0.32459341074370551</v>
      </c>
      <c r="CH41" s="11">
        <f t="shared" ca="1" si="28"/>
        <v>33</v>
      </c>
      <c r="CI41" s="4"/>
      <c r="CJ41" s="4">
        <v>41</v>
      </c>
      <c r="CK41" s="4">
        <v>6</v>
      </c>
      <c r="CL41" s="4">
        <v>7</v>
      </c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46"/>
      <c r="B42" s="17"/>
      <c r="C42" s="16" t="str">
        <f>C11</f>
        <v>③</v>
      </c>
      <c r="D42" s="47"/>
      <c r="E42" s="18"/>
      <c r="F42" s="17"/>
      <c r="G42" s="17"/>
      <c r="H42" s="17"/>
      <c r="I42" s="17"/>
      <c r="J42" s="19"/>
      <c r="K42" s="46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56">
        <f t="shared" ca="1" si="35"/>
        <v>6</v>
      </c>
      <c r="AB42" s="56">
        <f t="shared" ca="1" si="35"/>
        <v>5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0.92230973907092384</v>
      </c>
      <c r="CH42" s="11">
        <f t="shared" ca="1" si="28"/>
        <v>2</v>
      </c>
      <c r="CI42" s="4"/>
      <c r="CJ42" s="4">
        <v>42</v>
      </c>
      <c r="CK42" s="4">
        <v>6</v>
      </c>
      <c r="CL42" s="4">
        <v>8</v>
      </c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67" t="str">
        <f t="shared" ref="C43" ca="1" si="39">C12</f>
        <v>9.26－7.79＝</v>
      </c>
      <c r="D43" s="68"/>
      <c r="E43" s="68"/>
      <c r="F43" s="68"/>
      <c r="G43" s="69">
        <f ca="1">G12</f>
        <v>1.47</v>
      </c>
      <c r="H43" s="70"/>
      <c r="I43" s="54"/>
      <c r="J43" s="28"/>
      <c r="K43" s="24"/>
      <c r="L43" s="25"/>
      <c r="M43" s="67" t="str">
        <f t="shared" ref="M43" ca="1" si="40">M12</f>
        <v>8.32－4.77＝</v>
      </c>
      <c r="N43" s="68"/>
      <c r="O43" s="68"/>
      <c r="P43" s="68"/>
      <c r="Q43" s="69">
        <f ca="1">Q12</f>
        <v>3.55</v>
      </c>
      <c r="R43" s="70"/>
      <c r="S43" s="54"/>
      <c r="T43" s="28"/>
      <c r="Y43" s="4" t="s">
        <v>31</v>
      </c>
      <c r="Z43" s="4" t="str">
        <f t="shared" ca="1" si="34"/>
        <v>NO</v>
      </c>
      <c r="AA43" s="56">
        <f t="shared" ca="1" si="35"/>
        <v>2</v>
      </c>
      <c r="AB43" s="56">
        <f t="shared" ca="1" si="35"/>
        <v>5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0.85787675586614776</v>
      </c>
      <c r="CH43" s="11">
        <f t="shared" ca="1" si="28"/>
        <v>9</v>
      </c>
      <c r="CI43" s="4"/>
      <c r="CJ43" s="4">
        <v>43</v>
      </c>
      <c r="CK43" s="4">
        <v>6</v>
      </c>
      <c r="CL43" s="4">
        <v>9</v>
      </c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48"/>
      <c r="D44" s="49"/>
      <c r="E44" s="50"/>
      <c r="F44" s="13"/>
      <c r="G44" s="13"/>
      <c r="H44" s="13"/>
      <c r="I44" s="13"/>
      <c r="J44" s="28"/>
      <c r="K44" s="20"/>
      <c r="L44" s="13"/>
      <c r="M44" s="48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56">
        <f t="shared" ca="1" si="35"/>
        <v>6</v>
      </c>
      <c r="AB44" s="56">
        <f t="shared" ca="1" si="35"/>
        <v>7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0.70184761397411832</v>
      </c>
      <c r="CH44" s="11">
        <f t="shared" ca="1" si="28"/>
        <v>17</v>
      </c>
      <c r="CI44" s="4"/>
      <c r="CJ44" s="4">
        <v>44</v>
      </c>
      <c r="CK44" s="4">
        <v>7</v>
      </c>
      <c r="CL44" s="4">
        <v>8</v>
      </c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1">D14</f>
        <v>0</v>
      </c>
      <c r="E45" s="31">
        <f t="shared" ca="1" si="41"/>
        <v>9</v>
      </c>
      <c r="F45" s="31" t="str">
        <f t="shared" ca="1" si="41"/>
        <v>.</v>
      </c>
      <c r="G45" s="32">
        <f t="shared" ca="1" si="41"/>
        <v>2</v>
      </c>
      <c r="H45" s="32">
        <f t="shared" ca="1" si="41"/>
        <v>6</v>
      </c>
      <c r="I45" s="33"/>
      <c r="J45" s="28"/>
      <c r="K45" s="20"/>
      <c r="L45" s="13"/>
      <c r="M45" s="29"/>
      <c r="N45" s="30">
        <f t="shared" ref="N45:R45" ca="1" si="42">N14</f>
        <v>0</v>
      </c>
      <c r="O45" s="31">
        <f t="shared" ca="1" si="42"/>
        <v>8</v>
      </c>
      <c r="P45" s="31" t="str">
        <f t="shared" ca="1" si="42"/>
        <v>.</v>
      </c>
      <c r="Q45" s="32">
        <f t="shared" ca="1" si="42"/>
        <v>3</v>
      </c>
      <c r="R45" s="32">
        <f t="shared" ca="1" si="42"/>
        <v>2</v>
      </c>
      <c r="S45" s="33"/>
      <c r="T45" s="28"/>
      <c r="Y45" s="4" t="s">
        <v>33</v>
      </c>
      <c r="Z45" s="4" t="str">
        <f t="shared" ca="1" si="34"/>
        <v>NO</v>
      </c>
      <c r="AA45" s="56">
        <f t="shared" ca="1" si="35"/>
        <v>4</v>
      </c>
      <c r="AB45" s="56">
        <f t="shared" ca="1" si="35"/>
        <v>9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0.61715264956332561</v>
      </c>
      <c r="CH45" s="11">
        <f t="shared" ca="1" si="28"/>
        <v>24</v>
      </c>
      <c r="CI45" s="4"/>
      <c r="CJ45" s="4">
        <v>45</v>
      </c>
      <c r="CK45" s="4">
        <v>7</v>
      </c>
      <c r="CL45" s="4">
        <v>9</v>
      </c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3">C15</f>
        <v/>
      </c>
      <c r="D46" s="35" t="str">
        <f t="shared" ca="1" si="43"/>
        <v>－</v>
      </c>
      <c r="E46" s="36">
        <f t="shared" ca="1" si="43"/>
        <v>7</v>
      </c>
      <c r="F46" s="36" t="str">
        <f t="shared" ca="1" si="43"/>
        <v>.</v>
      </c>
      <c r="G46" s="37">
        <f t="shared" ca="1" si="43"/>
        <v>7</v>
      </c>
      <c r="H46" s="37">
        <f t="shared" ca="1" si="43"/>
        <v>9</v>
      </c>
      <c r="I46" s="33"/>
      <c r="J46" s="28"/>
      <c r="K46" s="20"/>
      <c r="L46" s="13"/>
      <c r="M46" s="34" t="str">
        <f t="shared" ref="M46:R47" ca="1" si="44">M15</f>
        <v/>
      </c>
      <c r="N46" s="35" t="str">
        <f t="shared" ca="1" si="44"/>
        <v>－</v>
      </c>
      <c r="O46" s="36">
        <f t="shared" ca="1" si="44"/>
        <v>4</v>
      </c>
      <c r="P46" s="36" t="str">
        <f t="shared" ca="1" si="44"/>
        <v>.</v>
      </c>
      <c r="Q46" s="37">
        <f t="shared" ca="1" si="44"/>
        <v>7</v>
      </c>
      <c r="R46" s="37">
        <f t="shared" ca="1" si="44"/>
        <v>7</v>
      </c>
      <c r="S46" s="33"/>
      <c r="T46" s="28"/>
      <c r="Y46" s="2" t="s">
        <v>34</v>
      </c>
      <c r="Z46" s="4" t="str">
        <f t="shared" ca="1" si="34"/>
        <v>NO</v>
      </c>
      <c r="AA46" s="56">
        <f t="shared" ca="1" si="35"/>
        <v>8</v>
      </c>
      <c r="AB46" s="56">
        <f t="shared" ca="1" si="35"/>
        <v>4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0.46930639337634461</v>
      </c>
      <c r="CH46" s="11">
        <f t="shared" ca="1" si="28"/>
        <v>28</v>
      </c>
      <c r="CI46" s="4"/>
      <c r="CJ46" s="4">
        <v>46</v>
      </c>
      <c r="CK46" s="4">
        <v>8</v>
      </c>
      <c r="CL46" s="4">
        <v>9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58"/>
      <c r="D47" s="59">
        <f ca="1">D16</f>
        <v>0</v>
      </c>
      <c r="E47" s="60">
        <f t="shared" ca="1" si="43"/>
        <v>1</v>
      </c>
      <c r="F47" s="60" t="str">
        <f t="shared" si="43"/>
        <v>.</v>
      </c>
      <c r="G47" s="61">
        <f t="shared" ca="1" si="43"/>
        <v>4</v>
      </c>
      <c r="H47" s="62">
        <f t="shared" ca="1" si="43"/>
        <v>7</v>
      </c>
      <c r="I47" s="63"/>
      <c r="J47" s="28"/>
      <c r="K47" s="13"/>
      <c r="L47" s="13"/>
      <c r="M47" s="58"/>
      <c r="N47" s="59">
        <f ca="1">N16</f>
        <v>0</v>
      </c>
      <c r="O47" s="60">
        <f t="shared" ca="1" si="44"/>
        <v>3</v>
      </c>
      <c r="P47" s="60" t="str">
        <f t="shared" si="44"/>
        <v>.</v>
      </c>
      <c r="Q47" s="61">
        <f t="shared" ca="1" si="44"/>
        <v>5</v>
      </c>
      <c r="R47" s="62">
        <f t="shared" ca="1" si="44"/>
        <v>5</v>
      </c>
      <c r="S47" s="63"/>
      <c r="T47" s="28"/>
      <c r="Y47" s="2" t="s">
        <v>35</v>
      </c>
      <c r="Z47" s="4" t="str">
        <f t="shared" ca="1" si="34"/>
        <v>NO</v>
      </c>
      <c r="AA47" s="56">
        <f t="shared" ca="1" si="35"/>
        <v>8</v>
      </c>
      <c r="AB47" s="56">
        <f t="shared" ca="1" si="35"/>
        <v>3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1"/>
      <c r="B48" s="42"/>
      <c r="C48" s="42"/>
      <c r="D48" s="43"/>
      <c r="E48" s="44"/>
      <c r="F48" s="42"/>
      <c r="G48" s="42"/>
      <c r="H48" s="42"/>
      <c r="I48" s="42"/>
      <c r="J48" s="45"/>
      <c r="K48" s="41"/>
      <c r="L48" s="42"/>
      <c r="M48" s="42"/>
      <c r="N48" s="42"/>
      <c r="O48" s="42"/>
      <c r="P48" s="42"/>
      <c r="Q48" s="42"/>
      <c r="R48" s="42"/>
      <c r="S48" s="42"/>
      <c r="T48" s="45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46"/>
      <c r="B49" s="17"/>
      <c r="C49" s="16" t="str">
        <f>C18</f>
        <v>⑤</v>
      </c>
      <c r="D49" s="47"/>
      <c r="E49" s="18"/>
      <c r="F49" s="17"/>
      <c r="G49" s="17"/>
      <c r="H49" s="17"/>
      <c r="I49" s="17"/>
      <c r="J49" s="19"/>
      <c r="K49" s="46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67" t="str">
        <f t="shared" ref="C50" ca="1" si="45">C19</f>
        <v>4.76－1.87＝</v>
      </c>
      <c r="D50" s="68"/>
      <c r="E50" s="68"/>
      <c r="F50" s="68"/>
      <c r="G50" s="69">
        <f ca="1">G19</f>
        <v>2.89</v>
      </c>
      <c r="H50" s="70"/>
      <c r="I50" s="54"/>
      <c r="J50" s="28"/>
      <c r="K50" s="24"/>
      <c r="L50" s="25"/>
      <c r="M50" s="67" t="str">
        <f t="shared" ref="M50" ca="1" si="46">M19</f>
        <v>7.17－4.28＝</v>
      </c>
      <c r="N50" s="68"/>
      <c r="O50" s="68"/>
      <c r="P50" s="68"/>
      <c r="Q50" s="69">
        <f ca="1">Q19</f>
        <v>2.89</v>
      </c>
      <c r="R50" s="70"/>
      <c r="S50" s="54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48"/>
      <c r="D51" s="49"/>
      <c r="E51" s="50"/>
      <c r="F51" s="13"/>
      <c r="G51" s="13"/>
      <c r="H51" s="13"/>
      <c r="I51" s="13"/>
      <c r="J51" s="28"/>
      <c r="K51" s="20"/>
      <c r="L51" s="13"/>
      <c r="M51" s="48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7">D21</f>
        <v>0</v>
      </c>
      <c r="E52" s="31">
        <f t="shared" ca="1" si="47"/>
        <v>4</v>
      </c>
      <c r="F52" s="31" t="str">
        <f t="shared" ca="1" si="47"/>
        <v>.</v>
      </c>
      <c r="G52" s="32">
        <f t="shared" ca="1" si="47"/>
        <v>7</v>
      </c>
      <c r="H52" s="32">
        <f t="shared" ca="1" si="47"/>
        <v>6</v>
      </c>
      <c r="I52" s="33"/>
      <c r="J52" s="28"/>
      <c r="K52" s="20"/>
      <c r="L52" s="13"/>
      <c r="M52" s="29"/>
      <c r="N52" s="30">
        <f t="shared" ref="N52:R52" ca="1" si="48">N21</f>
        <v>0</v>
      </c>
      <c r="O52" s="31">
        <f t="shared" ca="1" si="48"/>
        <v>7</v>
      </c>
      <c r="P52" s="31" t="str">
        <f t="shared" ca="1" si="48"/>
        <v>.</v>
      </c>
      <c r="Q52" s="32">
        <f t="shared" ca="1" si="48"/>
        <v>1</v>
      </c>
      <c r="R52" s="32">
        <f t="shared" ca="1" si="48"/>
        <v>7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49">C22</f>
        <v/>
      </c>
      <c r="D53" s="35" t="str">
        <f t="shared" ca="1" si="49"/>
        <v>－</v>
      </c>
      <c r="E53" s="36">
        <f t="shared" ca="1" si="49"/>
        <v>1</v>
      </c>
      <c r="F53" s="36" t="str">
        <f t="shared" ca="1" si="49"/>
        <v>.</v>
      </c>
      <c r="G53" s="37">
        <f t="shared" ca="1" si="49"/>
        <v>8</v>
      </c>
      <c r="H53" s="37">
        <f t="shared" ca="1" si="49"/>
        <v>7</v>
      </c>
      <c r="I53" s="33"/>
      <c r="J53" s="28"/>
      <c r="K53" s="20"/>
      <c r="L53" s="13"/>
      <c r="M53" s="34" t="str">
        <f t="shared" ref="M53:R54" ca="1" si="50">M22</f>
        <v/>
      </c>
      <c r="N53" s="35" t="str">
        <f t="shared" ca="1" si="50"/>
        <v>－</v>
      </c>
      <c r="O53" s="36">
        <f t="shared" ca="1" si="50"/>
        <v>4</v>
      </c>
      <c r="P53" s="36" t="str">
        <f t="shared" ca="1" si="50"/>
        <v>.</v>
      </c>
      <c r="Q53" s="37">
        <f t="shared" ca="1" si="50"/>
        <v>2</v>
      </c>
      <c r="R53" s="37">
        <f t="shared" ca="1" si="50"/>
        <v>8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58"/>
      <c r="D54" s="59">
        <f ca="1">D23</f>
        <v>0</v>
      </c>
      <c r="E54" s="60">
        <f t="shared" ca="1" si="49"/>
        <v>2</v>
      </c>
      <c r="F54" s="60" t="str">
        <f t="shared" si="49"/>
        <v>.</v>
      </c>
      <c r="G54" s="61">
        <f t="shared" ca="1" si="49"/>
        <v>8</v>
      </c>
      <c r="H54" s="62">
        <f t="shared" ca="1" si="49"/>
        <v>9</v>
      </c>
      <c r="I54" s="63"/>
      <c r="J54" s="28"/>
      <c r="K54" s="13"/>
      <c r="L54" s="13"/>
      <c r="M54" s="58"/>
      <c r="N54" s="59">
        <f ca="1">N23</f>
        <v>0</v>
      </c>
      <c r="O54" s="60">
        <f t="shared" ca="1" si="50"/>
        <v>2</v>
      </c>
      <c r="P54" s="60" t="str">
        <f t="shared" si="50"/>
        <v>.</v>
      </c>
      <c r="Q54" s="61">
        <f t="shared" ca="1" si="50"/>
        <v>8</v>
      </c>
      <c r="R54" s="62">
        <f t="shared" ca="1" si="50"/>
        <v>9</v>
      </c>
      <c r="S54" s="63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1"/>
      <c r="B55" s="42"/>
      <c r="C55" s="42"/>
      <c r="D55" s="43"/>
      <c r="E55" s="44"/>
      <c r="F55" s="42"/>
      <c r="G55" s="42"/>
      <c r="H55" s="42"/>
      <c r="I55" s="42"/>
      <c r="J55" s="45"/>
      <c r="K55" s="41"/>
      <c r="L55" s="42"/>
      <c r="M55" s="42"/>
      <c r="N55" s="42"/>
      <c r="O55" s="42"/>
      <c r="P55" s="42"/>
      <c r="Q55" s="42"/>
      <c r="R55" s="42"/>
      <c r="S55" s="42"/>
      <c r="T55" s="45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46"/>
      <c r="B56" s="17"/>
      <c r="C56" s="16" t="str">
        <f>C25</f>
        <v>⑦</v>
      </c>
      <c r="D56" s="47"/>
      <c r="E56" s="18"/>
      <c r="F56" s="17"/>
      <c r="G56" s="17"/>
      <c r="H56" s="17"/>
      <c r="I56" s="17"/>
      <c r="J56" s="19"/>
      <c r="K56" s="46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67" t="str">
        <f t="shared" ref="C57" ca="1" si="51">C26</f>
        <v>7.51－5.86＝</v>
      </c>
      <c r="D57" s="68"/>
      <c r="E57" s="68"/>
      <c r="F57" s="68"/>
      <c r="G57" s="69">
        <f ca="1">G26</f>
        <v>1.65</v>
      </c>
      <c r="H57" s="70"/>
      <c r="I57" s="54"/>
      <c r="J57" s="28"/>
      <c r="K57" s="24"/>
      <c r="L57" s="25"/>
      <c r="M57" s="67" t="str">
        <f t="shared" ref="M57" ca="1" si="52">M26</f>
        <v>9.14－5.89＝</v>
      </c>
      <c r="N57" s="68"/>
      <c r="O57" s="68"/>
      <c r="P57" s="68"/>
      <c r="Q57" s="69">
        <f ca="1">Q26</f>
        <v>3.25</v>
      </c>
      <c r="R57" s="70"/>
      <c r="S57" s="54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48"/>
      <c r="D58" s="49"/>
      <c r="E58" s="50"/>
      <c r="F58" s="13"/>
      <c r="G58" s="13"/>
      <c r="H58" s="13"/>
      <c r="I58" s="13"/>
      <c r="J58" s="28"/>
      <c r="K58" s="20"/>
      <c r="L58" s="13"/>
      <c r="M58" s="48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3">D28</f>
        <v>0</v>
      </c>
      <c r="E59" s="31">
        <f t="shared" ca="1" si="53"/>
        <v>7</v>
      </c>
      <c r="F59" s="31" t="str">
        <f t="shared" ca="1" si="53"/>
        <v>.</v>
      </c>
      <c r="G59" s="32">
        <f t="shared" ca="1" si="53"/>
        <v>5</v>
      </c>
      <c r="H59" s="32">
        <f t="shared" ca="1" si="53"/>
        <v>1</v>
      </c>
      <c r="I59" s="33"/>
      <c r="J59" s="28"/>
      <c r="K59" s="20"/>
      <c r="L59" s="13"/>
      <c r="M59" s="29"/>
      <c r="N59" s="30">
        <f t="shared" ref="N59:R59" ca="1" si="54">N28</f>
        <v>0</v>
      </c>
      <c r="O59" s="31">
        <f t="shared" ca="1" si="54"/>
        <v>9</v>
      </c>
      <c r="P59" s="31" t="str">
        <f t="shared" ca="1" si="54"/>
        <v>.</v>
      </c>
      <c r="Q59" s="32">
        <f t="shared" ca="1" si="54"/>
        <v>1</v>
      </c>
      <c r="R59" s="32">
        <f t="shared" ca="1" si="54"/>
        <v>4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5">C29</f>
        <v/>
      </c>
      <c r="D60" s="35" t="str">
        <f t="shared" ca="1" si="55"/>
        <v>－</v>
      </c>
      <c r="E60" s="36">
        <f t="shared" ca="1" si="55"/>
        <v>5</v>
      </c>
      <c r="F60" s="36" t="str">
        <f t="shared" ca="1" si="55"/>
        <v>.</v>
      </c>
      <c r="G60" s="37">
        <f t="shared" ca="1" si="55"/>
        <v>8</v>
      </c>
      <c r="H60" s="37">
        <f t="shared" ca="1" si="55"/>
        <v>6</v>
      </c>
      <c r="I60" s="33"/>
      <c r="J60" s="28"/>
      <c r="K60" s="20"/>
      <c r="L60" s="13"/>
      <c r="M60" s="34" t="str">
        <f t="shared" ref="M60:R61" ca="1" si="56">M29</f>
        <v/>
      </c>
      <c r="N60" s="35" t="str">
        <f t="shared" ca="1" si="56"/>
        <v>－</v>
      </c>
      <c r="O60" s="36">
        <f t="shared" ca="1" si="56"/>
        <v>5</v>
      </c>
      <c r="P60" s="36" t="str">
        <f t="shared" ca="1" si="56"/>
        <v>.</v>
      </c>
      <c r="Q60" s="37">
        <f t="shared" ca="1" si="56"/>
        <v>8</v>
      </c>
      <c r="R60" s="37">
        <f t="shared" ca="1" si="56"/>
        <v>9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58"/>
      <c r="D61" s="59">
        <f ca="1">D30</f>
        <v>0</v>
      </c>
      <c r="E61" s="60">
        <f t="shared" ca="1" si="55"/>
        <v>1</v>
      </c>
      <c r="F61" s="60" t="str">
        <f t="shared" si="55"/>
        <v>.</v>
      </c>
      <c r="G61" s="61">
        <f t="shared" ca="1" si="55"/>
        <v>6</v>
      </c>
      <c r="H61" s="62">
        <f t="shared" ca="1" si="55"/>
        <v>5</v>
      </c>
      <c r="I61" s="63"/>
      <c r="J61" s="28"/>
      <c r="K61" s="13"/>
      <c r="L61" s="13"/>
      <c r="M61" s="58"/>
      <c r="N61" s="59">
        <f ca="1">N30</f>
        <v>0</v>
      </c>
      <c r="O61" s="60">
        <f t="shared" ca="1" si="56"/>
        <v>3</v>
      </c>
      <c r="P61" s="60" t="str">
        <f t="shared" si="56"/>
        <v>.</v>
      </c>
      <c r="Q61" s="61">
        <f t="shared" ca="1" si="56"/>
        <v>2</v>
      </c>
      <c r="R61" s="62">
        <f t="shared" ca="1" si="56"/>
        <v>5</v>
      </c>
      <c r="S61" s="63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1"/>
      <c r="B62" s="42"/>
      <c r="C62" s="42"/>
      <c r="D62" s="42"/>
      <c r="E62" s="44"/>
      <c r="F62" s="42"/>
      <c r="G62" s="42"/>
      <c r="H62" s="42"/>
      <c r="I62" s="42"/>
      <c r="J62" s="45"/>
      <c r="K62" s="41"/>
      <c r="L62" s="42"/>
      <c r="M62" s="42"/>
      <c r="N62" s="42"/>
      <c r="O62" s="42"/>
      <c r="P62" s="42"/>
      <c r="Q62" s="42"/>
      <c r="R62" s="42"/>
      <c r="S62" s="42"/>
      <c r="T62" s="45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</row>
    <row r="101" spans="71:97" ht="18.75" x14ac:dyDescent="0.15">
      <c r="CK101" s="4"/>
      <c r="CL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nNl2nD9nP7rAvydEeVoLkOah3FaIn7cCUwjuRvB47Np9L6c3EOmfTnH7jLHY68FWXldLdN5G9r16MIfv1A1DFg==" saltValue="shW6LtuBX5DZcGg7wctFew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968" priority="138">
      <formula>$AF15="NO"</formula>
    </cfRule>
  </conditionalFormatting>
  <conditionalFormatting sqref="S7">
    <cfRule type="expression" dxfId="967" priority="137">
      <formula>S7=0</formula>
    </cfRule>
  </conditionalFormatting>
  <conditionalFormatting sqref="S8">
    <cfRule type="expression" dxfId="966" priority="136">
      <formula>S8=0</formula>
    </cfRule>
  </conditionalFormatting>
  <conditionalFormatting sqref="S14">
    <cfRule type="expression" dxfId="965" priority="135">
      <formula>S14=0</formula>
    </cfRule>
  </conditionalFormatting>
  <conditionalFormatting sqref="S15">
    <cfRule type="expression" dxfId="964" priority="134">
      <formula>S15=0</formula>
    </cfRule>
  </conditionalFormatting>
  <conditionalFormatting sqref="S21">
    <cfRule type="expression" dxfId="963" priority="133">
      <formula>S21=0</formula>
    </cfRule>
  </conditionalFormatting>
  <conditionalFormatting sqref="S22">
    <cfRule type="expression" dxfId="962" priority="132">
      <formula>S22=0</formula>
    </cfRule>
  </conditionalFormatting>
  <conditionalFormatting sqref="S28">
    <cfRule type="expression" dxfId="961" priority="131">
      <formula>S28=0</formula>
    </cfRule>
  </conditionalFormatting>
  <conditionalFormatting sqref="S29">
    <cfRule type="expression" dxfId="960" priority="130">
      <formula>S29=0</formula>
    </cfRule>
  </conditionalFormatting>
  <conditionalFormatting sqref="D38">
    <cfRule type="expression" dxfId="959" priority="129">
      <formula>D38=0</formula>
    </cfRule>
  </conditionalFormatting>
  <conditionalFormatting sqref="D39">
    <cfRule type="expression" dxfId="958" priority="128">
      <formula>D39=0</formula>
    </cfRule>
  </conditionalFormatting>
  <conditionalFormatting sqref="D40">
    <cfRule type="expression" dxfId="957" priority="127">
      <formula>D40=0</formula>
    </cfRule>
  </conditionalFormatting>
  <conditionalFormatting sqref="C39">
    <cfRule type="expression" dxfId="956" priority="126">
      <formula>C39=""</formula>
    </cfRule>
  </conditionalFormatting>
  <conditionalFormatting sqref="H38:I38">
    <cfRule type="expression" dxfId="955" priority="125">
      <formula>H38=0</formula>
    </cfRule>
  </conditionalFormatting>
  <conditionalFormatting sqref="H39:I39">
    <cfRule type="expression" dxfId="954" priority="124">
      <formula>H39=0</formula>
    </cfRule>
  </conditionalFormatting>
  <conditionalFormatting sqref="G38">
    <cfRule type="expression" dxfId="953" priority="123">
      <formula>AND(G38=0,H38=0)</formula>
    </cfRule>
  </conditionalFormatting>
  <conditionalFormatting sqref="G39">
    <cfRule type="expression" dxfId="952" priority="122">
      <formula>AND(G39=0,H39=0)</formula>
    </cfRule>
  </conditionalFormatting>
  <conditionalFormatting sqref="N38">
    <cfRule type="expression" dxfId="951" priority="121">
      <formula>N38=0</formula>
    </cfRule>
  </conditionalFormatting>
  <conditionalFormatting sqref="N39">
    <cfRule type="expression" dxfId="950" priority="120">
      <formula>N39=0</formula>
    </cfRule>
  </conditionalFormatting>
  <conditionalFormatting sqref="N40">
    <cfRule type="expression" dxfId="949" priority="119">
      <formula>N40=0</formula>
    </cfRule>
  </conditionalFormatting>
  <conditionalFormatting sqref="M39">
    <cfRule type="expression" dxfId="948" priority="118">
      <formula>M39=""</formula>
    </cfRule>
  </conditionalFormatting>
  <conditionalFormatting sqref="R38:S38">
    <cfRule type="expression" dxfId="947" priority="117">
      <formula>R38=0</formula>
    </cfRule>
  </conditionalFormatting>
  <conditionalFormatting sqref="R39:S39">
    <cfRule type="expression" dxfId="946" priority="116">
      <formula>R39=0</formula>
    </cfRule>
  </conditionalFormatting>
  <conditionalFormatting sqref="Q38">
    <cfRule type="expression" dxfId="945" priority="115">
      <formula>AND(Q38=0,R38=0)</formula>
    </cfRule>
  </conditionalFormatting>
  <conditionalFormatting sqref="Q39">
    <cfRule type="expression" dxfId="944" priority="114">
      <formula>AND(Q39=0,R39=0)</formula>
    </cfRule>
  </conditionalFormatting>
  <conditionalFormatting sqref="D45">
    <cfRule type="expression" dxfId="943" priority="113">
      <formula>D45=0</formula>
    </cfRule>
  </conditionalFormatting>
  <conditionalFormatting sqref="D46">
    <cfRule type="expression" dxfId="942" priority="112">
      <formula>D46=0</formula>
    </cfRule>
  </conditionalFormatting>
  <conditionalFormatting sqref="D47">
    <cfRule type="expression" dxfId="941" priority="111">
      <formula>D47=0</formula>
    </cfRule>
  </conditionalFormatting>
  <conditionalFormatting sqref="C46">
    <cfRule type="expression" dxfId="940" priority="110">
      <formula>C46=""</formula>
    </cfRule>
  </conditionalFormatting>
  <conditionalFormatting sqref="H45:I45">
    <cfRule type="expression" dxfId="939" priority="109">
      <formula>H45=0</formula>
    </cfRule>
  </conditionalFormatting>
  <conditionalFormatting sqref="H46:I46">
    <cfRule type="expression" dxfId="938" priority="108">
      <formula>H46=0</formula>
    </cfRule>
  </conditionalFormatting>
  <conditionalFormatting sqref="G45">
    <cfRule type="expression" dxfId="937" priority="107">
      <formula>AND(G45=0,H45=0)</formula>
    </cfRule>
  </conditionalFormatting>
  <conditionalFormatting sqref="G46">
    <cfRule type="expression" dxfId="936" priority="106">
      <formula>AND(G46=0,H46=0)</formula>
    </cfRule>
  </conditionalFormatting>
  <conditionalFormatting sqref="N45">
    <cfRule type="expression" dxfId="935" priority="105">
      <formula>N45=0</formula>
    </cfRule>
  </conditionalFormatting>
  <conditionalFormatting sqref="N46">
    <cfRule type="expression" dxfId="934" priority="104">
      <formula>N46=0</formula>
    </cfRule>
  </conditionalFormatting>
  <conditionalFormatting sqref="N47">
    <cfRule type="expression" dxfId="933" priority="103">
      <formula>N47=0</formula>
    </cfRule>
  </conditionalFormatting>
  <conditionalFormatting sqref="M46">
    <cfRule type="expression" dxfId="932" priority="102">
      <formula>M46=""</formula>
    </cfRule>
  </conditionalFormatting>
  <conditionalFormatting sqref="R45:S45">
    <cfRule type="expression" dxfId="931" priority="101">
      <formula>R45=0</formula>
    </cfRule>
  </conditionalFormatting>
  <conditionalFormatting sqref="R46:S46">
    <cfRule type="expression" dxfId="930" priority="100">
      <formula>R46=0</formula>
    </cfRule>
  </conditionalFormatting>
  <conditionalFormatting sqref="Q45">
    <cfRule type="expression" dxfId="929" priority="99">
      <formula>AND(Q45=0,R45=0)</formula>
    </cfRule>
  </conditionalFormatting>
  <conditionalFormatting sqref="Q46">
    <cfRule type="expression" dxfId="928" priority="98">
      <formula>AND(Q46=0,R46=0)</formula>
    </cfRule>
  </conditionalFormatting>
  <conditionalFormatting sqref="D52">
    <cfRule type="expression" dxfId="927" priority="97">
      <formula>D52=0</formula>
    </cfRule>
  </conditionalFormatting>
  <conditionalFormatting sqref="D53">
    <cfRule type="expression" dxfId="926" priority="96">
      <formula>D53=0</formula>
    </cfRule>
  </conditionalFormatting>
  <conditionalFormatting sqref="D54">
    <cfRule type="expression" dxfId="925" priority="95">
      <formula>D54=0</formula>
    </cfRule>
  </conditionalFormatting>
  <conditionalFormatting sqref="C53">
    <cfRule type="expression" dxfId="924" priority="94">
      <formula>C53=""</formula>
    </cfRule>
  </conditionalFormatting>
  <conditionalFormatting sqref="H52:I52">
    <cfRule type="expression" dxfId="923" priority="93">
      <formula>H52=0</formula>
    </cfRule>
  </conditionalFormatting>
  <conditionalFormatting sqref="H53:I53">
    <cfRule type="expression" dxfId="922" priority="92">
      <formula>H53=0</formula>
    </cfRule>
  </conditionalFormatting>
  <conditionalFormatting sqref="G52">
    <cfRule type="expression" dxfId="921" priority="91">
      <formula>AND(G52=0,H52=0)</formula>
    </cfRule>
  </conditionalFormatting>
  <conditionalFormatting sqref="G53">
    <cfRule type="expression" dxfId="920" priority="90">
      <formula>AND(G53=0,H53=0)</formula>
    </cfRule>
  </conditionalFormatting>
  <conditionalFormatting sqref="N52">
    <cfRule type="expression" dxfId="919" priority="89">
      <formula>N52=0</formula>
    </cfRule>
  </conditionalFormatting>
  <conditionalFormatting sqref="N53">
    <cfRule type="expression" dxfId="918" priority="88">
      <formula>N53=0</formula>
    </cfRule>
  </conditionalFormatting>
  <conditionalFormatting sqref="N54">
    <cfRule type="expression" dxfId="917" priority="87">
      <formula>N54=0</formula>
    </cfRule>
  </conditionalFormatting>
  <conditionalFormatting sqref="M53">
    <cfRule type="expression" dxfId="916" priority="86">
      <formula>M53=""</formula>
    </cfRule>
  </conditionalFormatting>
  <conditionalFormatting sqref="R52:S52">
    <cfRule type="expression" dxfId="915" priority="85">
      <formula>R52=0</formula>
    </cfRule>
  </conditionalFormatting>
  <conditionalFormatting sqref="R53:S53">
    <cfRule type="expression" dxfId="914" priority="84">
      <formula>R53=0</formula>
    </cfRule>
  </conditionalFormatting>
  <conditionalFormatting sqref="Q52">
    <cfRule type="expression" dxfId="913" priority="83">
      <formula>AND(Q52=0,R52=0)</formula>
    </cfRule>
  </conditionalFormatting>
  <conditionalFormatting sqref="Q53">
    <cfRule type="expression" dxfId="912" priority="82">
      <formula>AND(Q53=0,R53=0)</formula>
    </cfRule>
  </conditionalFormatting>
  <conditionalFormatting sqref="D59">
    <cfRule type="expression" dxfId="911" priority="81">
      <formula>D59=0</formula>
    </cfRule>
  </conditionalFormatting>
  <conditionalFormatting sqref="D60">
    <cfRule type="expression" dxfId="910" priority="80">
      <formula>D60=0</formula>
    </cfRule>
  </conditionalFormatting>
  <conditionalFormatting sqref="D61">
    <cfRule type="expression" dxfId="909" priority="79">
      <formula>D61=0</formula>
    </cfRule>
  </conditionalFormatting>
  <conditionalFormatting sqref="C60">
    <cfRule type="expression" dxfId="908" priority="78">
      <formula>C60=""</formula>
    </cfRule>
  </conditionalFormatting>
  <conditionalFormatting sqref="H59:I59">
    <cfRule type="expression" dxfId="907" priority="77">
      <formula>H59=0</formula>
    </cfRule>
  </conditionalFormatting>
  <conditionalFormatting sqref="H60:I60">
    <cfRule type="expression" dxfId="906" priority="76">
      <formula>H60=0</formula>
    </cfRule>
  </conditionalFormatting>
  <conditionalFormatting sqref="G59">
    <cfRule type="expression" dxfId="905" priority="75">
      <formula>AND(G59=0,H59=0)</formula>
    </cfRule>
  </conditionalFormatting>
  <conditionalFormatting sqref="G60">
    <cfRule type="expression" dxfId="904" priority="74">
      <formula>AND(G60=0,H60=0)</formula>
    </cfRule>
  </conditionalFormatting>
  <conditionalFormatting sqref="N59">
    <cfRule type="expression" dxfId="903" priority="73">
      <formula>N59=0</formula>
    </cfRule>
  </conditionalFormatting>
  <conditionalFormatting sqref="N60">
    <cfRule type="expression" dxfId="902" priority="72">
      <formula>N60=0</formula>
    </cfRule>
  </conditionalFormatting>
  <conditionalFormatting sqref="N61">
    <cfRule type="expression" dxfId="901" priority="71">
      <formula>N61=0</formula>
    </cfRule>
  </conditionalFormatting>
  <conditionalFormatting sqref="M60">
    <cfRule type="expression" dxfId="900" priority="70">
      <formula>M60=""</formula>
    </cfRule>
  </conditionalFormatting>
  <conditionalFormatting sqref="R59:S59">
    <cfRule type="expression" dxfId="899" priority="69">
      <formula>R59=0</formula>
    </cfRule>
  </conditionalFormatting>
  <conditionalFormatting sqref="R60:S60">
    <cfRule type="expression" dxfId="898" priority="68">
      <formula>R60=0</formula>
    </cfRule>
  </conditionalFormatting>
  <conditionalFormatting sqref="Q59">
    <cfRule type="expression" dxfId="897" priority="67">
      <formula>AND(Q59=0,R59=0)</formula>
    </cfRule>
  </conditionalFormatting>
  <conditionalFormatting sqref="Q60">
    <cfRule type="expression" dxfId="896" priority="66">
      <formula>AND(Q60=0,R60=0)</formula>
    </cfRule>
  </conditionalFormatting>
  <conditionalFormatting sqref="AC1:AC12">
    <cfRule type="cellIs" dxfId="895" priority="65" operator="lessThan">
      <formula>0</formula>
    </cfRule>
  </conditionalFormatting>
  <conditionalFormatting sqref="D7">
    <cfRule type="expression" dxfId="894" priority="64">
      <formula>D7=0</formula>
    </cfRule>
  </conditionalFormatting>
  <conditionalFormatting sqref="D8">
    <cfRule type="expression" dxfId="893" priority="63">
      <formula>D8=0</formula>
    </cfRule>
  </conditionalFormatting>
  <conditionalFormatting sqref="D9">
    <cfRule type="expression" dxfId="892" priority="62">
      <formula>D9=0</formula>
    </cfRule>
  </conditionalFormatting>
  <conditionalFormatting sqref="C8">
    <cfRule type="expression" dxfId="891" priority="61">
      <formula>C8=""</formula>
    </cfRule>
  </conditionalFormatting>
  <conditionalFormatting sqref="H7:I7">
    <cfRule type="expression" dxfId="890" priority="60">
      <formula>H7=0</formula>
    </cfRule>
  </conditionalFormatting>
  <conditionalFormatting sqref="H8:I8">
    <cfRule type="expression" dxfId="889" priority="59">
      <formula>H8=0</formula>
    </cfRule>
  </conditionalFormatting>
  <conditionalFormatting sqref="G7">
    <cfRule type="expression" dxfId="888" priority="58">
      <formula>AND(G7=0,H7=0)</formula>
    </cfRule>
  </conditionalFormatting>
  <conditionalFormatting sqref="G8">
    <cfRule type="expression" dxfId="887" priority="57">
      <formula>AND(G8=0,H8=0)</formula>
    </cfRule>
  </conditionalFormatting>
  <conditionalFormatting sqref="N7">
    <cfRule type="expression" dxfId="886" priority="56">
      <formula>N7=0</formula>
    </cfRule>
  </conditionalFormatting>
  <conditionalFormatting sqref="N8">
    <cfRule type="expression" dxfId="885" priority="55">
      <formula>N8=0</formula>
    </cfRule>
  </conditionalFormatting>
  <conditionalFormatting sqref="N9">
    <cfRule type="expression" dxfId="884" priority="54">
      <formula>N9=0</formula>
    </cfRule>
  </conditionalFormatting>
  <conditionalFormatting sqref="M8">
    <cfRule type="expression" dxfId="883" priority="53">
      <formula>M8=""</formula>
    </cfRule>
  </conditionalFormatting>
  <conditionalFormatting sqref="R7">
    <cfRule type="expression" dxfId="882" priority="52">
      <formula>R7=0</formula>
    </cfRule>
  </conditionalFormatting>
  <conditionalFormatting sqref="R8">
    <cfRule type="expression" dxfId="881" priority="51">
      <formula>R8=0</formula>
    </cfRule>
  </conditionalFormatting>
  <conditionalFormatting sqref="Q7">
    <cfRule type="expression" dxfId="880" priority="50">
      <formula>AND(Q7=0,R7=0)</formula>
    </cfRule>
  </conditionalFormatting>
  <conditionalFormatting sqref="Q8">
    <cfRule type="expression" dxfId="879" priority="49">
      <formula>AND(Q8=0,R8=0)</formula>
    </cfRule>
  </conditionalFormatting>
  <conditionalFormatting sqref="D14">
    <cfRule type="expression" dxfId="878" priority="48">
      <formula>D14=0</formula>
    </cfRule>
  </conditionalFormatting>
  <conditionalFormatting sqref="D15">
    <cfRule type="expression" dxfId="877" priority="47">
      <formula>D15=0</formula>
    </cfRule>
  </conditionalFormatting>
  <conditionalFormatting sqref="D16">
    <cfRule type="expression" dxfId="876" priority="46">
      <formula>D16=0</formula>
    </cfRule>
  </conditionalFormatting>
  <conditionalFormatting sqref="C15">
    <cfRule type="expression" dxfId="875" priority="45">
      <formula>C15=""</formula>
    </cfRule>
  </conditionalFormatting>
  <conditionalFormatting sqref="H14:I14">
    <cfRule type="expression" dxfId="874" priority="44">
      <formula>H14=0</formula>
    </cfRule>
  </conditionalFormatting>
  <conditionalFormatting sqref="H15:I15">
    <cfRule type="expression" dxfId="873" priority="43">
      <formula>H15=0</formula>
    </cfRule>
  </conditionalFormatting>
  <conditionalFormatting sqref="G14">
    <cfRule type="expression" dxfId="872" priority="42">
      <formula>AND(G14=0,H14=0)</formula>
    </cfRule>
  </conditionalFormatting>
  <conditionalFormatting sqref="G15">
    <cfRule type="expression" dxfId="871" priority="41">
      <formula>AND(G15=0,H15=0)</formula>
    </cfRule>
  </conditionalFormatting>
  <conditionalFormatting sqref="N14">
    <cfRule type="expression" dxfId="870" priority="40">
      <formula>N14=0</formula>
    </cfRule>
  </conditionalFormatting>
  <conditionalFormatting sqref="N15">
    <cfRule type="expression" dxfId="869" priority="39">
      <formula>N15=0</formula>
    </cfRule>
  </conditionalFormatting>
  <conditionalFormatting sqref="N16">
    <cfRule type="expression" dxfId="868" priority="38">
      <formula>N16=0</formula>
    </cfRule>
  </conditionalFormatting>
  <conditionalFormatting sqref="M15">
    <cfRule type="expression" dxfId="867" priority="37">
      <formula>M15=""</formula>
    </cfRule>
  </conditionalFormatting>
  <conditionalFormatting sqref="R14">
    <cfRule type="expression" dxfId="866" priority="36">
      <formula>R14=0</formula>
    </cfRule>
  </conditionalFormatting>
  <conditionalFormatting sqref="R15">
    <cfRule type="expression" dxfId="865" priority="35">
      <formula>R15=0</formula>
    </cfRule>
  </conditionalFormatting>
  <conditionalFormatting sqref="Q14">
    <cfRule type="expression" dxfId="864" priority="34">
      <formula>AND(Q14=0,R14=0)</formula>
    </cfRule>
  </conditionalFormatting>
  <conditionalFormatting sqref="Q15">
    <cfRule type="expression" dxfId="863" priority="33">
      <formula>AND(Q15=0,R15=0)</formula>
    </cfRule>
  </conditionalFormatting>
  <conditionalFormatting sqref="D21">
    <cfRule type="expression" dxfId="862" priority="32">
      <formula>D21=0</formula>
    </cfRule>
  </conditionalFormatting>
  <conditionalFormatting sqref="D22">
    <cfRule type="expression" dxfId="861" priority="31">
      <formula>D22=0</formula>
    </cfRule>
  </conditionalFormatting>
  <conditionalFormatting sqref="D23">
    <cfRule type="expression" dxfId="860" priority="30">
      <formula>D23=0</formula>
    </cfRule>
  </conditionalFormatting>
  <conditionalFormatting sqref="C22">
    <cfRule type="expression" dxfId="859" priority="29">
      <formula>C22=""</formula>
    </cfRule>
  </conditionalFormatting>
  <conditionalFormatting sqref="H21:I21">
    <cfRule type="expression" dxfId="858" priority="28">
      <formula>H21=0</formula>
    </cfRule>
  </conditionalFormatting>
  <conditionalFormatting sqref="H22:I22">
    <cfRule type="expression" dxfId="857" priority="27">
      <formula>H22=0</formula>
    </cfRule>
  </conditionalFormatting>
  <conditionalFormatting sqref="G21">
    <cfRule type="expression" dxfId="856" priority="26">
      <formula>AND(G21=0,H21=0)</formula>
    </cfRule>
  </conditionalFormatting>
  <conditionalFormatting sqref="G22">
    <cfRule type="expression" dxfId="855" priority="25">
      <formula>AND(G22=0,H22=0)</formula>
    </cfRule>
  </conditionalFormatting>
  <conditionalFormatting sqref="N21">
    <cfRule type="expression" dxfId="854" priority="24">
      <formula>N21=0</formula>
    </cfRule>
  </conditionalFormatting>
  <conditionalFormatting sqref="N22">
    <cfRule type="expression" dxfId="853" priority="23">
      <formula>N22=0</formula>
    </cfRule>
  </conditionalFormatting>
  <conditionalFormatting sqref="N23">
    <cfRule type="expression" dxfId="852" priority="22">
      <formula>N23=0</formula>
    </cfRule>
  </conditionalFormatting>
  <conditionalFormatting sqref="M22">
    <cfRule type="expression" dxfId="851" priority="21">
      <formula>M22=""</formula>
    </cfRule>
  </conditionalFormatting>
  <conditionalFormatting sqref="R21">
    <cfRule type="expression" dxfId="850" priority="20">
      <formula>R21=0</formula>
    </cfRule>
  </conditionalFormatting>
  <conditionalFormatting sqref="R22">
    <cfRule type="expression" dxfId="849" priority="19">
      <formula>R22=0</formula>
    </cfRule>
  </conditionalFormatting>
  <conditionalFormatting sqref="Q21">
    <cfRule type="expression" dxfId="848" priority="18">
      <formula>AND(Q21=0,R21=0)</formula>
    </cfRule>
  </conditionalFormatting>
  <conditionalFormatting sqref="Q22">
    <cfRule type="expression" dxfId="847" priority="17">
      <formula>AND(Q22=0,R22=0)</formula>
    </cfRule>
  </conditionalFormatting>
  <conditionalFormatting sqref="D28">
    <cfRule type="expression" dxfId="846" priority="16">
      <formula>D28=0</formula>
    </cfRule>
  </conditionalFormatting>
  <conditionalFormatting sqref="D29">
    <cfRule type="expression" dxfId="845" priority="15">
      <formula>D29=0</formula>
    </cfRule>
  </conditionalFormatting>
  <conditionalFormatting sqref="D30">
    <cfRule type="expression" dxfId="844" priority="14">
      <formula>D30=0</formula>
    </cfRule>
  </conditionalFormatting>
  <conditionalFormatting sqref="C29">
    <cfRule type="expression" dxfId="843" priority="13">
      <formula>C29=""</formula>
    </cfRule>
  </conditionalFormatting>
  <conditionalFormatting sqref="H28:I28">
    <cfRule type="expression" dxfId="842" priority="12">
      <formula>H28=0</formula>
    </cfRule>
  </conditionalFormatting>
  <conditionalFormatting sqref="H29:I29">
    <cfRule type="expression" dxfId="841" priority="11">
      <formula>H29=0</formula>
    </cfRule>
  </conditionalFormatting>
  <conditionalFormatting sqref="G28">
    <cfRule type="expression" dxfId="840" priority="10">
      <formula>AND(G28=0,H28=0)</formula>
    </cfRule>
  </conditionalFormatting>
  <conditionalFormatting sqref="G29">
    <cfRule type="expression" dxfId="839" priority="9">
      <formula>AND(G29=0,H29=0)</formula>
    </cfRule>
  </conditionalFormatting>
  <conditionalFormatting sqref="N28">
    <cfRule type="expression" dxfId="838" priority="8">
      <formula>N28=0</formula>
    </cfRule>
  </conditionalFormatting>
  <conditionalFormatting sqref="N29">
    <cfRule type="expression" dxfId="837" priority="7">
      <formula>N29=0</formula>
    </cfRule>
  </conditionalFormatting>
  <conditionalFormatting sqref="N30">
    <cfRule type="expression" dxfId="836" priority="6">
      <formula>N30=0</formula>
    </cfRule>
  </conditionalFormatting>
  <conditionalFormatting sqref="M29">
    <cfRule type="expression" dxfId="835" priority="5">
      <formula>M29=""</formula>
    </cfRule>
  </conditionalFormatting>
  <conditionalFormatting sqref="R28">
    <cfRule type="expression" dxfId="834" priority="4">
      <formula>R28=0</formula>
    </cfRule>
  </conditionalFormatting>
  <conditionalFormatting sqref="R29">
    <cfRule type="expression" dxfId="833" priority="3">
      <formula>R29=0</formula>
    </cfRule>
  </conditionalFormatting>
  <conditionalFormatting sqref="Q28">
    <cfRule type="expression" dxfId="832" priority="2">
      <formula>AND(Q28=0,R28=0)</formula>
    </cfRule>
  </conditionalFormatting>
  <conditionalFormatting sqref="Q29">
    <cfRule type="expression" dxfId="831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3" t="s">
        <v>146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2">
        <v>1</v>
      </c>
      <c r="T1" s="82"/>
      <c r="U1" s="1"/>
      <c r="X1" s="3" t="s">
        <v>0</v>
      </c>
      <c r="Y1" s="4">
        <f ca="1">AY1*1000+BD1*100+BI1*10+BN1</f>
        <v>425</v>
      </c>
      <c r="Z1" s="4" t="s">
        <v>50</v>
      </c>
      <c r="AA1" s="4">
        <f ca="1">AZ1*1000+BE1*100+BJ1*10+BO1</f>
        <v>304</v>
      </c>
      <c r="AB1" s="4" t="s">
        <v>2</v>
      </c>
      <c r="AC1" s="4">
        <f ca="1">Y1-AA1</f>
        <v>121</v>
      </c>
      <c r="AE1" s="4">
        <f ca="1">AY1</f>
        <v>0</v>
      </c>
      <c r="AF1" s="4">
        <f ca="1">BD1</f>
        <v>4</v>
      </c>
      <c r="AG1" s="4" t="s">
        <v>3</v>
      </c>
      <c r="AH1" s="4">
        <f ca="1">BI1</f>
        <v>2</v>
      </c>
      <c r="AI1" s="4">
        <f ca="1">BN1</f>
        <v>5</v>
      </c>
      <c r="AJ1" s="4" t="s">
        <v>109</v>
      </c>
      <c r="AK1" s="4">
        <f ca="1">AZ1</f>
        <v>0</v>
      </c>
      <c r="AL1" s="4">
        <f ca="1">BE1</f>
        <v>3</v>
      </c>
      <c r="AM1" s="4" t="s">
        <v>3</v>
      </c>
      <c r="AN1" s="4">
        <f ca="1">BJ1</f>
        <v>0</v>
      </c>
      <c r="AO1" s="4">
        <f ca="1">BO1</f>
        <v>4</v>
      </c>
      <c r="AP1" s="4" t="s">
        <v>147</v>
      </c>
      <c r="AQ1" s="4">
        <f ca="1">MOD(ROUNDDOWN(AC1/1000,0),10)</f>
        <v>0</v>
      </c>
      <c r="AR1" s="4">
        <f ca="1">MOD(ROUNDDOWN(AC1/100,0),10)</f>
        <v>1</v>
      </c>
      <c r="AS1" s="4" t="s">
        <v>3</v>
      </c>
      <c r="AT1" s="4">
        <f ca="1">MOD(ROUNDDOWN(AC1/10,0),10)</f>
        <v>2</v>
      </c>
      <c r="AU1" s="4">
        <f ca="1">MOD(ROUNDDOWN(AC1/1,0),10)</f>
        <v>1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4</v>
      </c>
      <c r="BE1" s="6">
        <f ca="1">VLOOKUP($CA1,$CC$1:$CE$100,3,FALSE)</f>
        <v>3</v>
      </c>
      <c r="BF1" s="7"/>
      <c r="BG1" s="5" t="s">
        <v>6</v>
      </c>
      <c r="BH1" s="4">
        <v>1</v>
      </c>
      <c r="BI1" s="8">
        <f ca="1">VLOOKUP($CH1,$CJ$1:$CL$100,2,FALSE)</f>
        <v>2</v>
      </c>
      <c r="BJ1" s="8">
        <f t="shared" ref="BJ1:BJ12" ca="1" si="0">VLOOKUP($CH1,$CJ$1:$CL$100,3,FALSE)</f>
        <v>0</v>
      </c>
      <c r="BK1" s="9"/>
      <c r="BL1" s="5" t="s">
        <v>7</v>
      </c>
      <c r="BM1" s="4">
        <v>1</v>
      </c>
      <c r="BN1" s="8">
        <f ca="1">VLOOKUP($CO1,$CQ$1:$CS$100,2,FALSE)</f>
        <v>5</v>
      </c>
      <c r="BO1" s="8">
        <f ca="1">VLOOKUP($CO1,$CQ$1:$CS$100,3,FALSE)</f>
        <v>4</v>
      </c>
      <c r="BP1" s="9"/>
      <c r="BQ1" s="9"/>
      <c r="BR1" s="7"/>
      <c r="BS1" s="10">
        <f ca="1">RAND()</f>
        <v>0.53500363537697226</v>
      </c>
      <c r="BT1" s="11">
        <f ca="1">RANK(BS1,$BS$1:$BS$100,)</f>
        <v>11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0.79630076520791016</v>
      </c>
      <c r="CA1" s="11">
        <f ca="1">RANK(BZ1,$BZ$1:$BZ$100,)</f>
        <v>6</v>
      </c>
      <c r="CB1" s="4"/>
      <c r="CC1" s="4">
        <v>1</v>
      </c>
      <c r="CD1" s="4">
        <v>2</v>
      </c>
      <c r="CE1" s="4">
        <v>1</v>
      </c>
      <c r="CG1" s="10">
        <f ca="1">RAND()</f>
        <v>0.88732474620759205</v>
      </c>
      <c r="CH1" s="11">
        <f ca="1">RANK(CG1,$CG$1:$CG$100,)</f>
        <v>21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0.46501720787527001</v>
      </c>
      <c r="CO1" s="11">
        <f ca="1">RANK(CN1,$CN$1:$CN$100,)</f>
        <v>40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6" t="s">
        <v>36</v>
      </c>
      <c r="B2" s="87"/>
      <c r="C2" s="87"/>
      <c r="D2" s="87"/>
      <c r="E2" s="88"/>
      <c r="F2" s="89" t="s">
        <v>37</v>
      </c>
      <c r="G2" s="89"/>
      <c r="H2" s="89"/>
      <c r="I2" s="90"/>
      <c r="J2" s="91"/>
      <c r="K2" s="91"/>
      <c r="L2" s="91"/>
      <c r="M2" s="91"/>
      <c r="N2" s="91"/>
      <c r="O2" s="91"/>
      <c r="P2" s="91"/>
      <c r="Q2" s="91"/>
      <c r="R2" s="91"/>
      <c r="S2" s="91"/>
      <c r="T2" s="92"/>
      <c r="X2" s="2" t="s">
        <v>86</v>
      </c>
      <c r="Y2" s="4">
        <f t="shared" ref="Y2:Y12" ca="1" si="1">AY2*1000+BD2*100+BI2*10+BN2</f>
        <v>913</v>
      </c>
      <c r="Z2" s="4" t="s">
        <v>50</v>
      </c>
      <c r="AA2" s="4">
        <f t="shared" ref="AA2:AA12" ca="1" si="2">AZ2*1000+BE2*100+BJ2*10+BO2</f>
        <v>477</v>
      </c>
      <c r="AB2" s="4" t="s">
        <v>2</v>
      </c>
      <c r="AC2" s="4">
        <f t="shared" ref="AC2:AC12" ca="1" si="3">Y2-AA2</f>
        <v>436</v>
      </c>
      <c r="AE2" s="4">
        <f t="shared" ref="AE2:AE12" ca="1" si="4">AY2</f>
        <v>0</v>
      </c>
      <c r="AF2" s="4">
        <f t="shared" ref="AF2:AF12" ca="1" si="5">BD2</f>
        <v>9</v>
      </c>
      <c r="AG2" s="4" t="s">
        <v>111</v>
      </c>
      <c r="AH2" s="4">
        <f t="shared" ref="AH2:AH12" ca="1" si="6">BI2</f>
        <v>1</v>
      </c>
      <c r="AI2" s="4">
        <f t="shared" ref="AI2:AI12" ca="1" si="7">BN2</f>
        <v>3</v>
      </c>
      <c r="AJ2" s="4" t="s">
        <v>1</v>
      </c>
      <c r="AK2" s="4">
        <f t="shared" ref="AK2:AK12" ca="1" si="8">AZ2</f>
        <v>0</v>
      </c>
      <c r="AL2" s="4">
        <f t="shared" ref="AL2:AL12" ca="1" si="9">BE2</f>
        <v>4</v>
      </c>
      <c r="AM2" s="4" t="s">
        <v>111</v>
      </c>
      <c r="AN2" s="4">
        <f t="shared" ref="AN2:AN12" ca="1" si="10">BJ2</f>
        <v>7</v>
      </c>
      <c r="AO2" s="4">
        <f t="shared" ref="AO2:AO12" ca="1" si="11">BO2</f>
        <v>7</v>
      </c>
      <c r="AP2" s="4" t="s">
        <v>148</v>
      </c>
      <c r="AQ2" s="4">
        <f t="shared" ref="AQ2:AQ12" ca="1" si="12">MOD(ROUNDDOWN(AC2/1000,0),10)</f>
        <v>0</v>
      </c>
      <c r="AR2" s="4">
        <f t="shared" ref="AR2:AR12" ca="1" si="13">MOD(ROUNDDOWN(AC2/100,0),10)</f>
        <v>4</v>
      </c>
      <c r="AS2" s="4" t="s">
        <v>149</v>
      </c>
      <c r="AT2" s="4">
        <f t="shared" ref="AT2:AT12" ca="1" si="14">MOD(ROUNDDOWN(AC2/10,0),10)</f>
        <v>3</v>
      </c>
      <c r="AU2" s="4">
        <f t="shared" ref="AU2:AU12" ca="1" si="15">MOD(ROUNDDOWN(AC2/1,0),10)</f>
        <v>6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9</v>
      </c>
      <c r="BE2" s="6">
        <f t="shared" ref="BE2:BE12" ca="1" si="19">VLOOKUP($CA2,$CC$1:$CE$100,3,FALSE)</f>
        <v>4</v>
      </c>
      <c r="BF2" s="7"/>
      <c r="BH2" s="4">
        <v>2</v>
      </c>
      <c r="BI2" s="8">
        <f t="shared" ref="BI2:BI12" ca="1" si="20">VLOOKUP($CH2,$CJ$1:$CL$100,2,FALSE)</f>
        <v>1</v>
      </c>
      <c r="BJ2" s="8">
        <f t="shared" ca="1" si="0"/>
        <v>7</v>
      </c>
      <c r="BK2" s="9"/>
      <c r="BM2" s="4">
        <v>2</v>
      </c>
      <c r="BN2" s="8">
        <f t="shared" ref="BN2:BN12" ca="1" si="21">VLOOKUP($CO2,$CQ$1:$CS$100,2,FALSE)</f>
        <v>3</v>
      </c>
      <c r="BO2" s="8">
        <f t="shared" ref="BO2:BO12" ca="1" si="22">VLOOKUP($CO2,$CQ$1:$CS$100,3,FALSE)</f>
        <v>7</v>
      </c>
      <c r="BP2" s="9"/>
      <c r="BQ2" s="9"/>
      <c r="BR2" s="7"/>
      <c r="BS2" s="10">
        <f t="shared" ref="BS2:BS18" ca="1" si="23">RAND()</f>
        <v>0.65880224284592592</v>
      </c>
      <c r="BT2" s="11">
        <f t="shared" ref="BT2:BT18" ca="1" si="24">RANK(BS2,$BS$1:$BS$100,)</f>
        <v>6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36" ca="1" si="25">RAND()</f>
        <v>0.20657416379376337</v>
      </c>
      <c r="CA2" s="11">
        <f t="shared" ref="CA2:CA36" ca="1" si="26">RANK(BZ2,$BZ$1:$BZ$100,)</f>
        <v>32</v>
      </c>
      <c r="CB2" s="4"/>
      <c r="CC2" s="4">
        <v>2</v>
      </c>
      <c r="CD2" s="4">
        <v>3</v>
      </c>
      <c r="CE2" s="4">
        <v>1</v>
      </c>
      <c r="CG2" s="10">
        <f t="shared" ref="CG2:CG65" ca="1" si="27">RAND()</f>
        <v>0.90500034577765354</v>
      </c>
      <c r="CH2" s="11">
        <f t="shared" ref="CH2:CH65" ca="1" si="28">RANK(CG2,$CG$1:$CG$100,)</f>
        <v>18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0.66335357913064708</v>
      </c>
      <c r="CO2" s="11">
        <f t="shared" ref="CO2:CO65" ca="1" si="30">RANK(CN2,$CN$1:$CN$100,)</f>
        <v>25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523</v>
      </c>
      <c r="Z3" s="4" t="s">
        <v>50</v>
      </c>
      <c r="AA3" s="4">
        <f t="shared" ca="1" si="2"/>
        <v>488</v>
      </c>
      <c r="AB3" s="4" t="s">
        <v>2</v>
      </c>
      <c r="AC3" s="4">
        <f t="shared" ca="1" si="3"/>
        <v>35</v>
      </c>
      <c r="AE3" s="4">
        <f t="shared" ca="1" si="4"/>
        <v>0</v>
      </c>
      <c r="AF3" s="4">
        <f t="shared" ca="1" si="5"/>
        <v>5</v>
      </c>
      <c r="AG3" s="4" t="s">
        <v>3</v>
      </c>
      <c r="AH3" s="4">
        <f t="shared" ca="1" si="6"/>
        <v>2</v>
      </c>
      <c r="AI3" s="4">
        <f t="shared" ca="1" si="7"/>
        <v>3</v>
      </c>
      <c r="AJ3" s="4" t="s">
        <v>1</v>
      </c>
      <c r="AK3" s="4">
        <f t="shared" ca="1" si="8"/>
        <v>0</v>
      </c>
      <c r="AL3" s="4">
        <f t="shared" ca="1" si="9"/>
        <v>4</v>
      </c>
      <c r="AM3" s="4" t="s">
        <v>3</v>
      </c>
      <c r="AN3" s="4">
        <f t="shared" ca="1" si="10"/>
        <v>8</v>
      </c>
      <c r="AO3" s="4">
        <f t="shared" ca="1" si="11"/>
        <v>8</v>
      </c>
      <c r="AP3" s="4" t="s">
        <v>2</v>
      </c>
      <c r="AQ3" s="4">
        <f t="shared" ca="1" si="12"/>
        <v>0</v>
      </c>
      <c r="AR3" s="4">
        <f t="shared" ca="1" si="13"/>
        <v>0</v>
      </c>
      <c r="AS3" s="4" t="s">
        <v>149</v>
      </c>
      <c r="AT3" s="4">
        <f t="shared" ca="1" si="14"/>
        <v>3</v>
      </c>
      <c r="AU3" s="4">
        <f t="shared" ca="1" si="15"/>
        <v>5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5</v>
      </c>
      <c r="BE3" s="6">
        <f t="shared" ca="1" si="19"/>
        <v>4</v>
      </c>
      <c r="BF3" s="7"/>
      <c r="BH3" s="4">
        <v>3</v>
      </c>
      <c r="BI3" s="8">
        <f t="shared" ca="1" si="20"/>
        <v>2</v>
      </c>
      <c r="BJ3" s="8">
        <f t="shared" ca="1" si="0"/>
        <v>8</v>
      </c>
      <c r="BK3" s="9"/>
      <c r="BM3" s="4">
        <v>3</v>
      </c>
      <c r="BN3" s="8">
        <f t="shared" ca="1" si="21"/>
        <v>3</v>
      </c>
      <c r="BO3" s="8">
        <f t="shared" ca="1" si="22"/>
        <v>8</v>
      </c>
      <c r="BP3" s="9"/>
      <c r="BQ3" s="9"/>
      <c r="BR3" s="7"/>
      <c r="BS3" s="10">
        <f t="shared" ca="1" si="23"/>
        <v>0.3182316723395725</v>
      </c>
      <c r="BT3" s="11">
        <f t="shared" ca="1" si="24"/>
        <v>13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0.67626285531861174</v>
      </c>
      <c r="CA3" s="11">
        <f t="shared" ca="1" si="26"/>
        <v>10</v>
      </c>
      <c r="CB3" s="4"/>
      <c r="CC3" s="4">
        <v>3</v>
      </c>
      <c r="CD3" s="4">
        <v>3</v>
      </c>
      <c r="CE3" s="4">
        <v>2</v>
      </c>
      <c r="CG3" s="10">
        <f t="shared" ca="1" si="27"/>
        <v>0.72388130660487759</v>
      </c>
      <c r="CH3" s="11">
        <f t="shared" ca="1" si="28"/>
        <v>29</v>
      </c>
      <c r="CI3" s="4"/>
      <c r="CJ3" s="4">
        <v>3</v>
      </c>
      <c r="CK3" s="4">
        <v>0</v>
      </c>
      <c r="CL3" s="4">
        <v>2</v>
      </c>
      <c r="CN3" s="10">
        <f t="shared" ca="1" si="29"/>
        <v>0.66257300071720093</v>
      </c>
      <c r="CO3" s="11">
        <f t="shared" ca="1" si="30"/>
        <v>26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150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8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223</v>
      </c>
      <c r="Z4" s="4" t="s">
        <v>50</v>
      </c>
      <c r="AA4" s="4">
        <f t="shared" ca="1" si="2"/>
        <v>144</v>
      </c>
      <c r="AB4" s="4" t="s">
        <v>2</v>
      </c>
      <c r="AC4" s="4">
        <f t="shared" ca="1" si="3"/>
        <v>79</v>
      </c>
      <c r="AE4" s="4">
        <f t="shared" ca="1" si="4"/>
        <v>0</v>
      </c>
      <c r="AF4" s="4">
        <f t="shared" ca="1" si="5"/>
        <v>2</v>
      </c>
      <c r="AG4" s="4" t="s">
        <v>3</v>
      </c>
      <c r="AH4" s="4">
        <f t="shared" ca="1" si="6"/>
        <v>2</v>
      </c>
      <c r="AI4" s="4">
        <f t="shared" ca="1" si="7"/>
        <v>3</v>
      </c>
      <c r="AJ4" s="4" t="s">
        <v>1</v>
      </c>
      <c r="AK4" s="4">
        <f t="shared" ca="1" si="8"/>
        <v>0</v>
      </c>
      <c r="AL4" s="4">
        <f t="shared" ca="1" si="9"/>
        <v>1</v>
      </c>
      <c r="AM4" s="4" t="s">
        <v>149</v>
      </c>
      <c r="AN4" s="4">
        <f t="shared" ca="1" si="10"/>
        <v>4</v>
      </c>
      <c r="AO4" s="4">
        <f t="shared" ca="1" si="11"/>
        <v>4</v>
      </c>
      <c r="AP4" s="4" t="s">
        <v>2</v>
      </c>
      <c r="AQ4" s="4">
        <f t="shared" ca="1" si="12"/>
        <v>0</v>
      </c>
      <c r="AR4" s="4">
        <f t="shared" ca="1" si="13"/>
        <v>0</v>
      </c>
      <c r="AS4" s="4" t="s">
        <v>3</v>
      </c>
      <c r="AT4" s="4">
        <f t="shared" ca="1" si="14"/>
        <v>7</v>
      </c>
      <c r="AU4" s="4">
        <f t="shared" ca="1" si="15"/>
        <v>9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2</v>
      </c>
      <c r="BE4" s="6">
        <f t="shared" ca="1" si="19"/>
        <v>1</v>
      </c>
      <c r="BF4" s="7"/>
      <c r="BH4" s="4">
        <v>4</v>
      </c>
      <c r="BI4" s="8">
        <f t="shared" ca="1" si="20"/>
        <v>2</v>
      </c>
      <c r="BJ4" s="8">
        <f t="shared" ca="1" si="0"/>
        <v>4</v>
      </c>
      <c r="BK4" s="9"/>
      <c r="BM4" s="4">
        <v>4</v>
      </c>
      <c r="BN4" s="8">
        <f t="shared" ca="1" si="21"/>
        <v>3</v>
      </c>
      <c r="BO4" s="8">
        <f t="shared" ca="1" si="22"/>
        <v>4</v>
      </c>
      <c r="BP4" s="9"/>
      <c r="BQ4" s="9"/>
      <c r="BR4" s="7"/>
      <c r="BS4" s="10">
        <f t="shared" ca="1" si="23"/>
        <v>0.77292764880157594</v>
      </c>
      <c r="BT4" s="11">
        <f t="shared" ca="1" si="24"/>
        <v>4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0.95547094358763485</v>
      </c>
      <c r="CA4" s="11">
        <f t="shared" ca="1" si="26"/>
        <v>1</v>
      </c>
      <c r="CB4" s="4"/>
      <c r="CC4" s="4">
        <v>4</v>
      </c>
      <c r="CD4" s="4">
        <v>4</v>
      </c>
      <c r="CE4" s="4">
        <v>1</v>
      </c>
      <c r="CG4" s="10">
        <f t="shared" ca="1" si="27"/>
        <v>0.77996887147207095</v>
      </c>
      <c r="CH4" s="11">
        <f t="shared" ca="1" si="28"/>
        <v>25</v>
      </c>
      <c r="CI4" s="4"/>
      <c r="CJ4" s="4">
        <v>4</v>
      </c>
      <c r="CK4" s="4">
        <v>0</v>
      </c>
      <c r="CL4" s="4">
        <v>3</v>
      </c>
      <c r="CN4" s="10">
        <f t="shared" ca="1" si="29"/>
        <v>0.73136991793772321</v>
      </c>
      <c r="CO4" s="11">
        <f t="shared" ca="1" si="30"/>
        <v>22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84" t="str">
        <f ca="1">$Y1/100&amp;$Z1&amp;$AA1/100&amp;$AB1</f>
        <v>4.25－3.04＝</v>
      </c>
      <c r="D5" s="85"/>
      <c r="E5" s="85"/>
      <c r="F5" s="85"/>
      <c r="G5" s="78">
        <f ca="1">$AC1/100</f>
        <v>1.21</v>
      </c>
      <c r="H5" s="79"/>
      <c r="I5" s="21"/>
      <c r="J5" s="22"/>
      <c r="K5" s="20"/>
      <c r="L5" s="13"/>
      <c r="M5" s="84" t="str">
        <f ca="1">$Y2/100&amp;$Z2&amp;$AA2/100&amp;$AB2</f>
        <v>9.13－4.77＝</v>
      </c>
      <c r="N5" s="85"/>
      <c r="O5" s="85"/>
      <c r="P5" s="85"/>
      <c r="Q5" s="78">
        <f ca="1">$AC2/100</f>
        <v>4.3600000000000003</v>
      </c>
      <c r="R5" s="79"/>
      <c r="S5" s="21"/>
      <c r="T5" s="23"/>
      <c r="X5" s="2" t="s">
        <v>16</v>
      </c>
      <c r="Y5" s="4">
        <f t="shared" ca="1" si="1"/>
        <v>705</v>
      </c>
      <c r="Z5" s="4" t="s">
        <v>50</v>
      </c>
      <c r="AA5" s="4">
        <f t="shared" ca="1" si="2"/>
        <v>159</v>
      </c>
      <c r="AB5" s="4" t="s">
        <v>2</v>
      </c>
      <c r="AC5" s="4">
        <f t="shared" ca="1" si="3"/>
        <v>546</v>
      </c>
      <c r="AE5" s="4">
        <f t="shared" ca="1" si="4"/>
        <v>0</v>
      </c>
      <c r="AF5" s="4">
        <f t="shared" ca="1" si="5"/>
        <v>7</v>
      </c>
      <c r="AG5" s="4" t="s">
        <v>3</v>
      </c>
      <c r="AH5" s="4">
        <f t="shared" ca="1" si="6"/>
        <v>0</v>
      </c>
      <c r="AI5" s="4">
        <f t="shared" ca="1" si="7"/>
        <v>5</v>
      </c>
      <c r="AJ5" s="4" t="s">
        <v>1</v>
      </c>
      <c r="AK5" s="4">
        <f t="shared" ca="1" si="8"/>
        <v>0</v>
      </c>
      <c r="AL5" s="4">
        <f t="shared" ca="1" si="9"/>
        <v>1</v>
      </c>
      <c r="AM5" s="4" t="s">
        <v>3</v>
      </c>
      <c r="AN5" s="4">
        <f t="shared" ca="1" si="10"/>
        <v>5</v>
      </c>
      <c r="AO5" s="4">
        <f t="shared" ca="1" si="11"/>
        <v>9</v>
      </c>
      <c r="AP5" s="4" t="s">
        <v>2</v>
      </c>
      <c r="AQ5" s="4">
        <f t="shared" ca="1" si="12"/>
        <v>0</v>
      </c>
      <c r="AR5" s="4">
        <f t="shared" ca="1" si="13"/>
        <v>5</v>
      </c>
      <c r="AS5" s="4" t="s">
        <v>3</v>
      </c>
      <c r="AT5" s="4">
        <f t="shared" ca="1" si="14"/>
        <v>4</v>
      </c>
      <c r="AU5" s="4">
        <f t="shared" ca="1" si="15"/>
        <v>6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7</v>
      </c>
      <c r="BE5" s="6">
        <f t="shared" ca="1" si="19"/>
        <v>1</v>
      </c>
      <c r="BF5" s="7"/>
      <c r="BH5" s="4">
        <v>5</v>
      </c>
      <c r="BI5" s="8">
        <f t="shared" ca="1" si="20"/>
        <v>0</v>
      </c>
      <c r="BJ5" s="8">
        <f t="shared" ca="1" si="0"/>
        <v>5</v>
      </c>
      <c r="BK5" s="9"/>
      <c r="BM5" s="4">
        <v>5</v>
      </c>
      <c r="BN5" s="8">
        <f t="shared" ca="1" si="21"/>
        <v>5</v>
      </c>
      <c r="BO5" s="8">
        <f t="shared" ca="1" si="22"/>
        <v>9</v>
      </c>
      <c r="BP5" s="9"/>
      <c r="BQ5" s="9"/>
      <c r="BR5" s="7"/>
      <c r="BS5" s="10">
        <f t="shared" ca="1" si="23"/>
        <v>0.64805218259764352</v>
      </c>
      <c r="BT5" s="11">
        <f t="shared" ca="1" si="24"/>
        <v>8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0.60214331095925377</v>
      </c>
      <c r="CA5" s="11">
        <f t="shared" ca="1" si="26"/>
        <v>16</v>
      </c>
      <c r="CB5" s="4"/>
      <c r="CC5" s="4">
        <v>5</v>
      </c>
      <c r="CD5" s="4">
        <v>4</v>
      </c>
      <c r="CE5" s="4">
        <v>2</v>
      </c>
      <c r="CG5" s="10">
        <f t="shared" ca="1" si="27"/>
        <v>0.97938071931246862</v>
      </c>
      <c r="CH5" s="11">
        <f t="shared" ca="1" si="28"/>
        <v>6</v>
      </c>
      <c r="CI5" s="4"/>
      <c r="CJ5" s="4">
        <v>5</v>
      </c>
      <c r="CK5" s="4">
        <v>0</v>
      </c>
      <c r="CL5" s="4">
        <v>4</v>
      </c>
      <c r="CN5" s="10">
        <f t="shared" ca="1" si="29"/>
        <v>0.42736347283019294</v>
      </c>
      <c r="CO5" s="11">
        <f t="shared" ca="1" si="30"/>
        <v>45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588</v>
      </c>
      <c r="Z6" s="4" t="s">
        <v>50</v>
      </c>
      <c r="AA6" s="4">
        <f t="shared" ca="1" si="2"/>
        <v>224</v>
      </c>
      <c r="AB6" s="4" t="s">
        <v>2</v>
      </c>
      <c r="AC6" s="4">
        <f t="shared" ca="1" si="3"/>
        <v>364</v>
      </c>
      <c r="AE6" s="4">
        <f t="shared" ca="1" si="4"/>
        <v>0</v>
      </c>
      <c r="AF6" s="4">
        <f t="shared" ca="1" si="5"/>
        <v>5</v>
      </c>
      <c r="AG6" s="4" t="s">
        <v>3</v>
      </c>
      <c r="AH6" s="4">
        <f t="shared" ca="1" si="6"/>
        <v>8</v>
      </c>
      <c r="AI6" s="4">
        <f t="shared" ca="1" si="7"/>
        <v>8</v>
      </c>
      <c r="AJ6" s="4" t="s">
        <v>1</v>
      </c>
      <c r="AK6" s="4">
        <f t="shared" ca="1" si="8"/>
        <v>0</v>
      </c>
      <c r="AL6" s="4">
        <f t="shared" ca="1" si="9"/>
        <v>2</v>
      </c>
      <c r="AM6" s="4" t="s">
        <v>3</v>
      </c>
      <c r="AN6" s="4">
        <f t="shared" ca="1" si="10"/>
        <v>2</v>
      </c>
      <c r="AO6" s="4">
        <f t="shared" ca="1" si="11"/>
        <v>4</v>
      </c>
      <c r="AP6" s="4" t="s">
        <v>2</v>
      </c>
      <c r="AQ6" s="4">
        <f t="shared" ca="1" si="12"/>
        <v>0</v>
      </c>
      <c r="AR6" s="4">
        <f t="shared" ca="1" si="13"/>
        <v>3</v>
      </c>
      <c r="AS6" s="4" t="s">
        <v>3</v>
      </c>
      <c r="AT6" s="4">
        <f t="shared" ca="1" si="14"/>
        <v>6</v>
      </c>
      <c r="AU6" s="4">
        <f t="shared" ca="1" si="15"/>
        <v>4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5</v>
      </c>
      <c r="BE6" s="6">
        <f t="shared" ca="1" si="19"/>
        <v>2</v>
      </c>
      <c r="BF6" s="7"/>
      <c r="BH6" s="4">
        <v>6</v>
      </c>
      <c r="BI6" s="8">
        <f t="shared" ca="1" si="20"/>
        <v>8</v>
      </c>
      <c r="BJ6" s="8">
        <f t="shared" ca="1" si="0"/>
        <v>2</v>
      </c>
      <c r="BK6" s="9"/>
      <c r="BM6" s="4">
        <v>6</v>
      </c>
      <c r="BN6" s="8">
        <f t="shared" ca="1" si="21"/>
        <v>8</v>
      </c>
      <c r="BO6" s="8">
        <f t="shared" ca="1" si="22"/>
        <v>4</v>
      </c>
      <c r="BP6" s="9"/>
      <c r="BQ6" s="9"/>
      <c r="BR6" s="7"/>
      <c r="BS6" s="10">
        <f t="shared" ca="1" si="23"/>
        <v>0.5747210080368953</v>
      </c>
      <c r="BT6" s="11">
        <f t="shared" ca="1" si="24"/>
        <v>10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0.72462805088915383</v>
      </c>
      <c r="CA6" s="11">
        <f t="shared" ca="1" si="26"/>
        <v>8</v>
      </c>
      <c r="CB6" s="4"/>
      <c r="CC6" s="4">
        <v>6</v>
      </c>
      <c r="CD6" s="4">
        <v>4</v>
      </c>
      <c r="CE6" s="4">
        <v>3</v>
      </c>
      <c r="CG6" s="10">
        <f t="shared" ca="1" si="27"/>
        <v>0.15718611178394037</v>
      </c>
      <c r="CH6" s="11">
        <f t="shared" ca="1" si="28"/>
        <v>83</v>
      </c>
      <c r="CI6" s="4"/>
      <c r="CJ6" s="4">
        <v>6</v>
      </c>
      <c r="CK6" s="4">
        <v>0</v>
      </c>
      <c r="CL6" s="4">
        <v>5</v>
      </c>
      <c r="CN6" s="10">
        <f t="shared" ca="1" si="29"/>
        <v>0.1941784718539955</v>
      </c>
      <c r="CO6" s="11">
        <f t="shared" ca="1" si="30"/>
        <v>67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64"/>
      <c r="D7" s="64">
        <f ca="1">$AY1</f>
        <v>0</v>
      </c>
      <c r="E7" s="64">
        <f ca="1">$BD1</f>
        <v>4</v>
      </c>
      <c r="F7" s="64" t="str">
        <f ca="1">IF(AND(G7=0,H7=0),"",".")</f>
        <v>.</v>
      </c>
      <c r="G7" s="64">
        <f ca="1">$BI1</f>
        <v>2</v>
      </c>
      <c r="H7" s="64">
        <f ca="1">$BN1</f>
        <v>5</v>
      </c>
      <c r="I7" s="33"/>
      <c r="J7" s="28"/>
      <c r="K7" s="20"/>
      <c r="L7" s="13"/>
      <c r="M7" s="64"/>
      <c r="N7" s="64">
        <f ca="1">$AY2</f>
        <v>0</v>
      </c>
      <c r="O7" s="64">
        <f ca="1">$BD2</f>
        <v>9</v>
      </c>
      <c r="P7" s="64" t="str">
        <f ca="1">IF(AND(Q7=0,R7=0),"",".")</f>
        <v>.</v>
      </c>
      <c r="Q7" s="64">
        <f ca="1">$BI2</f>
        <v>1</v>
      </c>
      <c r="R7" s="64">
        <f ca="1">$BN2</f>
        <v>3</v>
      </c>
      <c r="S7" s="33"/>
      <c r="T7" s="28"/>
      <c r="X7" s="2" t="s">
        <v>151</v>
      </c>
      <c r="Y7" s="4">
        <f t="shared" ca="1" si="1"/>
        <v>624</v>
      </c>
      <c r="Z7" s="4" t="s">
        <v>50</v>
      </c>
      <c r="AA7" s="4">
        <f t="shared" ca="1" si="2"/>
        <v>311</v>
      </c>
      <c r="AB7" s="4" t="s">
        <v>148</v>
      </c>
      <c r="AC7" s="4">
        <f t="shared" ca="1" si="3"/>
        <v>313</v>
      </c>
      <c r="AE7" s="4">
        <f t="shared" ca="1" si="4"/>
        <v>0</v>
      </c>
      <c r="AF7" s="4">
        <f t="shared" ca="1" si="5"/>
        <v>6</v>
      </c>
      <c r="AG7" s="4" t="s">
        <v>111</v>
      </c>
      <c r="AH7" s="4">
        <f t="shared" ca="1" si="6"/>
        <v>2</v>
      </c>
      <c r="AI7" s="4">
        <f t="shared" ca="1" si="7"/>
        <v>4</v>
      </c>
      <c r="AJ7" s="4" t="s">
        <v>1</v>
      </c>
      <c r="AK7" s="4">
        <f t="shared" ca="1" si="8"/>
        <v>0</v>
      </c>
      <c r="AL7" s="4">
        <f t="shared" ca="1" si="9"/>
        <v>3</v>
      </c>
      <c r="AM7" s="4" t="s">
        <v>134</v>
      </c>
      <c r="AN7" s="4">
        <f t="shared" ca="1" si="10"/>
        <v>1</v>
      </c>
      <c r="AO7" s="4">
        <f t="shared" ca="1" si="11"/>
        <v>1</v>
      </c>
      <c r="AP7" s="4" t="s">
        <v>2</v>
      </c>
      <c r="AQ7" s="4">
        <f t="shared" ca="1" si="12"/>
        <v>0</v>
      </c>
      <c r="AR7" s="4">
        <f t="shared" ca="1" si="13"/>
        <v>3</v>
      </c>
      <c r="AS7" s="4" t="s">
        <v>134</v>
      </c>
      <c r="AT7" s="4">
        <f t="shared" ca="1" si="14"/>
        <v>1</v>
      </c>
      <c r="AU7" s="4">
        <f t="shared" ca="1" si="15"/>
        <v>3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6</v>
      </c>
      <c r="BE7" s="6">
        <f t="shared" ca="1" si="19"/>
        <v>3</v>
      </c>
      <c r="BF7" s="7"/>
      <c r="BH7" s="4">
        <v>7</v>
      </c>
      <c r="BI7" s="8">
        <f t="shared" ca="1" si="20"/>
        <v>2</v>
      </c>
      <c r="BJ7" s="8">
        <f t="shared" ca="1" si="0"/>
        <v>1</v>
      </c>
      <c r="BK7" s="9"/>
      <c r="BM7" s="4">
        <v>7</v>
      </c>
      <c r="BN7" s="8">
        <f t="shared" ca="1" si="21"/>
        <v>4</v>
      </c>
      <c r="BO7" s="8">
        <f t="shared" ca="1" si="22"/>
        <v>1</v>
      </c>
      <c r="BP7" s="9"/>
      <c r="BQ7" s="9"/>
      <c r="BR7" s="7"/>
      <c r="BS7" s="10">
        <f t="shared" ca="1" si="23"/>
        <v>0.93590144987174351</v>
      </c>
      <c r="BT7" s="11">
        <f t="shared" ca="1" si="24"/>
        <v>1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0.64435575301052661</v>
      </c>
      <c r="CA7" s="11">
        <f t="shared" ca="1" si="26"/>
        <v>13</v>
      </c>
      <c r="CB7" s="4"/>
      <c r="CC7" s="4">
        <v>7</v>
      </c>
      <c r="CD7" s="4">
        <v>5</v>
      </c>
      <c r="CE7" s="4">
        <v>1</v>
      </c>
      <c r="CG7" s="10">
        <f t="shared" ca="1" si="27"/>
        <v>0.82064000238406976</v>
      </c>
      <c r="CH7" s="11">
        <f t="shared" ca="1" si="28"/>
        <v>22</v>
      </c>
      <c r="CI7" s="4"/>
      <c r="CJ7" s="4">
        <v>7</v>
      </c>
      <c r="CK7" s="4">
        <v>0</v>
      </c>
      <c r="CL7" s="4">
        <v>6</v>
      </c>
      <c r="CN7" s="10">
        <f t="shared" ca="1" si="29"/>
        <v>0.65443118740691186</v>
      </c>
      <c r="CO7" s="11">
        <f t="shared" ca="1" si="30"/>
        <v>28</v>
      </c>
      <c r="CP7" s="4"/>
      <c r="CQ7" s="4">
        <v>7</v>
      </c>
      <c r="CR7" s="4">
        <v>1</v>
      </c>
      <c r="CS7" s="4">
        <v>7</v>
      </c>
    </row>
    <row r="8" spans="1:97" ht="54.95" customHeight="1" x14ac:dyDescent="0.25">
      <c r="A8" s="20"/>
      <c r="B8" s="13"/>
      <c r="C8" s="64" t="str">
        <f ca="1">IF(AND($AZ1=0,$AY1=0),"","－")</f>
        <v/>
      </c>
      <c r="D8" s="64" t="str">
        <f ca="1">IF(AND($AZ1=0,$AY1=0),"－",$AZ1)</f>
        <v>－</v>
      </c>
      <c r="E8" s="64">
        <f ca="1">$BE1</f>
        <v>3</v>
      </c>
      <c r="F8" s="64" t="str">
        <f ca="1">IF(AND(G8=0,H8=0),"",".")</f>
        <v>.</v>
      </c>
      <c r="G8" s="64">
        <f ca="1">$BJ1</f>
        <v>0</v>
      </c>
      <c r="H8" s="64">
        <f ca="1">$BO1</f>
        <v>4</v>
      </c>
      <c r="I8" s="33"/>
      <c r="J8" s="28"/>
      <c r="K8" s="20"/>
      <c r="L8" s="13"/>
      <c r="M8" s="64" t="str">
        <f ca="1">IF(AND($AZ2=0,$AY2=0),"","－")</f>
        <v/>
      </c>
      <c r="N8" s="64" t="str">
        <f ca="1">IF(AND($AZ2=0,$AY2=0),"－",$AZ2)</f>
        <v>－</v>
      </c>
      <c r="O8" s="64">
        <f ca="1">$BE2</f>
        <v>4</v>
      </c>
      <c r="P8" s="64" t="str">
        <f ca="1">IF(AND(Q8=0,R8=0),"",".")</f>
        <v>.</v>
      </c>
      <c r="Q8" s="64">
        <f ca="1">$BJ2</f>
        <v>7</v>
      </c>
      <c r="R8" s="64">
        <f ca="1">$BO2</f>
        <v>7</v>
      </c>
      <c r="S8" s="33"/>
      <c r="T8" s="28"/>
      <c r="X8" s="2" t="s">
        <v>152</v>
      </c>
      <c r="Y8" s="4">
        <f t="shared" ca="1" si="1"/>
        <v>895</v>
      </c>
      <c r="Z8" s="4" t="s">
        <v>50</v>
      </c>
      <c r="AA8" s="4">
        <f t="shared" ca="1" si="2"/>
        <v>756</v>
      </c>
      <c r="AB8" s="4" t="s">
        <v>132</v>
      </c>
      <c r="AC8" s="4">
        <f t="shared" ca="1" si="3"/>
        <v>139</v>
      </c>
      <c r="AE8" s="4">
        <f t="shared" ca="1" si="4"/>
        <v>0</v>
      </c>
      <c r="AF8" s="4">
        <f t="shared" ca="1" si="5"/>
        <v>8</v>
      </c>
      <c r="AG8" s="4" t="s">
        <v>3</v>
      </c>
      <c r="AH8" s="4">
        <f t="shared" ca="1" si="6"/>
        <v>9</v>
      </c>
      <c r="AI8" s="4">
        <f t="shared" ca="1" si="7"/>
        <v>5</v>
      </c>
      <c r="AJ8" s="4" t="s">
        <v>153</v>
      </c>
      <c r="AK8" s="4">
        <f t="shared" ca="1" si="8"/>
        <v>0</v>
      </c>
      <c r="AL8" s="4">
        <f t="shared" ca="1" si="9"/>
        <v>7</v>
      </c>
      <c r="AM8" s="4" t="s">
        <v>111</v>
      </c>
      <c r="AN8" s="4">
        <f t="shared" ca="1" si="10"/>
        <v>5</v>
      </c>
      <c r="AO8" s="4">
        <f t="shared" ca="1" si="11"/>
        <v>6</v>
      </c>
      <c r="AP8" s="4" t="s">
        <v>147</v>
      </c>
      <c r="AQ8" s="4">
        <f t="shared" ca="1" si="12"/>
        <v>0</v>
      </c>
      <c r="AR8" s="4">
        <f t="shared" ca="1" si="13"/>
        <v>1</v>
      </c>
      <c r="AS8" s="4" t="s">
        <v>3</v>
      </c>
      <c r="AT8" s="4">
        <f t="shared" ca="1" si="14"/>
        <v>3</v>
      </c>
      <c r="AU8" s="4">
        <f t="shared" ca="1" si="15"/>
        <v>9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8</v>
      </c>
      <c r="BE8" s="6">
        <f t="shared" ca="1" si="19"/>
        <v>7</v>
      </c>
      <c r="BF8" s="7"/>
      <c r="BH8" s="4">
        <v>8</v>
      </c>
      <c r="BI8" s="8">
        <f t="shared" ca="1" si="20"/>
        <v>9</v>
      </c>
      <c r="BJ8" s="8">
        <f t="shared" ca="1" si="0"/>
        <v>5</v>
      </c>
      <c r="BK8" s="9"/>
      <c r="BM8" s="4">
        <v>8</v>
      </c>
      <c r="BN8" s="8">
        <f t="shared" ca="1" si="21"/>
        <v>5</v>
      </c>
      <c r="BO8" s="8">
        <f t="shared" ca="1" si="22"/>
        <v>6</v>
      </c>
      <c r="BP8" s="9"/>
      <c r="BQ8" s="9"/>
      <c r="BR8" s="7"/>
      <c r="BS8" s="10">
        <f t="shared" ca="1" si="23"/>
        <v>0.12053930594416407</v>
      </c>
      <c r="BT8" s="11">
        <f t="shared" ca="1" si="24"/>
        <v>17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0.33726255996980714</v>
      </c>
      <c r="CA8" s="11">
        <f t="shared" ca="1" si="26"/>
        <v>28</v>
      </c>
      <c r="CB8" s="4"/>
      <c r="CC8" s="4">
        <v>8</v>
      </c>
      <c r="CD8" s="4">
        <v>5</v>
      </c>
      <c r="CE8" s="4">
        <v>2</v>
      </c>
      <c r="CG8" s="10">
        <f t="shared" ca="1" si="27"/>
        <v>3.2766974771742063E-2</v>
      </c>
      <c r="CH8" s="11">
        <f t="shared" ca="1" si="28"/>
        <v>96</v>
      </c>
      <c r="CI8" s="4"/>
      <c r="CJ8" s="4">
        <v>8</v>
      </c>
      <c r="CK8" s="4">
        <v>0</v>
      </c>
      <c r="CL8" s="4">
        <v>7</v>
      </c>
      <c r="CN8" s="10">
        <f t="shared" ca="1" si="29"/>
        <v>0.45209941990748259</v>
      </c>
      <c r="CO8" s="11">
        <f t="shared" ca="1" si="30"/>
        <v>42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8"/>
      <c r="C9" s="64"/>
      <c r="D9" s="64">
        <f ca="1">$AQ1</f>
        <v>0</v>
      </c>
      <c r="E9" s="64">
        <f ca="1">$AR1</f>
        <v>1</v>
      </c>
      <c r="F9" s="64" t="str">
        <f>$AS1</f>
        <v>.</v>
      </c>
      <c r="G9" s="64">
        <f ca="1">$AT1</f>
        <v>2</v>
      </c>
      <c r="H9" s="64">
        <f ca="1">$AU1</f>
        <v>1</v>
      </c>
      <c r="I9" s="33"/>
      <c r="J9" s="39"/>
      <c r="K9" s="40"/>
      <c r="L9" s="38"/>
      <c r="M9" s="64"/>
      <c r="N9" s="64">
        <f ca="1">$AQ2</f>
        <v>0</v>
      </c>
      <c r="O9" s="64">
        <f ca="1">$AR2</f>
        <v>4</v>
      </c>
      <c r="P9" s="64" t="str">
        <f>$AS2</f>
        <v>.</v>
      </c>
      <c r="Q9" s="64">
        <f ca="1">$AT2</f>
        <v>3</v>
      </c>
      <c r="R9" s="64">
        <f ca="1">$AU2</f>
        <v>6</v>
      </c>
      <c r="S9" s="33"/>
      <c r="T9" s="39"/>
      <c r="X9" s="2" t="s">
        <v>154</v>
      </c>
      <c r="Y9" s="4">
        <f t="shared" ca="1" si="1"/>
        <v>651</v>
      </c>
      <c r="Z9" s="4" t="s">
        <v>50</v>
      </c>
      <c r="AA9" s="4">
        <f t="shared" ca="1" si="2"/>
        <v>595</v>
      </c>
      <c r="AB9" s="4" t="s">
        <v>133</v>
      </c>
      <c r="AC9" s="4">
        <f t="shared" ca="1" si="3"/>
        <v>56</v>
      </c>
      <c r="AE9" s="4">
        <f t="shared" ca="1" si="4"/>
        <v>0</v>
      </c>
      <c r="AF9" s="4">
        <f t="shared" ca="1" si="5"/>
        <v>6</v>
      </c>
      <c r="AG9" s="4" t="s">
        <v>134</v>
      </c>
      <c r="AH9" s="4">
        <f t="shared" ca="1" si="6"/>
        <v>5</v>
      </c>
      <c r="AI9" s="4">
        <f t="shared" ca="1" si="7"/>
        <v>1</v>
      </c>
      <c r="AJ9" s="4" t="s">
        <v>153</v>
      </c>
      <c r="AK9" s="4">
        <f t="shared" ca="1" si="8"/>
        <v>0</v>
      </c>
      <c r="AL9" s="4">
        <f t="shared" ca="1" si="9"/>
        <v>5</v>
      </c>
      <c r="AM9" s="4" t="s">
        <v>134</v>
      </c>
      <c r="AN9" s="4">
        <f t="shared" ca="1" si="10"/>
        <v>9</v>
      </c>
      <c r="AO9" s="4">
        <f t="shared" ca="1" si="11"/>
        <v>5</v>
      </c>
      <c r="AP9" s="4" t="s">
        <v>133</v>
      </c>
      <c r="AQ9" s="4">
        <f t="shared" ca="1" si="12"/>
        <v>0</v>
      </c>
      <c r="AR9" s="4">
        <f t="shared" ca="1" si="13"/>
        <v>0</v>
      </c>
      <c r="AS9" s="4" t="s">
        <v>149</v>
      </c>
      <c r="AT9" s="4">
        <f t="shared" ca="1" si="14"/>
        <v>5</v>
      </c>
      <c r="AU9" s="4">
        <f t="shared" ca="1" si="15"/>
        <v>6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6</v>
      </c>
      <c r="BE9" s="6">
        <f t="shared" ca="1" si="19"/>
        <v>5</v>
      </c>
      <c r="BF9" s="7"/>
      <c r="BH9" s="4">
        <v>9</v>
      </c>
      <c r="BI9" s="8">
        <f t="shared" ca="1" si="20"/>
        <v>5</v>
      </c>
      <c r="BJ9" s="8">
        <f t="shared" ca="1" si="0"/>
        <v>9</v>
      </c>
      <c r="BK9" s="9"/>
      <c r="BM9" s="4">
        <v>9</v>
      </c>
      <c r="BN9" s="8">
        <f t="shared" ca="1" si="21"/>
        <v>1</v>
      </c>
      <c r="BO9" s="8">
        <f t="shared" ca="1" si="22"/>
        <v>5</v>
      </c>
      <c r="BP9" s="9"/>
      <c r="BQ9" s="9"/>
      <c r="BR9" s="7"/>
      <c r="BS9" s="10">
        <f t="shared" ca="1" si="23"/>
        <v>6.1692530092148923E-2</v>
      </c>
      <c r="BT9" s="11">
        <f t="shared" ca="1" si="24"/>
        <v>18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0.63772214066032351</v>
      </c>
      <c r="CA9" s="11">
        <f t="shared" ca="1" si="26"/>
        <v>15</v>
      </c>
      <c r="CB9" s="4"/>
      <c r="CC9" s="4">
        <v>9</v>
      </c>
      <c r="CD9" s="4">
        <v>5</v>
      </c>
      <c r="CE9" s="4">
        <v>3</v>
      </c>
      <c r="CG9" s="10">
        <f t="shared" ca="1" si="27"/>
        <v>0.42433152633588345</v>
      </c>
      <c r="CH9" s="11">
        <f t="shared" ca="1" si="28"/>
        <v>60</v>
      </c>
      <c r="CI9" s="4"/>
      <c r="CJ9" s="4">
        <v>9</v>
      </c>
      <c r="CK9" s="4">
        <v>0</v>
      </c>
      <c r="CL9" s="4">
        <v>8</v>
      </c>
      <c r="CN9" s="10">
        <f t="shared" ca="1" si="29"/>
        <v>0.89982407653144347</v>
      </c>
      <c r="CO9" s="11">
        <f t="shared" ca="1" si="30"/>
        <v>5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41"/>
      <c r="B10" s="42"/>
      <c r="C10" s="42"/>
      <c r="D10" s="43"/>
      <c r="E10" s="44"/>
      <c r="F10" s="42"/>
      <c r="G10" s="42"/>
      <c r="H10" s="42"/>
      <c r="I10" s="42"/>
      <c r="J10" s="45"/>
      <c r="K10" s="41"/>
      <c r="L10" s="42"/>
      <c r="M10" s="42"/>
      <c r="N10" s="42"/>
      <c r="O10" s="42"/>
      <c r="P10" s="42"/>
      <c r="Q10" s="42"/>
      <c r="R10" s="42"/>
      <c r="S10" s="42"/>
      <c r="T10" s="45"/>
      <c r="X10" s="2" t="s">
        <v>22</v>
      </c>
      <c r="Y10" s="4">
        <f t="shared" ca="1" si="1"/>
        <v>719</v>
      </c>
      <c r="Z10" s="4" t="s">
        <v>50</v>
      </c>
      <c r="AA10" s="4">
        <f t="shared" ca="1" si="2"/>
        <v>361</v>
      </c>
      <c r="AB10" s="4" t="s">
        <v>132</v>
      </c>
      <c r="AC10" s="4">
        <f t="shared" ca="1" si="3"/>
        <v>358</v>
      </c>
      <c r="AE10" s="4">
        <f t="shared" ca="1" si="4"/>
        <v>0</v>
      </c>
      <c r="AF10" s="4">
        <f t="shared" ca="1" si="5"/>
        <v>7</v>
      </c>
      <c r="AG10" s="4" t="s">
        <v>134</v>
      </c>
      <c r="AH10" s="4">
        <f t="shared" ca="1" si="6"/>
        <v>1</v>
      </c>
      <c r="AI10" s="4">
        <f t="shared" ca="1" si="7"/>
        <v>9</v>
      </c>
      <c r="AJ10" s="4" t="s">
        <v>155</v>
      </c>
      <c r="AK10" s="4">
        <f t="shared" ca="1" si="8"/>
        <v>0</v>
      </c>
      <c r="AL10" s="4">
        <f t="shared" ca="1" si="9"/>
        <v>3</v>
      </c>
      <c r="AM10" s="4" t="s">
        <v>156</v>
      </c>
      <c r="AN10" s="4">
        <f t="shared" ca="1" si="10"/>
        <v>6</v>
      </c>
      <c r="AO10" s="4">
        <f t="shared" ca="1" si="11"/>
        <v>1</v>
      </c>
      <c r="AP10" s="4" t="s">
        <v>133</v>
      </c>
      <c r="AQ10" s="4">
        <f t="shared" ca="1" si="12"/>
        <v>0</v>
      </c>
      <c r="AR10" s="4">
        <f t="shared" ca="1" si="13"/>
        <v>3</v>
      </c>
      <c r="AS10" s="4" t="s">
        <v>3</v>
      </c>
      <c r="AT10" s="4">
        <f t="shared" ca="1" si="14"/>
        <v>5</v>
      </c>
      <c r="AU10" s="4">
        <f t="shared" ca="1" si="15"/>
        <v>8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7</v>
      </c>
      <c r="BE10" s="6">
        <f t="shared" ca="1" si="19"/>
        <v>3</v>
      </c>
      <c r="BF10" s="7"/>
      <c r="BH10" s="4">
        <v>10</v>
      </c>
      <c r="BI10" s="8">
        <f t="shared" ca="1" si="20"/>
        <v>1</v>
      </c>
      <c r="BJ10" s="8">
        <f t="shared" ca="1" si="0"/>
        <v>6</v>
      </c>
      <c r="BK10" s="9"/>
      <c r="BM10" s="4">
        <v>10</v>
      </c>
      <c r="BN10" s="8">
        <f t="shared" ca="1" si="21"/>
        <v>9</v>
      </c>
      <c r="BO10" s="8">
        <f t="shared" ca="1" si="22"/>
        <v>1</v>
      </c>
      <c r="BP10" s="9"/>
      <c r="BQ10" s="9"/>
      <c r="BR10" s="7"/>
      <c r="BS10" s="10">
        <f t="shared" ca="1" si="23"/>
        <v>0.87531671995023774</v>
      </c>
      <c r="BT10" s="11">
        <f t="shared" ca="1" si="24"/>
        <v>2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0.54318551431910744</v>
      </c>
      <c r="CA10" s="11">
        <f t="shared" ca="1" si="26"/>
        <v>18</v>
      </c>
      <c r="CB10" s="4"/>
      <c r="CC10" s="4">
        <v>10</v>
      </c>
      <c r="CD10" s="4">
        <v>5</v>
      </c>
      <c r="CE10" s="4">
        <v>4</v>
      </c>
      <c r="CG10" s="10">
        <f t="shared" ca="1" si="27"/>
        <v>0.91056527613711258</v>
      </c>
      <c r="CH10" s="11">
        <f t="shared" ca="1" si="28"/>
        <v>17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0.14440719380563305</v>
      </c>
      <c r="CO10" s="11">
        <f t="shared" ca="1" si="30"/>
        <v>73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46"/>
      <c r="B11" s="17"/>
      <c r="C11" s="16" t="s">
        <v>44</v>
      </c>
      <c r="D11" s="47"/>
      <c r="E11" s="18"/>
      <c r="F11" s="17"/>
      <c r="G11" s="17"/>
      <c r="H11" s="17"/>
      <c r="I11" s="17"/>
      <c r="J11" s="19"/>
      <c r="K11" s="46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589</v>
      </c>
      <c r="Z11" s="4" t="s">
        <v>50</v>
      </c>
      <c r="AA11" s="4">
        <f t="shared" ca="1" si="2"/>
        <v>143</v>
      </c>
      <c r="AB11" s="4" t="s">
        <v>2</v>
      </c>
      <c r="AC11" s="4">
        <f t="shared" ca="1" si="3"/>
        <v>446</v>
      </c>
      <c r="AE11" s="4">
        <f t="shared" ca="1" si="4"/>
        <v>0</v>
      </c>
      <c r="AF11" s="4">
        <f t="shared" ca="1" si="5"/>
        <v>5</v>
      </c>
      <c r="AG11" s="4" t="s">
        <v>111</v>
      </c>
      <c r="AH11" s="4">
        <f t="shared" ca="1" si="6"/>
        <v>8</v>
      </c>
      <c r="AI11" s="4">
        <f t="shared" ca="1" si="7"/>
        <v>9</v>
      </c>
      <c r="AJ11" s="4" t="s">
        <v>136</v>
      </c>
      <c r="AK11" s="4">
        <f t="shared" ca="1" si="8"/>
        <v>0</v>
      </c>
      <c r="AL11" s="4">
        <f t="shared" ca="1" si="9"/>
        <v>1</v>
      </c>
      <c r="AM11" s="4" t="s">
        <v>134</v>
      </c>
      <c r="AN11" s="4">
        <f t="shared" ca="1" si="10"/>
        <v>4</v>
      </c>
      <c r="AO11" s="4">
        <f t="shared" ca="1" si="11"/>
        <v>3</v>
      </c>
      <c r="AP11" s="4" t="s">
        <v>132</v>
      </c>
      <c r="AQ11" s="4">
        <f t="shared" ca="1" si="12"/>
        <v>0</v>
      </c>
      <c r="AR11" s="4">
        <f t="shared" ca="1" si="13"/>
        <v>4</v>
      </c>
      <c r="AS11" s="4" t="s">
        <v>3</v>
      </c>
      <c r="AT11" s="4">
        <f t="shared" ca="1" si="14"/>
        <v>4</v>
      </c>
      <c r="AU11" s="4">
        <f t="shared" ca="1" si="15"/>
        <v>6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5</v>
      </c>
      <c r="BE11" s="6">
        <f t="shared" ca="1" si="19"/>
        <v>1</v>
      </c>
      <c r="BF11" s="7"/>
      <c r="BH11" s="4">
        <v>11</v>
      </c>
      <c r="BI11" s="8">
        <f t="shared" ca="1" si="20"/>
        <v>8</v>
      </c>
      <c r="BJ11" s="8">
        <f t="shared" ca="1" si="0"/>
        <v>4</v>
      </c>
      <c r="BK11" s="9"/>
      <c r="BM11" s="4">
        <v>11</v>
      </c>
      <c r="BN11" s="8">
        <f t="shared" ca="1" si="21"/>
        <v>9</v>
      </c>
      <c r="BO11" s="8">
        <f t="shared" ca="1" si="22"/>
        <v>3</v>
      </c>
      <c r="BP11" s="9"/>
      <c r="BQ11" s="9"/>
      <c r="BR11" s="7"/>
      <c r="BS11" s="10">
        <f t="shared" ca="1" si="23"/>
        <v>0.22621888899287612</v>
      </c>
      <c r="BT11" s="11">
        <f t="shared" ca="1" si="24"/>
        <v>15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0.78383331039077231</v>
      </c>
      <c r="CA11" s="11">
        <f t="shared" ca="1" si="26"/>
        <v>7</v>
      </c>
      <c r="CB11" s="4"/>
      <c r="CC11" s="4">
        <v>11</v>
      </c>
      <c r="CD11" s="4">
        <v>6</v>
      </c>
      <c r="CE11" s="4">
        <v>1</v>
      </c>
      <c r="CG11" s="10">
        <f t="shared" ca="1" si="27"/>
        <v>0.14802951822833821</v>
      </c>
      <c r="CH11" s="11">
        <f t="shared" ca="1" si="28"/>
        <v>85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0.12203018837198987</v>
      </c>
      <c r="CO11" s="11">
        <f t="shared" ca="1" si="30"/>
        <v>75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67" t="str">
        <f ca="1">$Y3/100&amp;$Z3&amp;$AA3/100&amp;$AB3</f>
        <v>5.23－4.88＝</v>
      </c>
      <c r="D12" s="68"/>
      <c r="E12" s="68"/>
      <c r="F12" s="68"/>
      <c r="G12" s="78">
        <f ca="1">$AC3/100</f>
        <v>0.35</v>
      </c>
      <c r="H12" s="79"/>
      <c r="I12" s="21"/>
      <c r="J12" s="22"/>
      <c r="K12" s="20"/>
      <c r="L12" s="13"/>
      <c r="M12" s="67" t="str">
        <f ca="1">$Y4/100&amp;$Z4&amp;$AA4/100&amp;$AB4</f>
        <v>2.23－1.44＝</v>
      </c>
      <c r="N12" s="68"/>
      <c r="O12" s="68"/>
      <c r="P12" s="68"/>
      <c r="Q12" s="78">
        <f ca="1">$AC4/100</f>
        <v>0.79</v>
      </c>
      <c r="R12" s="79"/>
      <c r="S12" s="21"/>
      <c r="T12" s="23"/>
      <c r="X12" s="2" t="s">
        <v>157</v>
      </c>
      <c r="Y12" s="4">
        <f t="shared" ca="1" si="1"/>
        <v>924</v>
      </c>
      <c r="Z12" s="4" t="s">
        <v>50</v>
      </c>
      <c r="AA12" s="4">
        <f t="shared" ca="1" si="2"/>
        <v>596</v>
      </c>
      <c r="AB12" s="4" t="s">
        <v>147</v>
      </c>
      <c r="AC12" s="4">
        <f t="shared" ca="1" si="3"/>
        <v>328</v>
      </c>
      <c r="AE12" s="4">
        <f t="shared" ca="1" si="4"/>
        <v>0</v>
      </c>
      <c r="AF12" s="4">
        <f t="shared" ca="1" si="5"/>
        <v>9</v>
      </c>
      <c r="AG12" s="4" t="s">
        <v>156</v>
      </c>
      <c r="AH12" s="4">
        <f t="shared" ca="1" si="6"/>
        <v>2</v>
      </c>
      <c r="AI12" s="4">
        <f t="shared" ca="1" si="7"/>
        <v>4</v>
      </c>
      <c r="AJ12" s="4" t="s">
        <v>153</v>
      </c>
      <c r="AK12" s="4">
        <f t="shared" ca="1" si="8"/>
        <v>0</v>
      </c>
      <c r="AL12" s="4">
        <f t="shared" ca="1" si="9"/>
        <v>5</v>
      </c>
      <c r="AM12" s="4" t="s">
        <v>134</v>
      </c>
      <c r="AN12" s="4">
        <f t="shared" ca="1" si="10"/>
        <v>9</v>
      </c>
      <c r="AO12" s="4">
        <f t="shared" ca="1" si="11"/>
        <v>6</v>
      </c>
      <c r="AP12" s="4" t="s">
        <v>148</v>
      </c>
      <c r="AQ12" s="4">
        <f t="shared" ca="1" si="12"/>
        <v>0</v>
      </c>
      <c r="AR12" s="4">
        <f t="shared" ca="1" si="13"/>
        <v>3</v>
      </c>
      <c r="AS12" s="4" t="s">
        <v>134</v>
      </c>
      <c r="AT12" s="4">
        <f t="shared" ca="1" si="14"/>
        <v>2</v>
      </c>
      <c r="AU12" s="4">
        <f t="shared" ca="1" si="15"/>
        <v>8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9</v>
      </c>
      <c r="BE12" s="6">
        <f t="shared" ca="1" si="19"/>
        <v>5</v>
      </c>
      <c r="BF12" s="7"/>
      <c r="BH12" s="4">
        <v>12</v>
      </c>
      <c r="BI12" s="8">
        <f t="shared" ca="1" si="20"/>
        <v>2</v>
      </c>
      <c r="BJ12" s="8">
        <f t="shared" ca="1" si="0"/>
        <v>9</v>
      </c>
      <c r="BK12" s="9"/>
      <c r="BM12" s="4">
        <v>12</v>
      </c>
      <c r="BN12" s="8">
        <f t="shared" ca="1" si="21"/>
        <v>4</v>
      </c>
      <c r="BO12" s="8">
        <f t="shared" ca="1" si="22"/>
        <v>6</v>
      </c>
      <c r="BP12" s="9"/>
      <c r="BQ12" s="9"/>
      <c r="BR12" s="7"/>
      <c r="BS12" s="10">
        <f t="shared" ca="1" si="23"/>
        <v>0.64069997419579761</v>
      </c>
      <c r="BT12" s="11">
        <f t="shared" ca="1" si="24"/>
        <v>9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0.13627237151865434</v>
      </c>
      <c r="CA12" s="11">
        <f t="shared" ca="1" si="26"/>
        <v>33</v>
      </c>
      <c r="CB12" s="4"/>
      <c r="CC12" s="4">
        <v>12</v>
      </c>
      <c r="CD12" s="4">
        <v>6</v>
      </c>
      <c r="CE12" s="4">
        <v>2</v>
      </c>
      <c r="CG12" s="10">
        <f t="shared" ca="1" si="27"/>
        <v>0.72286203548264161</v>
      </c>
      <c r="CH12" s="11">
        <f t="shared" ca="1" si="28"/>
        <v>30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0.54259429475891352</v>
      </c>
      <c r="CO12" s="11">
        <f t="shared" ca="1" si="30"/>
        <v>33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20"/>
      <c r="B13" s="13"/>
      <c r="C13" s="48"/>
      <c r="D13" s="49"/>
      <c r="E13" s="50"/>
      <c r="F13" s="13"/>
      <c r="G13" s="13"/>
      <c r="H13" s="13"/>
      <c r="I13" s="13"/>
      <c r="J13" s="28"/>
      <c r="K13" s="20"/>
      <c r="L13" s="13"/>
      <c r="M13" s="48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0.65916776738158522</v>
      </c>
      <c r="BT13" s="11">
        <f t="shared" ca="1" si="24"/>
        <v>5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0.57900581709607868</v>
      </c>
      <c r="CA13" s="11">
        <f t="shared" ca="1" si="26"/>
        <v>17</v>
      </c>
      <c r="CB13" s="4"/>
      <c r="CC13" s="4">
        <v>13</v>
      </c>
      <c r="CD13" s="4">
        <v>6</v>
      </c>
      <c r="CE13" s="4">
        <v>3</v>
      </c>
      <c r="CG13" s="10">
        <f t="shared" ca="1" si="27"/>
        <v>0.12987651346620821</v>
      </c>
      <c r="CH13" s="11">
        <f t="shared" ca="1" si="28"/>
        <v>87</v>
      </c>
      <c r="CI13" s="4"/>
      <c r="CJ13" s="4">
        <v>13</v>
      </c>
      <c r="CK13" s="4">
        <v>1</v>
      </c>
      <c r="CL13" s="4">
        <v>2</v>
      </c>
      <c r="CN13" s="10">
        <f t="shared" ca="1" si="29"/>
        <v>0.39143370567940206</v>
      </c>
      <c r="CO13" s="11">
        <f t="shared" ca="1" si="30"/>
        <v>48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20"/>
      <c r="B14" s="13"/>
      <c r="C14" s="64"/>
      <c r="D14" s="64">
        <f ca="1">$AY3</f>
        <v>0</v>
      </c>
      <c r="E14" s="64">
        <f ca="1">$BD3</f>
        <v>5</v>
      </c>
      <c r="F14" s="64" t="str">
        <f ca="1">IF(AND(G14=0,H14=0),"",".")</f>
        <v>.</v>
      </c>
      <c r="G14" s="64">
        <f ca="1">$BI3</f>
        <v>2</v>
      </c>
      <c r="H14" s="64">
        <f ca="1">$BN3</f>
        <v>3</v>
      </c>
      <c r="I14" s="33"/>
      <c r="J14" s="28"/>
      <c r="K14" s="20"/>
      <c r="L14" s="13"/>
      <c r="M14" s="64"/>
      <c r="N14" s="64">
        <f ca="1">$AY4</f>
        <v>0</v>
      </c>
      <c r="O14" s="64">
        <f ca="1">$BD4</f>
        <v>2</v>
      </c>
      <c r="P14" s="64" t="str">
        <f ca="1">IF(AND(Q14=0,R14=0),"",".")</f>
        <v>.</v>
      </c>
      <c r="Q14" s="64">
        <f ca="1">$BI4</f>
        <v>2</v>
      </c>
      <c r="R14" s="64">
        <f ca="1">$BN4</f>
        <v>3</v>
      </c>
      <c r="S14" s="33"/>
      <c r="T14" s="28"/>
      <c r="Y14" s="4"/>
      <c r="Z14" s="4"/>
      <c r="AA14" s="4"/>
      <c r="AB14" s="4"/>
      <c r="AC14" s="4"/>
      <c r="AT14" s="51"/>
      <c r="AU14" s="51"/>
      <c r="BS14" s="10">
        <f t="shared" ca="1" si="23"/>
        <v>0.32793004756531441</v>
      </c>
      <c r="BT14" s="11">
        <f t="shared" ca="1" si="24"/>
        <v>12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0.36840689709672936</v>
      </c>
      <c r="CA14" s="11">
        <f t="shared" ca="1" si="26"/>
        <v>27</v>
      </c>
      <c r="CB14" s="4"/>
      <c r="CC14" s="4">
        <v>14</v>
      </c>
      <c r="CD14" s="4">
        <v>6</v>
      </c>
      <c r="CE14" s="4">
        <v>4</v>
      </c>
      <c r="CG14" s="10">
        <f t="shared" ca="1" si="27"/>
        <v>2.240259617305973E-2</v>
      </c>
      <c r="CH14" s="11">
        <f t="shared" ca="1" si="28"/>
        <v>98</v>
      </c>
      <c r="CI14" s="4"/>
      <c r="CJ14" s="4">
        <v>14</v>
      </c>
      <c r="CK14" s="4">
        <v>1</v>
      </c>
      <c r="CL14" s="4">
        <v>3</v>
      </c>
      <c r="CN14" s="10">
        <f t="shared" ca="1" si="29"/>
        <v>0.15369830694052633</v>
      </c>
      <c r="CO14" s="11">
        <f t="shared" ca="1" si="30"/>
        <v>72</v>
      </c>
      <c r="CP14" s="4"/>
      <c r="CQ14" s="4">
        <v>14</v>
      </c>
      <c r="CR14" s="4">
        <v>2</v>
      </c>
      <c r="CS14" s="4">
        <v>5</v>
      </c>
    </row>
    <row r="15" spans="1:97" ht="54.95" customHeight="1" x14ac:dyDescent="0.25">
      <c r="A15" s="20"/>
      <c r="B15" s="13"/>
      <c r="C15" s="64" t="str">
        <f ca="1">IF(AND($AZ3=0,$AY3=0),"","－")</f>
        <v/>
      </c>
      <c r="D15" s="64" t="str">
        <f ca="1">IF(AND($AZ3=0,$AY3=0),"－",$AZ3)</f>
        <v>－</v>
      </c>
      <c r="E15" s="64">
        <f ca="1">$BE3</f>
        <v>4</v>
      </c>
      <c r="F15" s="64" t="str">
        <f ca="1">IF(AND(G15=0,H15=0),"",".")</f>
        <v>.</v>
      </c>
      <c r="G15" s="64">
        <f ca="1">$BJ3</f>
        <v>8</v>
      </c>
      <c r="H15" s="64">
        <f ca="1">$BO3</f>
        <v>8</v>
      </c>
      <c r="I15" s="33"/>
      <c r="J15" s="28"/>
      <c r="K15" s="20"/>
      <c r="L15" s="13"/>
      <c r="M15" s="64" t="str">
        <f ca="1">IF(AND($AZ4=0,$AY4=0),"","－")</f>
        <v/>
      </c>
      <c r="N15" s="64" t="str">
        <f ca="1">IF(AND($AZ4=0,$AY4=0),"－",$AZ4)</f>
        <v>－</v>
      </c>
      <c r="O15" s="64">
        <f ca="1">$BE4</f>
        <v>1</v>
      </c>
      <c r="P15" s="64" t="str">
        <f ca="1">IF(AND(Q15=0,R15=0),"",".")</f>
        <v>.</v>
      </c>
      <c r="Q15" s="64">
        <f ca="1">$BJ4</f>
        <v>4</v>
      </c>
      <c r="R15" s="64">
        <f ca="1">$BO4</f>
        <v>4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0.83683281530219</v>
      </c>
      <c r="BT15" s="11">
        <f t="shared" ca="1" si="24"/>
        <v>3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0.63848746934356515</v>
      </c>
      <c r="CA15" s="11">
        <f t="shared" ca="1" si="26"/>
        <v>14</v>
      </c>
      <c r="CB15" s="4"/>
      <c r="CC15" s="4">
        <v>15</v>
      </c>
      <c r="CD15" s="4">
        <v>6</v>
      </c>
      <c r="CE15" s="4">
        <v>5</v>
      </c>
      <c r="CG15" s="10">
        <f t="shared" ca="1" si="27"/>
        <v>0.92763038794967512</v>
      </c>
      <c r="CH15" s="11">
        <f t="shared" ca="1" si="28"/>
        <v>13</v>
      </c>
      <c r="CI15" s="4"/>
      <c r="CJ15" s="4">
        <v>15</v>
      </c>
      <c r="CK15" s="4">
        <v>1</v>
      </c>
      <c r="CL15" s="4">
        <v>4</v>
      </c>
      <c r="CN15" s="10">
        <f t="shared" ca="1" si="29"/>
        <v>0.52227505998893087</v>
      </c>
      <c r="CO15" s="11">
        <f t="shared" ca="1" si="30"/>
        <v>35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20"/>
      <c r="B16" s="13"/>
      <c r="C16" s="64"/>
      <c r="D16" s="64">
        <f ca="1">$AQ3</f>
        <v>0</v>
      </c>
      <c r="E16" s="64">
        <f ca="1">$AR3</f>
        <v>0</v>
      </c>
      <c r="F16" s="64" t="str">
        <f>$AS3</f>
        <v>.</v>
      </c>
      <c r="G16" s="64">
        <f ca="1">$AT3</f>
        <v>3</v>
      </c>
      <c r="H16" s="64">
        <f ca="1">$AU3</f>
        <v>5</v>
      </c>
      <c r="I16" s="33"/>
      <c r="J16" s="39"/>
      <c r="K16" s="40"/>
      <c r="L16" s="38"/>
      <c r="M16" s="64"/>
      <c r="N16" s="64">
        <f ca="1">$AQ4</f>
        <v>0</v>
      </c>
      <c r="O16" s="64">
        <f ca="1">$AR4</f>
        <v>0</v>
      </c>
      <c r="P16" s="64" t="str">
        <f>$AS4</f>
        <v>.</v>
      </c>
      <c r="Q16" s="64">
        <f ca="1">$AT4</f>
        <v>7</v>
      </c>
      <c r="R16" s="64">
        <f ca="1">$AU4</f>
        <v>9</v>
      </c>
      <c r="S16" s="33"/>
      <c r="T16" s="39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0.65099573813572686</v>
      </c>
      <c r="BT16" s="11">
        <f t="shared" ca="1" si="24"/>
        <v>7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0.92076559308182948</v>
      </c>
      <c r="CA16" s="11">
        <f t="shared" ca="1" si="26"/>
        <v>2</v>
      </c>
      <c r="CB16" s="4"/>
      <c r="CC16" s="4">
        <v>16</v>
      </c>
      <c r="CD16" s="4">
        <v>7</v>
      </c>
      <c r="CE16" s="4">
        <v>1</v>
      </c>
      <c r="CG16" s="10">
        <f t="shared" ca="1" si="27"/>
        <v>0.76100839359101291</v>
      </c>
      <c r="CH16" s="11">
        <f t="shared" ca="1" si="28"/>
        <v>26</v>
      </c>
      <c r="CI16" s="4"/>
      <c r="CJ16" s="4">
        <v>16</v>
      </c>
      <c r="CK16" s="4">
        <v>1</v>
      </c>
      <c r="CL16" s="4">
        <v>5</v>
      </c>
      <c r="CN16" s="10">
        <f t="shared" ca="1" si="29"/>
        <v>0.47394415111472954</v>
      </c>
      <c r="CO16" s="11">
        <f t="shared" ca="1" si="30"/>
        <v>38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41"/>
      <c r="B17" s="42"/>
      <c r="C17" s="42"/>
      <c r="D17" s="43"/>
      <c r="E17" s="44"/>
      <c r="F17" s="42"/>
      <c r="G17" s="42"/>
      <c r="H17" s="42"/>
      <c r="I17" s="42"/>
      <c r="J17" s="45"/>
      <c r="K17" s="41"/>
      <c r="L17" s="42"/>
      <c r="M17" s="42"/>
      <c r="N17" s="42"/>
      <c r="O17" s="42"/>
      <c r="P17" s="42"/>
      <c r="Q17" s="42"/>
      <c r="R17" s="42"/>
      <c r="S17" s="42"/>
      <c r="T17" s="45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0.22627276208155478</v>
      </c>
      <c r="BT17" s="11">
        <f t="shared" ca="1" si="24"/>
        <v>14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0.70702984411461167</v>
      </c>
      <c r="CA17" s="11">
        <f t="shared" ca="1" si="26"/>
        <v>9</v>
      </c>
      <c r="CB17" s="4"/>
      <c r="CC17" s="4">
        <v>17</v>
      </c>
      <c r="CD17" s="4">
        <v>7</v>
      </c>
      <c r="CE17" s="4">
        <v>2</v>
      </c>
      <c r="CG17" s="10">
        <f t="shared" ca="1" si="27"/>
        <v>0.41451744119124689</v>
      </c>
      <c r="CH17" s="11">
        <f t="shared" ca="1" si="28"/>
        <v>62</v>
      </c>
      <c r="CI17" s="4"/>
      <c r="CJ17" s="4">
        <v>17</v>
      </c>
      <c r="CK17" s="4">
        <v>1</v>
      </c>
      <c r="CL17" s="4">
        <v>6</v>
      </c>
      <c r="CN17" s="10">
        <f t="shared" ca="1" si="29"/>
        <v>0.95924201622773064</v>
      </c>
      <c r="CO17" s="11">
        <f t="shared" ca="1" si="30"/>
        <v>2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46"/>
      <c r="B18" s="17"/>
      <c r="C18" s="16" t="s">
        <v>158</v>
      </c>
      <c r="D18" s="47"/>
      <c r="E18" s="18"/>
      <c r="F18" s="17"/>
      <c r="G18" s="17"/>
      <c r="H18" s="17"/>
      <c r="I18" s="17"/>
      <c r="J18" s="19"/>
      <c r="K18" s="46"/>
      <c r="L18" s="17"/>
      <c r="M18" s="16" t="s">
        <v>159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0.17291490164209766</v>
      </c>
      <c r="BT18" s="11">
        <f t="shared" ca="1" si="24"/>
        <v>16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0.53520215283620687</v>
      </c>
      <c r="CA18" s="11">
        <f t="shared" ca="1" si="26"/>
        <v>19</v>
      </c>
      <c r="CB18" s="4"/>
      <c r="CC18" s="4">
        <v>18</v>
      </c>
      <c r="CD18" s="4">
        <v>7</v>
      </c>
      <c r="CE18" s="4">
        <v>3</v>
      </c>
      <c r="CG18" s="10">
        <f t="shared" ca="1" si="27"/>
        <v>0.63957243143508946</v>
      </c>
      <c r="CH18" s="11">
        <f t="shared" ca="1" si="28"/>
        <v>38</v>
      </c>
      <c r="CI18" s="4"/>
      <c r="CJ18" s="4">
        <v>18</v>
      </c>
      <c r="CK18" s="4">
        <v>1</v>
      </c>
      <c r="CL18" s="4">
        <v>7</v>
      </c>
      <c r="CN18" s="10">
        <f t="shared" ca="1" si="29"/>
        <v>0.79312776776182381</v>
      </c>
      <c r="CO18" s="11">
        <f t="shared" ca="1" si="30"/>
        <v>18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24"/>
      <c r="B19" s="25"/>
      <c r="C19" s="67" t="str">
        <f ca="1">$Y5/100&amp;$Z5&amp;$AA5/100&amp;$AB5</f>
        <v>7.05－1.59＝</v>
      </c>
      <c r="D19" s="68"/>
      <c r="E19" s="68"/>
      <c r="F19" s="68"/>
      <c r="G19" s="78">
        <f ca="1">$AC5/100</f>
        <v>5.46</v>
      </c>
      <c r="H19" s="79"/>
      <c r="I19" s="21"/>
      <c r="J19" s="22"/>
      <c r="K19" s="20"/>
      <c r="L19" s="13"/>
      <c r="M19" s="67" t="str">
        <f ca="1">$Y6/100&amp;$Z6&amp;$AA6/100&amp;$AB6</f>
        <v>5.88－2.24＝</v>
      </c>
      <c r="N19" s="68"/>
      <c r="O19" s="68"/>
      <c r="P19" s="68"/>
      <c r="Q19" s="78">
        <f ca="1">$AC6/100</f>
        <v>3.64</v>
      </c>
      <c r="R19" s="79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0.66815788278080512</v>
      </c>
      <c r="CA19" s="11">
        <f t="shared" ca="1" si="26"/>
        <v>11</v>
      </c>
      <c r="CB19" s="4"/>
      <c r="CC19" s="4">
        <v>19</v>
      </c>
      <c r="CD19" s="4">
        <v>7</v>
      </c>
      <c r="CE19" s="4">
        <v>4</v>
      </c>
      <c r="CG19" s="10">
        <f t="shared" ca="1" si="27"/>
        <v>0.31275239293276769</v>
      </c>
      <c r="CH19" s="11">
        <f t="shared" ca="1" si="28"/>
        <v>70</v>
      </c>
      <c r="CI19" s="4"/>
      <c r="CJ19" s="4">
        <v>19</v>
      </c>
      <c r="CK19" s="4">
        <v>1</v>
      </c>
      <c r="CL19" s="4">
        <v>8</v>
      </c>
      <c r="CN19" s="10">
        <f t="shared" ca="1" si="29"/>
        <v>0.40034946772694702</v>
      </c>
      <c r="CO19" s="11">
        <f t="shared" ca="1" si="30"/>
        <v>47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20"/>
      <c r="B20" s="13"/>
      <c r="C20" s="48"/>
      <c r="D20" s="49"/>
      <c r="E20" s="50"/>
      <c r="F20" s="13"/>
      <c r="G20" s="13"/>
      <c r="H20" s="13"/>
      <c r="I20" s="13"/>
      <c r="J20" s="28"/>
      <c r="K20" s="20"/>
      <c r="L20" s="13"/>
      <c r="M20" s="48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0.65260956068806319</v>
      </c>
      <c r="CA20" s="11">
        <f t="shared" ca="1" si="26"/>
        <v>12</v>
      </c>
      <c r="CB20" s="4"/>
      <c r="CC20" s="4">
        <v>20</v>
      </c>
      <c r="CD20" s="4">
        <v>7</v>
      </c>
      <c r="CE20" s="4">
        <v>5</v>
      </c>
      <c r="CG20" s="10">
        <f t="shared" ca="1" si="27"/>
        <v>0.40060392112334831</v>
      </c>
      <c r="CH20" s="11">
        <f t="shared" ca="1" si="28"/>
        <v>63</v>
      </c>
      <c r="CI20" s="4"/>
      <c r="CJ20" s="4">
        <v>20</v>
      </c>
      <c r="CK20" s="4">
        <v>1</v>
      </c>
      <c r="CL20" s="4">
        <v>9</v>
      </c>
      <c r="CN20" s="10">
        <f t="shared" ca="1" si="29"/>
        <v>0.74964937077850513</v>
      </c>
      <c r="CO20" s="11">
        <f t="shared" ca="1" si="30"/>
        <v>21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20"/>
      <c r="B21" s="13"/>
      <c r="C21" s="64"/>
      <c r="D21" s="64">
        <f ca="1">$AY5</f>
        <v>0</v>
      </c>
      <c r="E21" s="64">
        <f ca="1">$BD5</f>
        <v>7</v>
      </c>
      <c r="F21" s="64" t="str">
        <f ca="1">IF(AND(G21=0,H21=0),"",".")</f>
        <v>.</v>
      </c>
      <c r="G21" s="64">
        <f ca="1">$BI5</f>
        <v>0</v>
      </c>
      <c r="H21" s="64">
        <f ca="1">$BN5</f>
        <v>5</v>
      </c>
      <c r="I21" s="33"/>
      <c r="J21" s="28"/>
      <c r="K21" s="20"/>
      <c r="L21" s="13"/>
      <c r="M21" s="64"/>
      <c r="N21" s="64">
        <f ca="1">$AY6</f>
        <v>0</v>
      </c>
      <c r="O21" s="64">
        <f ca="1">$BD6</f>
        <v>5</v>
      </c>
      <c r="P21" s="64" t="str">
        <f ca="1">IF(AND(Q21=0,R21=0),"",".")</f>
        <v>.</v>
      </c>
      <c r="Q21" s="64">
        <f ca="1">$BI6</f>
        <v>8</v>
      </c>
      <c r="R21" s="64">
        <f ca="1">$BN6</f>
        <v>8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0.83818475821746874</v>
      </c>
      <c r="CA21" s="11">
        <f t="shared" ca="1" si="26"/>
        <v>5</v>
      </c>
      <c r="CB21" s="4"/>
      <c r="CC21" s="4">
        <v>21</v>
      </c>
      <c r="CD21" s="4">
        <v>7</v>
      </c>
      <c r="CE21" s="4">
        <v>6</v>
      </c>
      <c r="CG21" s="10">
        <f t="shared" ca="1" si="27"/>
        <v>0.63816131283119926</v>
      </c>
      <c r="CH21" s="11">
        <f t="shared" ca="1" si="28"/>
        <v>39</v>
      </c>
      <c r="CI21" s="4"/>
      <c r="CJ21" s="4">
        <v>21</v>
      </c>
      <c r="CK21" s="4">
        <v>2</v>
      </c>
      <c r="CL21" s="4">
        <v>0</v>
      </c>
      <c r="CN21" s="10">
        <f t="shared" ca="1" si="29"/>
        <v>0.85804133240994107</v>
      </c>
      <c r="CO21" s="11">
        <f t="shared" ca="1" si="30"/>
        <v>10</v>
      </c>
      <c r="CP21" s="4"/>
      <c r="CQ21" s="4">
        <v>21</v>
      </c>
      <c r="CR21" s="4">
        <v>3</v>
      </c>
      <c r="CS21" s="4">
        <v>3</v>
      </c>
    </row>
    <row r="22" spans="1:97" ht="54.95" customHeight="1" x14ac:dyDescent="0.25">
      <c r="A22" s="20"/>
      <c r="B22" s="13"/>
      <c r="C22" s="64" t="str">
        <f ca="1">IF(AND($AZ5=0,$AY5=0),"","－")</f>
        <v/>
      </c>
      <c r="D22" s="64" t="str">
        <f ca="1">IF(AND($AZ5=0,$AY5=0),"－",$AZ5)</f>
        <v>－</v>
      </c>
      <c r="E22" s="64">
        <f ca="1">$BE5</f>
        <v>1</v>
      </c>
      <c r="F22" s="64" t="str">
        <f ca="1">IF(AND(G22=0,H22=0),"",".")</f>
        <v>.</v>
      </c>
      <c r="G22" s="64">
        <f ca="1">$BJ5</f>
        <v>5</v>
      </c>
      <c r="H22" s="64">
        <f ca="1">$BO5</f>
        <v>9</v>
      </c>
      <c r="I22" s="33"/>
      <c r="J22" s="28"/>
      <c r="K22" s="20"/>
      <c r="L22" s="13"/>
      <c r="M22" s="64" t="str">
        <f ca="1">IF(AND($AZ6=0,$AY6=0),"","－")</f>
        <v/>
      </c>
      <c r="N22" s="64" t="str">
        <f ca="1">IF(AND($AZ6=0,$AY6=0),"－",$AZ6)</f>
        <v>－</v>
      </c>
      <c r="O22" s="64">
        <f ca="1">$BE6</f>
        <v>2</v>
      </c>
      <c r="P22" s="64" t="str">
        <f ca="1">IF(AND(Q22=0,R22=0),"",".")</f>
        <v>.</v>
      </c>
      <c r="Q22" s="64">
        <f ca="1">$BJ6</f>
        <v>2</v>
      </c>
      <c r="R22" s="64">
        <f ca="1">$BO6</f>
        <v>4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4.9199806381223787E-3</v>
      </c>
      <c r="CA22" s="11">
        <f t="shared" ca="1" si="26"/>
        <v>36</v>
      </c>
      <c r="CB22" s="4"/>
      <c r="CC22" s="4">
        <v>22</v>
      </c>
      <c r="CD22" s="4">
        <v>8</v>
      </c>
      <c r="CE22" s="4">
        <v>1</v>
      </c>
      <c r="CG22" s="10">
        <f t="shared" ca="1" si="27"/>
        <v>0.55765663560432543</v>
      </c>
      <c r="CH22" s="11">
        <f t="shared" ca="1" si="28"/>
        <v>45</v>
      </c>
      <c r="CI22" s="4"/>
      <c r="CJ22" s="4">
        <v>22</v>
      </c>
      <c r="CK22" s="4">
        <v>2</v>
      </c>
      <c r="CL22" s="4">
        <v>1</v>
      </c>
      <c r="CN22" s="10">
        <f t="shared" ca="1" si="29"/>
        <v>0.16516921825422848</v>
      </c>
      <c r="CO22" s="11">
        <f t="shared" ca="1" si="30"/>
        <v>69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20"/>
      <c r="B23" s="13"/>
      <c r="C23" s="64"/>
      <c r="D23" s="64">
        <f ca="1">$AQ5</f>
        <v>0</v>
      </c>
      <c r="E23" s="64">
        <f ca="1">$AR5</f>
        <v>5</v>
      </c>
      <c r="F23" s="64" t="str">
        <f>$AS5</f>
        <v>.</v>
      </c>
      <c r="G23" s="64">
        <f ca="1">$AT5</f>
        <v>4</v>
      </c>
      <c r="H23" s="64">
        <f ca="1">$AU5</f>
        <v>6</v>
      </c>
      <c r="I23" s="33"/>
      <c r="J23" s="39"/>
      <c r="K23" s="40"/>
      <c r="L23" s="38"/>
      <c r="M23" s="64"/>
      <c r="N23" s="64">
        <f ca="1">$AQ6</f>
        <v>0</v>
      </c>
      <c r="O23" s="64">
        <f ca="1">$AR6</f>
        <v>3</v>
      </c>
      <c r="P23" s="64" t="str">
        <f>$AS6</f>
        <v>.</v>
      </c>
      <c r="Q23" s="64">
        <f ca="1">$AT6</f>
        <v>6</v>
      </c>
      <c r="R23" s="64">
        <f ca="1">$AU6</f>
        <v>4</v>
      </c>
      <c r="S23" s="33"/>
      <c r="T23" s="39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0.50678146242904132</v>
      </c>
      <c r="CA23" s="11">
        <f t="shared" ca="1" si="26"/>
        <v>21</v>
      </c>
      <c r="CB23" s="4"/>
      <c r="CC23" s="4">
        <v>23</v>
      </c>
      <c r="CD23" s="4">
        <v>8</v>
      </c>
      <c r="CE23" s="4">
        <v>2</v>
      </c>
      <c r="CG23" s="10">
        <f t="shared" ca="1" si="27"/>
        <v>0.44630436240316229</v>
      </c>
      <c r="CH23" s="11">
        <f t="shared" ca="1" si="28"/>
        <v>59</v>
      </c>
      <c r="CI23" s="4"/>
      <c r="CJ23" s="4">
        <v>23</v>
      </c>
      <c r="CK23" s="4">
        <v>2</v>
      </c>
      <c r="CL23" s="4">
        <v>2</v>
      </c>
      <c r="CN23" s="10">
        <f t="shared" ca="1" si="29"/>
        <v>7.7044218216781091E-2</v>
      </c>
      <c r="CO23" s="11">
        <f t="shared" ca="1" si="30"/>
        <v>78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41"/>
      <c r="B24" s="42"/>
      <c r="C24" s="42"/>
      <c r="D24" s="43"/>
      <c r="E24" s="44"/>
      <c r="F24" s="42"/>
      <c r="G24" s="42"/>
      <c r="H24" s="42"/>
      <c r="I24" s="42"/>
      <c r="J24" s="45"/>
      <c r="K24" s="41"/>
      <c r="L24" s="42"/>
      <c r="M24" s="42"/>
      <c r="N24" s="42"/>
      <c r="O24" s="42"/>
      <c r="P24" s="42"/>
      <c r="Q24" s="42"/>
      <c r="R24" s="42"/>
      <c r="S24" s="42"/>
      <c r="T24" s="45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0.37304284370946139</v>
      </c>
      <c r="CA24" s="11">
        <f t="shared" ca="1" si="26"/>
        <v>26</v>
      </c>
      <c r="CB24" s="4"/>
      <c r="CC24" s="4">
        <v>24</v>
      </c>
      <c r="CD24" s="4">
        <v>8</v>
      </c>
      <c r="CE24" s="4">
        <v>3</v>
      </c>
      <c r="CG24" s="10">
        <f t="shared" ca="1" si="27"/>
        <v>0.49969142729866511</v>
      </c>
      <c r="CH24" s="11">
        <f t="shared" ca="1" si="28"/>
        <v>52</v>
      </c>
      <c r="CI24" s="4"/>
      <c r="CJ24" s="4">
        <v>24</v>
      </c>
      <c r="CK24" s="4">
        <v>2</v>
      </c>
      <c r="CL24" s="4">
        <v>3</v>
      </c>
      <c r="CN24" s="10">
        <f t="shared" ca="1" si="29"/>
        <v>0.28154929596337053</v>
      </c>
      <c r="CO24" s="11">
        <f t="shared" ca="1" si="30"/>
        <v>57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46"/>
      <c r="B25" s="17"/>
      <c r="C25" s="16" t="s">
        <v>94</v>
      </c>
      <c r="D25" s="47"/>
      <c r="E25" s="18"/>
      <c r="F25" s="17"/>
      <c r="G25" s="17"/>
      <c r="H25" s="17"/>
      <c r="I25" s="17"/>
      <c r="J25" s="19"/>
      <c r="K25" s="46"/>
      <c r="L25" s="17"/>
      <c r="M25" s="16" t="s">
        <v>95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9.5588228098333894E-2</v>
      </c>
      <c r="CA25" s="11">
        <f t="shared" ca="1" si="26"/>
        <v>34</v>
      </c>
      <c r="CB25" s="4"/>
      <c r="CC25" s="4">
        <v>25</v>
      </c>
      <c r="CD25" s="4">
        <v>8</v>
      </c>
      <c r="CE25" s="4">
        <v>4</v>
      </c>
      <c r="CG25" s="10">
        <f t="shared" ca="1" si="27"/>
        <v>0.23504417267811362</v>
      </c>
      <c r="CH25" s="11">
        <f t="shared" ca="1" si="28"/>
        <v>78</v>
      </c>
      <c r="CI25" s="4"/>
      <c r="CJ25" s="4">
        <v>25</v>
      </c>
      <c r="CK25" s="4">
        <v>2</v>
      </c>
      <c r="CL25" s="4">
        <v>4</v>
      </c>
      <c r="CN25" s="10">
        <f t="shared" ca="1" si="29"/>
        <v>0.78709875529170537</v>
      </c>
      <c r="CO25" s="11">
        <f t="shared" ca="1" si="30"/>
        <v>19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24"/>
      <c r="B26" s="25"/>
      <c r="C26" s="67" t="str">
        <f ca="1">$Y7/100&amp;$Z7&amp;$AA7/100&amp;$AB7</f>
        <v>6.24－3.11＝</v>
      </c>
      <c r="D26" s="68"/>
      <c r="E26" s="68"/>
      <c r="F26" s="68"/>
      <c r="G26" s="78">
        <f ca="1">$AC7/100</f>
        <v>3.13</v>
      </c>
      <c r="H26" s="79"/>
      <c r="I26" s="21"/>
      <c r="J26" s="22"/>
      <c r="K26" s="20"/>
      <c r="L26" s="13"/>
      <c r="M26" s="67" t="str">
        <f ca="1">$Y8/100&amp;$Z8&amp;$AA8/100&amp;$AB8</f>
        <v>8.95－7.56＝</v>
      </c>
      <c r="N26" s="68"/>
      <c r="O26" s="68"/>
      <c r="P26" s="68"/>
      <c r="Q26" s="78">
        <f ca="1">$AC8/100</f>
        <v>1.39</v>
      </c>
      <c r="R26" s="79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0.503448740007855</v>
      </c>
      <c r="CA26" s="11">
        <f t="shared" ca="1" si="26"/>
        <v>22</v>
      </c>
      <c r="CB26" s="4"/>
      <c r="CC26" s="4">
        <v>26</v>
      </c>
      <c r="CD26" s="4">
        <v>8</v>
      </c>
      <c r="CE26" s="4">
        <v>5</v>
      </c>
      <c r="CG26" s="10">
        <f t="shared" ca="1" si="27"/>
        <v>0.29729330698615408</v>
      </c>
      <c r="CH26" s="11">
        <f t="shared" ca="1" si="28"/>
        <v>73</v>
      </c>
      <c r="CI26" s="4"/>
      <c r="CJ26" s="4">
        <v>26</v>
      </c>
      <c r="CK26" s="4">
        <v>2</v>
      </c>
      <c r="CL26" s="4">
        <v>5</v>
      </c>
      <c r="CN26" s="10">
        <f t="shared" ca="1" si="29"/>
        <v>9.758412475552658E-2</v>
      </c>
      <c r="CO26" s="11">
        <f t="shared" ca="1" si="30"/>
        <v>77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20"/>
      <c r="B27" s="13"/>
      <c r="C27" s="48"/>
      <c r="D27" s="49"/>
      <c r="E27" s="50"/>
      <c r="F27" s="13"/>
      <c r="G27" s="13"/>
      <c r="H27" s="13"/>
      <c r="I27" s="13"/>
      <c r="J27" s="28"/>
      <c r="K27" s="20"/>
      <c r="L27" s="13"/>
      <c r="M27" s="48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0.85608286742209339</v>
      </c>
      <c r="CA27" s="11">
        <f t="shared" ca="1" si="26"/>
        <v>4</v>
      </c>
      <c r="CB27" s="4"/>
      <c r="CC27" s="4">
        <v>27</v>
      </c>
      <c r="CD27" s="4">
        <v>8</v>
      </c>
      <c r="CE27" s="4">
        <v>6</v>
      </c>
      <c r="CG27" s="10">
        <f t="shared" ca="1" si="27"/>
        <v>0.33642840263874962</v>
      </c>
      <c r="CH27" s="11">
        <f t="shared" ca="1" si="28"/>
        <v>66</v>
      </c>
      <c r="CI27" s="4"/>
      <c r="CJ27" s="4">
        <v>27</v>
      </c>
      <c r="CK27" s="4">
        <v>2</v>
      </c>
      <c r="CL27" s="4">
        <v>6</v>
      </c>
      <c r="CN27" s="10">
        <f t="shared" ca="1" si="29"/>
        <v>0.91300159496193978</v>
      </c>
      <c r="CO27" s="11">
        <f t="shared" ca="1" si="30"/>
        <v>4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20"/>
      <c r="B28" s="13"/>
      <c r="C28" s="64"/>
      <c r="D28" s="64">
        <f ca="1">$AY7</f>
        <v>0</v>
      </c>
      <c r="E28" s="64">
        <f ca="1">$BD7</f>
        <v>6</v>
      </c>
      <c r="F28" s="64" t="str">
        <f ca="1">IF(AND(G28=0,H28=0),"",".")</f>
        <v>.</v>
      </c>
      <c r="G28" s="64">
        <f ca="1">$BI7</f>
        <v>2</v>
      </c>
      <c r="H28" s="64">
        <f ca="1">$BN7</f>
        <v>4</v>
      </c>
      <c r="I28" s="33"/>
      <c r="J28" s="28"/>
      <c r="K28" s="20"/>
      <c r="L28" s="13"/>
      <c r="M28" s="64"/>
      <c r="N28" s="64">
        <f ca="1">$AY8</f>
        <v>0</v>
      </c>
      <c r="O28" s="64">
        <f ca="1">$BD8</f>
        <v>8</v>
      </c>
      <c r="P28" s="64" t="str">
        <f ca="1">IF(AND(Q28=0,R28=0),"",".")</f>
        <v>.</v>
      </c>
      <c r="Q28" s="64">
        <f ca="1">$BI8</f>
        <v>9</v>
      </c>
      <c r="R28" s="64">
        <f ca="1">$BN8</f>
        <v>5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0.24549942964296678</v>
      </c>
      <c r="CA28" s="11">
        <f t="shared" ca="1" si="26"/>
        <v>31</v>
      </c>
      <c r="CB28" s="4"/>
      <c r="CC28" s="4">
        <v>28</v>
      </c>
      <c r="CD28" s="4">
        <v>8</v>
      </c>
      <c r="CE28" s="4">
        <v>7</v>
      </c>
      <c r="CG28" s="10">
        <f t="shared" ca="1" si="27"/>
        <v>0.96652880509737082</v>
      </c>
      <c r="CH28" s="11">
        <f t="shared" ca="1" si="28"/>
        <v>7</v>
      </c>
      <c r="CI28" s="4"/>
      <c r="CJ28" s="4">
        <v>28</v>
      </c>
      <c r="CK28" s="4">
        <v>2</v>
      </c>
      <c r="CL28" s="4">
        <v>7</v>
      </c>
      <c r="CN28" s="10">
        <f t="shared" ca="1" si="29"/>
        <v>0.59688214218656155</v>
      </c>
      <c r="CO28" s="11">
        <f t="shared" ca="1" si="30"/>
        <v>30</v>
      </c>
      <c r="CP28" s="4"/>
      <c r="CQ28" s="4">
        <v>28</v>
      </c>
      <c r="CR28" s="4">
        <v>4</v>
      </c>
      <c r="CS28" s="4">
        <v>1</v>
      </c>
    </row>
    <row r="29" spans="1:97" ht="54.95" customHeight="1" x14ac:dyDescent="0.25">
      <c r="A29" s="20"/>
      <c r="B29" s="13"/>
      <c r="C29" s="64" t="str">
        <f ca="1">IF(AND($AZ7=0,$AY7=0),"","－")</f>
        <v/>
      </c>
      <c r="D29" s="64" t="str">
        <f ca="1">IF(AND($AZ7=0,$AY7=0),"－",$AZ7)</f>
        <v>－</v>
      </c>
      <c r="E29" s="64">
        <f ca="1">$BE7</f>
        <v>3</v>
      </c>
      <c r="F29" s="64" t="str">
        <f ca="1">IF(AND(G29=0,H29=0),"",".")</f>
        <v>.</v>
      </c>
      <c r="G29" s="64">
        <f ca="1">$BJ7</f>
        <v>1</v>
      </c>
      <c r="H29" s="64">
        <f ca="1">$BO7</f>
        <v>1</v>
      </c>
      <c r="I29" s="33"/>
      <c r="J29" s="28"/>
      <c r="K29" s="20"/>
      <c r="L29" s="13"/>
      <c r="M29" s="64" t="str">
        <f ca="1">IF(AND($AZ8=0,$AY8=0),"","－")</f>
        <v/>
      </c>
      <c r="N29" s="64" t="str">
        <f ca="1">IF(AND($AZ8=0,$AY8=0),"－",$AZ8)</f>
        <v>－</v>
      </c>
      <c r="O29" s="64">
        <f ca="1">$BE8</f>
        <v>7</v>
      </c>
      <c r="P29" s="64" t="str">
        <f ca="1">IF(AND(Q29=0,R29=0),"",".")</f>
        <v>.</v>
      </c>
      <c r="Q29" s="64">
        <f ca="1">$BJ8</f>
        <v>5</v>
      </c>
      <c r="R29" s="64">
        <f ca="1">$BO8</f>
        <v>6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7.5700763832391549E-2</v>
      </c>
      <c r="CA29" s="11">
        <f t="shared" ca="1" si="26"/>
        <v>35</v>
      </c>
      <c r="CB29" s="4"/>
      <c r="CC29" s="4">
        <v>29</v>
      </c>
      <c r="CD29" s="4">
        <v>9</v>
      </c>
      <c r="CE29" s="4">
        <v>1</v>
      </c>
      <c r="CG29" s="10">
        <f t="shared" ca="1" si="27"/>
        <v>0.98492974657507704</v>
      </c>
      <c r="CH29" s="11">
        <f t="shared" ca="1" si="28"/>
        <v>5</v>
      </c>
      <c r="CI29" s="4"/>
      <c r="CJ29" s="4">
        <v>29</v>
      </c>
      <c r="CK29" s="4">
        <v>2</v>
      </c>
      <c r="CL29" s="4">
        <v>8</v>
      </c>
      <c r="CN29" s="10">
        <f t="shared" ca="1" si="29"/>
        <v>0.63346612048162532</v>
      </c>
      <c r="CO29" s="11">
        <f t="shared" ca="1" si="30"/>
        <v>29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20"/>
      <c r="B30" s="13"/>
      <c r="C30" s="64"/>
      <c r="D30" s="64">
        <f ca="1">$AQ7</f>
        <v>0</v>
      </c>
      <c r="E30" s="64">
        <f ca="1">$AR7</f>
        <v>3</v>
      </c>
      <c r="F30" s="64" t="str">
        <f>$AS7</f>
        <v>.</v>
      </c>
      <c r="G30" s="64">
        <f ca="1">$AT7</f>
        <v>1</v>
      </c>
      <c r="H30" s="64">
        <f ca="1">$AU7</f>
        <v>3</v>
      </c>
      <c r="I30" s="33"/>
      <c r="J30" s="39"/>
      <c r="K30" s="40"/>
      <c r="L30" s="38"/>
      <c r="M30" s="64"/>
      <c r="N30" s="64">
        <f ca="1">$AQ8</f>
        <v>0</v>
      </c>
      <c r="O30" s="64">
        <f ca="1">$AR8</f>
        <v>1</v>
      </c>
      <c r="P30" s="64" t="str">
        <f>$AS8</f>
        <v>.</v>
      </c>
      <c r="Q30" s="64">
        <f ca="1">$AT8</f>
        <v>3</v>
      </c>
      <c r="R30" s="64">
        <f ca="1">$AU8</f>
        <v>9</v>
      </c>
      <c r="S30" s="33"/>
      <c r="T30" s="39"/>
      <c r="BS30" s="10"/>
      <c r="BT30" s="11"/>
      <c r="BU30" s="11"/>
      <c r="BV30" s="4"/>
      <c r="BW30" s="4"/>
      <c r="BX30" s="4"/>
      <c r="BY30" s="4"/>
      <c r="BZ30" s="10">
        <f t="shared" ca="1" si="25"/>
        <v>0.91616427644413634</v>
      </c>
      <c r="CA30" s="11">
        <f t="shared" ca="1" si="26"/>
        <v>3</v>
      </c>
      <c r="CB30" s="4"/>
      <c r="CC30" s="4">
        <v>30</v>
      </c>
      <c r="CD30" s="4">
        <v>9</v>
      </c>
      <c r="CE30" s="4">
        <v>2</v>
      </c>
      <c r="CG30" s="10">
        <f t="shared" ca="1" si="27"/>
        <v>2.92537657622296E-2</v>
      </c>
      <c r="CH30" s="11">
        <f t="shared" ca="1" si="28"/>
        <v>97</v>
      </c>
      <c r="CI30" s="4"/>
      <c r="CJ30" s="4">
        <v>30</v>
      </c>
      <c r="CK30" s="4">
        <v>2</v>
      </c>
      <c r="CL30" s="4">
        <v>9</v>
      </c>
      <c r="CN30" s="10">
        <f t="shared" ca="1" si="29"/>
        <v>4.5993264264200251E-2</v>
      </c>
      <c r="CO30" s="11">
        <f t="shared" ca="1" si="30"/>
        <v>80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41"/>
      <c r="B31" s="42"/>
      <c r="C31" s="42"/>
      <c r="D31" s="42"/>
      <c r="E31" s="44"/>
      <c r="F31" s="42"/>
      <c r="G31" s="42"/>
      <c r="H31" s="42"/>
      <c r="I31" s="42"/>
      <c r="J31" s="45"/>
      <c r="K31" s="41"/>
      <c r="L31" s="42"/>
      <c r="M31" s="42"/>
      <c r="N31" s="42"/>
      <c r="O31" s="42"/>
      <c r="P31" s="42"/>
      <c r="Q31" s="42"/>
      <c r="R31" s="42"/>
      <c r="S31" s="42"/>
      <c r="T31" s="45"/>
      <c r="BS31" s="10"/>
      <c r="BT31" s="11"/>
      <c r="BU31" s="11"/>
      <c r="BV31" s="4"/>
      <c r="BW31" s="4"/>
      <c r="BX31" s="4"/>
      <c r="BY31" s="4"/>
      <c r="BZ31" s="10">
        <f t="shared" ca="1" si="25"/>
        <v>0.3792748361053293</v>
      </c>
      <c r="CA31" s="11">
        <f t="shared" ca="1" si="26"/>
        <v>25</v>
      </c>
      <c r="CB31" s="4"/>
      <c r="CC31" s="4">
        <v>31</v>
      </c>
      <c r="CD31" s="4">
        <v>9</v>
      </c>
      <c r="CE31" s="4">
        <v>3</v>
      </c>
      <c r="CG31" s="10">
        <f t="shared" ca="1" si="27"/>
        <v>0.47358072190097222</v>
      </c>
      <c r="CH31" s="11">
        <f t="shared" ca="1" si="28"/>
        <v>56</v>
      </c>
      <c r="CI31" s="4"/>
      <c r="CJ31" s="4">
        <v>31</v>
      </c>
      <c r="CK31" s="4">
        <v>3</v>
      </c>
      <c r="CL31" s="4">
        <v>0</v>
      </c>
      <c r="CN31" s="10">
        <f t="shared" ca="1" si="29"/>
        <v>0.86457240132403124</v>
      </c>
      <c r="CO31" s="11">
        <f t="shared" ca="1" si="30"/>
        <v>9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81" t="str">
        <f>A1</f>
        <v>小数 ひき算 小数第二位 (1.111)－(1.111) ミックス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0.50959210658615006</v>
      </c>
      <c r="CA32" s="11">
        <f t="shared" ca="1" si="26"/>
        <v>20</v>
      </c>
      <c r="CB32" s="4"/>
      <c r="CC32" s="4">
        <v>32</v>
      </c>
      <c r="CD32" s="4">
        <v>9</v>
      </c>
      <c r="CE32" s="4">
        <v>4</v>
      </c>
      <c r="CG32" s="10">
        <f t="shared" ca="1" si="27"/>
        <v>0.30864135136162729</v>
      </c>
      <c r="CH32" s="11">
        <f t="shared" ca="1" si="28"/>
        <v>71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0.17853160842172733</v>
      </c>
      <c r="CO32" s="11">
        <f t="shared" ca="1" si="30"/>
        <v>68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71" t="str">
        <f t="shared" ref="A33" si="31">A2</f>
        <v>　　月  　 　日</v>
      </c>
      <c r="B33" s="72"/>
      <c r="C33" s="72"/>
      <c r="D33" s="72"/>
      <c r="E33" s="73"/>
      <c r="F33" s="74" t="str">
        <f>F2</f>
        <v>名前</v>
      </c>
      <c r="G33" s="74"/>
      <c r="H33" s="74"/>
      <c r="I33" s="75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7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0.31278089201543646</v>
      </c>
      <c r="CA33" s="11">
        <f t="shared" ca="1" si="26"/>
        <v>29</v>
      </c>
      <c r="CB33" s="4"/>
      <c r="CC33" s="4">
        <v>33</v>
      </c>
      <c r="CD33" s="4">
        <v>9</v>
      </c>
      <c r="CE33" s="4">
        <v>5</v>
      </c>
      <c r="CG33" s="10">
        <f t="shared" ca="1" si="27"/>
        <v>0.72519750227106528</v>
      </c>
      <c r="CH33" s="11">
        <f t="shared" ca="1" si="28"/>
        <v>28</v>
      </c>
      <c r="CI33" s="4"/>
      <c r="CJ33" s="4">
        <v>33</v>
      </c>
      <c r="CK33" s="4">
        <v>3</v>
      </c>
      <c r="CL33" s="4">
        <v>2</v>
      </c>
      <c r="CN33" s="10">
        <f t="shared" ca="1" si="29"/>
        <v>0.47286750678523592</v>
      </c>
      <c r="CO33" s="11">
        <f t="shared" ca="1" si="30"/>
        <v>39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0.38114732736550894</v>
      </c>
      <c r="CA34" s="11">
        <f t="shared" ca="1" si="26"/>
        <v>24</v>
      </c>
      <c r="CB34" s="4"/>
      <c r="CC34" s="4">
        <v>34</v>
      </c>
      <c r="CD34" s="4">
        <v>9</v>
      </c>
      <c r="CE34" s="4">
        <v>6</v>
      </c>
      <c r="CG34" s="10">
        <f t="shared" ca="1" si="27"/>
        <v>0.67902293989564333</v>
      </c>
      <c r="CH34" s="11">
        <f t="shared" ca="1" si="28"/>
        <v>35</v>
      </c>
      <c r="CI34" s="4"/>
      <c r="CJ34" s="4">
        <v>34</v>
      </c>
      <c r="CK34" s="4">
        <v>3</v>
      </c>
      <c r="CL34" s="4">
        <v>3</v>
      </c>
      <c r="CN34" s="10">
        <f t="shared" ca="1" si="29"/>
        <v>0.38833065074235829</v>
      </c>
      <c r="CO34" s="11">
        <f t="shared" ca="1" si="30"/>
        <v>49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0.28679040207745743</v>
      </c>
      <c r="CA35" s="11">
        <f t="shared" ca="1" si="26"/>
        <v>30</v>
      </c>
      <c r="CB35" s="4"/>
      <c r="CC35" s="4">
        <v>35</v>
      </c>
      <c r="CD35" s="4">
        <v>9</v>
      </c>
      <c r="CE35" s="4">
        <v>7</v>
      </c>
      <c r="CG35" s="10">
        <f t="shared" ca="1" si="27"/>
        <v>0.59265690636882151</v>
      </c>
      <c r="CH35" s="11">
        <f t="shared" ca="1" si="28"/>
        <v>41</v>
      </c>
      <c r="CI35" s="4"/>
      <c r="CJ35" s="4">
        <v>35</v>
      </c>
      <c r="CK35" s="4">
        <v>3</v>
      </c>
      <c r="CL35" s="4">
        <v>4</v>
      </c>
      <c r="CN35" s="10">
        <f t="shared" ca="1" si="29"/>
        <v>0.65741138495030171</v>
      </c>
      <c r="CO35" s="11">
        <f t="shared" ca="1" si="30"/>
        <v>27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52"/>
      <c r="B36" s="53"/>
      <c r="C36" s="67" t="str">
        <f t="shared" ref="C36" ca="1" si="32">C5</f>
        <v>4.25－3.04＝</v>
      </c>
      <c r="D36" s="68"/>
      <c r="E36" s="68"/>
      <c r="F36" s="68"/>
      <c r="G36" s="69">
        <f ca="1">G5</f>
        <v>1.21</v>
      </c>
      <c r="H36" s="70"/>
      <c r="I36" s="54"/>
      <c r="J36" s="55"/>
      <c r="K36" s="25"/>
      <c r="L36" s="25"/>
      <c r="M36" s="67" t="str">
        <f t="shared" ref="M36" ca="1" si="33">M5</f>
        <v>9.13－4.77＝</v>
      </c>
      <c r="N36" s="68"/>
      <c r="O36" s="68"/>
      <c r="P36" s="68"/>
      <c r="Q36" s="69">
        <f ca="1">Q5</f>
        <v>4.3600000000000003</v>
      </c>
      <c r="R36" s="70"/>
      <c r="S36" s="54"/>
      <c r="T36" s="28"/>
      <c r="Y36" s="4" t="s">
        <v>96</v>
      </c>
      <c r="Z36" s="4" t="str">
        <f ca="1">IF(AND($AA36=0,$AB36=0),"OKA",IF(AB36=0,"OKB","NO"))</f>
        <v>NO</v>
      </c>
      <c r="AA36" s="56">
        <f ca="1">AT1</f>
        <v>2</v>
      </c>
      <c r="AB36" s="56">
        <f ca="1">AU1</f>
        <v>1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0.43272278276588449</v>
      </c>
      <c r="CA36" s="11">
        <f t="shared" ca="1" si="26"/>
        <v>23</v>
      </c>
      <c r="CB36" s="4"/>
      <c r="CC36" s="4">
        <v>36</v>
      </c>
      <c r="CD36" s="4">
        <v>9</v>
      </c>
      <c r="CE36" s="4">
        <v>8</v>
      </c>
      <c r="CG36" s="10">
        <f t="shared" ca="1" si="27"/>
        <v>0.28099640480200572</v>
      </c>
      <c r="CH36" s="11">
        <f t="shared" ca="1" si="28"/>
        <v>76</v>
      </c>
      <c r="CI36" s="4"/>
      <c r="CJ36" s="4">
        <v>36</v>
      </c>
      <c r="CK36" s="4">
        <v>3</v>
      </c>
      <c r="CL36" s="4">
        <v>5</v>
      </c>
      <c r="CN36" s="10">
        <f t="shared" ca="1" si="29"/>
        <v>0.28906114003596739</v>
      </c>
      <c r="CO36" s="11">
        <f t="shared" ca="1" si="30"/>
        <v>56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8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56">
        <f t="shared" ref="AA37:AB47" ca="1" si="35">AT2</f>
        <v>3</v>
      </c>
      <c r="AB37" s="56">
        <f t="shared" ca="1" si="35"/>
        <v>6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0.69800563107635449</v>
      </c>
      <c r="CH37" s="11">
        <f t="shared" ca="1" si="28"/>
        <v>34</v>
      </c>
      <c r="CI37" s="4"/>
      <c r="CJ37" s="4">
        <v>37</v>
      </c>
      <c r="CK37" s="4">
        <v>3</v>
      </c>
      <c r="CL37" s="4">
        <v>6</v>
      </c>
      <c r="CN37" s="10">
        <f t="shared" ca="1" si="29"/>
        <v>0.84713441305724468</v>
      </c>
      <c r="CO37" s="11">
        <f t="shared" ca="1" si="30"/>
        <v>11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4</v>
      </c>
      <c r="F38" s="31" t="str">
        <f t="shared" ca="1" si="36"/>
        <v>.</v>
      </c>
      <c r="G38" s="32">
        <f t="shared" ca="1" si="36"/>
        <v>2</v>
      </c>
      <c r="H38" s="32">
        <f t="shared" ca="1" si="36"/>
        <v>5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9</v>
      </c>
      <c r="P38" s="31" t="str">
        <f t="shared" ca="1" si="37"/>
        <v>.</v>
      </c>
      <c r="Q38" s="32">
        <f t="shared" ca="1" si="37"/>
        <v>1</v>
      </c>
      <c r="R38" s="32">
        <f t="shared" ca="1" si="37"/>
        <v>3</v>
      </c>
      <c r="S38" s="33"/>
      <c r="T38" s="28"/>
      <c r="Y38" s="4" t="s">
        <v>97</v>
      </c>
      <c r="Z38" s="4" t="str">
        <f t="shared" ca="1" si="34"/>
        <v>NO</v>
      </c>
      <c r="AA38" s="56">
        <f t="shared" ca="1" si="35"/>
        <v>3</v>
      </c>
      <c r="AB38" s="56">
        <f t="shared" ca="1" si="35"/>
        <v>5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0.90018150005338937</v>
      </c>
      <c r="CH38" s="11">
        <f t="shared" ca="1" si="28"/>
        <v>19</v>
      </c>
      <c r="CI38" s="4"/>
      <c r="CJ38" s="4">
        <v>38</v>
      </c>
      <c r="CK38" s="4">
        <v>3</v>
      </c>
      <c r="CL38" s="4">
        <v>7</v>
      </c>
      <c r="CN38" s="10">
        <f t="shared" ca="1" si="29"/>
        <v>0.31697405741153606</v>
      </c>
      <c r="CO38" s="11">
        <f t="shared" ca="1" si="30"/>
        <v>55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3</v>
      </c>
      <c r="F39" s="36" t="str">
        <f t="shared" ca="1" si="36"/>
        <v>.</v>
      </c>
      <c r="G39" s="37">
        <f t="shared" ca="1" si="36"/>
        <v>0</v>
      </c>
      <c r="H39" s="37">
        <f t="shared" ca="1" si="36"/>
        <v>4</v>
      </c>
      <c r="I39" s="33"/>
      <c r="J39" s="28"/>
      <c r="K39" s="13"/>
      <c r="L39" s="13"/>
      <c r="M39" s="34" t="str">
        <f t="shared" ref="M39:R40" ca="1" si="38">M8</f>
        <v/>
      </c>
      <c r="N39" s="35" t="str">
        <f t="shared" ca="1" si="38"/>
        <v>－</v>
      </c>
      <c r="O39" s="36">
        <f t="shared" ca="1" si="38"/>
        <v>4</v>
      </c>
      <c r="P39" s="36" t="str">
        <f t="shared" ca="1" si="38"/>
        <v>.</v>
      </c>
      <c r="Q39" s="37">
        <f t="shared" ca="1" si="38"/>
        <v>7</v>
      </c>
      <c r="R39" s="37">
        <f t="shared" ca="1" si="38"/>
        <v>7</v>
      </c>
      <c r="S39" s="33"/>
      <c r="T39" s="28"/>
      <c r="V39" s="57"/>
      <c r="Y39" s="4" t="s">
        <v>27</v>
      </c>
      <c r="Z39" s="4" t="str">
        <f t="shared" ca="1" si="34"/>
        <v>NO</v>
      </c>
      <c r="AA39" s="56">
        <f t="shared" ca="1" si="35"/>
        <v>7</v>
      </c>
      <c r="AB39" s="56">
        <f t="shared" ca="1" si="35"/>
        <v>9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0.29355705715564051</v>
      </c>
      <c r="CH39" s="11">
        <f t="shared" ca="1" si="28"/>
        <v>74</v>
      </c>
      <c r="CI39" s="4"/>
      <c r="CJ39" s="4">
        <v>39</v>
      </c>
      <c r="CK39" s="4">
        <v>3</v>
      </c>
      <c r="CL39" s="4">
        <v>8</v>
      </c>
      <c r="CN39" s="10">
        <f t="shared" ca="1" si="29"/>
        <v>0.26897493323345256</v>
      </c>
      <c r="CO39" s="11">
        <f t="shared" ca="1" si="30"/>
        <v>60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20"/>
      <c r="B40" s="13"/>
      <c r="C40" s="58"/>
      <c r="D40" s="59">
        <f ca="1">D9</f>
        <v>0</v>
      </c>
      <c r="E40" s="60">
        <f t="shared" ca="1" si="36"/>
        <v>1</v>
      </c>
      <c r="F40" s="60" t="str">
        <f t="shared" si="36"/>
        <v>.</v>
      </c>
      <c r="G40" s="61">
        <f t="shared" ca="1" si="36"/>
        <v>2</v>
      </c>
      <c r="H40" s="62">
        <f t="shared" ca="1" si="36"/>
        <v>1</v>
      </c>
      <c r="I40" s="63"/>
      <c r="J40" s="28"/>
      <c r="K40" s="13"/>
      <c r="L40" s="13"/>
      <c r="M40" s="58"/>
      <c r="N40" s="59">
        <f ca="1">N9</f>
        <v>0</v>
      </c>
      <c r="O40" s="60">
        <f t="shared" ca="1" si="38"/>
        <v>4</v>
      </c>
      <c r="P40" s="60" t="str">
        <f t="shared" si="38"/>
        <v>.</v>
      </c>
      <c r="Q40" s="61">
        <f t="shared" ca="1" si="38"/>
        <v>3</v>
      </c>
      <c r="R40" s="62">
        <f t="shared" ca="1" si="38"/>
        <v>6</v>
      </c>
      <c r="S40" s="63"/>
      <c r="T40" s="28"/>
      <c r="V40" s="57"/>
      <c r="Y40" s="4" t="s">
        <v>28</v>
      </c>
      <c r="Z40" s="4" t="str">
        <f t="shared" ca="1" si="34"/>
        <v>NO</v>
      </c>
      <c r="AA40" s="56">
        <f t="shared" ca="1" si="35"/>
        <v>4</v>
      </c>
      <c r="AB40" s="56">
        <f t="shared" ca="1" si="35"/>
        <v>6</v>
      </c>
      <c r="AC40" s="57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0.55278217250480344</v>
      </c>
      <c r="CH40" s="11">
        <f t="shared" ca="1" si="28"/>
        <v>47</v>
      </c>
      <c r="CI40" s="4"/>
      <c r="CJ40" s="4">
        <v>40</v>
      </c>
      <c r="CK40" s="4">
        <v>3</v>
      </c>
      <c r="CL40" s="4">
        <v>9</v>
      </c>
      <c r="CN40" s="10">
        <f t="shared" ca="1" si="29"/>
        <v>0.83253598371811521</v>
      </c>
      <c r="CO40" s="11">
        <f t="shared" ca="1" si="30"/>
        <v>15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41"/>
      <c r="B41" s="42"/>
      <c r="C41" s="42"/>
      <c r="D41" s="43"/>
      <c r="E41" s="44"/>
      <c r="F41" s="42"/>
      <c r="G41" s="42"/>
      <c r="H41" s="42"/>
      <c r="I41" s="42"/>
      <c r="J41" s="45"/>
      <c r="K41" s="42"/>
      <c r="L41" s="42"/>
      <c r="M41" s="42"/>
      <c r="N41" s="42"/>
      <c r="O41" s="42"/>
      <c r="P41" s="42"/>
      <c r="Q41" s="42"/>
      <c r="R41" s="42"/>
      <c r="S41" s="42"/>
      <c r="T41" s="45"/>
      <c r="Y41" s="4" t="s">
        <v>29</v>
      </c>
      <c r="Z41" s="4" t="str">
        <f t="shared" ca="1" si="34"/>
        <v>NO</v>
      </c>
      <c r="AA41" s="56">
        <f t="shared" ca="1" si="35"/>
        <v>6</v>
      </c>
      <c r="AB41" s="56">
        <f t="shared" ca="1" si="35"/>
        <v>4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1.4785269444078875E-2</v>
      </c>
      <c r="CH41" s="11">
        <f t="shared" ca="1" si="28"/>
        <v>99</v>
      </c>
      <c r="CI41" s="4"/>
      <c r="CJ41" s="4">
        <v>41</v>
      </c>
      <c r="CK41" s="4">
        <v>4</v>
      </c>
      <c r="CL41" s="4">
        <v>0</v>
      </c>
      <c r="CN41" s="10">
        <f t="shared" ca="1" si="29"/>
        <v>0.47827585817851204</v>
      </c>
      <c r="CO41" s="11">
        <f t="shared" ca="1" si="30"/>
        <v>37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46"/>
      <c r="B42" s="17"/>
      <c r="C42" s="16" t="str">
        <f>C11</f>
        <v>③</v>
      </c>
      <c r="D42" s="47"/>
      <c r="E42" s="18"/>
      <c r="F42" s="17"/>
      <c r="G42" s="17"/>
      <c r="H42" s="17"/>
      <c r="I42" s="17"/>
      <c r="J42" s="19"/>
      <c r="K42" s="46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56">
        <f t="shared" ca="1" si="35"/>
        <v>1</v>
      </c>
      <c r="AB42" s="56">
        <f t="shared" ca="1" si="35"/>
        <v>3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0.29275911297410517</v>
      </c>
      <c r="CH42" s="11">
        <f t="shared" ca="1" si="28"/>
        <v>75</v>
      </c>
      <c r="CI42" s="4"/>
      <c r="CJ42" s="4">
        <v>42</v>
      </c>
      <c r="CK42" s="4">
        <v>4</v>
      </c>
      <c r="CL42" s="4">
        <v>1</v>
      </c>
      <c r="CN42" s="10">
        <f t="shared" ca="1" si="29"/>
        <v>0.35913481130820646</v>
      </c>
      <c r="CO42" s="11">
        <f t="shared" ca="1" si="30"/>
        <v>50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24"/>
      <c r="B43" s="25"/>
      <c r="C43" s="67" t="str">
        <f t="shared" ref="C43" ca="1" si="39">C12</f>
        <v>5.23－4.88＝</v>
      </c>
      <c r="D43" s="68"/>
      <c r="E43" s="68"/>
      <c r="F43" s="68"/>
      <c r="G43" s="69">
        <f ca="1">G12</f>
        <v>0.35</v>
      </c>
      <c r="H43" s="70"/>
      <c r="I43" s="54"/>
      <c r="J43" s="28"/>
      <c r="K43" s="24"/>
      <c r="L43" s="25"/>
      <c r="M43" s="67" t="str">
        <f t="shared" ref="M43" ca="1" si="40">M12</f>
        <v>2.23－1.44＝</v>
      </c>
      <c r="N43" s="68"/>
      <c r="O43" s="68"/>
      <c r="P43" s="68"/>
      <c r="Q43" s="69">
        <f ca="1">Q12</f>
        <v>0.79</v>
      </c>
      <c r="R43" s="70"/>
      <c r="S43" s="54"/>
      <c r="T43" s="28"/>
      <c r="Y43" s="4" t="s">
        <v>31</v>
      </c>
      <c r="Z43" s="4" t="str">
        <f t="shared" ca="1" si="34"/>
        <v>NO</v>
      </c>
      <c r="AA43" s="56">
        <f t="shared" ca="1" si="35"/>
        <v>3</v>
      </c>
      <c r="AB43" s="56">
        <f t="shared" ca="1" si="35"/>
        <v>9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0.13591563099340842</v>
      </c>
      <c r="CH43" s="11">
        <f t="shared" ca="1" si="28"/>
        <v>86</v>
      </c>
      <c r="CI43" s="4"/>
      <c r="CJ43" s="4">
        <v>43</v>
      </c>
      <c r="CK43" s="4">
        <v>4</v>
      </c>
      <c r="CL43" s="4">
        <v>2</v>
      </c>
      <c r="CN43" s="10">
        <f t="shared" ca="1" si="29"/>
        <v>0.21618315082919815</v>
      </c>
      <c r="CO43" s="11">
        <f t="shared" ca="1" si="30"/>
        <v>65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20"/>
      <c r="B44" s="13"/>
      <c r="C44" s="48"/>
      <c r="D44" s="49"/>
      <c r="E44" s="50"/>
      <c r="F44" s="13"/>
      <c r="G44" s="13"/>
      <c r="H44" s="13"/>
      <c r="I44" s="13"/>
      <c r="J44" s="28"/>
      <c r="K44" s="20"/>
      <c r="L44" s="13"/>
      <c r="M44" s="48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56">
        <f t="shared" ca="1" si="35"/>
        <v>5</v>
      </c>
      <c r="AB44" s="56">
        <f t="shared" ca="1" si="35"/>
        <v>6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0.30068340247380376</v>
      </c>
      <c r="CH44" s="11">
        <f t="shared" ca="1" si="28"/>
        <v>72</v>
      </c>
      <c r="CI44" s="4"/>
      <c r="CJ44" s="4">
        <v>44</v>
      </c>
      <c r="CK44" s="4">
        <v>4</v>
      </c>
      <c r="CL44" s="4">
        <v>3</v>
      </c>
      <c r="CN44" s="10">
        <f t="shared" ca="1" si="29"/>
        <v>0.26547676874004045</v>
      </c>
      <c r="CO44" s="11">
        <f t="shared" ca="1" si="30"/>
        <v>61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1">D14</f>
        <v>0</v>
      </c>
      <c r="E45" s="31">
        <f t="shared" ca="1" si="41"/>
        <v>5</v>
      </c>
      <c r="F45" s="31" t="str">
        <f t="shared" ca="1" si="41"/>
        <v>.</v>
      </c>
      <c r="G45" s="32">
        <f t="shared" ca="1" si="41"/>
        <v>2</v>
      </c>
      <c r="H45" s="32">
        <f t="shared" ca="1" si="41"/>
        <v>3</v>
      </c>
      <c r="I45" s="33"/>
      <c r="J45" s="28"/>
      <c r="K45" s="20"/>
      <c r="L45" s="13"/>
      <c r="M45" s="29"/>
      <c r="N45" s="30">
        <f t="shared" ref="N45:R45" ca="1" si="42">N14</f>
        <v>0</v>
      </c>
      <c r="O45" s="31">
        <f t="shared" ca="1" si="42"/>
        <v>2</v>
      </c>
      <c r="P45" s="31" t="str">
        <f t="shared" ca="1" si="42"/>
        <v>.</v>
      </c>
      <c r="Q45" s="32">
        <f t="shared" ca="1" si="42"/>
        <v>2</v>
      </c>
      <c r="R45" s="32">
        <f t="shared" ca="1" si="42"/>
        <v>3</v>
      </c>
      <c r="S45" s="33"/>
      <c r="T45" s="28"/>
      <c r="Y45" s="4" t="s">
        <v>33</v>
      </c>
      <c r="Z45" s="4" t="str">
        <f t="shared" ca="1" si="34"/>
        <v>NO</v>
      </c>
      <c r="AA45" s="56">
        <f t="shared" ca="1" si="35"/>
        <v>5</v>
      </c>
      <c r="AB45" s="56">
        <f t="shared" ca="1" si="35"/>
        <v>8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0.95820646100705231</v>
      </c>
      <c r="CH45" s="11">
        <f t="shared" ca="1" si="28"/>
        <v>9</v>
      </c>
      <c r="CI45" s="4"/>
      <c r="CJ45" s="4">
        <v>45</v>
      </c>
      <c r="CK45" s="4">
        <v>4</v>
      </c>
      <c r="CL45" s="4">
        <v>4</v>
      </c>
      <c r="CN45" s="10">
        <f t="shared" ca="1" si="29"/>
        <v>0.84620279960582601</v>
      </c>
      <c r="CO45" s="11">
        <f t="shared" ca="1" si="30"/>
        <v>12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3">C15</f>
        <v/>
      </c>
      <c r="D46" s="35" t="str">
        <f t="shared" ca="1" si="43"/>
        <v>－</v>
      </c>
      <c r="E46" s="36">
        <f t="shared" ca="1" si="43"/>
        <v>4</v>
      </c>
      <c r="F46" s="36" t="str">
        <f t="shared" ca="1" si="43"/>
        <v>.</v>
      </c>
      <c r="G46" s="37">
        <f t="shared" ca="1" si="43"/>
        <v>8</v>
      </c>
      <c r="H46" s="37">
        <f t="shared" ca="1" si="43"/>
        <v>8</v>
      </c>
      <c r="I46" s="33"/>
      <c r="J46" s="28"/>
      <c r="K46" s="20"/>
      <c r="L46" s="13"/>
      <c r="M46" s="34" t="str">
        <f t="shared" ref="M46:R47" ca="1" si="44">M15</f>
        <v/>
      </c>
      <c r="N46" s="35" t="str">
        <f t="shared" ca="1" si="44"/>
        <v>－</v>
      </c>
      <c r="O46" s="36">
        <f t="shared" ca="1" si="44"/>
        <v>1</v>
      </c>
      <c r="P46" s="36" t="str">
        <f t="shared" ca="1" si="44"/>
        <v>.</v>
      </c>
      <c r="Q46" s="37">
        <f t="shared" ca="1" si="44"/>
        <v>4</v>
      </c>
      <c r="R46" s="37">
        <f t="shared" ca="1" si="44"/>
        <v>4</v>
      </c>
      <c r="S46" s="33"/>
      <c r="T46" s="28"/>
      <c r="Y46" s="2" t="s">
        <v>34</v>
      </c>
      <c r="Z46" s="4" t="str">
        <f t="shared" ca="1" si="34"/>
        <v>NO</v>
      </c>
      <c r="AA46" s="56">
        <f t="shared" ca="1" si="35"/>
        <v>4</v>
      </c>
      <c r="AB46" s="56">
        <f t="shared" ca="1" si="35"/>
        <v>6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0.61135770052380256</v>
      </c>
      <c r="CH46" s="11">
        <f t="shared" ca="1" si="28"/>
        <v>40</v>
      </c>
      <c r="CI46" s="4"/>
      <c r="CJ46" s="4">
        <v>46</v>
      </c>
      <c r="CK46" s="4">
        <v>4</v>
      </c>
      <c r="CL46" s="4">
        <v>5</v>
      </c>
      <c r="CN46" s="10">
        <f t="shared" ca="1" si="29"/>
        <v>4.7448849079231636E-2</v>
      </c>
      <c r="CO46" s="11">
        <f t="shared" ca="1" si="30"/>
        <v>79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20"/>
      <c r="B47" s="13"/>
      <c r="C47" s="58"/>
      <c r="D47" s="59">
        <f ca="1">D16</f>
        <v>0</v>
      </c>
      <c r="E47" s="60">
        <f t="shared" ca="1" si="43"/>
        <v>0</v>
      </c>
      <c r="F47" s="60" t="str">
        <f t="shared" si="43"/>
        <v>.</v>
      </c>
      <c r="G47" s="61">
        <f t="shared" ca="1" si="43"/>
        <v>3</v>
      </c>
      <c r="H47" s="62">
        <f t="shared" ca="1" si="43"/>
        <v>5</v>
      </c>
      <c r="I47" s="63"/>
      <c r="J47" s="28"/>
      <c r="K47" s="13"/>
      <c r="L47" s="13"/>
      <c r="M47" s="58"/>
      <c r="N47" s="59">
        <f ca="1">N16</f>
        <v>0</v>
      </c>
      <c r="O47" s="60">
        <f t="shared" ca="1" si="44"/>
        <v>0</v>
      </c>
      <c r="P47" s="60" t="str">
        <f t="shared" si="44"/>
        <v>.</v>
      </c>
      <c r="Q47" s="61">
        <f t="shared" ca="1" si="44"/>
        <v>7</v>
      </c>
      <c r="R47" s="62">
        <f t="shared" ca="1" si="44"/>
        <v>9</v>
      </c>
      <c r="S47" s="63"/>
      <c r="T47" s="28"/>
      <c r="Y47" s="2" t="s">
        <v>35</v>
      </c>
      <c r="Z47" s="4" t="str">
        <f t="shared" ca="1" si="34"/>
        <v>NO</v>
      </c>
      <c r="AA47" s="56">
        <f t="shared" ca="1" si="35"/>
        <v>2</v>
      </c>
      <c r="AB47" s="56">
        <f t="shared" ca="1" si="35"/>
        <v>8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0.25954992237147456</v>
      </c>
      <c r="CH47" s="11">
        <f t="shared" ca="1" si="28"/>
        <v>77</v>
      </c>
      <c r="CI47" s="4"/>
      <c r="CJ47" s="4">
        <v>47</v>
      </c>
      <c r="CK47" s="4">
        <v>4</v>
      </c>
      <c r="CL47" s="4">
        <v>6</v>
      </c>
      <c r="CN47" s="10">
        <f t="shared" ca="1" si="29"/>
        <v>0.86668236636264162</v>
      </c>
      <c r="CO47" s="11">
        <f t="shared" ca="1" si="30"/>
        <v>8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41"/>
      <c r="B48" s="42"/>
      <c r="C48" s="42"/>
      <c r="D48" s="43"/>
      <c r="E48" s="44"/>
      <c r="F48" s="42"/>
      <c r="G48" s="42"/>
      <c r="H48" s="42"/>
      <c r="I48" s="42"/>
      <c r="J48" s="45"/>
      <c r="K48" s="41"/>
      <c r="L48" s="42"/>
      <c r="M48" s="42"/>
      <c r="N48" s="42"/>
      <c r="O48" s="42"/>
      <c r="P48" s="42"/>
      <c r="Q48" s="42"/>
      <c r="R48" s="42"/>
      <c r="S48" s="42"/>
      <c r="T48" s="45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0.64881762906576457</v>
      </c>
      <c r="CH48" s="11">
        <f t="shared" ca="1" si="28"/>
        <v>37</v>
      </c>
      <c r="CI48" s="4"/>
      <c r="CJ48" s="4">
        <v>48</v>
      </c>
      <c r="CK48" s="4">
        <v>4</v>
      </c>
      <c r="CL48" s="4">
        <v>7</v>
      </c>
      <c r="CN48" s="10">
        <f t="shared" ca="1" si="29"/>
        <v>0.11654995732882067</v>
      </c>
      <c r="CO48" s="11">
        <f t="shared" ca="1" si="30"/>
        <v>76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46"/>
      <c r="B49" s="17"/>
      <c r="C49" s="16" t="str">
        <f>C18</f>
        <v>⑤</v>
      </c>
      <c r="D49" s="47"/>
      <c r="E49" s="18"/>
      <c r="F49" s="17"/>
      <c r="G49" s="17"/>
      <c r="H49" s="17"/>
      <c r="I49" s="17"/>
      <c r="J49" s="19"/>
      <c r="K49" s="46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0.52619775111837963</v>
      </c>
      <c r="CH49" s="11">
        <f t="shared" ca="1" si="28"/>
        <v>51</v>
      </c>
      <c r="CI49" s="4"/>
      <c r="CJ49" s="4">
        <v>49</v>
      </c>
      <c r="CK49" s="4">
        <v>4</v>
      </c>
      <c r="CL49" s="4">
        <v>8</v>
      </c>
      <c r="CN49" s="10">
        <f t="shared" ca="1" si="29"/>
        <v>0.92599636042207645</v>
      </c>
      <c r="CO49" s="11">
        <f t="shared" ca="1" si="30"/>
        <v>3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24"/>
      <c r="B50" s="25"/>
      <c r="C50" s="67" t="str">
        <f t="shared" ref="C50" ca="1" si="45">C19</f>
        <v>7.05－1.59＝</v>
      </c>
      <c r="D50" s="68"/>
      <c r="E50" s="68"/>
      <c r="F50" s="68"/>
      <c r="G50" s="69">
        <f ca="1">G19</f>
        <v>5.46</v>
      </c>
      <c r="H50" s="70"/>
      <c r="I50" s="54"/>
      <c r="J50" s="28"/>
      <c r="K50" s="24"/>
      <c r="L50" s="25"/>
      <c r="M50" s="67" t="str">
        <f t="shared" ref="M50" ca="1" si="46">M19</f>
        <v>5.88－2.24＝</v>
      </c>
      <c r="N50" s="68"/>
      <c r="O50" s="68"/>
      <c r="P50" s="68"/>
      <c r="Q50" s="69">
        <f ca="1">Q19</f>
        <v>3.64</v>
      </c>
      <c r="R50" s="70"/>
      <c r="S50" s="54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0.16791148268661105</v>
      </c>
      <c r="CH50" s="11">
        <f t="shared" ca="1" si="28"/>
        <v>81</v>
      </c>
      <c r="CI50" s="4"/>
      <c r="CJ50" s="4">
        <v>50</v>
      </c>
      <c r="CK50" s="4">
        <v>4</v>
      </c>
      <c r="CL50" s="4">
        <v>9</v>
      </c>
      <c r="CN50" s="10">
        <f t="shared" ca="1" si="29"/>
        <v>0.34834244011412341</v>
      </c>
      <c r="CO50" s="11">
        <f t="shared" ca="1" si="30"/>
        <v>52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20"/>
      <c r="B51" s="13"/>
      <c r="C51" s="48"/>
      <c r="D51" s="49"/>
      <c r="E51" s="50"/>
      <c r="F51" s="13"/>
      <c r="G51" s="13"/>
      <c r="H51" s="13"/>
      <c r="I51" s="13"/>
      <c r="J51" s="28"/>
      <c r="K51" s="20"/>
      <c r="L51" s="13"/>
      <c r="M51" s="48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0.92817731095127309</v>
      </c>
      <c r="CH51" s="11">
        <f t="shared" ca="1" si="28"/>
        <v>12</v>
      </c>
      <c r="CI51" s="4"/>
      <c r="CJ51" s="4">
        <v>51</v>
      </c>
      <c r="CK51" s="4">
        <v>5</v>
      </c>
      <c r="CL51" s="4">
        <v>0</v>
      </c>
      <c r="CN51" s="10">
        <f t="shared" ca="1" si="29"/>
        <v>0.44696511754392687</v>
      </c>
      <c r="CO51" s="11">
        <f t="shared" ca="1" si="30"/>
        <v>43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20"/>
      <c r="B52" s="13"/>
      <c r="C52" s="29"/>
      <c r="D52" s="30">
        <f t="shared" ref="D52:H52" ca="1" si="47">D21</f>
        <v>0</v>
      </c>
      <c r="E52" s="31">
        <f t="shared" ca="1" si="47"/>
        <v>7</v>
      </c>
      <c r="F52" s="31" t="str">
        <f t="shared" ca="1" si="47"/>
        <v>.</v>
      </c>
      <c r="G52" s="32">
        <f t="shared" ca="1" si="47"/>
        <v>0</v>
      </c>
      <c r="H52" s="32">
        <f t="shared" ca="1" si="47"/>
        <v>5</v>
      </c>
      <c r="I52" s="33"/>
      <c r="J52" s="28"/>
      <c r="K52" s="20"/>
      <c r="L52" s="13"/>
      <c r="M52" s="29"/>
      <c r="N52" s="30">
        <f t="shared" ref="N52:R52" ca="1" si="48">N21</f>
        <v>0</v>
      </c>
      <c r="O52" s="31">
        <f t="shared" ca="1" si="48"/>
        <v>5</v>
      </c>
      <c r="P52" s="31" t="str">
        <f t="shared" ca="1" si="48"/>
        <v>.</v>
      </c>
      <c r="Q52" s="32">
        <f t="shared" ca="1" si="48"/>
        <v>8</v>
      </c>
      <c r="R52" s="32">
        <f t="shared" ca="1" si="48"/>
        <v>8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0.69943332557652771</v>
      </c>
      <c r="CH52" s="11">
        <f t="shared" ca="1" si="28"/>
        <v>32</v>
      </c>
      <c r="CI52" s="4"/>
      <c r="CJ52" s="4">
        <v>52</v>
      </c>
      <c r="CK52" s="4">
        <v>5</v>
      </c>
      <c r="CL52" s="4">
        <v>1</v>
      </c>
      <c r="CN52" s="10">
        <f t="shared" ca="1" si="29"/>
        <v>0.86785895994819251</v>
      </c>
      <c r="CO52" s="11">
        <f t="shared" ca="1" si="30"/>
        <v>7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20"/>
      <c r="B53" s="13"/>
      <c r="C53" s="34" t="str">
        <f t="shared" ref="C53:H54" ca="1" si="49">C22</f>
        <v/>
      </c>
      <c r="D53" s="35" t="str">
        <f t="shared" ca="1" si="49"/>
        <v>－</v>
      </c>
      <c r="E53" s="36">
        <f t="shared" ca="1" si="49"/>
        <v>1</v>
      </c>
      <c r="F53" s="36" t="str">
        <f t="shared" ca="1" si="49"/>
        <v>.</v>
      </c>
      <c r="G53" s="37">
        <f t="shared" ca="1" si="49"/>
        <v>5</v>
      </c>
      <c r="H53" s="37">
        <f t="shared" ca="1" si="49"/>
        <v>9</v>
      </c>
      <c r="I53" s="33"/>
      <c r="J53" s="28"/>
      <c r="K53" s="20"/>
      <c r="L53" s="13"/>
      <c r="M53" s="34" t="str">
        <f t="shared" ref="M53:R54" ca="1" si="50">M22</f>
        <v/>
      </c>
      <c r="N53" s="35" t="str">
        <f t="shared" ca="1" si="50"/>
        <v>－</v>
      </c>
      <c r="O53" s="36">
        <f t="shared" ca="1" si="50"/>
        <v>2</v>
      </c>
      <c r="P53" s="36" t="str">
        <f t="shared" ca="1" si="50"/>
        <v>.</v>
      </c>
      <c r="Q53" s="37">
        <f t="shared" ca="1" si="50"/>
        <v>2</v>
      </c>
      <c r="R53" s="37">
        <f t="shared" ca="1" si="50"/>
        <v>4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0.99773933287775307</v>
      </c>
      <c r="CH53" s="11">
        <f t="shared" ca="1" si="28"/>
        <v>1</v>
      </c>
      <c r="CI53" s="4"/>
      <c r="CJ53" s="4">
        <v>53</v>
      </c>
      <c r="CK53" s="4">
        <v>5</v>
      </c>
      <c r="CL53" s="4">
        <v>2</v>
      </c>
      <c r="CN53" s="10">
        <f t="shared" ca="1" si="29"/>
        <v>0.84587858293334195</v>
      </c>
      <c r="CO53" s="11">
        <f t="shared" ca="1" si="30"/>
        <v>13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20"/>
      <c r="B54" s="13"/>
      <c r="C54" s="58"/>
      <c r="D54" s="59">
        <f ca="1">D23</f>
        <v>0</v>
      </c>
      <c r="E54" s="60">
        <f t="shared" ca="1" si="49"/>
        <v>5</v>
      </c>
      <c r="F54" s="60" t="str">
        <f t="shared" si="49"/>
        <v>.</v>
      </c>
      <c r="G54" s="61">
        <f t="shared" ca="1" si="49"/>
        <v>4</v>
      </c>
      <c r="H54" s="62">
        <f t="shared" ca="1" si="49"/>
        <v>6</v>
      </c>
      <c r="I54" s="63"/>
      <c r="J54" s="28"/>
      <c r="K54" s="13"/>
      <c r="L54" s="13"/>
      <c r="M54" s="58"/>
      <c r="N54" s="59">
        <f ca="1">N23</f>
        <v>0</v>
      </c>
      <c r="O54" s="60">
        <f t="shared" ca="1" si="50"/>
        <v>3</v>
      </c>
      <c r="P54" s="60" t="str">
        <f t="shared" si="50"/>
        <v>.</v>
      </c>
      <c r="Q54" s="61">
        <f t="shared" ca="1" si="50"/>
        <v>6</v>
      </c>
      <c r="R54" s="62">
        <f t="shared" ca="1" si="50"/>
        <v>4</v>
      </c>
      <c r="S54" s="63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0.56933472737663127</v>
      </c>
      <c r="CH54" s="11">
        <f t="shared" ca="1" si="28"/>
        <v>44</v>
      </c>
      <c r="CI54" s="4"/>
      <c r="CJ54" s="4">
        <v>54</v>
      </c>
      <c r="CK54" s="4">
        <v>5</v>
      </c>
      <c r="CL54" s="4">
        <v>3</v>
      </c>
      <c r="CN54" s="10">
        <f t="shared" ca="1" si="29"/>
        <v>0.16018740161320344</v>
      </c>
      <c r="CO54" s="11">
        <f t="shared" ca="1" si="30"/>
        <v>70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41"/>
      <c r="B55" s="42"/>
      <c r="C55" s="42"/>
      <c r="D55" s="43"/>
      <c r="E55" s="44"/>
      <c r="F55" s="42"/>
      <c r="G55" s="42"/>
      <c r="H55" s="42"/>
      <c r="I55" s="42"/>
      <c r="J55" s="45"/>
      <c r="K55" s="41"/>
      <c r="L55" s="42"/>
      <c r="M55" s="42"/>
      <c r="N55" s="42"/>
      <c r="O55" s="42"/>
      <c r="P55" s="42"/>
      <c r="Q55" s="42"/>
      <c r="R55" s="42"/>
      <c r="S55" s="42"/>
      <c r="T55" s="45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>
        <f t="shared" ca="1" si="27"/>
        <v>0.69931442569893143</v>
      </c>
      <c r="CH55" s="11">
        <f t="shared" ca="1" si="28"/>
        <v>33</v>
      </c>
      <c r="CI55" s="4"/>
      <c r="CJ55" s="4">
        <v>55</v>
      </c>
      <c r="CK55" s="4">
        <v>5</v>
      </c>
      <c r="CL55" s="4">
        <v>4</v>
      </c>
      <c r="CN55" s="10">
        <f t="shared" ca="1" si="29"/>
        <v>0.2451704594280405</v>
      </c>
      <c r="CO55" s="11">
        <f t="shared" ca="1" si="30"/>
        <v>63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46"/>
      <c r="B56" s="17"/>
      <c r="C56" s="16" t="str">
        <f>C25</f>
        <v>⑦</v>
      </c>
      <c r="D56" s="47"/>
      <c r="E56" s="18"/>
      <c r="F56" s="17"/>
      <c r="G56" s="17"/>
      <c r="H56" s="17"/>
      <c r="I56" s="17"/>
      <c r="J56" s="19"/>
      <c r="K56" s="46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>
        <f t="shared" ca="1" si="27"/>
        <v>0.31483462117030692</v>
      </c>
      <c r="CH56" s="11">
        <f t="shared" ca="1" si="28"/>
        <v>68</v>
      </c>
      <c r="CI56" s="4"/>
      <c r="CJ56" s="4">
        <v>56</v>
      </c>
      <c r="CK56" s="4">
        <v>5</v>
      </c>
      <c r="CL56" s="4">
        <v>5</v>
      </c>
      <c r="CN56" s="10">
        <f t="shared" ca="1" si="29"/>
        <v>0.44478149710305148</v>
      </c>
      <c r="CO56" s="11">
        <f t="shared" ca="1" si="30"/>
        <v>44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24"/>
      <c r="B57" s="25"/>
      <c r="C57" s="67" t="str">
        <f t="shared" ref="C57" ca="1" si="51">C26</f>
        <v>6.24－3.11＝</v>
      </c>
      <c r="D57" s="68"/>
      <c r="E57" s="68"/>
      <c r="F57" s="68"/>
      <c r="G57" s="69">
        <f ca="1">G26</f>
        <v>3.13</v>
      </c>
      <c r="H57" s="70"/>
      <c r="I57" s="54"/>
      <c r="J57" s="28"/>
      <c r="K57" s="24"/>
      <c r="L57" s="25"/>
      <c r="M57" s="67" t="str">
        <f t="shared" ref="M57" ca="1" si="52">M26</f>
        <v>8.95－7.56＝</v>
      </c>
      <c r="N57" s="68"/>
      <c r="O57" s="68"/>
      <c r="P57" s="68"/>
      <c r="Q57" s="69">
        <f ca="1">Q26</f>
        <v>1.39</v>
      </c>
      <c r="R57" s="70"/>
      <c r="S57" s="54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>
        <f t="shared" ca="1" si="27"/>
        <v>0.88957085004324721</v>
      </c>
      <c r="CH57" s="11">
        <f t="shared" ca="1" si="28"/>
        <v>20</v>
      </c>
      <c r="CI57" s="4"/>
      <c r="CJ57" s="4">
        <v>57</v>
      </c>
      <c r="CK57" s="4">
        <v>5</v>
      </c>
      <c r="CL57" s="4">
        <v>6</v>
      </c>
      <c r="CN57" s="10">
        <f t="shared" ca="1" si="29"/>
        <v>0.81320041255731712</v>
      </c>
      <c r="CO57" s="11">
        <f t="shared" ca="1" si="30"/>
        <v>17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20"/>
      <c r="B58" s="13"/>
      <c r="C58" s="48"/>
      <c r="D58" s="49"/>
      <c r="E58" s="50"/>
      <c r="F58" s="13"/>
      <c r="G58" s="13"/>
      <c r="H58" s="13"/>
      <c r="I58" s="13"/>
      <c r="J58" s="28"/>
      <c r="K58" s="20"/>
      <c r="L58" s="13"/>
      <c r="M58" s="48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>
        <f t="shared" ca="1" si="27"/>
        <v>0.4899549404658039</v>
      </c>
      <c r="CH58" s="11">
        <f t="shared" ca="1" si="28"/>
        <v>53</v>
      </c>
      <c r="CI58" s="4"/>
      <c r="CJ58" s="4">
        <v>58</v>
      </c>
      <c r="CK58" s="4">
        <v>5</v>
      </c>
      <c r="CL58" s="4">
        <v>7</v>
      </c>
      <c r="CN58" s="10">
        <f t="shared" ca="1" si="29"/>
        <v>0.32351469869807403</v>
      </c>
      <c r="CO58" s="11">
        <f t="shared" ca="1" si="30"/>
        <v>54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20"/>
      <c r="B59" s="13"/>
      <c r="C59" s="29"/>
      <c r="D59" s="30">
        <f t="shared" ref="D59:H59" ca="1" si="53">D28</f>
        <v>0</v>
      </c>
      <c r="E59" s="31">
        <f t="shared" ca="1" si="53"/>
        <v>6</v>
      </c>
      <c r="F59" s="31" t="str">
        <f t="shared" ca="1" si="53"/>
        <v>.</v>
      </c>
      <c r="G59" s="32">
        <f t="shared" ca="1" si="53"/>
        <v>2</v>
      </c>
      <c r="H59" s="32">
        <f t="shared" ca="1" si="53"/>
        <v>4</v>
      </c>
      <c r="I59" s="33"/>
      <c r="J59" s="28"/>
      <c r="K59" s="20"/>
      <c r="L59" s="13"/>
      <c r="M59" s="29"/>
      <c r="N59" s="30">
        <f t="shared" ref="N59:R59" ca="1" si="54">N28</f>
        <v>0</v>
      </c>
      <c r="O59" s="31">
        <f t="shared" ca="1" si="54"/>
        <v>8</v>
      </c>
      <c r="P59" s="31" t="str">
        <f t="shared" ca="1" si="54"/>
        <v>.</v>
      </c>
      <c r="Q59" s="32">
        <f t="shared" ca="1" si="54"/>
        <v>9</v>
      </c>
      <c r="R59" s="32">
        <f t="shared" ca="1" si="54"/>
        <v>5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>
        <f t="shared" ca="1" si="27"/>
        <v>0.55751460395393737</v>
      </c>
      <c r="CH59" s="11">
        <f t="shared" ca="1" si="28"/>
        <v>46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0.40199093499679994</v>
      </c>
      <c r="CO59" s="11">
        <f t="shared" ca="1" si="30"/>
        <v>46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20"/>
      <c r="B60" s="13"/>
      <c r="C60" s="34" t="str">
        <f t="shared" ref="C60:H61" ca="1" si="55">C29</f>
        <v/>
      </c>
      <c r="D60" s="35" t="str">
        <f t="shared" ca="1" si="55"/>
        <v>－</v>
      </c>
      <c r="E60" s="36">
        <f t="shared" ca="1" si="55"/>
        <v>3</v>
      </c>
      <c r="F60" s="36" t="str">
        <f t="shared" ca="1" si="55"/>
        <v>.</v>
      </c>
      <c r="G60" s="37">
        <f t="shared" ca="1" si="55"/>
        <v>1</v>
      </c>
      <c r="H60" s="37">
        <f t="shared" ca="1" si="55"/>
        <v>1</v>
      </c>
      <c r="I60" s="33"/>
      <c r="J60" s="28"/>
      <c r="K60" s="20"/>
      <c r="L60" s="13"/>
      <c r="M60" s="34" t="str">
        <f t="shared" ref="M60:R61" ca="1" si="56">M29</f>
        <v/>
      </c>
      <c r="N60" s="35" t="str">
        <f t="shared" ca="1" si="56"/>
        <v>－</v>
      </c>
      <c r="O60" s="36">
        <f t="shared" ca="1" si="56"/>
        <v>7</v>
      </c>
      <c r="P60" s="36" t="str">
        <f t="shared" ca="1" si="56"/>
        <v>.</v>
      </c>
      <c r="Q60" s="37">
        <f t="shared" ca="1" si="56"/>
        <v>5</v>
      </c>
      <c r="R60" s="37">
        <f t="shared" ca="1" si="56"/>
        <v>6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>
        <f t="shared" ca="1" si="27"/>
        <v>0.48838118627566673</v>
      </c>
      <c r="CH60" s="11">
        <f t="shared" ca="1" si="28"/>
        <v>54</v>
      </c>
      <c r="CI60" s="4"/>
      <c r="CJ60" s="4">
        <v>60</v>
      </c>
      <c r="CK60" s="4">
        <v>5</v>
      </c>
      <c r="CL60" s="4">
        <v>9</v>
      </c>
      <c r="CN60" s="10">
        <f t="shared" ca="1" si="29"/>
        <v>0.15824415101922862</v>
      </c>
      <c r="CO60" s="11">
        <f t="shared" ca="1" si="30"/>
        <v>71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20"/>
      <c r="B61" s="13"/>
      <c r="C61" s="58"/>
      <c r="D61" s="59">
        <f ca="1">D30</f>
        <v>0</v>
      </c>
      <c r="E61" s="60">
        <f t="shared" ca="1" si="55"/>
        <v>3</v>
      </c>
      <c r="F61" s="60" t="str">
        <f t="shared" si="55"/>
        <v>.</v>
      </c>
      <c r="G61" s="61">
        <f t="shared" ca="1" si="55"/>
        <v>1</v>
      </c>
      <c r="H61" s="62">
        <f t="shared" ca="1" si="55"/>
        <v>3</v>
      </c>
      <c r="I61" s="63"/>
      <c r="J61" s="28"/>
      <c r="K61" s="13"/>
      <c r="L61" s="13"/>
      <c r="M61" s="58"/>
      <c r="N61" s="59">
        <f ca="1">N30</f>
        <v>0</v>
      </c>
      <c r="O61" s="60">
        <f t="shared" ca="1" si="56"/>
        <v>1</v>
      </c>
      <c r="P61" s="60" t="str">
        <f t="shared" si="56"/>
        <v>.</v>
      </c>
      <c r="Q61" s="61">
        <f t="shared" ca="1" si="56"/>
        <v>3</v>
      </c>
      <c r="R61" s="62">
        <f t="shared" ca="1" si="56"/>
        <v>9</v>
      </c>
      <c r="S61" s="63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>
        <f t="shared" ca="1" si="27"/>
        <v>0.71369460562372111</v>
      </c>
      <c r="CH61" s="11">
        <f t="shared" ca="1" si="28"/>
        <v>31</v>
      </c>
      <c r="CI61" s="4"/>
      <c r="CJ61" s="4">
        <v>61</v>
      </c>
      <c r="CK61" s="4">
        <v>6</v>
      </c>
      <c r="CL61" s="4">
        <v>0</v>
      </c>
      <c r="CN61" s="10">
        <f t="shared" ca="1" si="29"/>
        <v>2.9506769463877092E-2</v>
      </c>
      <c r="CO61" s="11">
        <f t="shared" ca="1" si="30"/>
        <v>81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41"/>
      <c r="B62" s="42"/>
      <c r="C62" s="42"/>
      <c r="D62" s="42"/>
      <c r="E62" s="44"/>
      <c r="F62" s="42"/>
      <c r="G62" s="42"/>
      <c r="H62" s="42"/>
      <c r="I62" s="42"/>
      <c r="J62" s="45"/>
      <c r="K62" s="41"/>
      <c r="L62" s="42"/>
      <c r="M62" s="42"/>
      <c r="N62" s="42"/>
      <c r="O62" s="42"/>
      <c r="P62" s="42"/>
      <c r="Q62" s="42"/>
      <c r="R62" s="42"/>
      <c r="S62" s="42"/>
      <c r="T62" s="45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>
        <f t="shared" ca="1" si="27"/>
        <v>0.91428040592627435</v>
      </c>
      <c r="CH62" s="11">
        <f t="shared" ca="1" si="28"/>
        <v>15</v>
      </c>
      <c r="CI62" s="4"/>
      <c r="CJ62" s="4">
        <v>62</v>
      </c>
      <c r="CK62" s="4">
        <v>6</v>
      </c>
      <c r="CL62" s="4">
        <v>1</v>
      </c>
      <c r="CN62" s="10">
        <f t="shared" ca="1" si="29"/>
        <v>0.27468742210032082</v>
      </c>
      <c r="CO62" s="11">
        <f t="shared" ca="1" si="30"/>
        <v>58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>
        <f t="shared" ca="1" si="27"/>
        <v>0.31389040715313699</v>
      </c>
      <c r="CH63" s="11">
        <f t="shared" ca="1" si="28"/>
        <v>69</v>
      </c>
      <c r="CJ63" s="4">
        <v>63</v>
      </c>
      <c r="CK63" s="4">
        <v>6</v>
      </c>
      <c r="CL63" s="4">
        <v>2</v>
      </c>
      <c r="CN63" s="10">
        <f t="shared" ca="1" si="29"/>
        <v>0.32402445913891842</v>
      </c>
      <c r="CO63" s="11">
        <f t="shared" ca="1" si="30"/>
        <v>53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>
        <f t="shared" ca="1" si="27"/>
        <v>0.79743381990062245</v>
      </c>
      <c r="CH64" s="11">
        <f t="shared" ca="1" si="28"/>
        <v>23</v>
      </c>
      <c r="CJ64" s="4">
        <v>64</v>
      </c>
      <c r="CK64" s="4">
        <v>6</v>
      </c>
      <c r="CL64" s="4">
        <v>3</v>
      </c>
      <c r="CN64" s="10">
        <f t="shared" ca="1" si="29"/>
        <v>0.20630345252123072</v>
      </c>
      <c r="CO64" s="11">
        <f t="shared" ca="1" si="30"/>
        <v>66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>
        <f t="shared" ca="1" si="27"/>
        <v>0.3946433326007206</v>
      </c>
      <c r="CH65" s="11">
        <f t="shared" ca="1" si="28"/>
        <v>64</v>
      </c>
      <c r="CJ65" s="4">
        <v>65</v>
      </c>
      <c r="CK65" s="4">
        <v>6</v>
      </c>
      <c r="CL65" s="4">
        <v>4</v>
      </c>
      <c r="CN65" s="10">
        <f t="shared" ca="1" si="29"/>
        <v>0.13642535580529846</v>
      </c>
      <c r="CO65" s="11">
        <f t="shared" ca="1" si="30"/>
        <v>74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>
        <f t="shared" ref="CG66:CG100" ca="1" si="57">RAND()</f>
        <v>7.5651815653568266E-2</v>
      </c>
      <c r="CH66" s="11">
        <f t="shared" ref="CH66:CH100" ca="1" si="58">RANK(CG66,$CG$1:$CG$100,)</f>
        <v>92</v>
      </c>
      <c r="CJ66" s="4">
        <v>66</v>
      </c>
      <c r="CK66" s="4">
        <v>6</v>
      </c>
      <c r="CL66" s="4">
        <v>5</v>
      </c>
      <c r="CN66" s="10">
        <f t="shared" ref="CN66:CN81" ca="1" si="59">RAND()</f>
        <v>0.52037092153660702</v>
      </c>
      <c r="CO66" s="11">
        <f t="shared" ref="CO66:CO81" ca="1" si="60">RANK(CN66,$CN$1:$CN$100,)</f>
        <v>36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>
        <f t="shared" ca="1" si="57"/>
        <v>6.3609683620544644E-2</v>
      </c>
      <c r="CH67" s="11">
        <f t="shared" ca="1" si="58"/>
        <v>94</v>
      </c>
      <c r="CJ67" s="4">
        <v>67</v>
      </c>
      <c r="CK67" s="4">
        <v>6</v>
      </c>
      <c r="CL67" s="4">
        <v>6</v>
      </c>
      <c r="CN67" s="10">
        <f t="shared" ca="1" si="59"/>
        <v>0.89893504689636883</v>
      </c>
      <c r="CO67" s="11">
        <f t="shared" ca="1" si="60"/>
        <v>6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>
        <f t="shared" ca="1" si="57"/>
        <v>0.99488135443409087</v>
      </c>
      <c r="CH68" s="11">
        <f t="shared" ca="1" si="58"/>
        <v>3</v>
      </c>
      <c r="CJ68" s="4">
        <v>68</v>
      </c>
      <c r="CK68" s="4">
        <v>6</v>
      </c>
      <c r="CL68" s="4">
        <v>7</v>
      </c>
      <c r="CN68" s="10">
        <f t="shared" ca="1" si="59"/>
        <v>0.25152210294900568</v>
      </c>
      <c r="CO68" s="11">
        <f t="shared" ca="1" si="60"/>
        <v>62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>
        <f t="shared" ca="1" si="57"/>
        <v>0.5511615361042177</v>
      </c>
      <c r="CH69" s="11">
        <f t="shared" ca="1" si="58"/>
        <v>48</v>
      </c>
      <c r="CJ69" s="4">
        <v>69</v>
      </c>
      <c r="CK69" s="4">
        <v>6</v>
      </c>
      <c r="CL69" s="4">
        <v>8</v>
      </c>
      <c r="CN69" s="10">
        <f t="shared" ca="1" si="59"/>
        <v>0.56458265527246698</v>
      </c>
      <c r="CO69" s="11">
        <f t="shared" ca="1" si="60"/>
        <v>32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>
        <f t="shared" ca="1" si="57"/>
        <v>7.8797269915553581E-2</v>
      </c>
      <c r="CH70" s="11">
        <f t="shared" ca="1" si="58"/>
        <v>91</v>
      </c>
      <c r="CJ70" s="4">
        <v>70</v>
      </c>
      <c r="CK70" s="4">
        <v>6</v>
      </c>
      <c r="CL70" s="4">
        <v>9</v>
      </c>
      <c r="CN70" s="10">
        <f t="shared" ca="1" si="59"/>
        <v>0.66341666964575174</v>
      </c>
      <c r="CO70" s="11">
        <f t="shared" ca="1" si="60"/>
        <v>24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>
        <f t="shared" ca="1" si="57"/>
        <v>0.54739728542011901</v>
      </c>
      <c r="CH71" s="11">
        <f t="shared" ca="1" si="58"/>
        <v>49</v>
      </c>
      <c r="CJ71" s="4">
        <v>71</v>
      </c>
      <c r="CK71" s="4">
        <v>7</v>
      </c>
      <c r="CL71" s="4">
        <v>0</v>
      </c>
      <c r="CN71" s="10">
        <f t="shared" ca="1" si="59"/>
        <v>0.57546509251337863</v>
      </c>
      <c r="CO71" s="11">
        <f t="shared" ca="1" si="60"/>
        <v>31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>
        <f t="shared" ca="1" si="57"/>
        <v>0.46803778056497269</v>
      </c>
      <c r="CH72" s="11">
        <f t="shared" ca="1" si="58"/>
        <v>57</v>
      </c>
      <c r="CJ72" s="4">
        <v>72</v>
      </c>
      <c r="CK72" s="4">
        <v>7</v>
      </c>
      <c r="CL72" s="4">
        <v>1</v>
      </c>
      <c r="CN72" s="10">
        <f t="shared" ca="1" si="59"/>
        <v>0.76093452255016902</v>
      </c>
      <c r="CO72" s="11">
        <f t="shared" ca="1" si="60"/>
        <v>20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>
        <f t="shared" ca="1" si="57"/>
        <v>8.5193538758610465E-2</v>
      </c>
      <c r="CH73" s="11">
        <f t="shared" ca="1" si="58"/>
        <v>89</v>
      </c>
      <c r="CJ73" s="4">
        <v>73</v>
      </c>
      <c r="CK73" s="4">
        <v>7</v>
      </c>
      <c r="CL73" s="4">
        <v>2</v>
      </c>
      <c r="CN73" s="10">
        <f t="shared" ca="1" si="59"/>
        <v>0.69112669135893889</v>
      </c>
      <c r="CO73" s="11">
        <f t="shared" ca="1" si="60"/>
        <v>23</v>
      </c>
      <c r="CQ73" s="4">
        <v>73</v>
      </c>
      <c r="CR73" s="4">
        <v>9</v>
      </c>
      <c r="CS73" s="4">
        <v>1</v>
      </c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>
        <f t="shared" ca="1" si="57"/>
        <v>0.5398298096504488</v>
      </c>
      <c r="CH74" s="11">
        <f t="shared" ca="1" si="58"/>
        <v>50</v>
      </c>
      <c r="CJ74" s="4">
        <v>74</v>
      </c>
      <c r="CK74" s="4">
        <v>7</v>
      </c>
      <c r="CL74" s="4">
        <v>3</v>
      </c>
      <c r="CN74" s="10">
        <f t="shared" ca="1" si="59"/>
        <v>0.35082706768924188</v>
      </c>
      <c r="CO74" s="11">
        <f t="shared" ca="1" si="60"/>
        <v>51</v>
      </c>
      <c r="CQ74" s="4">
        <v>74</v>
      </c>
      <c r="CR74" s="4">
        <v>9</v>
      </c>
      <c r="CS74" s="4">
        <v>2</v>
      </c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>
        <f t="shared" ca="1" si="57"/>
        <v>0.99430050232257738</v>
      </c>
      <c r="CH75" s="11">
        <f t="shared" ca="1" si="58"/>
        <v>4</v>
      </c>
      <c r="CJ75" s="4">
        <v>75</v>
      </c>
      <c r="CK75" s="4">
        <v>7</v>
      </c>
      <c r="CL75" s="4">
        <v>4</v>
      </c>
      <c r="CN75" s="10">
        <f t="shared" ca="1" si="59"/>
        <v>0.81608139008322578</v>
      </c>
      <c r="CO75" s="11">
        <f t="shared" ca="1" si="60"/>
        <v>16</v>
      </c>
      <c r="CQ75" s="4">
        <v>75</v>
      </c>
      <c r="CR75" s="4">
        <v>9</v>
      </c>
      <c r="CS75" s="4">
        <v>3</v>
      </c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>
        <f t="shared" ca="1" si="57"/>
        <v>8.3983991955314141E-2</v>
      </c>
      <c r="CH76" s="11">
        <f t="shared" ca="1" si="58"/>
        <v>90</v>
      </c>
      <c r="CJ76" s="4">
        <v>76</v>
      </c>
      <c r="CK76" s="4">
        <v>7</v>
      </c>
      <c r="CL76" s="4">
        <v>5</v>
      </c>
      <c r="CN76" s="10">
        <f t="shared" ca="1" si="59"/>
        <v>0.98905335028704322</v>
      </c>
      <c r="CO76" s="11">
        <f t="shared" ca="1" si="60"/>
        <v>1</v>
      </c>
      <c r="CQ76" s="4">
        <v>76</v>
      </c>
      <c r="CR76" s="4">
        <v>9</v>
      </c>
      <c r="CS76" s="4">
        <v>4</v>
      </c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>
        <f t="shared" ca="1" si="57"/>
        <v>0.58693378648355832</v>
      </c>
      <c r="CH77" s="11">
        <f t="shared" ca="1" si="58"/>
        <v>42</v>
      </c>
      <c r="CJ77" s="4">
        <v>77</v>
      </c>
      <c r="CK77" s="4">
        <v>7</v>
      </c>
      <c r="CL77" s="4">
        <v>6</v>
      </c>
      <c r="CN77" s="10">
        <f t="shared" ca="1" si="59"/>
        <v>0.5355478592987436</v>
      </c>
      <c r="CO77" s="11">
        <f t="shared" ca="1" si="60"/>
        <v>34</v>
      </c>
      <c r="CQ77" s="4">
        <v>77</v>
      </c>
      <c r="CR77" s="4">
        <v>9</v>
      </c>
      <c r="CS77" s="4">
        <v>5</v>
      </c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>
        <f t="shared" ca="1" si="57"/>
        <v>4.1572521442031496E-3</v>
      </c>
      <c r="CH78" s="11">
        <f t="shared" ca="1" si="58"/>
        <v>100</v>
      </c>
      <c r="CJ78" s="4">
        <v>78</v>
      </c>
      <c r="CK78" s="4">
        <v>7</v>
      </c>
      <c r="CL78" s="4">
        <v>7</v>
      </c>
      <c r="CN78" s="10">
        <f t="shared" ca="1" si="59"/>
        <v>0.22231536765709004</v>
      </c>
      <c r="CO78" s="11">
        <f t="shared" ca="1" si="60"/>
        <v>64</v>
      </c>
      <c r="CQ78" s="4">
        <v>78</v>
      </c>
      <c r="CR78" s="4">
        <v>9</v>
      </c>
      <c r="CS78" s="4">
        <v>6</v>
      </c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>
        <f t="shared" ca="1" si="57"/>
        <v>9.882553779196801E-2</v>
      </c>
      <c r="CH79" s="11">
        <f t="shared" ca="1" si="58"/>
        <v>88</v>
      </c>
      <c r="CJ79" s="4">
        <v>79</v>
      </c>
      <c r="CK79" s="4">
        <v>7</v>
      </c>
      <c r="CL79" s="4">
        <v>8</v>
      </c>
      <c r="CN79" s="10">
        <f t="shared" ca="1" si="59"/>
        <v>0.26916941319118737</v>
      </c>
      <c r="CO79" s="11">
        <f t="shared" ca="1" si="60"/>
        <v>59</v>
      </c>
      <c r="CQ79" s="4">
        <v>79</v>
      </c>
      <c r="CR79" s="4">
        <v>9</v>
      </c>
      <c r="CS79" s="4">
        <v>7</v>
      </c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>
        <f t="shared" ca="1" si="57"/>
        <v>0.73206410689938695</v>
      </c>
      <c r="CH80" s="11">
        <f t="shared" ca="1" si="58"/>
        <v>27</v>
      </c>
      <c r="CJ80" s="4">
        <v>80</v>
      </c>
      <c r="CK80" s="4">
        <v>7</v>
      </c>
      <c r="CL80" s="4">
        <v>9</v>
      </c>
      <c r="CN80" s="10">
        <f t="shared" ca="1" si="59"/>
        <v>0.45847059866717821</v>
      </c>
      <c r="CO80" s="11">
        <f t="shared" ca="1" si="60"/>
        <v>41</v>
      </c>
      <c r="CQ80" s="4">
        <v>80</v>
      </c>
      <c r="CR80" s="4">
        <v>9</v>
      </c>
      <c r="CS80" s="4">
        <v>8</v>
      </c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>
        <f t="shared" ca="1" si="57"/>
        <v>0.19031136113726266</v>
      </c>
      <c r="CH81" s="11">
        <f t="shared" ca="1" si="58"/>
        <v>80</v>
      </c>
      <c r="CJ81" s="4">
        <v>81</v>
      </c>
      <c r="CK81" s="4">
        <v>8</v>
      </c>
      <c r="CL81" s="4">
        <v>0</v>
      </c>
      <c r="CN81" s="10">
        <f t="shared" ca="1" si="59"/>
        <v>0.84462018032097819</v>
      </c>
      <c r="CO81" s="11">
        <f t="shared" ca="1" si="60"/>
        <v>14</v>
      </c>
      <c r="CQ81" s="4">
        <v>81</v>
      </c>
      <c r="CR81" s="4">
        <v>9</v>
      </c>
      <c r="CS81" s="4">
        <v>9</v>
      </c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>
        <f t="shared" ca="1" si="57"/>
        <v>0.99630761069896312</v>
      </c>
      <c r="CH82" s="11">
        <f t="shared" ca="1" si="58"/>
        <v>2</v>
      </c>
      <c r="CJ82" s="4">
        <v>82</v>
      </c>
      <c r="CK82" s="4">
        <v>8</v>
      </c>
      <c r="CL82" s="4">
        <v>1</v>
      </c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>
        <f t="shared" ca="1" si="57"/>
        <v>0.42103085659705686</v>
      </c>
      <c r="CH83" s="11">
        <f t="shared" ca="1" si="58"/>
        <v>61</v>
      </c>
      <c r="CJ83" s="4">
        <v>83</v>
      </c>
      <c r="CK83" s="4">
        <v>8</v>
      </c>
      <c r="CL83" s="4">
        <v>2</v>
      </c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>
        <f t="shared" ca="1" si="57"/>
        <v>0.93743861883912216</v>
      </c>
      <c r="CH84" s="11">
        <f t="shared" ca="1" si="58"/>
        <v>11</v>
      </c>
      <c r="CJ84" s="4">
        <v>84</v>
      </c>
      <c r="CK84" s="4">
        <v>8</v>
      </c>
      <c r="CL84" s="4">
        <v>3</v>
      </c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>
        <f t="shared" ca="1" si="57"/>
        <v>7.021455386580755E-2</v>
      </c>
      <c r="CH85" s="11">
        <f t="shared" ca="1" si="58"/>
        <v>93</v>
      </c>
      <c r="CJ85" s="4">
        <v>85</v>
      </c>
      <c r="CK85" s="4">
        <v>8</v>
      </c>
      <c r="CL85" s="4">
        <v>4</v>
      </c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>
        <f t="shared" ca="1" si="57"/>
        <v>0.15843082639914374</v>
      </c>
      <c r="CH86" s="11">
        <f t="shared" ca="1" si="58"/>
        <v>82</v>
      </c>
      <c r="CJ86" s="4">
        <v>86</v>
      </c>
      <c r="CK86" s="4">
        <v>8</v>
      </c>
      <c r="CL86" s="4">
        <v>5</v>
      </c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>
        <f t="shared" ca="1" si="57"/>
        <v>3.4987819785563978E-2</v>
      </c>
      <c r="CH87" s="11">
        <f t="shared" ca="1" si="58"/>
        <v>95</v>
      </c>
      <c r="CJ87" s="4">
        <v>87</v>
      </c>
      <c r="CK87" s="4">
        <v>8</v>
      </c>
      <c r="CL87" s="4">
        <v>6</v>
      </c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>
        <f t="shared" ca="1" si="57"/>
        <v>0.1521559204108266</v>
      </c>
      <c r="CH88" s="11">
        <f t="shared" ca="1" si="58"/>
        <v>84</v>
      </c>
      <c r="CJ88" s="4">
        <v>88</v>
      </c>
      <c r="CK88" s="4">
        <v>8</v>
      </c>
      <c r="CL88" s="4">
        <v>7</v>
      </c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>
        <f t="shared" ca="1" si="57"/>
        <v>0.21962150840240535</v>
      </c>
      <c r="CH89" s="11">
        <f t="shared" ca="1" si="58"/>
        <v>79</v>
      </c>
      <c r="CJ89" s="4">
        <v>89</v>
      </c>
      <c r="CK89" s="4">
        <v>8</v>
      </c>
      <c r="CL89" s="4">
        <v>8</v>
      </c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>
        <f t="shared" ca="1" si="57"/>
        <v>0.93754374231981208</v>
      </c>
      <c r="CH90" s="11">
        <f t="shared" ca="1" si="58"/>
        <v>10</v>
      </c>
      <c r="CJ90" s="4">
        <v>90</v>
      </c>
      <c r="CK90" s="4">
        <v>8</v>
      </c>
      <c r="CL90" s="4">
        <v>9</v>
      </c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G91" s="10">
        <f t="shared" ca="1" si="57"/>
        <v>0.32893663159703646</v>
      </c>
      <c r="CH91" s="11">
        <f t="shared" ca="1" si="58"/>
        <v>67</v>
      </c>
      <c r="CJ91" s="4">
        <v>91</v>
      </c>
      <c r="CK91" s="4">
        <v>9</v>
      </c>
      <c r="CL91" s="4">
        <v>0</v>
      </c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>
        <f t="shared" ca="1" si="57"/>
        <v>0.67459674139722736</v>
      </c>
      <c r="CH92" s="11">
        <f t="shared" ca="1" si="58"/>
        <v>36</v>
      </c>
      <c r="CJ92" s="4">
        <v>92</v>
      </c>
      <c r="CK92" s="4">
        <v>9</v>
      </c>
      <c r="CL92" s="4">
        <v>1</v>
      </c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>
        <f t="shared" ca="1" si="57"/>
        <v>0.46202577099231823</v>
      </c>
      <c r="CH93" s="11">
        <f t="shared" ca="1" si="58"/>
        <v>58</v>
      </c>
      <c r="CJ93" s="4">
        <v>93</v>
      </c>
      <c r="CK93" s="4">
        <v>9</v>
      </c>
      <c r="CL93" s="4">
        <v>2</v>
      </c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>
        <f t="shared" ca="1" si="57"/>
        <v>0.36300596957065967</v>
      </c>
      <c r="CH94" s="11">
        <f t="shared" ca="1" si="58"/>
        <v>65</v>
      </c>
      <c r="CJ94" s="4">
        <v>94</v>
      </c>
      <c r="CK94" s="4">
        <v>9</v>
      </c>
      <c r="CL94" s="4">
        <v>3</v>
      </c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>
        <f t="shared" ca="1" si="57"/>
        <v>0.91108256121818088</v>
      </c>
      <c r="CH95" s="11">
        <f t="shared" ca="1" si="58"/>
        <v>16</v>
      </c>
      <c r="CJ95" s="4">
        <v>95</v>
      </c>
      <c r="CK95" s="4">
        <v>9</v>
      </c>
      <c r="CL95" s="4">
        <v>4</v>
      </c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G96" s="10">
        <f t="shared" ca="1" si="57"/>
        <v>0.96342229999122408</v>
      </c>
      <c r="CH96" s="11">
        <f t="shared" ca="1" si="58"/>
        <v>8</v>
      </c>
      <c r="CJ96" s="4">
        <v>96</v>
      </c>
      <c r="CK96" s="4">
        <v>9</v>
      </c>
      <c r="CL96" s="4">
        <v>5</v>
      </c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G97" s="10">
        <f t="shared" ca="1" si="57"/>
        <v>0.4807478287000676</v>
      </c>
      <c r="CH97" s="11">
        <f t="shared" ca="1" si="58"/>
        <v>55</v>
      </c>
      <c r="CJ97" s="4">
        <v>97</v>
      </c>
      <c r="CK97" s="4">
        <v>9</v>
      </c>
      <c r="CL97" s="4">
        <v>6</v>
      </c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G98" s="10">
        <f t="shared" ca="1" si="57"/>
        <v>0.91653177251583373</v>
      </c>
      <c r="CH98" s="11">
        <f t="shared" ca="1" si="58"/>
        <v>14</v>
      </c>
      <c r="CJ98" s="4">
        <v>98</v>
      </c>
      <c r="CK98" s="4">
        <v>9</v>
      </c>
      <c r="CL98" s="4">
        <v>7</v>
      </c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G99" s="10">
        <f t="shared" ca="1" si="57"/>
        <v>0.78729670135941499</v>
      </c>
      <c r="CH99" s="11">
        <f t="shared" ca="1" si="58"/>
        <v>24</v>
      </c>
      <c r="CJ99" s="4">
        <v>99</v>
      </c>
      <c r="CK99" s="4">
        <v>9</v>
      </c>
      <c r="CL99" s="4">
        <v>8</v>
      </c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>
        <f t="shared" ca="1" si="57"/>
        <v>0.57414327800170062</v>
      </c>
      <c r="CH100" s="11">
        <f t="shared" ca="1" si="58"/>
        <v>43</v>
      </c>
      <c r="CJ100" s="4">
        <v>100</v>
      </c>
      <c r="CK100" s="4">
        <v>9</v>
      </c>
      <c r="CL100" s="4">
        <v>9</v>
      </c>
      <c r="CN100" s="10"/>
      <c r="CO100" s="11"/>
      <c r="CQ100" s="4"/>
      <c r="CR100" s="4"/>
      <c r="CS100" s="4"/>
    </row>
    <row r="101" spans="71:97" ht="18.75" x14ac:dyDescent="0.15">
      <c r="CK101" s="4"/>
      <c r="CL101" s="4"/>
      <c r="CR101" s="4"/>
      <c r="CS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BFcM1TjPYPxcEmuzdyXZbe4cwvgHWRUWG7JSer6M6FcqSvoxlVJ7aPVLgpD7hYvY+RCIX5vDW10kOVOLC+Kx2w==" saltValue="TuKgmfkoLdz8hd+jfLH00A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830" priority="138">
      <formula>$AF15="NO"</formula>
    </cfRule>
  </conditionalFormatting>
  <conditionalFormatting sqref="S7">
    <cfRule type="expression" dxfId="829" priority="137">
      <formula>S7=0</formula>
    </cfRule>
  </conditionalFormatting>
  <conditionalFormatting sqref="S8">
    <cfRule type="expression" dxfId="828" priority="136">
      <formula>S8=0</formula>
    </cfRule>
  </conditionalFormatting>
  <conditionalFormatting sqref="S14">
    <cfRule type="expression" dxfId="827" priority="135">
      <formula>S14=0</formula>
    </cfRule>
  </conditionalFormatting>
  <conditionalFormatting sqref="S15">
    <cfRule type="expression" dxfId="826" priority="134">
      <formula>S15=0</formula>
    </cfRule>
  </conditionalFormatting>
  <conditionalFormatting sqref="S21">
    <cfRule type="expression" dxfId="825" priority="133">
      <formula>S21=0</formula>
    </cfRule>
  </conditionalFormatting>
  <conditionalFormatting sqref="S22">
    <cfRule type="expression" dxfId="824" priority="132">
      <formula>S22=0</formula>
    </cfRule>
  </conditionalFormatting>
  <conditionalFormatting sqref="S28">
    <cfRule type="expression" dxfId="823" priority="131">
      <formula>S28=0</formula>
    </cfRule>
  </conditionalFormatting>
  <conditionalFormatting sqref="S29">
    <cfRule type="expression" dxfId="822" priority="130">
      <formula>S29=0</formula>
    </cfRule>
  </conditionalFormatting>
  <conditionalFormatting sqref="D38">
    <cfRule type="expression" dxfId="821" priority="129">
      <formula>D38=0</formula>
    </cfRule>
  </conditionalFormatting>
  <conditionalFormatting sqref="D39">
    <cfRule type="expression" dxfId="820" priority="128">
      <formula>D39=0</formula>
    </cfRule>
  </conditionalFormatting>
  <conditionalFormatting sqref="D40">
    <cfRule type="expression" dxfId="819" priority="127">
      <formula>D40=0</formula>
    </cfRule>
  </conditionalFormatting>
  <conditionalFormatting sqref="C39">
    <cfRule type="expression" dxfId="818" priority="126">
      <formula>C39=""</formula>
    </cfRule>
  </conditionalFormatting>
  <conditionalFormatting sqref="H38:I38">
    <cfRule type="expression" dxfId="817" priority="125">
      <formula>H38=0</formula>
    </cfRule>
  </conditionalFormatting>
  <conditionalFormatting sqref="H39:I39">
    <cfRule type="expression" dxfId="816" priority="124">
      <formula>H39=0</formula>
    </cfRule>
  </conditionalFormatting>
  <conditionalFormatting sqref="G38">
    <cfRule type="expression" dxfId="815" priority="123">
      <formula>AND(G38=0,H38=0)</formula>
    </cfRule>
  </conditionalFormatting>
  <conditionalFormatting sqref="G39">
    <cfRule type="expression" dxfId="814" priority="122">
      <formula>AND(G39=0,H39=0)</formula>
    </cfRule>
  </conditionalFormatting>
  <conditionalFormatting sqref="N38">
    <cfRule type="expression" dxfId="813" priority="121">
      <formula>N38=0</formula>
    </cfRule>
  </conditionalFormatting>
  <conditionalFormatting sqref="N39">
    <cfRule type="expression" dxfId="812" priority="120">
      <formula>N39=0</formula>
    </cfRule>
  </conditionalFormatting>
  <conditionalFormatting sqref="N40">
    <cfRule type="expression" dxfId="811" priority="119">
      <formula>N40=0</formula>
    </cfRule>
  </conditionalFormatting>
  <conditionalFormatting sqref="M39">
    <cfRule type="expression" dxfId="810" priority="118">
      <formula>M39=""</formula>
    </cfRule>
  </conditionalFormatting>
  <conditionalFormatting sqref="R38:S38">
    <cfRule type="expression" dxfId="809" priority="117">
      <formula>R38=0</formula>
    </cfRule>
  </conditionalFormatting>
  <conditionalFormatting sqref="R39:S39">
    <cfRule type="expression" dxfId="808" priority="116">
      <formula>R39=0</formula>
    </cfRule>
  </conditionalFormatting>
  <conditionalFormatting sqref="Q38">
    <cfRule type="expression" dxfId="807" priority="115">
      <formula>AND(Q38=0,R38=0)</formula>
    </cfRule>
  </conditionalFormatting>
  <conditionalFormatting sqref="Q39">
    <cfRule type="expression" dxfId="806" priority="114">
      <formula>AND(Q39=0,R39=0)</formula>
    </cfRule>
  </conditionalFormatting>
  <conditionalFormatting sqref="D45">
    <cfRule type="expression" dxfId="805" priority="113">
      <formula>D45=0</formula>
    </cfRule>
  </conditionalFormatting>
  <conditionalFormatting sqref="D46">
    <cfRule type="expression" dxfId="804" priority="112">
      <formula>D46=0</formula>
    </cfRule>
  </conditionalFormatting>
  <conditionalFormatting sqref="D47">
    <cfRule type="expression" dxfId="803" priority="111">
      <formula>D47=0</formula>
    </cfRule>
  </conditionalFormatting>
  <conditionalFormatting sqref="C46">
    <cfRule type="expression" dxfId="802" priority="110">
      <formula>C46=""</formula>
    </cfRule>
  </conditionalFormatting>
  <conditionalFormatting sqref="H45:I45">
    <cfRule type="expression" dxfId="801" priority="109">
      <formula>H45=0</formula>
    </cfRule>
  </conditionalFormatting>
  <conditionalFormatting sqref="H46:I46">
    <cfRule type="expression" dxfId="800" priority="108">
      <formula>H46=0</formula>
    </cfRule>
  </conditionalFormatting>
  <conditionalFormatting sqref="G45">
    <cfRule type="expression" dxfId="799" priority="107">
      <formula>AND(G45=0,H45=0)</formula>
    </cfRule>
  </conditionalFormatting>
  <conditionalFormatting sqref="G46">
    <cfRule type="expression" dxfId="798" priority="106">
      <formula>AND(G46=0,H46=0)</formula>
    </cfRule>
  </conditionalFormatting>
  <conditionalFormatting sqref="N45">
    <cfRule type="expression" dxfId="797" priority="105">
      <formula>N45=0</formula>
    </cfRule>
  </conditionalFormatting>
  <conditionalFormatting sqref="N46">
    <cfRule type="expression" dxfId="796" priority="104">
      <formula>N46=0</formula>
    </cfRule>
  </conditionalFormatting>
  <conditionalFormatting sqref="N47">
    <cfRule type="expression" dxfId="795" priority="103">
      <formula>N47=0</formula>
    </cfRule>
  </conditionalFormatting>
  <conditionalFormatting sqref="M46">
    <cfRule type="expression" dxfId="794" priority="102">
      <formula>M46=""</formula>
    </cfRule>
  </conditionalFormatting>
  <conditionalFormatting sqref="R45:S45">
    <cfRule type="expression" dxfId="793" priority="101">
      <formula>R45=0</formula>
    </cfRule>
  </conditionalFormatting>
  <conditionalFormatting sqref="R46:S46">
    <cfRule type="expression" dxfId="792" priority="100">
      <formula>R46=0</formula>
    </cfRule>
  </conditionalFormatting>
  <conditionalFormatting sqref="Q45">
    <cfRule type="expression" dxfId="791" priority="99">
      <formula>AND(Q45=0,R45=0)</formula>
    </cfRule>
  </conditionalFormatting>
  <conditionalFormatting sqref="Q46">
    <cfRule type="expression" dxfId="790" priority="98">
      <formula>AND(Q46=0,R46=0)</formula>
    </cfRule>
  </conditionalFormatting>
  <conditionalFormatting sqref="D52">
    <cfRule type="expression" dxfId="789" priority="97">
      <formula>D52=0</formula>
    </cfRule>
  </conditionalFormatting>
  <conditionalFormatting sqref="D53">
    <cfRule type="expression" dxfId="788" priority="96">
      <formula>D53=0</formula>
    </cfRule>
  </conditionalFormatting>
  <conditionalFormatting sqref="D54">
    <cfRule type="expression" dxfId="787" priority="95">
      <formula>D54=0</formula>
    </cfRule>
  </conditionalFormatting>
  <conditionalFormatting sqref="C53">
    <cfRule type="expression" dxfId="786" priority="94">
      <formula>C53=""</formula>
    </cfRule>
  </conditionalFormatting>
  <conditionalFormatting sqref="H52:I52">
    <cfRule type="expression" dxfId="785" priority="93">
      <formula>H52=0</formula>
    </cfRule>
  </conditionalFormatting>
  <conditionalFormatting sqref="H53:I53">
    <cfRule type="expression" dxfId="784" priority="92">
      <formula>H53=0</formula>
    </cfRule>
  </conditionalFormatting>
  <conditionalFormatting sqref="G52">
    <cfRule type="expression" dxfId="783" priority="91">
      <formula>AND(G52=0,H52=0)</formula>
    </cfRule>
  </conditionalFormatting>
  <conditionalFormatting sqref="G53">
    <cfRule type="expression" dxfId="782" priority="90">
      <formula>AND(G53=0,H53=0)</formula>
    </cfRule>
  </conditionalFormatting>
  <conditionalFormatting sqref="N52">
    <cfRule type="expression" dxfId="781" priority="89">
      <formula>N52=0</formula>
    </cfRule>
  </conditionalFormatting>
  <conditionalFormatting sqref="N53">
    <cfRule type="expression" dxfId="780" priority="88">
      <formula>N53=0</formula>
    </cfRule>
  </conditionalFormatting>
  <conditionalFormatting sqref="N54">
    <cfRule type="expression" dxfId="779" priority="87">
      <formula>N54=0</formula>
    </cfRule>
  </conditionalFormatting>
  <conditionalFormatting sqref="M53">
    <cfRule type="expression" dxfId="778" priority="86">
      <formula>M53=""</formula>
    </cfRule>
  </conditionalFormatting>
  <conditionalFormatting sqref="R52:S52">
    <cfRule type="expression" dxfId="777" priority="85">
      <formula>R52=0</formula>
    </cfRule>
  </conditionalFormatting>
  <conditionalFormatting sqref="R53:S53">
    <cfRule type="expression" dxfId="776" priority="84">
      <formula>R53=0</formula>
    </cfRule>
  </conditionalFormatting>
  <conditionalFormatting sqref="Q52">
    <cfRule type="expression" dxfId="775" priority="83">
      <formula>AND(Q52=0,R52=0)</formula>
    </cfRule>
  </conditionalFormatting>
  <conditionalFormatting sqref="Q53">
    <cfRule type="expression" dxfId="774" priority="82">
      <formula>AND(Q53=0,R53=0)</formula>
    </cfRule>
  </conditionalFormatting>
  <conditionalFormatting sqref="D59">
    <cfRule type="expression" dxfId="773" priority="81">
      <formula>D59=0</formula>
    </cfRule>
  </conditionalFormatting>
  <conditionalFormatting sqref="D60">
    <cfRule type="expression" dxfId="772" priority="80">
      <formula>D60=0</formula>
    </cfRule>
  </conditionalFormatting>
  <conditionalFormatting sqref="D61">
    <cfRule type="expression" dxfId="771" priority="79">
      <formula>D61=0</formula>
    </cfRule>
  </conditionalFormatting>
  <conditionalFormatting sqref="C60">
    <cfRule type="expression" dxfId="770" priority="78">
      <formula>C60=""</formula>
    </cfRule>
  </conditionalFormatting>
  <conditionalFormatting sqref="H59:I59">
    <cfRule type="expression" dxfId="769" priority="77">
      <formula>H59=0</formula>
    </cfRule>
  </conditionalFormatting>
  <conditionalFormatting sqref="H60:I60">
    <cfRule type="expression" dxfId="768" priority="76">
      <formula>H60=0</formula>
    </cfRule>
  </conditionalFormatting>
  <conditionalFormatting sqref="G59">
    <cfRule type="expression" dxfId="767" priority="75">
      <formula>AND(G59=0,H59=0)</formula>
    </cfRule>
  </conditionalFormatting>
  <conditionalFormatting sqref="G60">
    <cfRule type="expression" dxfId="766" priority="74">
      <formula>AND(G60=0,H60=0)</formula>
    </cfRule>
  </conditionalFormatting>
  <conditionalFormatting sqref="N59">
    <cfRule type="expression" dxfId="765" priority="73">
      <formula>N59=0</formula>
    </cfRule>
  </conditionalFormatting>
  <conditionalFormatting sqref="N60">
    <cfRule type="expression" dxfId="764" priority="72">
      <formula>N60=0</formula>
    </cfRule>
  </conditionalFormatting>
  <conditionalFormatting sqref="N61">
    <cfRule type="expression" dxfId="763" priority="71">
      <formula>N61=0</formula>
    </cfRule>
  </conditionalFormatting>
  <conditionalFormatting sqref="M60">
    <cfRule type="expression" dxfId="762" priority="70">
      <formula>M60=""</formula>
    </cfRule>
  </conditionalFormatting>
  <conditionalFormatting sqref="R59:S59">
    <cfRule type="expression" dxfId="761" priority="69">
      <formula>R59=0</formula>
    </cfRule>
  </conditionalFormatting>
  <conditionalFormatting sqref="R60:S60">
    <cfRule type="expression" dxfId="760" priority="68">
      <formula>R60=0</formula>
    </cfRule>
  </conditionalFormatting>
  <conditionalFormatting sqref="Q59">
    <cfRule type="expression" dxfId="759" priority="67">
      <formula>AND(Q59=0,R59=0)</formula>
    </cfRule>
  </conditionalFormatting>
  <conditionalFormatting sqref="Q60">
    <cfRule type="expression" dxfId="758" priority="66">
      <formula>AND(Q60=0,R60=0)</formula>
    </cfRule>
  </conditionalFormatting>
  <conditionalFormatting sqref="AC1:AC12">
    <cfRule type="cellIs" dxfId="757" priority="65" operator="lessThan">
      <formula>0</formula>
    </cfRule>
  </conditionalFormatting>
  <conditionalFormatting sqref="D7">
    <cfRule type="expression" dxfId="756" priority="64">
      <formula>D7=0</formula>
    </cfRule>
  </conditionalFormatting>
  <conditionalFormatting sqref="D8">
    <cfRule type="expression" dxfId="755" priority="63">
      <formula>D8=0</formula>
    </cfRule>
  </conditionalFormatting>
  <conditionalFormatting sqref="D9">
    <cfRule type="expression" dxfId="754" priority="62">
      <formula>D9=0</formula>
    </cfRule>
  </conditionalFormatting>
  <conditionalFormatting sqref="C8">
    <cfRule type="expression" dxfId="753" priority="61">
      <formula>C8=""</formula>
    </cfRule>
  </conditionalFormatting>
  <conditionalFormatting sqref="H7:I7">
    <cfRule type="expression" dxfId="752" priority="60">
      <formula>H7=0</formula>
    </cfRule>
  </conditionalFormatting>
  <conditionalFormatting sqref="H8:I8">
    <cfRule type="expression" dxfId="751" priority="59">
      <formula>H8=0</formula>
    </cfRule>
  </conditionalFormatting>
  <conditionalFormatting sqref="G7">
    <cfRule type="expression" dxfId="750" priority="58">
      <formula>AND(G7=0,H7=0)</formula>
    </cfRule>
  </conditionalFormatting>
  <conditionalFormatting sqref="G8">
    <cfRule type="expression" dxfId="749" priority="57">
      <formula>AND(G8=0,H8=0)</formula>
    </cfRule>
  </conditionalFormatting>
  <conditionalFormatting sqref="N7">
    <cfRule type="expression" dxfId="748" priority="56">
      <formula>N7=0</formula>
    </cfRule>
  </conditionalFormatting>
  <conditionalFormatting sqref="N8">
    <cfRule type="expression" dxfId="747" priority="55">
      <formula>N8=0</formula>
    </cfRule>
  </conditionalFormatting>
  <conditionalFormatting sqref="N9">
    <cfRule type="expression" dxfId="746" priority="54">
      <formula>N9=0</formula>
    </cfRule>
  </conditionalFormatting>
  <conditionalFormatting sqref="M8">
    <cfRule type="expression" dxfId="745" priority="53">
      <formula>M8=""</formula>
    </cfRule>
  </conditionalFormatting>
  <conditionalFormatting sqref="R7">
    <cfRule type="expression" dxfId="744" priority="52">
      <formula>R7=0</formula>
    </cfRule>
  </conditionalFormatting>
  <conditionalFormatting sqref="R8">
    <cfRule type="expression" dxfId="743" priority="51">
      <formula>R8=0</formula>
    </cfRule>
  </conditionalFormatting>
  <conditionalFormatting sqref="Q7">
    <cfRule type="expression" dxfId="742" priority="50">
      <formula>AND(Q7=0,R7=0)</formula>
    </cfRule>
  </conditionalFormatting>
  <conditionalFormatting sqref="Q8">
    <cfRule type="expression" dxfId="741" priority="49">
      <formula>AND(Q8=0,R8=0)</formula>
    </cfRule>
  </conditionalFormatting>
  <conditionalFormatting sqref="D14">
    <cfRule type="expression" dxfId="740" priority="48">
      <formula>D14=0</formula>
    </cfRule>
  </conditionalFormatting>
  <conditionalFormatting sqref="D15">
    <cfRule type="expression" dxfId="739" priority="47">
      <formula>D15=0</formula>
    </cfRule>
  </conditionalFormatting>
  <conditionalFormatting sqref="D16">
    <cfRule type="expression" dxfId="738" priority="46">
      <formula>D16=0</formula>
    </cfRule>
  </conditionalFormatting>
  <conditionalFormatting sqref="C15">
    <cfRule type="expression" dxfId="737" priority="45">
      <formula>C15=""</formula>
    </cfRule>
  </conditionalFormatting>
  <conditionalFormatting sqref="H14:I14">
    <cfRule type="expression" dxfId="736" priority="44">
      <formula>H14=0</formula>
    </cfRule>
  </conditionalFormatting>
  <conditionalFormatting sqref="H15:I15">
    <cfRule type="expression" dxfId="735" priority="43">
      <formula>H15=0</formula>
    </cfRule>
  </conditionalFormatting>
  <conditionalFormatting sqref="G14">
    <cfRule type="expression" dxfId="734" priority="42">
      <formula>AND(G14=0,H14=0)</formula>
    </cfRule>
  </conditionalFormatting>
  <conditionalFormatting sqref="G15">
    <cfRule type="expression" dxfId="733" priority="41">
      <formula>AND(G15=0,H15=0)</formula>
    </cfRule>
  </conditionalFormatting>
  <conditionalFormatting sqref="N14">
    <cfRule type="expression" dxfId="732" priority="40">
      <formula>N14=0</formula>
    </cfRule>
  </conditionalFormatting>
  <conditionalFormatting sqref="N15">
    <cfRule type="expression" dxfId="731" priority="39">
      <formula>N15=0</formula>
    </cfRule>
  </conditionalFormatting>
  <conditionalFormatting sqref="N16">
    <cfRule type="expression" dxfId="730" priority="38">
      <formula>N16=0</formula>
    </cfRule>
  </conditionalFormatting>
  <conditionalFormatting sqref="M15">
    <cfRule type="expression" dxfId="729" priority="37">
      <formula>M15=""</formula>
    </cfRule>
  </conditionalFormatting>
  <conditionalFormatting sqref="R14">
    <cfRule type="expression" dxfId="728" priority="36">
      <formula>R14=0</formula>
    </cfRule>
  </conditionalFormatting>
  <conditionalFormatting sqref="R15">
    <cfRule type="expression" dxfId="727" priority="35">
      <formula>R15=0</formula>
    </cfRule>
  </conditionalFormatting>
  <conditionalFormatting sqref="Q14">
    <cfRule type="expression" dxfId="726" priority="34">
      <formula>AND(Q14=0,R14=0)</formula>
    </cfRule>
  </conditionalFormatting>
  <conditionalFormatting sqref="Q15">
    <cfRule type="expression" dxfId="725" priority="33">
      <formula>AND(Q15=0,R15=0)</formula>
    </cfRule>
  </conditionalFormatting>
  <conditionalFormatting sqref="D21">
    <cfRule type="expression" dxfId="724" priority="32">
      <formula>D21=0</formula>
    </cfRule>
  </conditionalFormatting>
  <conditionalFormatting sqref="D22">
    <cfRule type="expression" dxfId="723" priority="31">
      <formula>D22=0</formula>
    </cfRule>
  </conditionalFormatting>
  <conditionalFormatting sqref="D23">
    <cfRule type="expression" dxfId="722" priority="30">
      <formula>D23=0</formula>
    </cfRule>
  </conditionalFormatting>
  <conditionalFormatting sqref="C22">
    <cfRule type="expression" dxfId="721" priority="29">
      <formula>C22=""</formula>
    </cfRule>
  </conditionalFormatting>
  <conditionalFormatting sqref="H21:I21">
    <cfRule type="expression" dxfId="720" priority="28">
      <formula>H21=0</formula>
    </cfRule>
  </conditionalFormatting>
  <conditionalFormatting sqref="H22:I22">
    <cfRule type="expression" dxfId="719" priority="27">
      <formula>H22=0</formula>
    </cfRule>
  </conditionalFormatting>
  <conditionalFormatting sqref="G21">
    <cfRule type="expression" dxfId="718" priority="26">
      <formula>AND(G21=0,H21=0)</formula>
    </cfRule>
  </conditionalFormatting>
  <conditionalFormatting sqref="G22">
    <cfRule type="expression" dxfId="717" priority="25">
      <formula>AND(G22=0,H22=0)</formula>
    </cfRule>
  </conditionalFormatting>
  <conditionalFormatting sqref="N21">
    <cfRule type="expression" dxfId="716" priority="24">
      <formula>N21=0</formula>
    </cfRule>
  </conditionalFormatting>
  <conditionalFormatting sqref="N22">
    <cfRule type="expression" dxfId="715" priority="23">
      <formula>N22=0</formula>
    </cfRule>
  </conditionalFormatting>
  <conditionalFormatting sqref="N23">
    <cfRule type="expression" dxfId="714" priority="22">
      <formula>N23=0</formula>
    </cfRule>
  </conditionalFormatting>
  <conditionalFormatting sqref="M22">
    <cfRule type="expression" dxfId="713" priority="21">
      <formula>M22=""</formula>
    </cfRule>
  </conditionalFormatting>
  <conditionalFormatting sqref="R21">
    <cfRule type="expression" dxfId="712" priority="20">
      <formula>R21=0</formula>
    </cfRule>
  </conditionalFormatting>
  <conditionalFormatting sqref="R22">
    <cfRule type="expression" dxfId="711" priority="19">
      <formula>R22=0</formula>
    </cfRule>
  </conditionalFormatting>
  <conditionalFormatting sqref="Q21">
    <cfRule type="expression" dxfId="710" priority="18">
      <formula>AND(Q21=0,R21=0)</formula>
    </cfRule>
  </conditionalFormatting>
  <conditionalFormatting sqref="Q22">
    <cfRule type="expression" dxfId="709" priority="17">
      <formula>AND(Q22=0,R22=0)</formula>
    </cfRule>
  </conditionalFormatting>
  <conditionalFormatting sqref="D28">
    <cfRule type="expression" dxfId="708" priority="16">
      <formula>D28=0</formula>
    </cfRule>
  </conditionalFormatting>
  <conditionalFormatting sqref="D29">
    <cfRule type="expression" dxfId="707" priority="15">
      <formula>D29=0</formula>
    </cfRule>
  </conditionalFormatting>
  <conditionalFormatting sqref="D30">
    <cfRule type="expression" dxfId="706" priority="14">
      <formula>D30=0</formula>
    </cfRule>
  </conditionalFormatting>
  <conditionalFormatting sqref="C29">
    <cfRule type="expression" dxfId="705" priority="13">
      <formula>C29=""</formula>
    </cfRule>
  </conditionalFormatting>
  <conditionalFormatting sqref="H28:I28">
    <cfRule type="expression" dxfId="704" priority="12">
      <formula>H28=0</formula>
    </cfRule>
  </conditionalFormatting>
  <conditionalFormatting sqref="H29:I29">
    <cfRule type="expression" dxfId="703" priority="11">
      <formula>H29=0</formula>
    </cfRule>
  </conditionalFormatting>
  <conditionalFormatting sqref="G28">
    <cfRule type="expression" dxfId="702" priority="10">
      <formula>AND(G28=0,H28=0)</formula>
    </cfRule>
  </conditionalFormatting>
  <conditionalFormatting sqref="G29">
    <cfRule type="expression" dxfId="701" priority="9">
      <formula>AND(G29=0,H29=0)</formula>
    </cfRule>
  </conditionalFormatting>
  <conditionalFormatting sqref="N28">
    <cfRule type="expression" dxfId="700" priority="8">
      <formula>N28=0</formula>
    </cfRule>
  </conditionalFormatting>
  <conditionalFormatting sqref="N29">
    <cfRule type="expression" dxfId="699" priority="7">
      <formula>N29=0</formula>
    </cfRule>
  </conditionalFormatting>
  <conditionalFormatting sqref="N30">
    <cfRule type="expression" dxfId="698" priority="6">
      <formula>N30=0</formula>
    </cfRule>
  </conditionalFormatting>
  <conditionalFormatting sqref="M29">
    <cfRule type="expression" dxfId="697" priority="5">
      <formula>M29=""</formula>
    </cfRule>
  </conditionalFormatting>
  <conditionalFormatting sqref="R28">
    <cfRule type="expression" dxfId="696" priority="4">
      <formula>R28=0</formula>
    </cfRule>
  </conditionalFormatting>
  <conditionalFormatting sqref="R29">
    <cfRule type="expression" dxfId="695" priority="3">
      <formula>R29=0</formula>
    </cfRule>
  </conditionalFormatting>
  <conditionalFormatting sqref="Q28">
    <cfRule type="expression" dxfId="694" priority="2">
      <formula>AND(Q28=0,R28=0)</formula>
    </cfRule>
  </conditionalFormatting>
  <conditionalFormatting sqref="Q29">
    <cfRule type="expression" dxfId="693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3" t="s">
        <v>160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2">
        <v>1</v>
      </c>
      <c r="T1" s="82"/>
      <c r="U1" s="1"/>
      <c r="X1" s="3" t="s">
        <v>161</v>
      </c>
      <c r="Y1" s="4">
        <f ca="1">AY1*1000+BD1*100+BI1*10+BN1</f>
        <v>961</v>
      </c>
      <c r="Z1" s="4" t="s">
        <v>50</v>
      </c>
      <c r="AA1" s="4">
        <f ca="1">AZ1*1000+BE1*100+BJ1*10+BO1</f>
        <v>464</v>
      </c>
      <c r="AB1" s="4" t="s">
        <v>2</v>
      </c>
      <c r="AC1" s="4">
        <f ca="1">Y1-AA1</f>
        <v>497</v>
      </c>
      <c r="AE1" s="4">
        <f ca="1">AY1</f>
        <v>0</v>
      </c>
      <c r="AF1" s="4">
        <f ca="1">BD1</f>
        <v>9</v>
      </c>
      <c r="AG1" s="4" t="s">
        <v>3</v>
      </c>
      <c r="AH1" s="4">
        <f ca="1">BI1</f>
        <v>6</v>
      </c>
      <c r="AI1" s="4">
        <f ca="1">BN1</f>
        <v>1</v>
      </c>
      <c r="AJ1" s="4" t="s">
        <v>162</v>
      </c>
      <c r="AK1" s="4">
        <f ca="1">AZ1</f>
        <v>0</v>
      </c>
      <c r="AL1" s="4">
        <f ca="1">BE1</f>
        <v>4</v>
      </c>
      <c r="AM1" s="4" t="s">
        <v>163</v>
      </c>
      <c r="AN1" s="4">
        <f ca="1">BJ1</f>
        <v>6</v>
      </c>
      <c r="AO1" s="4">
        <f ca="1">BO1</f>
        <v>4</v>
      </c>
      <c r="AP1" s="4" t="s">
        <v>2</v>
      </c>
      <c r="AQ1" s="4">
        <f ca="1">MOD(ROUNDDOWN(AC1/1000,0),10)</f>
        <v>0</v>
      </c>
      <c r="AR1" s="4">
        <f ca="1">MOD(ROUNDDOWN(AC1/100,0),10)</f>
        <v>4</v>
      </c>
      <c r="AS1" s="4" t="s">
        <v>3</v>
      </c>
      <c r="AT1" s="4">
        <f ca="1">MOD(ROUNDDOWN(AC1/10,0),10)</f>
        <v>9</v>
      </c>
      <c r="AU1" s="4">
        <f ca="1">MOD(ROUNDDOWN(AC1/1,0),10)</f>
        <v>7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9</v>
      </c>
      <c r="BE1" s="6">
        <f ca="1">VLOOKUP($CA1,$CC$1:$CE$100,3,FALSE)</f>
        <v>4</v>
      </c>
      <c r="BF1" s="7"/>
      <c r="BG1" s="5" t="s">
        <v>6</v>
      </c>
      <c r="BH1" s="4">
        <v>1</v>
      </c>
      <c r="BI1" s="8">
        <f ca="1">VLOOKUP($CH1,$CJ$1:$CL$100,2,FALSE)</f>
        <v>6</v>
      </c>
      <c r="BJ1" s="8">
        <f t="shared" ref="BJ1:BJ12" ca="1" si="0">VLOOKUP($CH1,$CJ$1:$CL$100,3,FALSE)</f>
        <v>6</v>
      </c>
      <c r="BK1" s="9"/>
      <c r="BL1" s="5" t="s">
        <v>7</v>
      </c>
      <c r="BM1" s="4">
        <v>1</v>
      </c>
      <c r="BN1" s="8">
        <f ca="1">VLOOKUP($CO1,$CQ$1:$CS$100,2,FALSE)</f>
        <v>1</v>
      </c>
      <c r="BO1" s="8">
        <f ca="1">VLOOKUP($CO1,$CQ$1:$CS$100,3,FALSE)</f>
        <v>4</v>
      </c>
      <c r="BP1" s="9"/>
      <c r="BQ1" s="9"/>
      <c r="BR1" s="7"/>
      <c r="BS1" s="10">
        <f ca="1">RAND()</f>
        <v>0.79815172094604003</v>
      </c>
      <c r="BT1" s="11">
        <f ca="1">RANK(BS1,$BS$1:$BS$100,)</f>
        <v>3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0.14444325708736738</v>
      </c>
      <c r="CA1" s="11">
        <f ca="1">RANK(BZ1,$BZ$1:$BZ$100,)</f>
        <v>32</v>
      </c>
      <c r="CB1" s="4"/>
      <c r="CC1" s="4">
        <v>1</v>
      </c>
      <c r="CD1" s="4">
        <v>2</v>
      </c>
      <c r="CE1" s="4">
        <v>1</v>
      </c>
      <c r="CG1" s="10">
        <f ca="1">RAND()</f>
        <v>0.68268346266957736</v>
      </c>
      <c r="CH1" s="11">
        <f ca="1">RANK(CG1,$CG$1:$CG$100,)</f>
        <v>7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0.89183731465641891</v>
      </c>
      <c r="CO1" s="11">
        <f ca="1">RANK(CN1,$CN$1:$CN$100,)</f>
        <v>3</v>
      </c>
      <c r="CP1" s="4"/>
      <c r="CQ1" s="4">
        <v>1</v>
      </c>
      <c r="CR1" s="4">
        <v>1</v>
      </c>
      <c r="CS1" s="4">
        <v>2</v>
      </c>
    </row>
    <row r="2" spans="1:97" ht="54.95" customHeight="1" thickBot="1" x14ac:dyDescent="0.3">
      <c r="A2" s="86" t="s">
        <v>36</v>
      </c>
      <c r="B2" s="87"/>
      <c r="C2" s="87"/>
      <c r="D2" s="87"/>
      <c r="E2" s="88"/>
      <c r="F2" s="89" t="s">
        <v>37</v>
      </c>
      <c r="G2" s="89"/>
      <c r="H2" s="89"/>
      <c r="I2" s="90"/>
      <c r="J2" s="91"/>
      <c r="K2" s="91"/>
      <c r="L2" s="91"/>
      <c r="M2" s="91"/>
      <c r="N2" s="91"/>
      <c r="O2" s="91"/>
      <c r="P2" s="91"/>
      <c r="Q2" s="91"/>
      <c r="R2" s="91"/>
      <c r="S2" s="91"/>
      <c r="T2" s="92"/>
      <c r="X2" s="2" t="s">
        <v>164</v>
      </c>
      <c r="Y2" s="4">
        <f t="shared" ref="Y2:Y12" ca="1" si="1">AY2*1000+BD2*100+BI2*10+BN2</f>
        <v>722</v>
      </c>
      <c r="Z2" s="4" t="s">
        <v>50</v>
      </c>
      <c r="AA2" s="4">
        <f t="shared" ref="AA2:AA12" ca="1" si="2">AZ2*1000+BE2*100+BJ2*10+BO2</f>
        <v>529</v>
      </c>
      <c r="AB2" s="4" t="s">
        <v>2</v>
      </c>
      <c r="AC2" s="4">
        <f t="shared" ref="AC2:AC12" ca="1" si="3">Y2-AA2</f>
        <v>193</v>
      </c>
      <c r="AE2" s="4">
        <f t="shared" ref="AE2:AE12" ca="1" si="4">AY2</f>
        <v>0</v>
      </c>
      <c r="AF2" s="4">
        <f t="shared" ref="AF2:AF12" ca="1" si="5">BD2</f>
        <v>7</v>
      </c>
      <c r="AG2" s="4" t="s">
        <v>3</v>
      </c>
      <c r="AH2" s="4">
        <f t="shared" ref="AH2:AH12" ca="1" si="6">BI2</f>
        <v>2</v>
      </c>
      <c r="AI2" s="4">
        <f t="shared" ref="AI2:AI12" ca="1" si="7">BN2</f>
        <v>2</v>
      </c>
      <c r="AJ2" s="4" t="s">
        <v>162</v>
      </c>
      <c r="AK2" s="4">
        <f t="shared" ref="AK2:AK12" ca="1" si="8">AZ2</f>
        <v>0</v>
      </c>
      <c r="AL2" s="4">
        <f t="shared" ref="AL2:AL12" ca="1" si="9">BE2</f>
        <v>5</v>
      </c>
      <c r="AM2" s="4" t="s">
        <v>111</v>
      </c>
      <c r="AN2" s="4">
        <f t="shared" ref="AN2:AN12" ca="1" si="10">BJ2</f>
        <v>2</v>
      </c>
      <c r="AO2" s="4">
        <f t="shared" ref="AO2:AO12" ca="1" si="11">BO2</f>
        <v>9</v>
      </c>
      <c r="AP2" s="4" t="s">
        <v>165</v>
      </c>
      <c r="AQ2" s="4">
        <f t="shared" ref="AQ2:AQ12" ca="1" si="12">MOD(ROUNDDOWN(AC2/1000,0),10)</f>
        <v>0</v>
      </c>
      <c r="AR2" s="4">
        <f t="shared" ref="AR2:AR12" ca="1" si="13">MOD(ROUNDDOWN(AC2/100,0),10)</f>
        <v>1</v>
      </c>
      <c r="AS2" s="4" t="s">
        <v>166</v>
      </c>
      <c r="AT2" s="4">
        <f t="shared" ref="AT2:AT12" ca="1" si="14">MOD(ROUNDDOWN(AC2/10,0),10)</f>
        <v>9</v>
      </c>
      <c r="AU2" s="4">
        <f t="shared" ref="AU2:AU12" ca="1" si="15">MOD(ROUNDDOWN(AC2/1,0),10)</f>
        <v>3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7</v>
      </c>
      <c r="BE2" s="6">
        <f t="shared" ref="BE2:BE12" ca="1" si="19">VLOOKUP($CA2,$CC$1:$CE$100,3,FALSE)</f>
        <v>5</v>
      </c>
      <c r="BF2" s="7"/>
      <c r="BH2" s="4">
        <v>2</v>
      </c>
      <c r="BI2" s="8">
        <f t="shared" ref="BI2:BI12" ca="1" si="20">VLOOKUP($CH2,$CJ$1:$CL$100,2,FALSE)</f>
        <v>2</v>
      </c>
      <c r="BJ2" s="8">
        <f t="shared" ca="1" si="0"/>
        <v>2</v>
      </c>
      <c r="BK2" s="9"/>
      <c r="BM2" s="4">
        <v>2</v>
      </c>
      <c r="BN2" s="8">
        <f t="shared" ref="BN2:BN12" ca="1" si="21">VLOOKUP($CO2,$CQ$1:$CS$100,2,FALSE)</f>
        <v>2</v>
      </c>
      <c r="BO2" s="8">
        <f t="shared" ref="BO2:BO12" ca="1" si="22">VLOOKUP($CO2,$CQ$1:$CS$100,3,FALSE)</f>
        <v>9</v>
      </c>
      <c r="BP2" s="9"/>
      <c r="BQ2" s="9"/>
      <c r="BR2" s="7"/>
      <c r="BS2" s="10">
        <f t="shared" ref="BS2:BS18" ca="1" si="23">RAND()</f>
        <v>2.5284953325318549E-3</v>
      </c>
      <c r="BT2" s="11">
        <f t="shared" ref="BT2:BT18" ca="1" si="24">RANK(BS2,$BS$1:$BS$100,)</f>
        <v>18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36" ca="1" si="25">RAND()</f>
        <v>0.63624236446497706</v>
      </c>
      <c r="CA2" s="11">
        <f t="shared" ref="CA2:CA36" ca="1" si="26">RANK(BZ2,$BZ$1:$BZ$100,)</f>
        <v>20</v>
      </c>
      <c r="CB2" s="4"/>
      <c r="CC2" s="4">
        <v>2</v>
      </c>
      <c r="CD2" s="4">
        <v>3</v>
      </c>
      <c r="CE2" s="4">
        <v>1</v>
      </c>
      <c r="CG2" s="10">
        <f t="shared" ref="CG2:CG20" ca="1" si="27">RAND()</f>
        <v>0.88295659986216812</v>
      </c>
      <c r="CH2" s="11">
        <f t="shared" ref="CH2:CH20" ca="1" si="28">RANK(CG2,$CG$1:$CG$100,)</f>
        <v>3</v>
      </c>
      <c r="CI2" s="4"/>
      <c r="CJ2" s="4">
        <v>2</v>
      </c>
      <c r="CK2" s="4">
        <v>1</v>
      </c>
      <c r="CL2" s="4">
        <v>1</v>
      </c>
      <c r="CN2" s="10">
        <f t="shared" ref="CN2:CN37" ca="1" si="29">RAND()</f>
        <v>0.55052593975490471</v>
      </c>
      <c r="CO2" s="11">
        <f t="shared" ref="CO2:CO37" ca="1" si="30">RANK(CN2,$CN$1:$CN$100,)</f>
        <v>15</v>
      </c>
      <c r="CP2" s="4"/>
      <c r="CQ2" s="4">
        <v>2</v>
      </c>
      <c r="CR2" s="4">
        <v>1</v>
      </c>
      <c r="CS2" s="4">
        <v>3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715</v>
      </c>
      <c r="Z3" s="4" t="s">
        <v>50</v>
      </c>
      <c r="AA3" s="4">
        <f t="shared" ca="1" si="2"/>
        <v>119</v>
      </c>
      <c r="AB3" s="4" t="s">
        <v>2</v>
      </c>
      <c r="AC3" s="4">
        <f t="shared" ca="1" si="3"/>
        <v>596</v>
      </c>
      <c r="AE3" s="4">
        <f t="shared" ca="1" si="4"/>
        <v>0</v>
      </c>
      <c r="AF3" s="4">
        <f t="shared" ca="1" si="5"/>
        <v>7</v>
      </c>
      <c r="AG3" s="4" t="s">
        <v>3</v>
      </c>
      <c r="AH3" s="4">
        <f t="shared" ca="1" si="6"/>
        <v>1</v>
      </c>
      <c r="AI3" s="4">
        <f t="shared" ca="1" si="7"/>
        <v>5</v>
      </c>
      <c r="AJ3" s="4" t="s">
        <v>1</v>
      </c>
      <c r="AK3" s="4">
        <f t="shared" ca="1" si="8"/>
        <v>0</v>
      </c>
      <c r="AL3" s="4">
        <f t="shared" ca="1" si="9"/>
        <v>1</v>
      </c>
      <c r="AM3" s="4" t="s">
        <v>3</v>
      </c>
      <c r="AN3" s="4">
        <f t="shared" ca="1" si="10"/>
        <v>1</v>
      </c>
      <c r="AO3" s="4">
        <f t="shared" ca="1" si="11"/>
        <v>9</v>
      </c>
      <c r="AP3" s="4" t="s">
        <v>165</v>
      </c>
      <c r="AQ3" s="4">
        <f t="shared" ca="1" si="12"/>
        <v>0</v>
      </c>
      <c r="AR3" s="4">
        <f t="shared" ca="1" si="13"/>
        <v>5</v>
      </c>
      <c r="AS3" s="4" t="s">
        <v>167</v>
      </c>
      <c r="AT3" s="4">
        <f t="shared" ca="1" si="14"/>
        <v>9</v>
      </c>
      <c r="AU3" s="4">
        <f t="shared" ca="1" si="15"/>
        <v>6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7</v>
      </c>
      <c r="BE3" s="6">
        <f t="shared" ca="1" si="19"/>
        <v>1</v>
      </c>
      <c r="BF3" s="7"/>
      <c r="BH3" s="4">
        <v>3</v>
      </c>
      <c r="BI3" s="8">
        <f t="shared" ca="1" si="20"/>
        <v>1</v>
      </c>
      <c r="BJ3" s="8">
        <f t="shared" ca="1" si="0"/>
        <v>1</v>
      </c>
      <c r="BK3" s="9"/>
      <c r="BM3" s="4">
        <v>3</v>
      </c>
      <c r="BN3" s="8">
        <f t="shared" ca="1" si="21"/>
        <v>5</v>
      </c>
      <c r="BO3" s="8">
        <f t="shared" ca="1" si="22"/>
        <v>9</v>
      </c>
      <c r="BP3" s="9"/>
      <c r="BQ3" s="9"/>
      <c r="BR3" s="7"/>
      <c r="BS3" s="10">
        <f t="shared" ca="1" si="23"/>
        <v>0.11324707316083193</v>
      </c>
      <c r="BT3" s="11">
        <f t="shared" ca="1" si="24"/>
        <v>16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0.72001120569279997</v>
      </c>
      <c r="CA3" s="11">
        <f t="shared" ca="1" si="26"/>
        <v>16</v>
      </c>
      <c r="CB3" s="4"/>
      <c r="CC3" s="4">
        <v>3</v>
      </c>
      <c r="CD3" s="4">
        <v>3</v>
      </c>
      <c r="CE3" s="4">
        <v>2</v>
      </c>
      <c r="CG3" s="10">
        <f t="shared" ca="1" si="27"/>
        <v>0.52394960694831128</v>
      </c>
      <c r="CH3" s="11">
        <f t="shared" ca="1" si="28"/>
        <v>12</v>
      </c>
      <c r="CI3" s="4"/>
      <c r="CJ3" s="4">
        <v>3</v>
      </c>
      <c r="CK3" s="4">
        <v>2</v>
      </c>
      <c r="CL3" s="4">
        <v>2</v>
      </c>
      <c r="CN3" s="10">
        <f t="shared" ca="1" si="29"/>
        <v>0.12374457863058841</v>
      </c>
      <c r="CO3" s="11">
        <f t="shared" ca="1" si="30"/>
        <v>31</v>
      </c>
      <c r="CP3" s="4"/>
      <c r="CQ3" s="4">
        <v>3</v>
      </c>
      <c r="CR3" s="4">
        <v>1</v>
      </c>
      <c r="CS3" s="4">
        <v>4</v>
      </c>
    </row>
    <row r="4" spans="1:97" ht="19.5" thickBot="1" x14ac:dyDescent="0.3">
      <c r="A4" s="14"/>
      <c r="B4" s="15"/>
      <c r="C4" s="16" t="s">
        <v>0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168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933</v>
      </c>
      <c r="Z4" s="4" t="s">
        <v>50</v>
      </c>
      <c r="AA4" s="4">
        <f t="shared" ca="1" si="2"/>
        <v>136</v>
      </c>
      <c r="AB4" s="4" t="s">
        <v>2</v>
      </c>
      <c r="AC4" s="4">
        <f t="shared" ca="1" si="3"/>
        <v>797</v>
      </c>
      <c r="AE4" s="4">
        <f t="shared" ca="1" si="4"/>
        <v>0</v>
      </c>
      <c r="AF4" s="4">
        <f t="shared" ca="1" si="5"/>
        <v>9</v>
      </c>
      <c r="AG4" s="4" t="s">
        <v>3</v>
      </c>
      <c r="AH4" s="4">
        <f t="shared" ca="1" si="6"/>
        <v>3</v>
      </c>
      <c r="AI4" s="4">
        <f t="shared" ca="1" si="7"/>
        <v>3</v>
      </c>
      <c r="AJ4" s="4" t="s">
        <v>162</v>
      </c>
      <c r="AK4" s="4">
        <f t="shared" ca="1" si="8"/>
        <v>0</v>
      </c>
      <c r="AL4" s="4">
        <f t="shared" ca="1" si="9"/>
        <v>1</v>
      </c>
      <c r="AM4" s="4" t="s">
        <v>3</v>
      </c>
      <c r="AN4" s="4">
        <f t="shared" ca="1" si="10"/>
        <v>3</v>
      </c>
      <c r="AO4" s="4">
        <f t="shared" ca="1" si="11"/>
        <v>6</v>
      </c>
      <c r="AP4" s="4" t="s">
        <v>2</v>
      </c>
      <c r="AQ4" s="4">
        <f t="shared" ca="1" si="12"/>
        <v>0</v>
      </c>
      <c r="AR4" s="4">
        <f t="shared" ca="1" si="13"/>
        <v>7</v>
      </c>
      <c r="AS4" s="4" t="s">
        <v>3</v>
      </c>
      <c r="AT4" s="4">
        <f t="shared" ca="1" si="14"/>
        <v>9</v>
      </c>
      <c r="AU4" s="4">
        <f t="shared" ca="1" si="15"/>
        <v>7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9</v>
      </c>
      <c r="BE4" s="6">
        <f t="shared" ca="1" si="19"/>
        <v>1</v>
      </c>
      <c r="BF4" s="7"/>
      <c r="BH4" s="4">
        <v>4</v>
      </c>
      <c r="BI4" s="8">
        <f t="shared" ca="1" si="20"/>
        <v>3</v>
      </c>
      <c r="BJ4" s="8">
        <f t="shared" ca="1" si="0"/>
        <v>3</v>
      </c>
      <c r="BK4" s="9"/>
      <c r="BM4" s="4">
        <v>4</v>
      </c>
      <c r="BN4" s="8">
        <f t="shared" ca="1" si="21"/>
        <v>3</v>
      </c>
      <c r="BO4" s="8">
        <f t="shared" ca="1" si="22"/>
        <v>6</v>
      </c>
      <c r="BP4" s="9"/>
      <c r="BQ4" s="9"/>
      <c r="BR4" s="7"/>
      <c r="BS4" s="10">
        <f t="shared" ca="1" si="23"/>
        <v>0.53839818987912313</v>
      </c>
      <c r="BT4" s="11">
        <f t="shared" ca="1" si="24"/>
        <v>10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0.28018848252393935</v>
      </c>
      <c r="CA4" s="11">
        <f t="shared" ca="1" si="26"/>
        <v>29</v>
      </c>
      <c r="CB4" s="4"/>
      <c r="CC4" s="4">
        <v>4</v>
      </c>
      <c r="CD4" s="4">
        <v>4</v>
      </c>
      <c r="CE4" s="4">
        <v>1</v>
      </c>
      <c r="CG4" s="10">
        <f t="shared" ca="1" si="27"/>
        <v>0.87973139294237401</v>
      </c>
      <c r="CH4" s="11">
        <f t="shared" ca="1" si="28"/>
        <v>4</v>
      </c>
      <c r="CI4" s="4"/>
      <c r="CJ4" s="4">
        <v>4</v>
      </c>
      <c r="CK4" s="4">
        <v>3</v>
      </c>
      <c r="CL4" s="4">
        <v>3</v>
      </c>
      <c r="CN4" s="10">
        <f t="shared" ca="1" si="29"/>
        <v>0.38210911331633102</v>
      </c>
      <c r="CO4" s="11">
        <f t="shared" ca="1" si="30"/>
        <v>19</v>
      </c>
      <c r="CP4" s="4"/>
      <c r="CQ4" s="4">
        <v>4</v>
      </c>
      <c r="CR4" s="4">
        <v>1</v>
      </c>
      <c r="CS4" s="4">
        <v>5</v>
      </c>
    </row>
    <row r="5" spans="1:97" ht="45.95" customHeight="1" thickBot="1" x14ac:dyDescent="0.3">
      <c r="A5" s="20"/>
      <c r="B5" s="13"/>
      <c r="C5" s="84" t="str">
        <f ca="1">$Y1/100&amp;$Z1&amp;$AA1/100&amp;$AB1</f>
        <v>9.61－4.64＝</v>
      </c>
      <c r="D5" s="85"/>
      <c r="E5" s="85"/>
      <c r="F5" s="85"/>
      <c r="G5" s="78">
        <f ca="1">$AC1/100</f>
        <v>4.97</v>
      </c>
      <c r="H5" s="79"/>
      <c r="I5" s="21"/>
      <c r="J5" s="22"/>
      <c r="K5" s="20"/>
      <c r="L5" s="13"/>
      <c r="M5" s="84" t="str">
        <f ca="1">$Y2/100&amp;$Z2&amp;$AA2/100&amp;$AB2</f>
        <v>7.22－5.29＝</v>
      </c>
      <c r="N5" s="85"/>
      <c r="O5" s="85"/>
      <c r="P5" s="85"/>
      <c r="Q5" s="78">
        <f ca="1">$AC2/100</f>
        <v>1.93</v>
      </c>
      <c r="R5" s="79"/>
      <c r="S5" s="21"/>
      <c r="T5" s="23"/>
      <c r="X5" s="2" t="s">
        <v>169</v>
      </c>
      <c r="Y5" s="4">
        <f t="shared" ca="1" si="1"/>
        <v>984</v>
      </c>
      <c r="Z5" s="4" t="s">
        <v>50</v>
      </c>
      <c r="AA5" s="4">
        <f t="shared" ca="1" si="2"/>
        <v>889</v>
      </c>
      <c r="AB5" s="4" t="s">
        <v>165</v>
      </c>
      <c r="AC5" s="4">
        <f t="shared" ca="1" si="3"/>
        <v>95</v>
      </c>
      <c r="AE5" s="4">
        <f t="shared" ca="1" si="4"/>
        <v>0</v>
      </c>
      <c r="AF5" s="4">
        <f t="shared" ca="1" si="5"/>
        <v>9</v>
      </c>
      <c r="AG5" s="4" t="s">
        <v>167</v>
      </c>
      <c r="AH5" s="4">
        <f t="shared" ca="1" si="6"/>
        <v>8</v>
      </c>
      <c r="AI5" s="4">
        <f t="shared" ca="1" si="7"/>
        <v>4</v>
      </c>
      <c r="AJ5" s="4" t="s">
        <v>162</v>
      </c>
      <c r="AK5" s="4">
        <f t="shared" ca="1" si="8"/>
        <v>0</v>
      </c>
      <c r="AL5" s="4">
        <f t="shared" ca="1" si="9"/>
        <v>8</v>
      </c>
      <c r="AM5" s="4" t="s">
        <v>167</v>
      </c>
      <c r="AN5" s="4">
        <f t="shared" ca="1" si="10"/>
        <v>8</v>
      </c>
      <c r="AO5" s="4">
        <f t="shared" ca="1" si="11"/>
        <v>9</v>
      </c>
      <c r="AP5" s="4" t="s">
        <v>165</v>
      </c>
      <c r="AQ5" s="4">
        <f t="shared" ca="1" si="12"/>
        <v>0</v>
      </c>
      <c r="AR5" s="4">
        <f t="shared" ca="1" si="13"/>
        <v>0</v>
      </c>
      <c r="AS5" s="4" t="s">
        <v>167</v>
      </c>
      <c r="AT5" s="4">
        <f t="shared" ca="1" si="14"/>
        <v>9</v>
      </c>
      <c r="AU5" s="4">
        <f t="shared" ca="1" si="15"/>
        <v>5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9</v>
      </c>
      <c r="BE5" s="6">
        <f t="shared" ca="1" si="19"/>
        <v>8</v>
      </c>
      <c r="BF5" s="7"/>
      <c r="BH5" s="4">
        <v>5</v>
      </c>
      <c r="BI5" s="8">
        <f t="shared" ca="1" si="20"/>
        <v>8</v>
      </c>
      <c r="BJ5" s="8">
        <f t="shared" ca="1" si="0"/>
        <v>8</v>
      </c>
      <c r="BK5" s="9"/>
      <c r="BM5" s="4">
        <v>5</v>
      </c>
      <c r="BN5" s="8">
        <f t="shared" ca="1" si="21"/>
        <v>4</v>
      </c>
      <c r="BO5" s="8">
        <f t="shared" ca="1" si="22"/>
        <v>9</v>
      </c>
      <c r="BP5" s="9"/>
      <c r="BQ5" s="9"/>
      <c r="BR5" s="7"/>
      <c r="BS5" s="10">
        <f t="shared" ca="1" si="23"/>
        <v>0.29084473564024604</v>
      </c>
      <c r="BT5" s="11">
        <f t="shared" ca="1" si="24"/>
        <v>15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4.2202544152808441E-2</v>
      </c>
      <c r="CA5" s="11">
        <f t="shared" ca="1" si="26"/>
        <v>36</v>
      </c>
      <c r="CB5" s="4"/>
      <c r="CC5" s="4">
        <v>5</v>
      </c>
      <c r="CD5" s="4">
        <v>4</v>
      </c>
      <c r="CE5" s="4">
        <v>2</v>
      </c>
      <c r="CG5" s="10">
        <f t="shared" ca="1" si="27"/>
        <v>0.10184675852010672</v>
      </c>
      <c r="CH5" s="11">
        <f t="shared" ca="1" si="28"/>
        <v>19</v>
      </c>
      <c r="CI5" s="4"/>
      <c r="CJ5" s="4">
        <v>5</v>
      </c>
      <c r="CK5" s="4">
        <v>4</v>
      </c>
      <c r="CL5" s="4">
        <v>4</v>
      </c>
      <c r="CN5" s="10">
        <f t="shared" ca="1" si="29"/>
        <v>0.24460481058322026</v>
      </c>
      <c r="CO5" s="11">
        <f t="shared" ca="1" si="30"/>
        <v>27</v>
      </c>
      <c r="CP5" s="4"/>
      <c r="CQ5" s="4">
        <v>5</v>
      </c>
      <c r="CR5" s="4">
        <v>1</v>
      </c>
      <c r="CS5" s="4">
        <v>6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170</v>
      </c>
      <c r="Y6" s="4">
        <f t="shared" ca="1" si="1"/>
        <v>554</v>
      </c>
      <c r="Z6" s="4" t="s">
        <v>50</v>
      </c>
      <c r="AA6" s="4">
        <f t="shared" ca="1" si="2"/>
        <v>357</v>
      </c>
      <c r="AB6" s="4" t="s">
        <v>165</v>
      </c>
      <c r="AC6" s="4">
        <f t="shared" ca="1" si="3"/>
        <v>197</v>
      </c>
      <c r="AE6" s="4">
        <f t="shared" ca="1" si="4"/>
        <v>0</v>
      </c>
      <c r="AF6" s="4">
        <f t="shared" ca="1" si="5"/>
        <v>5</v>
      </c>
      <c r="AG6" s="4" t="s">
        <v>167</v>
      </c>
      <c r="AH6" s="4">
        <f t="shared" ca="1" si="6"/>
        <v>5</v>
      </c>
      <c r="AI6" s="4">
        <f t="shared" ca="1" si="7"/>
        <v>4</v>
      </c>
      <c r="AJ6" s="4" t="s">
        <v>1</v>
      </c>
      <c r="AK6" s="4">
        <f t="shared" ca="1" si="8"/>
        <v>0</v>
      </c>
      <c r="AL6" s="4">
        <f t="shared" ca="1" si="9"/>
        <v>3</v>
      </c>
      <c r="AM6" s="4" t="s">
        <v>167</v>
      </c>
      <c r="AN6" s="4">
        <f t="shared" ca="1" si="10"/>
        <v>5</v>
      </c>
      <c r="AO6" s="4">
        <f t="shared" ca="1" si="11"/>
        <v>7</v>
      </c>
      <c r="AP6" s="4" t="s">
        <v>165</v>
      </c>
      <c r="AQ6" s="4">
        <f t="shared" ca="1" si="12"/>
        <v>0</v>
      </c>
      <c r="AR6" s="4">
        <f t="shared" ca="1" si="13"/>
        <v>1</v>
      </c>
      <c r="AS6" s="4" t="s">
        <v>167</v>
      </c>
      <c r="AT6" s="4">
        <f t="shared" ca="1" si="14"/>
        <v>9</v>
      </c>
      <c r="AU6" s="4">
        <f t="shared" ca="1" si="15"/>
        <v>7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5</v>
      </c>
      <c r="BE6" s="6">
        <f t="shared" ca="1" si="19"/>
        <v>3</v>
      </c>
      <c r="BF6" s="7"/>
      <c r="BH6" s="4">
        <v>6</v>
      </c>
      <c r="BI6" s="8">
        <f t="shared" ca="1" si="20"/>
        <v>5</v>
      </c>
      <c r="BJ6" s="8">
        <f t="shared" ca="1" si="0"/>
        <v>5</v>
      </c>
      <c r="BK6" s="9"/>
      <c r="BM6" s="4">
        <v>6</v>
      </c>
      <c r="BN6" s="8">
        <f t="shared" ca="1" si="21"/>
        <v>4</v>
      </c>
      <c r="BO6" s="8">
        <f t="shared" ca="1" si="22"/>
        <v>7</v>
      </c>
      <c r="BP6" s="9"/>
      <c r="BQ6" s="9"/>
      <c r="BR6" s="7"/>
      <c r="BS6" s="10">
        <f t="shared" ca="1" si="23"/>
        <v>0.73395852525290628</v>
      </c>
      <c r="BT6" s="11">
        <f t="shared" ca="1" si="24"/>
        <v>6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0.88233070300933403</v>
      </c>
      <c r="CA6" s="11">
        <f t="shared" ca="1" si="26"/>
        <v>9</v>
      </c>
      <c r="CB6" s="4"/>
      <c r="CC6" s="4">
        <v>6</v>
      </c>
      <c r="CD6" s="4">
        <v>4</v>
      </c>
      <c r="CE6" s="4">
        <v>3</v>
      </c>
      <c r="CG6" s="10">
        <f t="shared" ca="1" si="27"/>
        <v>0.80361616759340448</v>
      </c>
      <c r="CH6" s="11">
        <f t="shared" ca="1" si="28"/>
        <v>6</v>
      </c>
      <c r="CI6" s="4"/>
      <c r="CJ6" s="4">
        <v>6</v>
      </c>
      <c r="CK6" s="4">
        <v>5</v>
      </c>
      <c r="CL6" s="4">
        <v>5</v>
      </c>
      <c r="CN6" s="10">
        <f t="shared" ca="1" si="29"/>
        <v>0.27431571046224912</v>
      </c>
      <c r="CO6" s="11">
        <f t="shared" ca="1" si="30"/>
        <v>25</v>
      </c>
      <c r="CP6" s="4"/>
      <c r="CQ6" s="4">
        <v>6</v>
      </c>
      <c r="CR6" s="4">
        <v>1</v>
      </c>
      <c r="CS6" s="4">
        <v>7</v>
      </c>
    </row>
    <row r="7" spans="1:97" ht="54.95" customHeight="1" x14ac:dyDescent="0.25">
      <c r="A7" s="20"/>
      <c r="B7" s="13"/>
      <c r="C7" s="64"/>
      <c r="D7" s="64">
        <f ca="1">$AY1</f>
        <v>0</v>
      </c>
      <c r="E7" s="64">
        <f ca="1">$BD1</f>
        <v>9</v>
      </c>
      <c r="F7" s="64" t="str">
        <f ca="1">IF(AND(G7=0,H7=0),"",".")</f>
        <v>.</v>
      </c>
      <c r="G7" s="64">
        <f ca="1">$BI1</f>
        <v>6</v>
      </c>
      <c r="H7" s="64">
        <f ca="1">$BN1</f>
        <v>1</v>
      </c>
      <c r="I7" s="33"/>
      <c r="J7" s="28"/>
      <c r="K7" s="20"/>
      <c r="L7" s="13"/>
      <c r="M7" s="64"/>
      <c r="N7" s="64">
        <f ca="1">$AY2</f>
        <v>0</v>
      </c>
      <c r="O7" s="64">
        <f ca="1">$BD2</f>
        <v>7</v>
      </c>
      <c r="P7" s="64" t="str">
        <f ca="1">IF(AND(Q7=0,R7=0),"",".")</f>
        <v>.</v>
      </c>
      <c r="Q7" s="64">
        <f ca="1">$BI2</f>
        <v>2</v>
      </c>
      <c r="R7" s="64">
        <f ca="1">$BN2</f>
        <v>2</v>
      </c>
      <c r="S7" s="33"/>
      <c r="T7" s="28"/>
      <c r="X7" s="2" t="s">
        <v>18</v>
      </c>
      <c r="Y7" s="4">
        <f t="shared" ca="1" si="1"/>
        <v>507</v>
      </c>
      <c r="Z7" s="4" t="s">
        <v>50</v>
      </c>
      <c r="AA7" s="4">
        <f t="shared" ca="1" si="2"/>
        <v>408</v>
      </c>
      <c r="AB7" s="4" t="s">
        <v>2</v>
      </c>
      <c r="AC7" s="4">
        <f t="shared" ca="1" si="3"/>
        <v>99</v>
      </c>
      <c r="AE7" s="4">
        <f t="shared" ca="1" si="4"/>
        <v>0</v>
      </c>
      <c r="AF7" s="4">
        <f t="shared" ca="1" si="5"/>
        <v>5</v>
      </c>
      <c r="AG7" s="4" t="s">
        <v>3</v>
      </c>
      <c r="AH7" s="4">
        <f t="shared" ca="1" si="6"/>
        <v>0</v>
      </c>
      <c r="AI7" s="4">
        <f t="shared" ca="1" si="7"/>
        <v>7</v>
      </c>
      <c r="AJ7" s="4" t="s">
        <v>1</v>
      </c>
      <c r="AK7" s="4">
        <f t="shared" ca="1" si="8"/>
        <v>0</v>
      </c>
      <c r="AL7" s="4">
        <f t="shared" ca="1" si="9"/>
        <v>4</v>
      </c>
      <c r="AM7" s="4" t="s">
        <v>3</v>
      </c>
      <c r="AN7" s="4">
        <f t="shared" ca="1" si="10"/>
        <v>0</v>
      </c>
      <c r="AO7" s="4">
        <f t="shared" ca="1" si="11"/>
        <v>8</v>
      </c>
      <c r="AP7" s="4" t="s">
        <v>2</v>
      </c>
      <c r="AQ7" s="4">
        <f t="shared" ca="1" si="12"/>
        <v>0</v>
      </c>
      <c r="AR7" s="4">
        <f t="shared" ca="1" si="13"/>
        <v>0</v>
      </c>
      <c r="AS7" s="4" t="s">
        <v>3</v>
      </c>
      <c r="AT7" s="4">
        <f t="shared" ca="1" si="14"/>
        <v>9</v>
      </c>
      <c r="AU7" s="4">
        <f t="shared" ca="1" si="15"/>
        <v>9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5</v>
      </c>
      <c r="BE7" s="6">
        <f t="shared" ca="1" si="19"/>
        <v>4</v>
      </c>
      <c r="BF7" s="7"/>
      <c r="BH7" s="4">
        <v>7</v>
      </c>
      <c r="BI7" s="8">
        <f t="shared" ca="1" si="20"/>
        <v>0</v>
      </c>
      <c r="BJ7" s="8">
        <f t="shared" ca="1" si="0"/>
        <v>0</v>
      </c>
      <c r="BK7" s="9"/>
      <c r="BM7" s="4">
        <v>7</v>
      </c>
      <c r="BN7" s="8">
        <f t="shared" ca="1" si="21"/>
        <v>7</v>
      </c>
      <c r="BO7" s="8">
        <f t="shared" ca="1" si="22"/>
        <v>8</v>
      </c>
      <c r="BP7" s="9"/>
      <c r="BQ7" s="9"/>
      <c r="BR7" s="7"/>
      <c r="BS7" s="10">
        <f t="shared" ca="1" si="23"/>
        <v>0.54131849286015554</v>
      </c>
      <c r="BT7" s="11">
        <f t="shared" ca="1" si="24"/>
        <v>9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0.88230989347096866</v>
      </c>
      <c r="CA7" s="11">
        <f t="shared" ca="1" si="26"/>
        <v>10</v>
      </c>
      <c r="CB7" s="4"/>
      <c r="CC7" s="4">
        <v>7</v>
      </c>
      <c r="CD7" s="4">
        <v>5</v>
      </c>
      <c r="CE7" s="4">
        <v>1</v>
      </c>
      <c r="CG7" s="10">
        <f t="shared" ca="1" si="27"/>
        <v>0.99088971250847702</v>
      </c>
      <c r="CH7" s="11">
        <f t="shared" ca="1" si="28"/>
        <v>1</v>
      </c>
      <c r="CI7" s="4"/>
      <c r="CJ7" s="4">
        <v>7</v>
      </c>
      <c r="CK7" s="4">
        <v>6</v>
      </c>
      <c r="CL7" s="4">
        <v>6</v>
      </c>
      <c r="CN7" s="10">
        <f t="shared" ca="1" si="29"/>
        <v>7.7219713226281961E-2</v>
      </c>
      <c r="CO7" s="11">
        <f t="shared" ca="1" si="30"/>
        <v>35</v>
      </c>
      <c r="CP7" s="4"/>
      <c r="CQ7" s="4">
        <v>7</v>
      </c>
      <c r="CR7" s="4">
        <v>1</v>
      </c>
      <c r="CS7" s="4">
        <v>8</v>
      </c>
    </row>
    <row r="8" spans="1:97" ht="54.95" customHeight="1" x14ac:dyDescent="0.25">
      <c r="A8" s="20"/>
      <c r="B8" s="13"/>
      <c r="C8" s="64" t="str">
        <f ca="1">IF(AND($AZ1=0,$AY1=0),"","－")</f>
        <v/>
      </c>
      <c r="D8" s="64" t="str">
        <f ca="1">IF(AND($AZ1=0,$AY1=0),"－",$AZ1)</f>
        <v>－</v>
      </c>
      <c r="E8" s="64">
        <f ca="1">$BE1</f>
        <v>4</v>
      </c>
      <c r="F8" s="64" t="str">
        <f ca="1">IF(AND(G8=0,H8=0),"",".")</f>
        <v>.</v>
      </c>
      <c r="G8" s="64">
        <f ca="1">$BJ1</f>
        <v>6</v>
      </c>
      <c r="H8" s="64">
        <f ca="1">$BO1</f>
        <v>4</v>
      </c>
      <c r="I8" s="33"/>
      <c r="J8" s="28"/>
      <c r="K8" s="20"/>
      <c r="L8" s="13"/>
      <c r="M8" s="64" t="str">
        <f ca="1">IF(AND($AZ2=0,$AY2=0),"","－")</f>
        <v/>
      </c>
      <c r="N8" s="64" t="str">
        <f ca="1">IF(AND($AZ2=0,$AY2=0),"－",$AZ2)</f>
        <v>－</v>
      </c>
      <c r="O8" s="64">
        <f ca="1">$BE2</f>
        <v>5</v>
      </c>
      <c r="P8" s="64" t="str">
        <f ca="1">IF(AND(Q8=0,R8=0),"",".")</f>
        <v>.</v>
      </c>
      <c r="Q8" s="64">
        <f ca="1">$BJ2</f>
        <v>2</v>
      </c>
      <c r="R8" s="64">
        <f ca="1">$BO2</f>
        <v>9</v>
      </c>
      <c r="S8" s="33"/>
      <c r="T8" s="28"/>
      <c r="X8" s="2" t="s">
        <v>171</v>
      </c>
      <c r="Y8" s="4">
        <f t="shared" ca="1" si="1"/>
        <v>342</v>
      </c>
      <c r="Z8" s="4" t="s">
        <v>50</v>
      </c>
      <c r="AA8" s="4">
        <f t="shared" ca="1" si="2"/>
        <v>245</v>
      </c>
      <c r="AB8" s="4" t="s">
        <v>2</v>
      </c>
      <c r="AC8" s="4">
        <f t="shared" ca="1" si="3"/>
        <v>97</v>
      </c>
      <c r="AE8" s="4">
        <f t="shared" ca="1" si="4"/>
        <v>0</v>
      </c>
      <c r="AF8" s="4">
        <f t="shared" ca="1" si="5"/>
        <v>3</v>
      </c>
      <c r="AG8" s="4" t="s">
        <v>111</v>
      </c>
      <c r="AH8" s="4">
        <f t="shared" ca="1" si="6"/>
        <v>4</v>
      </c>
      <c r="AI8" s="4">
        <f t="shared" ca="1" si="7"/>
        <v>2</v>
      </c>
      <c r="AJ8" s="4" t="s">
        <v>109</v>
      </c>
      <c r="AK8" s="4">
        <f t="shared" ca="1" si="8"/>
        <v>0</v>
      </c>
      <c r="AL8" s="4">
        <f t="shared" ca="1" si="9"/>
        <v>2</v>
      </c>
      <c r="AM8" s="4" t="s">
        <v>111</v>
      </c>
      <c r="AN8" s="4">
        <f t="shared" ca="1" si="10"/>
        <v>4</v>
      </c>
      <c r="AO8" s="4">
        <f t="shared" ca="1" si="11"/>
        <v>5</v>
      </c>
      <c r="AP8" s="4" t="s">
        <v>2</v>
      </c>
      <c r="AQ8" s="4">
        <f t="shared" ca="1" si="12"/>
        <v>0</v>
      </c>
      <c r="AR8" s="4">
        <f t="shared" ca="1" si="13"/>
        <v>0</v>
      </c>
      <c r="AS8" s="4" t="s">
        <v>134</v>
      </c>
      <c r="AT8" s="4">
        <f t="shared" ca="1" si="14"/>
        <v>9</v>
      </c>
      <c r="AU8" s="4">
        <f t="shared" ca="1" si="15"/>
        <v>7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3</v>
      </c>
      <c r="BE8" s="6">
        <f t="shared" ca="1" si="19"/>
        <v>2</v>
      </c>
      <c r="BF8" s="7"/>
      <c r="BH8" s="4">
        <v>8</v>
      </c>
      <c r="BI8" s="8">
        <f t="shared" ca="1" si="20"/>
        <v>4</v>
      </c>
      <c r="BJ8" s="8">
        <f t="shared" ca="1" si="0"/>
        <v>4</v>
      </c>
      <c r="BK8" s="9"/>
      <c r="BM8" s="4">
        <v>8</v>
      </c>
      <c r="BN8" s="8">
        <f t="shared" ca="1" si="21"/>
        <v>2</v>
      </c>
      <c r="BO8" s="8">
        <f t="shared" ca="1" si="22"/>
        <v>5</v>
      </c>
      <c r="BP8" s="9"/>
      <c r="BQ8" s="9"/>
      <c r="BR8" s="7"/>
      <c r="BS8" s="10">
        <f t="shared" ca="1" si="23"/>
        <v>0.59913448215198251</v>
      </c>
      <c r="BT8" s="11">
        <f t="shared" ca="1" si="24"/>
        <v>7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0.9785412363766649</v>
      </c>
      <c r="CA8" s="11">
        <f t="shared" ca="1" si="26"/>
        <v>3</v>
      </c>
      <c r="CB8" s="4"/>
      <c r="CC8" s="4">
        <v>8</v>
      </c>
      <c r="CD8" s="4">
        <v>5</v>
      </c>
      <c r="CE8" s="4">
        <v>2</v>
      </c>
      <c r="CG8" s="10">
        <f t="shared" ca="1" si="27"/>
        <v>0.32886628102030036</v>
      </c>
      <c r="CH8" s="11">
        <f t="shared" ca="1" si="28"/>
        <v>15</v>
      </c>
      <c r="CI8" s="4"/>
      <c r="CJ8" s="4">
        <v>8</v>
      </c>
      <c r="CK8" s="4">
        <v>7</v>
      </c>
      <c r="CL8" s="4">
        <v>7</v>
      </c>
      <c r="CN8" s="10">
        <f t="shared" ca="1" si="29"/>
        <v>0.58239712185132031</v>
      </c>
      <c r="CO8" s="11">
        <f t="shared" ca="1" si="30"/>
        <v>11</v>
      </c>
      <c r="CP8" s="4"/>
      <c r="CQ8" s="4">
        <v>8</v>
      </c>
      <c r="CR8" s="4">
        <v>1</v>
      </c>
      <c r="CS8" s="4">
        <v>9</v>
      </c>
    </row>
    <row r="9" spans="1:97" ht="54.95" customHeight="1" x14ac:dyDescent="0.25">
      <c r="A9" s="20"/>
      <c r="B9" s="38"/>
      <c r="C9" s="64"/>
      <c r="D9" s="64">
        <f ca="1">$AQ1</f>
        <v>0</v>
      </c>
      <c r="E9" s="64">
        <f ca="1">$AR1</f>
        <v>4</v>
      </c>
      <c r="F9" s="64" t="str">
        <f>$AS1</f>
        <v>.</v>
      </c>
      <c r="G9" s="64">
        <f ca="1">$AT1</f>
        <v>9</v>
      </c>
      <c r="H9" s="64">
        <f ca="1">$AU1</f>
        <v>7</v>
      </c>
      <c r="I9" s="33"/>
      <c r="J9" s="39"/>
      <c r="K9" s="40"/>
      <c r="L9" s="38"/>
      <c r="M9" s="64"/>
      <c r="N9" s="64">
        <f ca="1">$AQ2</f>
        <v>0</v>
      </c>
      <c r="O9" s="64">
        <f ca="1">$AR2</f>
        <v>1</v>
      </c>
      <c r="P9" s="64" t="str">
        <f>$AS2</f>
        <v>.</v>
      </c>
      <c r="Q9" s="64">
        <f ca="1">$AT2</f>
        <v>9</v>
      </c>
      <c r="R9" s="64">
        <f ca="1">$AU2</f>
        <v>3</v>
      </c>
      <c r="S9" s="33"/>
      <c r="T9" s="39"/>
      <c r="X9" s="2" t="s">
        <v>172</v>
      </c>
      <c r="Y9" s="4">
        <f t="shared" ca="1" si="1"/>
        <v>731</v>
      </c>
      <c r="Z9" s="4" t="s">
        <v>50</v>
      </c>
      <c r="AA9" s="4">
        <f t="shared" ca="1" si="2"/>
        <v>439</v>
      </c>
      <c r="AB9" s="4" t="s">
        <v>83</v>
      </c>
      <c r="AC9" s="4">
        <f t="shared" ca="1" si="3"/>
        <v>292</v>
      </c>
      <c r="AE9" s="4">
        <f t="shared" ca="1" si="4"/>
        <v>0</v>
      </c>
      <c r="AF9" s="4">
        <f t="shared" ca="1" si="5"/>
        <v>7</v>
      </c>
      <c r="AG9" s="4" t="s">
        <v>84</v>
      </c>
      <c r="AH9" s="4">
        <f t="shared" ca="1" si="6"/>
        <v>3</v>
      </c>
      <c r="AI9" s="4">
        <f t="shared" ca="1" si="7"/>
        <v>1</v>
      </c>
      <c r="AJ9" s="4" t="s">
        <v>85</v>
      </c>
      <c r="AK9" s="4">
        <f t="shared" ca="1" si="8"/>
        <v>0</v>
      </c>
      <c r="AL9" s="4">
        <f t="shared" ca="1" si="9"/>
        <v>4</v>
      </c>
      <c r="AM9" s="4" t="s">
        <v>84</v>
      </c>
      <c r="AN9" s="4">
        <f t="shared" ca="1" si="10"/>
        <v>3</v>
      </c>
      <c r="AO9" s="4">
        <f t="shared" ca="1" si="11"/>
        <v>9</v>
      </c>
      <c r="AP9" s="4" t="s">
        <v>83</v>
      </c>
      <c r="AQ9" s="4">
        <f t="shared" ca="1" si="12"/>
        <v>0</v>
      </c>
      <c r="AR9" s="4">
        <f t="shared" ca="1" si="13"/>
        <v>2</v>
      </c>
      <c r="AS9" s="4" t="s">
        <v>84</v>
      </c>
      <c r="AT9" s="4">
        <f t="shared" ca="1" si="14"/>
        <v>9</v>
      </c>
      <c r="AU9" s="4">
        <f t="shared" ca="1" si="15"/>
        <v>2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7</v>
      </c>
      <c r="BE9" s="6">
        <f t="shared" ca="1" si="19"/>
        <v>4</v>
      </c>
      <c r="BF9" s="7"/>
      <c r="BH9" s="4">
        <v>9</v>
      </c>
      <c r="BI9" s="8">
        <f t="shared" ca="1" si="20"/>
        <v>3</v>
      </c>
      <c r="BJ9" s="8">
        <f t="shared" ca="1" si="0"/>
        <v>3</v>
      </c>
      <c r="BK9" s="9"/>
      <c r="BM9" s="4">
        <v>9</v>
      </c>
      <c r="BN9" s="8">
        <f t="shared" ca="1" si="21"/>
        <v>1</v>
      </c>
      <c r="BO9" s="8">
        <f t="shared" ca="1" si="22"/>
        <v>9</v>
      </c>
      <c r="BP9" s="9"/>
      <c r="BQ9" s="9"/>
      <c r="BR9" s="7"/>
      <c r="BS9" s="10">
        <f t="shared" ca="1" si="23"/>
        <v>0.31714462421387435</v>
      </c>
      <c r="BT9" s="11">
        <f t="shared" ca="1" si="24"/>
        <v>13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0.701841966706231</v>
      </c>
      <c r="CA9" s="11">
        <f t="shared" ca="1" si="26"/>
        <v>19</v>
      </c>
      <c r="CB9" s="4"/>
      <c r="CC9" s="4">
        <v>9</v>
      </c>
      <c r="CD9" s="4">
        <v>5</v>
      </c>
      <c r="CE9" s="4">
        <v>3</v>
      </c>
      <c r="CG9" s="10">
        <f t="shared" ca="1" si="27"/>
        <v>0.37983348548661588</v>
      </c>
      <c r="CH9" s="11">
        <f t="shared" ca="1" si="28"/>
        <v>14</v>
      </c>
      <c r="CI9" s="4"/>
      <c r="CJ9" s="4">
        <v>9</v>
      </c>
      <c r="CK9" s="4">
        <v>8</v>
      </c>
      <c r="CL9" s="4">
        <v>8</v>
      </c>
      <c r="CN9" s="10">
        <f t="shared" ca="1" si="29"/>
        <v>0.67207154967243532</v>
      </c>
      <c r="CO9" s="11">
        <f t="shared" ca="1" si="30"/>
        <v>8</v>
      </c>
      <c r="CP9" s="4"/>
      <c r="CQ9" s="4">
        <v>9</v>
      </c>
      <c r="CR9" s="4">
        <v>2</v>
      </c>
      <c r="CS9" s="4">
        <v>3</v>
      </c>
    </row>
    <row r="10" spans="1:97" ht="9.9499999999999993" customHeight="1" x14ac:dyDescent="0.25">
      <c r="A10" s="41"/>
      <c r="B10" s="42"/>
      <c r="C10" s="42"/>
      <c r="D10" s="43"/>
      <c r="E10" s="44"/>
      <c r="F10" s="42"/>
      <c r="G10" s="42"/>
      <c r="H10" s="42"/>
      <c r="I10" s="42"/>
      <c r="J10" s="45"/>
      <c r="K10" s="41"/>
      <c r="L10" s="42"/>
      <c r="M10" s="42"/>
      <c r="N10" s="42"/>
      <c r="O10" s="42"/>
      <c r="P10" s="42"/>
      <c r="Q10" s="42"/>
      <c r="R10" s="42"/>
      <c r="S10" s="42"/>
      <c r="T10" s="45"/>
      <c r="X10" s="2" t="s">
        <v>90</v>
      </c>
      <c r="Y10" s="4">
        <f t="shared" ca="1" si="1"/>
        <v>715</v>
      </c>
      <c r="Z10" s="4" t="s">
        <v>50</v>
      </c>
      <c r="AA10" s="4">
        <f t="shared" ca="1" si="2"/>
        <v>316</v>
      </c>
      <c r="AB10" s="4" t="s">
        <v>83</v>
      </c>
      <c r="AC10" s="4">
        <f t="shared" ca="1" si="3"/>
        <v>399</v>
      </c>
      <c r="AE10" s="4">
        <f t="shared" ca="1" si="4"/>
        <v>0</v>
      </c>
      <c r="AF10" s="4">
        <f t="shared" ca="1" si="5"/>
        <v>7</v>
      </c>
      <c r="AG10" s="4" t="s">
        <v>84</v>
      </c>
      <c r="AH10" s="4">
        <f t="shared" ca="1" si="6"/>
        <v>1</v>
      </c>
      <c r="AI10" s="4">
        <f t="shared" ca="1" si="7"/>
        <v>5</v>
      </c>
      <c r="AJ10" s="4" t="s">
        <v>85</v>
      </c>
      <c r="AK10" s="4">
        <f t="shared" ca="1" si="8"/>
        <v>0</v>
      </c>
      <c r="AL10" s="4">
        <f t="shared" ca="1" si="9"/>
        <v>3</v>
      </c>
      <c r="AM10" s="4" t="s">
        <v>84</v>
      </c>
      <c r="AN10" s="4">
        <f t="shared" ca="1" si="10"/>
        <v>1</v>
      </c>
      <c r="AO10" s="4">
        <f t="shared" ca="1" si="11"/>
        <v>6</v>
      </c>
      <c r="AP10" s="4" t="s">
        <v>83</v>
      </c>
      <c r="AQ10" s="4">
        <f t="shared" ca="1" si="12"/>
        <v>0</v>
      </c>
      <c r="AR10" s="4">
        <f t="shared" ca="1" si="13"/>
        <v>3</v>
      </c>
      <c r="AS10" s="4" t="s">
        <v>84</v>
      </c>
      <c r="AT10" s="4">
        <f t="shared" ca="1" si="14"/>
        <v>9</v>
      </c>
      <c r="AU10" s="4">
        <f t="shared" ca="1" si="15"/>
        <v>9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7</v>
      </c>
      <c r="BE10" s="6">
        <f t="shared" ca="1" si="19"/>
        <v>3</v>
      </c>
      <c r="BF10" s="7"/>
      <c r="BH10" s="4">
        <v>10</v>
      </c>
      <c r="BI10" s="8">
        <f t="shared" ca="1" si="20"/>
        <v>1</v>
      </c>
      <c r="BJ10" s="8">
        <f t="shared" ca="1" si="0"/>
        <v>1</v>
      </c>
      <c r="BK10" s="9"/>
      <c r="BM10" s="4">
        <v>10</v>
      </c>
      <c r="BN10" s="8">
        <f t="shared" ca="1" si="21"/>
        <v>5</v>
      </c>
      <c r="BO10" s="8">
        <f t="shared" ca="1" si="22"/>
        <v>6</v>
      </c>
      <c r="BP10" s="9"/>
      <c r="BQ10" s="9"/>
      <c r="BR10" s="7"/>
      <c r="BS10" s="10">
        <f t="shared" ca="1" si="23"/>
        <v>3.6342980852831164E-2</v>
      </c>
      <c r="BT10" s="11">
        <f t="shared" ca="1" si="24"/>
        <v>17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0.70889497453166861</v>
      </c>
      <c r="CA10" s="11">
        <f t="shared" ca="1" si="26"/>
        <v>18</v>
      </c>
      <c r="CB10" s="4"/>
      <c r="CC10" s="4">
        <v>10</v>
      </c>
      <c r="CD10" s="4">
        <v>5</v>
      </c>
      <c r="CE10" s="4">
        <v>4</v>
      </c>
      <c r="CG10" s="10">
        <f t="shared" ca="1" si="27"/>
        <v>0.95542099592055041</v>
      </c>
      <c r="CH10" s="11">
        <f t="shared" ca="1" si="28"/>
        <v>2</v>
      </c>
      <c r="CI10" s="4"/>
      <c r="CJ10" s="4">
        <v>10</v>
      </c>
      <c r="CK10" s="4">
        <v>9</v>
      </c>
      <c r="CL10" s="4">
        <v>9</v>
      </c>
      <c r="CN10" s="10">
        <f t="shared" ca="1" si="29"/>
        <v>0.22850800349947298</v>
      </c>
      <c r="CO10" s="11">
        <f t="shared" ca="1" si="30"/>
        <v>28</v>
      </c>
      <c r="CP10" s="4"/>
      <c r="CQ10" s="4">
        <v>10</v>
      </c>
      <c r="CR10" s="4">
        <v>2</v>
      </c>
      <c r="CS10" s="4">
        <v>4</v>
      </c>
    </row>
    <row r="11" spans="1:97" ht="19.5" customHeight="1" thickBot="1" x14ac:dyDescent="0.3">
      <c r="A11" s="46"/>
      <c r="B11" s="17"/>
      <c r="C11" s="16" t="s">
        <v>91</v>
      </c>
      <c r="D11" s="47"/>
      <c r="E11" s="18"/>
      <c r="F11" s="17"/>
      <c r="G11" s="17"/>
      <c r="H11" s="17"/>
      <c r="I11" s="17"/>
      <c r="J11" s="19"/>
      <c r="K11" s="46"/>
      <c r="L11" s="17"/>
      <c r="M11" s="16" t="s">
        <v>173</v>
      </c>
      <c r="N11" s="17"/>
      <c r="O11" s="17"/>
      <c r="P11" s="17"/>
      <c r="Q11" s="17"/>
      <c r="R11" s="17"/>
      <c r="S11" s="17"/>
      <c r="T11" s="19"/>
      <c r="X11" s="2" t="s">
        <v>92</v>
      </c>
      <c r="Y11" s="4">
        <f t="shared" ca="1" si="1"/>
        <v>547</v>
      </c>
      <c r="Z11" s="4" t="s">
        <v>50</v>
      </c>
      <c r="AA11" s="4">
        <f t="shared" ca="1" si="2"/>
        <v>149</v>
      </c>
      <c r="AB11" s="4" t="s">
        <v>83</v>
      </c>
      <c r="AC11" s="4">
        <f t="shared" ca="1" si="3"/>
        <v>398</v>
      </c>
      <c r="AE11" s="4">
        <f t="shared" ca="1" si="4"/>
        <v>0</v>
      </c>
      <c r="AF11" s="4">
        <f t="shared" ca="1" si="5"/>
        <v>5</v>
      </c>
      <c r="AG11" s="4" t="s">
        <v>84</v>
      </c>
      <c r="AH11" s="4">
        <f t="shared" ca="1" si="6"/>
        <v>4</v>
      </c>
      <c r="AI11" s="4">
        <f t="shared" ca="1" si="7"/>
        <v>7</v>
      </c>
      <c r="AJ11" s="4" t="s">
        <v>85</v>
      </c>
      <c r="AK11" s="4">
        <f t="shared" ca="1" si="8"/>
        <v>0</v>
      </c>
      <c r="AL11" s="4">
        <f t="shared" ca="1" si="9"/>
        <v>1</v>
      </c>
      <c r="AM11" s="4" t="s">
        <v>84</v>
      </c>
      <c r="AN11" s="4">
        <f t="shared" ca="1" si="10"/>
        <v>4</v>
      </c>
      <c r="AO11" s="4">
        <f t="shared" ca="1" si="11"/>
        <v>9</v>
      </c>
      <c r="AP11" s="4" t="s">
        <v>83</v>
      </c>
      <c r="AQ11" s="4">
        <f t="shared" ca="1" si="12"/>
        <v>0</v>
      </c>
      <c r="AR11" s="4">
        <f t="shared" ca="1" si="13"/>
        <v>3</v>
      </c>
      <c r="AS11" s="4" t="s">
        <v>84</v>
      </c>
      <c r="AT11" s="4">
        <f t="shared" ca="1" si="14"/>
        <v>9</v>
      </c>
      <c r="AU11" s="4">
        <f t="shared" ca="1" si="15"/>
        <v>8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5</v>
      </c>
      <c r="BE11" s="6">
        <f t="shared" ca="1" si="19"/>
        <v>1</v>
      </c>
      <c r="BF11" s="7"/>
      <c r="BH11" s="4">
        <v>11</v>
      </c>
      <c r="BI11" s="8">
        <f t="shared" ca="1" si="20"/>
        <v>4</v>
      </c>
      <c r="BJ11" s="8">
        <f t="shared" ca="1" si="0"/>
        <v>4</v>
      </c>
      <c r="BK11" s="9"/>
      <c r="BM11" s="4">
        <v>11</v>
      </c>
      <c r="BN11" s="8">
        <f t="shared" ca="1" si="21"/>
        <v>7</v>
      </c>
      <c r="BO11" s="8">
        <f t="shared" ca="1" si="22"/>
        <v>9</v>
      </c>
      <c r="BP11" s="9"/>
      <c r="BQ11" s="9"/>
      <c r="BR11" s="7"/>
      <c r="BS11" s="10">
        <f t="shared" ca="1" si="23"/>
        <v>0.77885069530245199</v>
      </c>
      <c r="BT11" s="11">
        <f t="shared" ca="1" si="24"/>
        <v>5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0.92542058017680717</v>
      </c>
      <c r="CA11" s="11">
        <f t="shared" ca="1" si="26"/>
        <v>7</v>
      </c>
      <c r="CB11" s="4"/>
      <c r="CC11" s="4">
        <v>11</v>
      </c>
      <c r="CD11" s="4">
        <v>6</v>
      </c>
      <c r="CE11" s="4">
        <v>1</v>
      </c>
      <c r="CG11" s="10">
        <f t="shared" ca="1" si="27"/>
        <v>0.85799293881132888</v>
      </c>
      <c r="CH11" s="11">
        <f t="shared" ca="1" si="28"/>
        <v>5</v>
      </c>
      <c r="CI11" s="4"/>
      <c r="CJ11" s="4">
        <v>11</v>
      </c>
      <c r="CK11" s="4">
        <v>0</v>
      </c>
      <c r="CL11" s="4">
        <v>0</v>
      </c>
      <c r="CN11" s="10">
        <f t="shared" ca="1" si="29"/>
        <v>3.5589226984879208E-2</v>
      </c>
      <c r="CO11" s="11">
        <f t="shared" ca="1" si="30"/>
        <v>36</v>
      </c>
      <c r="CP11" s="4"/>
      <c r="CQ11" s="4">
        <v>11</v>
      </c>
      <c r="CR11" s="4">
        <v>2</v>
      </c>
      <c r="CS11" s="4">
        <v>5</v>
      </c>
    </row>
    <row r="12" spans="1:97" ht="45.95" customHeight="1" thickBot="1" x14ac:dyDescent="0.3">
      <c r="A12" s="24"/>
      <c r="B12" s="25"/>
      <c r="C12" s="67" t="str">
        <f ca="1">$Y3/100&amp;$Z3&amp;$AA3/100&amp;$AB3</f>
        <v>7.15－1.19＝</v>
      </c>
      <c r="D12" s="68"/>
      <c r="E12" s="68"/>
      <c r="F12" s="68"/>
      <c r="G12" s="78">
        <f ca="1">$AC3/100</f>
        <v>5.96</v>
      </c>
      <c r="H12" s="79"/>
      <c r="I12" s="21"/>
      <c r="J12" s="22"/>
      <c r="K12" s="20"/>
      <c r="L12" s="13"/>
      <c r="M12" s="67" t="str">
        <f ca="1">$Y4/100&amp;$Z4&amp;$AA4/100&amp;$AB4</f>
        <v>9.33－1.36＝</v>
      </c>
      <c r="N12" s="68"/>
      <c r="O12" s="68"/>
      <c r="P12" s="68"/>
      <c r="Q12" s="78">
        <f ca="1">$AC4/100</f>
        <v>7.97</v>
      </c>
      <c r="R12" s="79"/>
      <c r="S12" s="21"/>
      <c r="T12" s="23"/>
      <c r="X12" s="2" t="s">
        <v>93</v>
      </c>
      <c r="Y12" s="4">
        <f t="shared" ca="1" si="1"/>
        <v>802</v>
      </c>
      <c r="Z12" s="4" t="s">
        <v>50</v>
      </c>
      <c r="AA12" s="4">
        <f t="shared" ca="1" si="2"/>
        <v>706</v>
      </c>
      <c r="AB12" s="4" t="s">
        <v>83</v>
      </c>
      <c r="AC12" s="4">
        <f t="shared" ca="1" si="3"/>
        <v>96</v>
      </c>
      <c r="AE12" s="4">
        <f t="shared" ca="1" si="4"/>
        <v>0</v>
      </c>
      <c r="AF12" s="4">
        <f t="shared" ca="1" si="5"/>
        <v>8</v>
      </c>
      <c r="AG12" s="4" t="s">
        <v>84</v>
      </c>
      <c r="AH12" s="4">
        <f t="shared" ca="1" si="6"/>
        <v>0</v>
      </c>
      <c r="AI12" s="4">
        <f t="shared" ca="1" si="7"/>
        <v>2</v>
      </c>
      <c r="AJ12" s="4" t="s">
        <v>85</v>
      </c>
      <c r="AK12" s="4">
        <f t="shared" ca="1" si="8"/>
        <v>0</v>
      </c>
      <c r="AL12" s="4">
        <f t="shared" ca="1" si="9"/>
        <v>7</v>
      </c>
      <c r="AM12" s="4" t="s">
        <v>84</v>
      </c>
      <c r="AN12" s="4">
        <f t="shared" ca="1" si="10"/>
        <v>0</v>
      </c>
      <c r="AO12" s="4">
        <f t="shared" ca="1" si="11"/>
        <v>6</v>
      </c>
      <c r="AP12" s="4" t="s">
        <v>83</v>
      </c>
      <c r="AQ12" s="4">
        <f t="shared" ca="1" si="12"/>
        <v>0</v>
      </c>
      <c r="AR12" s="4">
        <f t="shared" ca="1" si="13"/>
        <v>0</v>
      </c>
      <c r="AS12" s="4" t="s">
        <v>84</v>
      </c>
      <c r="AT12" s="4">
        <f t="shared" ca="1" si="14"/>
        <v>9</v>
      </c>
      <c r="AU12" s="4">
        <f t="shared" ca="1" si="15"/>
        <v>6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8</v>
      </c>
      <c r="BE12" s="6">
        <f t="shared" ca="1" si="19"/>
        <v>7</v>
      </c>
      <c r="BF12" s="7"/>
      <c r="BH12" s="4">
        <v>12</v>
      </c>
      <c r="BI12" s="8">
        <f t="shared" ca="1" si="20"/>
        <v>0</v>
      </c>
      <c r="BJ12" s="8">
        <f t="shared" ca="1" si="0"/>
        <v>0</v>
      </c>
      <c r="BK12" s="9"/>
      <c r="BM12" s="4">
        <v>12</v>
      </c>
      <c r="BN12" s="8">
        <f t="shared" ca="1" si="21"/>
        <v>2</v>
      </c>
      <c r="BO12" s="8">
        <f t="shared" ca="1" si="22"/>
        <v>6</v>
      </c>
      <c r="BP12" s="9"/>
      <c r="BQ12" s="9"/>
      <c r="BR12" s="7"/>
      <c r="BS12" s="10">
        <f t="shared" ca="1" si="23"/>
        <v>0.93897488744055657</v>
      </c>
      <c r="BT12" s="11">
        <f t="shared" ca="1" si="24"/>
        <v>1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0.30552106669025358</v>
      </c>
      <c r="CA12" s="11">
        <f t="shared" ca="1" si="26"/>
        <v>28</v>
      </c>
      <c r="CB12" s="4"/>
      <c r="CC12" s="4">
        <v>12</v>
      </c>
      <c r="CD12" s="4">
        <v>6</v>
      </c>
      <c r="CE12" s="4">
        <v>2</v>
      </c>
      <c r="CG12" s="10">
        <f t="shared" ca="1" si="27"/>
        <v>0.56867445258796112</v>
      </c>
      <c r="CH12" s="11">
        <f t="shared" ca="1" si="28"/>
        <v>11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0.58111431321789919</v>
      </c>
      <c r="CO12" s="11">
        <f t="shared" ca="1" si="30"/>
        <v>12</v>
      </c>
      <c r="CP12" s="4"/>
      <c r="CQ12" s="4">
        <v>12</v>
      </c>
      <c r="CR12" s="4">
        <v>2</v>
      </c>
      <c r="CS12" s="4">
        <v>6</v>
      </c>
    </row>
    <row r="13" spans="1:97" ht="9.9499999999999993" customHeight="1" x14ac:dyDescent="0.25">
      <c r="A13" s="20"/>
      <c r="B13" s="13"/>
      <c r="C13" s="48"/>
      <c r="D13" s="49"/>
      <c r="E13" s="50"/>
      <c r="F13" s="13"/>
      <c r="G13" s="13"/>
      <c r="H13" s="13"/>
      <c r="I13" s="13"/>
      <c r="J13" s="28"/>
      <c r="K13" s="20"/>
      <c r="L13" s="13"/>
      <c r="M13" s="48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0.5531105657588643</v>
      </c>
      <c r="BT13" s="11">
        <f t="shared" ca="1" si="24"/>
        <v>8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0.27791315767093339</v>
      </c>
      <c r="CA13" s="11">
        <f t="shared" ca="1" si="26"/>
        <v>30</v>
      </c>
      <c r="CB13" s="4"/>
      <c r="CC13" s="4">
        <v>13</v>
      </c>
      <c r="CD13" s="4">
        <v>6</v>
      </c>
      <c r="CE13" s="4">
        <v>3</v>
      </c>
      <c r="CG13" s="10">
        <f t="shared" ca="1" si="27"/>
        <v>0.59594423993029477</v>
      </c>
      <c r="CH13" s="11">
        <f t="shared" ca="1" si="28"/>
        <v>10</v>
      </c>
      <c r="CI13" s="4"/>
      <c r="CJ13" s="4">
        <v>13</v>
      </c>
      <c r="CK13" s="4">
        <v>2</v>
      </c>
      <c r="CL13" s="4">
        <v>2</v>
      </c>
      <c r="CN13" s="10">
        <f t="shared" ca="1" si="29"/>
        <v>8.1160405037135286E-2</v>
      </c>
      <c r="CO13" s="11">
        <f t="shared" ca="1" si="30"/>
        <v>34</v>
      </c>
      <c r="CP13" s="4"/>
      <c r="CQ13" s="4">
        <v>13</v>
      </c>
      <c r="CR13" s="4">
        <v>2</v>
      </c>
      <c r="CS13" s="4">
        <v>7</v>
      </c>
    </row>
    <row r="14" spans="1:97" ht="54.95" customHeight="1" x14ac:dyDescent="0.25">
      <c r="A14" s="20"/>
      <c r="B14" s="13"/>
      <c r="C14" s="64"/>
      <c r="D14" s="64">
        <f ca="1">$AY3</f>
        <v>0</v>
      </c>
      <c r="E14" s="64">
        <f ca="1">$BD3</f>
        <v>7</v>
      </c>
      <c r="F14" s="64" t="str">
        <f ca="1">IF(AND(G14=0,H14=0),"",".")</f>
        <v>.</v>
      </c>
      <c r="G14" s="64">
        <f ca="1">$BI3</f>
        <v>1</v>
      </c>
      <c r="H14" s="64">
        <f ca="1">$BN3</f>
        <v>5</v>
      </c>
      <c r="I14" s="33"/>
      <c r="J14" s="28"/>
      <c r="K14" s="20"/>
      <c r="L14" s="13"/>
      <c r="M14" s="64"/>
      <c r="N14" s="64">
        <f ca="1">$AY4</f>
        <v>0</v>
      </c>
      <c r="O14" s="64">
        <f ca="1">$BD4</f>
        <v>9</v>
      </c>
      <c r="P14" s="64" t="str">
        <f ca="1">IF(AND(Q14=0,R14=0),"",".")</f>
        <v>.</v>
      </c>
      <c r="Q14" s="64">
        <f ca="1">$BI4</f>
        <v>3</v>
      </c>
      <c r="R14" s="64">
        <f ca="1">$BN4</f>
        <v>3</v>
      </c>
      <c r="S14" s="33"/>
      <c r="T14" s="28"/>
      <c r="Y14" s="4"/>
      <c r="Z14" s="4"/>
      <c r="AA14" s="4"/>
      <c r="AB14" s="4"/>
      <c r="AC14" s="4"/>
      <c r="AT14" s="51"/>
      <c r="AU14" s="51"/>
      <c r="BS14" s="10">
        <f t="shared" ca="1" si="23"/>
        <v>0.30486129931180228</v>
      </c>
      <c r="BT14" s="11">
        <f t="shared" ca="1" si="24"/>
        <v>14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0.83807607821552643</v>
      </c>
      <c r="CA14" s="11">
        <f t="shared" ca="1" si="26"/>
        <v>14</v>
      </c>
      <c r="CB14" s="4"/>
      <c r="CC14" s="4">
        <v>14</v>
      </c>
      <c r="CD14" s="4">
        <v>6</v>
      </c>
      <c r="CE14" s="4">
        <v>4</v>
      </c>
      <c r="CG14" s="10">
        <f t="shared" ca="1" si="27"/>
        <v>0.27026726164896642</v>
      </c>
      <c r="CH14" s="11">
        <f t="shared" ca="1" si="28"/>
        <v>16</v>
      </c>
      <c r="CI14" s="4"/>
      <c r="CJ14" s="4">
        <v>14</v>
      </c>
      <c r="CK14" s="4">
        <v>3</v>
      </c>
      <c r="CL14" s="4">
        <v>3</v>
      </c>
      <c r="CN14" s="10">
        <f t="shared" ca="1" si="29"/>
        <v>0.56007795485605605</v>
      </c>
      <c r="CO14" s="11">
        <f t="shared" ca="1" si="30"/>
        <v>14</v>
      </c>
      <c r="CP14" s="4"/>
      <c r="CQ14" s="4">
        <v>14</v>
      </c>
      <c r="CR14" s="4">
        <v>2</v>
      </c>
      <c r="CS14" s="4">
        <v>8</v>
      </c>
    </row>
    <row r="15" spans="1:97" ht="54.95" customHeight="1" x14ac:dyDescent="0.25">
      <c r="A15" s="20"/>
      <c r="B15" s="13"/>
      <c r="C15" s="64" t="str">
        <f ca="1">IF(AND($AZ3=0,$AY3=0),"","－")</f>
        <v/>
      </c>
      <c r="D15" s="64" t="str">
        <f ca="1">IF(AND($AZ3=0,$AY3=0),"－",$AZ3)</f>
        <v>－</v>
      </c>
      <c r="E15" s="64">
        <f ca="1">$BE3</f>
        <v>1</v>
      </c>
      <c r="F15" s="64" t="str">
        <f ca="1">IF(AND(G15=0,H15=0),"",".")</f>
        <v>.</v>
      </c>
      <c r="G15" s="64">
        <f ca="1">$BJ3</f>
        <v>1</v>
      </c>
      <c r="H15" s="64">
        <f ca="1">$BO3</f>
        <v>9</v>
      </c>
      <c r="I15" s="33"/>
      <c r="J15" s="28"/>
      <c r="K15" s="20"/>
      <c r="L15" s="13"/>
      <c r="M15" s="64" t="str">
        <f ca="1">IF(AND($AZ4=0,$AY4=0),"","－")</f>
        <v/>
      </c>
      <c r="N15" s="64" t="str">
        <f ca="1">IF(AND($AZ4=0,$AY4=0),"－",$AZ4)</f>
        <v>－</v>
      </c>
      <c r="O15" s="64">
        <f ca="1">$BE4</f>
        <v>1</v>
      </c>
      <c r="P15" s="64" t="str">
        <f ca="1">IF(AND(Q15=0,R15=0),"",".")</f>
        <v>.</v>
      </c>
      <c r="Q15" s="64">
        <f ca="1">$BJ4</f>
        <v>3</v>
      </c>
      <c r="R15" s="64">
        <f ca="1">$BO4</f>
        <v>6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0.48219993418491136</v>
      </c>
      <c r="BT15" s="11">
        <f t="shared" ca="1" si="24"/>
        <v>11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0.99143316732771836</v>
      </c>
      <c r="CA15" s="11">
        <f t="shared" ca="1" si="26"/>
        <v>1</v>
      </c>
      <c r="CB15" s="4"/>
      <c r="CC15" s="4">
        <v>15</v>
      </c>
      <c r="CD15" s="4">
        <v>6</v>
      </c>
      <c r="CE15" s="4">
        <v>5</v>
      </c>
      <c r="CG15" s="10">
        <f t="shared" ca="1" si="27"/>
        <v>0.23432395825852459</v>
      </c>
      <c r="CH15" s="11">
        <f t="shared" ca="1" si="28"/>
        <v>17</v>
      </c>
      <c r="CI15" s="4"/>
      <c r="CJ15" s="4">
        <v>15</v>
      </c>
      <c r="CK15" s="4">
        <v>4</v>
      </c>
      <c r="CL15" s="4">
        <v>4</v>
      </c>
      <c r="CN15" s="10">
        <f t="shared" ca="1" si="29"/>
        <v>0.21831887225144064</v>
      </c>
      <c r="CO15" s="11">
        <f t="shared" ca="1" si="30"/>
        <v>29</v>
      </c>
      <c r="CP15" s="4"/>
      <c r="CQ15" s="4">
        <v>15</v>
      </c>
      <c r="CR15" s="4">
        <v>2</v>
      </c>
      <c r="CS15" s="4">
        <v>9</v>
      </c>
    </row>
    <row r="16" spans="1:97" ht="54.95" customHeight="1" x14ac:dyDescent="0.25">
      <c r="A16" s="20"/>
      <c r="B16" s="13"/>
      <c r="C16" s="64"/>
      <c r="D16" s="64">
        <f ca="1">$AQ3</f>
        <v>0</v>
      </c>
      <c r="E16" s="64">
        <f ca="1">$AR3</f>
        <v>5</v>
      </c>
      <c r="F16" s="64" t="str">
        <f>$AS3</f>
        <v>.</v>
      </c>
      <c r="G16" s="64">
        <f ca="1">$AT3</f>
        <v>9</v>
      </c>
      <c r="H16" s="64">
        <f ca="1">$AU3</f>
        <v>6</v>
      </c>
      <c r="I16" s="33"/>
      <c r="J16" s="39"/>
      <c r="K16" s="40"/>
      <c r="L16" s="38"/>
      <c r="M16" s="64"/>
      <c r="N16" s="64">
        <f ca="1">$AQ4</f>
        <v>0</v>
      </c>
      <c r="O16" s="64">
        <f ca="1">$AR4</f>
        <v>7</v>
      </c>
      <c r="P16" s="64" t="str">
        <f>$AS4</f>
        <v>.</v>
      </c>
      <c r="Q16" s="64">
        <f ca="1">$AT4</f>
        <v>9</v>
      </c>
      <c r="R16" s="64">
        <f ca="1">$AU4</f>
        <v>7</v>
      </c>
      <c r="S16" s="33"/>
      <c r="T16" s="39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0.7961937282956435</v>
      </c>
      <c r="BT16" s="11">
        <f t="shared" ca="1" si="24"/>
        <v>4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0.14835101532658101</v>
      </c>
      <c r="CA16" s="11">
        <f t="shared" ca="1" si="26"/>
        <v>31</v>
      </c>
      <c r="CB16" s="4"/>
      <c r="CC16" s="4">
        <v>16</v>
      </c>
      <c r="CD16" s="4">
        <v>7</v>
      </c>
      <c r="CE16" s="4">
        <v>1</v>
      </c>
      <c r="CG16" s="10">
        <f t="shared" ca="1" si="27"/>
        <v>0.19042104878480071</v>
      </c>
      <c r="CH16" s="11">
        <f t="shared" ca="1" si="28"/>
        <v>18</v>
      </c>
      <c r="CI16" s="4"/>
      <c r="CJ16" s="4">
        <v>16</v>
      </c>
      <c r="CK16" s="4">
        <v>5</v>
      </c>
      <c r="CL16" s="4">
        <v>5</v>
      </c>
      <c r="CN16" s="10">
        <f t="shared" ca="1" si="29"/>
        <v>0.89301030987146435</v>
      </c>
      <c r="CO16" s="11">
        <f t="shared" ca="1" si="30"/>
        <v>2</v>
      </c>
      <c r="CP16" s="4"/>
      <c r="CQ16" s="4">
        <v>16</v>
      </c>
      <c r="CR16" s="4">
        <v>3</v>
      </c>
      <c r="CS16" s="4">
        <v>8</v>
      </c>
    </row>
    <row r="17" spans="1:97" ht="9.9499999999999993" customHeight="1" x14ac:dyDescent="0.25">
      <c r="A17" s="41"/>
      <c r="B17" s="42"/>
      <c r="C17" s="42"/>
      <c r="D17" s="43"/>
      <c r="E17" s="44"/>
      <c r="F17" s="42"/>
      <c r="G17" s="42"/>
      <c r="H17" s="42"/>
      <c r="I17" s="42"/>
      <c r="J17" s="45"/>
      <c r="K17" s="41"/>
      <c r="L17" s="42"/>
      <c r="M17" s="42"/>
      <c r="N17" s="42"/>
      <c r="O17" s="42"/>
      <c r="P17" s="42"/>
      <c r="Q17" s="42"/>
      <c r="R17" s="42"/>
      <c r="S17" s="42"/>
      <c r="T17" s="45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0.89534827845995146</v>
      </c>
      <c r="BT17" s="11">
        <f t="shared" ca="1" si="24"/>
        <v>2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0.3370102784893666</v>
      </c>
      <c r="CA17" s="11">
        <f t="shared" ca="1" si="26"/>
        <v>26</v>
      </c>
      <c r="CB17" s="4"/>
      <c r="CC17" s="4">
        <v>17</v>
      </c>
      <c r="CD17" s="4">
        <v>7</v>
      </c>
      <c r="CE17" s="4">
        <v>2</v>
      </c>
      <c r="CG17" s="10">
        <f t="shared" ca="1" si="27"/>
        <v>0.49434224457946074</v>
      </c>
      <c r="CH17" s="11">
        <f t="shared" ca="1" si="28"/>
        <v>13</v>
      </c>
      <c r="CI17" s="4"/>
      <c r="CJ17" s="4">
        <v>17</v>
      </c>
      <c r="CK17" s="4">
        <v>6</v>
      </c>
      <c r="CL17" s="4">
        <v>6</v>
      </c>
      <c r="CN17" s="10">
        <f t="shared" ca="1" si="29"/>
        <v>0.35111164306947484</v>
      </c>
      <c r="CO17" s="11">
        <f t="shared" ca="1" si="30"/>
        <v>21</v>
      </c>
      <c r="CP17" s="4"/>
      <c r="CQ17" s="4">
        <v>17</v>
      </c>
      <c r="CR17" s="4">
        <v>3</v>
      </c>
      <c r="CS17" s="4">
        <v>4</v>
      </c>
    </row>
    <row r="18" spans="1:97" ht="19.5" customHeight="1" thickBot="1" x14ac:dyDescent="0.3">
      <c r="A18" s="46"/>
      <c r="B18" s="17"/>
      <c r="C18" s="16" t="s">
        <v>158</v>
      </c>
      <c r="D18" s="47"/>
      <c r="E18" s="18"/>
      <c r="F18" s="17"/>
      <c r="G18" s="17"/>
      <c r="H18" s="17"/>
      <c r="I18" s="17"/>
      <c r="J18" s="19"/>
      <c r="K18" s="46"/>
      <c r="L18" s="17"/>
      <c r="M18" s="16" t="s">
        <v>159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0.37030800893575289</v>
      </c>
      <c r="BT18" s="11">
        <f t="shared" ca="1" si="24"/>
        <v>12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0.93513046531947153</v>
      </c>
      <c r="CA18" s="11">
        <f t="shared" ca="1" si="26"/>
        <v>5</v>
      </c>
      <c r="CB18" s="4"/>
      <c r="CC18" s="4">
        <v>18</v>
      </c>
      <c r="CD18" s="4">
        <v>7</v>
      </c>
      <c r="CE18" s="4">
        <v>3</v>
      </c>
      <c r="CG18" s="10">
        <f t="shared" ca="1" si="27"/>
        <v>0.66958167678775782</v>
      </c>
      <c r="CH18" s="11">
        <f t="shared" ca="1" si="28"/>
        <v>8</v>
      </c>
      <c r="CI18" s="4"/>
      <c r="CJ18" s="4">
        <v>18</v>
      </c>
      <c r="CK18" s="4">
        <v>7</v>
      </c>
      <c r="CL18" s="4">
        <v>7</v>
      </c>
      <c r="CN18" s="10">
        <f t="shared" ca="1" si="29"/>
        <v>0.47128189650585506</v>
      </c>
      <c r="CO18" s="11">
        <f t="shared" ca="1" si="30"/>
        <v>17</v>
      </c>
      <c r="CP18" s="4"/>
      <c r="CQ18" s="4">
        <v>18</v>
      </c>
      <c r="CR18" s="4">
        <v>3</v>
      </c>
      <c r="CS18" s="4">
        <v>5</v>
      </c>
    </row>
    <row r="19" spans="1:97" ht="45.95" customHeight="1" thickBot="1" x14ac:dyDescent="0.3">
      <c r="A19" s="24"/>
      <c r="B19" s="25"/>
      <c r="C19" s="67" t="str">
        <f ca="1">$Y5/100&amp;$Z5&amp;$AA5/100&amp;$AB5</f>
        <v>9.84－8.89＝</v>
      </c>
      <c r="D19" s="68"/>
      <c r="E19" s="68"/>
      <c r="F19" s="68"/>
      <c r="G19" s="78">
        <f ca="1">$AC5/100</f>
        <v>0.95</v>
      </c>
      <c r="H19" s="79"/>
      <c r="I19" s="21"/>
      <c r="J19" s="22"/>
      <c r="K19" s="20"/>
      <c r="L19" s="13"/>
      <c r="M19" s="67" t="str">
        <f ca="1">$Y6/100&amp;$Z6&amp;$AA6/100&amp;$AB6</f>
        <v>5.54－3.57＝</v>
      </c>
      <c r="N19" s="68"/>
      <c r="O19" s="68"/>
      <c r="P19" s="68"/>
      <c r="Q19" s="78">
        <f ca="1">$AC6/100</f>
        <v>1.97</v>
      </c>
      <c r="R19" s="79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0.55683243773677871</v>
      </c>
      <c r="CA19" s="11">
        <f t="shared" ca="1" si="26"/>
        <v>23</v>
      </c>
      <c r="CB19" s="4"/>
      <c r="CC19" s="4">
        <v>19</v>
      </c>
      <c r="CD19" s="4">
        <v>7</v>
      </c>
      <c r="CE19" s="4">
        <v>4</v>
      </c>
      <c r="CG19" s="10">
        <f t="shared" ca="1" si="27"/>
        <v>1.5210375015087818E-2</v>
      </c>
      <c r="CH19" s="11">
        <f t="shared" ca="1" si="28"/>
        <v>20</v>
      </c>
      <c r="CI19" s="4"/>
      <c r="CJ19" s="4">
        <v>19</v>
      </c>
      <c r="CK19" s="4">
        <v>8</v>
      </c>
      <c r="CL19" s="4">
        <v>8</v>
      </c>
      <c r="CN19" s="10">
        <f t="shared" ca="1" si="29"/>
        <v>0.31352447209035417</v>
      </c>
      <c r="CO19" s="11">
        <f t="shared" ca="1" si="30"/>
        <v>22</v>
      </c>
      <c r="CP19" s="4"/>
      <c r="CQ19" s="4">
        <v>19</v>
      </c>
      <c r="CR19" s="4">
        <v>3</v>
      </c>
      <c r="CS19" s="4">
        <v>6</v>
      </c>
    </row>
    <row r="20" spans="1:97" ht="9.9499999999999993" customHeight="1" x14ac:dyDescent="0.25">
      <c r="A20" s="20"/>
      <c r="B20" s="13"/>
      <c r="C20" s="48"/>
      <c r="D20" s="49"/>
      <c r="E20" s="50"/>
      <c r="F20" s="13"/>
      <c r="G20" s="13"/>
      <c r="H20" s="13"/>
      <c r="I20" s="13"/>
      <c r="J20" s="28"/>
      <c r="K20" s="20"/>
      <c r="L20" s="13"/>
      <c r="M20" s="48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0.86304322882809115</v>
      </c>
      <c r="CA20" s="11">
        <f t="shared" ca="1" si="26"/>
        <v>12</v>
      </c>
      <c r="CB20" s="4"/>
      <c r="CC20" s="4">
        <v>20</v>
      </c>
      <c r="CD20" s="4">
        <v>7</v>
      </c>
      <c r="CE20" s="4">
        <v>5</v>
      </c>
      <c r="CG20" s="10">
        <f t="shared" ca="1" si="27"/>
        <v>0.63039396028939088</v>
      </c>
      <c r="CH20" s="11">
        <f t="shared" ca="1" si="28"/>
        <v>9</v>
      </c>
      <c r="CI20" s="4"/>
      <c r="CJ20" s="4">
        <v>20</v>
      </c>
      <c r="CK20" s="4">
        <v>9</v>
      </c>
      <c r="CL20" s="4">
        <v>9</v>
      </c>
      <c r="CN20" s="10">
        <f t="shared" ca="1" si="29"/>
        <v>0.57706443727411716</v>
      </c>
      <c r="CO20" s="11">
        <f t="shared" ca="1" si="30"/>
        <v>13</v>
      </c>
      <c r="CP20" s="4"/>
      <c r="CQ20" s="4">
        <v>20</v>
      </c>
      <c r="CR20" s="4">
        <v>3</v>
      </c>
      <c r="CS20" s="4">
        <v>7</v>
      </c>
    </row>
    <row r="21" spans="1:97" ht="54.95" customHeight="1" x14ac:dyDescent="0.25">
      <c r="A21" s="20"/>
      <c r="B21" s="13"/>
      <c r="C21" s="64"/>
      <c r="D21" s="64">
        <f ca="1">$AY5</f>
        <v>0</v>
      </c>
      <c r="E21" s="64">
        <f ca="1">$BD5</f>
        <v>9</v>
      </c>
      <c r="F21" s="64" t="str">
        <f ca="1">IF(AND(G21=0,H21=0),"",".")</f>
        <v>.</v>
      </c>
      <c r="G21" s="64">
        <f ca="1">$BI5</f>
        <v>8</v>
      </c>
      <c r="H21" s="64">
        <f ca="1">$BN5</f>
        <v>4</v>
      </c>
      <c r="I21" s="33"/>
      <c r="J21" s="28"/>
      <c r="K21" s="20"/>
      <c r="L21" s="13"/>
      <c r="M21" s="64"/>
      <c r="N21" s="64">
        <f ca="1">$AY6</f>
        <v>0</v>
      </c>
      <c r="O21" s="64">
        <f ca="1">$BD6</f>
        <v>5</v>
      </c>
      <c r="P21" s="64" t="str">
        <f ca="1">IF(AND(Q21=0,R21=0),"",".")</f>
        <v>.</v>
      </c>
      <c r="Q21" s="64">
        <f ca="1">$BI6</f>
        <v>5</v>
      </c>
      <c r="R21" s="64">
        <f ca="1">$BN6</f>
        <v>4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0.61865256386595469</v>
      </c>
      <c r="CA21" s="11">
        <f t="shared" ca="1" si="26"/>
        <v>22</v>
      </c>
      <c r="CB21" s="4"/>
      <c r="CC21" s="4">
        <v>21</v>
      </c>
      <c r="CD21" s="4">
        <v>7</v>
      </c>
      <c r="CE21" s="4">
        <v>6</v>
      </c>
      <c r="CG21" s="10"/>
      <c r="CH21" s="11"/>
      <c r="CI21" s="4"/>
      <c r="CJ21" s="4"/>
      <c r="CK21" s="4"/>
      <c r="CL21" s="4"/>
      <c r="CN21" s="10">
        <f t="shared" ca="1" si="29"/>
        <v>0.72094313066986226</v>
      </c>
      <c r="CO21" s="11">
        <f t="shared" ca="1" si="30"/>
        <v>7</v>
      </c>
      <c r="CP21" s="4"/>
      <c r="CQ21" s="4">
        <v>21</v>
      </c>
      <c r="CR21" s="4">
        <v>3</v>
      </c>
      <c r="CS21" s="4">
        <v>8</v>
      </c>
    </row>
    <row r="22" spans="1:97" ht="54.95" customHeight="1" x14ac:dyDescent="0.25">
      <c r="A22" s="20"/>
      <c r="B22" s="13"/>
      <c r="C22" s="64" t="str">
        <f ca="1">IF(AND($AZ5=0,$AY5=0),"","－")</f>
        <v/>
      </c>
      <c r="D22" s="64" t="str">
        <f ca="1">IF(AND($AZ5=0,$AY5=0),"－",$AZ5)</f>
        <v>－</v>
      </c>
      <c r="E22" s="64">
        <f ca="1">$BE5</f>
        <v>8</v>
      </c>
      <c r="F22" s="64" t="str">
        <f ca="1">IF(AND(G22=0,H22=0),"",".")</f>
        <v>.</v>
      </c>
      <c r="G22" s="64">
        <f ca="1">$BJ5</f>
        <v>8</v>
      </c>
      <c r="H22" s="64">
        <f ca="1">$BO5</f>
        <v>9</v>
      </c>
      <c r="I22" s="33"/>
      <c r="J22" s="28"/>
      <c r="K22" s="20"/>
      <c r="L22" s="13"/>
      <c r="M22" s="64" t="str">
        <f ca="1">IF(AND($AZ6=0,$AY6=0),"","－")</f>
        <v/>
      </c>
      <c r="N22" s="64" t="str">
        <f ca="1">IF(AND($AZ6=0,$AY6=0),"－",$AZ6)</f>
        <v>－</v>
      </c>
      <c r="O22" s="64">
        <f ca="1">$BE6</f>
        <v>3</v>
      </c>
      <c r="P22" s="64" t="str">
        <f ca="1">IF(AND(Q22=0,R22=0),"",".")</f>
        <v>.</v>
      </c>
      <c r="Q22" s="64">
        <f ca="1">$BJ6</f>
        <v>5</v>
      </c>
      <c r="R22" s="64">
        <f ca="1">$BO6</f>
        <v>7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0.70980234487087135</v>
      </c>
      <c r="CA22" s="11">
        <f t="shared" ca="1" si="26"/>
        <v>17</v>
      </c>
      <c r="CB22" s="4"/>
      <c r="CC22" s="4">
        <v>22</v>
      </c>
      <c r="CD22" s="4">
        <v>8</v>
      </c>
      <c r="CE22" s="4">
        <v>1</v>
      </c>
      <c r="CG22" s="10"/>
      <c r="CH22" s="11"/>
      <c r="CI22" s="4"/>
      <c r="CJ22" s="4"/>
      <c r="CK22" s="4"/>
      <c r="CL22" s="4"/>
      <c r="CN22" s="10">
        <f t="shared" ca="1" si="29"/>
        <v>0.5185918567882013</v>
      </c>
      <c r="CO22" s="11">
        <f t="shared" ca="1" si="30"/>
        <v>16</v>
      </c>
      <c r="CP22" s="4"/>
      <c r="CQ22" s="4">
        <v>22</v>
      </c>
      <c r="CR22" s="4">
        <v>3</v>
      </c>
      <c r="CS22" s="4">
        <v>9</v>
      </c>
    </row>
    <row r="23" spans="1:97" ht="54.95" customHeight="1" x14ac:dyDescent="0.25">
      <c r="A23" s="20"/>
      <c r="B23" s="13"/>
      <c r="C23" s="64"/>
      <c r="D23" s="64">
        <f ca="1">$AQ5</f>
        <v>0</v>
      </c>
      <c r="E23" s="64">
        <f ca="1">$AR5</f>
        <v>0</v>
      </c>
      <c r="F23" s="64" t="str">
        <f>$AS5</f>
        <v>.</v>
      </c>
      <c r="G23" s="64">
        <f ca="1">$AT5</f>
        <v>9</v>
      </c>
      <c r="H23" s="64">
        <f ca="1">$AU5</f>
        <v>5</v>
      </c>
      <c r="I23" s="33"/>
      <c r="J23" s="39"/>
      <c r="K23" s="40"/>
      <c r="L23" s="38"/>
      <c r="M23" s="64"/>
      <c r="N23" s="64">
        <f ca="1">$AQ6</f>
        <v>0</v>
      </c>
      <c r="O23" s="64">
        <f ca="1">$AR6</f>
        <v>1</v>
      </c>
      <c r="P23" s="64" t="str">
        <f>$AS6</f>
        <v>.</v>
      </c>
      <c r="Q23" s="64">
        <f ca="1">$AT6</f>
        <v>9</v>
      </c>
      <c r="R23" s="64">
        <f ca="1">$AU6</f>
        <v>7</v>
      </c>
      <c r="S23" s="33"/>
      <c r="T23" s="39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0.76571968155529946</v>
      </c>
      <c r="CA23" s="11">
        <f t="shared" ca="1" si="26"/>
        <v>15</v>
      </c>
      <c r="CB23" s="4"/>
      <c r="CC23" s="4">
        <v>23</v>
      </c>
      <c r="CD23" s="4">
        <v>8</v>
      </c>
      <c r="CE23" s="4">
        <v>2</v>
      </c>
      <c r="CG23" s="10"/>
      <c r="CH23" s="11"/>
      <c r="CI23" s="4"/>
      <c r="CJ23" s="4"/>
      <c r="CK23" s="4"/>
      <c r="CL23" s="4"/>
      <c r="CN23" s="10">
        <f t="shared" ca="1" si="29"/>
        <v>0.7290563059552122</v>
      </c>
      <c r="CO23" s="11">
        <f t="shared" ca="1" si="30"/>
        <v>6</v>
      </c>
      <c r="CP23" s="4"/>
      <c r="CQ23" s="4">
        <v>23</v>
      </c>
      <c r="CR23" s="4">
        <v>4</v>
      </c>
      <c r="CS23" s="4">
        <v>5</v>
      </c>
    </row>
    <row r="24" spans="1:97" ht="9.9499999999999993" customHeight="1" x14ac:dyDescent="0.25">
      <c r="A24" s="41"/>
      <c r="B24" s="42"/>
      <c r="C24" s="42"/>
      <c r="D24" s="43"/>
      <c r="E24" s="44"/>
      <c r="F24" s="42"/>
      <c r="G24" s="42"/>
      <c r="H24" s="42"/>
      <c r="I24" s="42"/>
      <c r="J24" s="45"/>
      <c r="K24" s="41"/>
      <c r="L24" s="42"/>
      <c r="M24" s="42"/>
      <c r="N24" s="42"/>
      <c r="O24" s="42"/>
      <c r="P24" s="42"/>
      <c r="Q24" s="42"/>
      <c r="R24" s="42"/>
      <c r="S24" s="42"/>
      <c r="T24" s="45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0.11883617023463888</v>
      </c>
      <c r="CA24" s="11">
        <f t="shared" ca="1" si="26"/>
        <v>33</v>
      </c>
      <c r="CB24" s="4"/>
      <c r="CC24" s="4">
        <v>24</v>
      </c>
      <c r="CD24" s="4">
        <v>8</v>
      </c>
      <c r="CE24" s="4">
        <v>3</v>
      </c>
      <c r="CG24" s="10"/>
      <c r="CH24" s="11"/>
      <c r="CI24" s="4"/>
      <c r="CJ24" s="4"/>
      <c r="CK24" s="4"/>
      <c r="CL24" s="4"/>
      <c r="CN24" s="10">
        <f t="shared" ca="1" si="29"/>
        <v>0.40398665375901133</v>
      </c>
      <c r="CO24" s="11">
        <f t="shared" ca="1" si="30"/>
        <v>18</v>
      </c>
      <c r="CP24" s="4"/>
      <c r="CQ24" s="4">
        <v>24</v>
      </c>
      <c r="CR24" s="4">
        <v>4</v>
      </c>
      <c r="CS24" s="4">
        <v>6</v>
      </c>
    </row>
    <row r="25" spans="1:97" ht="19.5" customHeight="1" thickBot="1" x14ac:dyDescent="0.3">
      <c r="A25" s="46"/>
      <c r="B25" s="17"/>
      <c r="C25" s="16" t="s">
        <v>48</v>
      </c>
      <c r="D25" s="47"/>
      <c r="E25" s="18"/>
      <c r="F25" s="17"/>
      <c r="G25" s="17"/>
      <c r="H25" s="17"/>
      <c r="I25" s="17"/>
      <c r="J25" s="19"/>
      <c r="K25" s="46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0.87175380565937088</v>
      </c>
      <c r="CA25" s="11">
        <f t="shared" ca="1" si="26"/>
        <v>11</v>
      </c>
      <c r="CB25" s="4"/>
      <c r="CC25" s="4">
        <v>25</v>
      </c>
      <c r="CD25" s="4">
        <v>8</v>
      </c>
      <c r="CE25" s="4">
        <v>4</v>
      </c>
      <c r="CG25" s="10"/>
      <c r="CH25" s="11"/>
      <c r="CI25" s="4"/>
      <c r="CJ25" s="4"/>
      <c r="CK25" s="4"/>
      <c r="CL25" s="4"/>
      <c r="CN25" s="10">
        <f t="shared" ca="1" si="29"/>
        <v>0.18972911325121256</v>
      </c>
      <c r="CO25" s="11">
        <f t="shared" ca="1" si="30"/>
        <v>30</v>
      </c>
      <c r="CP25" s="4"/>
      <c r="CQ25" s="4">
        <v>25</v>
      </c>
      <c r="CR25" s="4">
        <v>4</v>
      </c>
      <c r="CS25" s="4">
        <v>7</v>
      </c>
    </row>
    <row r="26" spans="1:97" ht="45.95" customHeight="1" thickBot="1" x14ac:dyDescent="0.3">
      <c r="A26" s="24"/>
      <c r="B26" s="25"/>
      <c r="C26" s="67" t="str">
        <f ca="1">$Y7/100&amp;$Z7&amp;$AA7/100&amp;$AB7</f>
        <v>5.07－4.08＝</v>
      </c>
      <c r="D26" s="68"/>
      <c r="E26" s="68"/>
      <c r="F26" s="68"/>
      <c r="G26" s="78">
        <f ca="1">$AC7/100</f>
        <v>0.99</v>
      </c>
      <c r="H26" s="79"/>
      <c r="I26" s="21"/>
      <c r="J26" s="22"/>
      <c r="K26" s="20"/>
      <c r="L26" s="13"/>
      <c r="M26" s="67" t="str">
        <f ca="1">$Y8/100&amp;$Z8&amp;$AA8/100&amp;$AB8</f>
        <v>3.42－2.45＝</v>
      </c>
      <c r="N26" s="68"/>
      <c r="O26" s="68"/>
      <c r="P26" s="68"/>
      <c r="Q26" s="78">
        <f ca="1">$AC8/100</f>
        <v>0.97</v>
      </c>
      <c r="R26" s="79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0.43973283512875627</v>
      </c>
      <c r="CA26" s="11">
        <f t="shared" ca="1" si="26"/>
        <v>25</v>
      </c>
      <c r="CB26" s="4"/>
      <c r="CC26" s="4">
        <v>26</v>
      </c>
      <c r="CD26" s="4">
        <v>8</v>
      </c>
      <c r="CE26" s="4">
        <v>5</v>
      </c>
      <c r="CG26" s="10"/>
      <c r="CH26" s="11"/>
      <c r="CI26" s="4"/>
      <c r="CJ26" s="4"/>
      <c r="CK26" s="4"/>
      <c r="CL26" s="4"/>
      <c r="CN26" s="10">
        <f t="shared" ca="1" si="29"/>
        <v>0.63754576541959074</v>
      </c>
      <c r="CO26" s="11">
        <f t="shared" ca="1" si="30"/>
        <v>9</v>
      </c>
      <c r="CP26" s="4"/>
      <c r="CQ26" s="4">
        <v>26</v>
      </c>
      <c r="CR26" s="4">
        <v>4</v>
      </c>
      <c r="CS26" s="4">
        <v>8</v>
      </c>
    </row>
    <row r="27" spans="1:97" ht="9.9499999999999993" customHeight="1" x14ac:dyDescent="0.25">
      <c r="A27" s="20"/>
      <c r="B27" s="13"/>
      <c r="C27" s="48"/>
      <c r="D27" s="49"/>
      <c r="E27" s="50"/>
      <c r="F27" s="13"/>
      <c r="G27" s="13"/>
      <c r="H27" s="13"/>
      <c r="I27" s="13"/>
      <c r="J27" s="28"/>
      <c r="K27" s="20"/>
      <c r="L27" s="13"/>
      <c r="M27" s="48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0.92543330951419445</v>
      </c>
      <c r="CA27" s="11">
        <f t="shared" ca="1" si="26"/>
        <v>6</v>
      </c>
      <c r="CB27" s="4"/>
      <c r="CC27" s="4">
        <v>27</v>
      </c>
      <c r="CD27" s="4">
        <v>8</v>
      </c>
      <c r="CE27" s="4">
        <v>6</v>
      </c>
      <c r="CG27" s="10"/>
      <c r="CH27" s="11"/>
      <c r="CI27" s="4"/>
      <c r="CJ27" s="4"/>
      <c r="CK27" s="4"/>
      <c r="CL27" s="4"/>
      <c r="CN27" s="10">
        <f t="shared" ca="1" si="29"/>
        <v>0.83597929730851828</v>
      </c>
      <c r="CO27" s="11">
        <f t="shared" ca="1" si="30"/>
        <v>5</v>
      </c>
      <c r="CP27" s="4"/>
      <c r="CQ27" s="4">
        <v>27</v>
      </c>
      <c r="CR27" s="4">
        <v>4</v>
      </c>
      <c r="CS27" s="4">
        <v>9</v>
      </c>
    </row>
    <row r="28" spans="1:97" ht="54.95" customHeight="1" x14ac:dyDescent="0.25">
      <c r="A28" s="20"/>
      <c r="B28" s="13"/>
      <c r="C28" s="64"/>
      <c r="D28" s="64">
        <f ca="1">$AY7</f>
        <v>0</v>
      </c>
      <c r="E28" s="64">
        <f ca="1">$BD7</f>
        <v>5</v>
      </c>
      <c r="F28" s="64" t="str">
        <f ca="1">IF(AND(G28=0,H28=0),"",".")</f>
        <v>.</v>
      </c>
      <c r="G28" s="64">
        <f ca="1">$BI7</f>
        <v>0</v>
      </c>
      <c r="H28" s="64">
        <f ca="1">$BN7</f>
        <v>7</v>
      </c>
      <c r="I28" s="33"/>
      <c r="J28" s="28"/>
      <c r="K28" s="20"/>
      <c r="L28" s="13"/>
      <c r="M28" s="64"/>
      <c r="N28" s="64">
        <f ca="1">$AY8</f>
        <v>0</v>
      </c>
      <c r="O28" s="64">
        <f ca="1">$BD8</f>
        <v>3</v>
      </c>
      <c r="P28" s="64" t="str">
        <f ca="1">IF(AND(Q28=0,R28=0),"",".")</f>
        <v>.</v>
      </c>
      <c r="Q28" s="64">
        <f ca="1">$BI8</f>
        <v>4</v>
      </c>
      <c r="R28" s="64">
        <f ca="1">$BN8</f>
        <v>2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0.94287539530600772</v>
      </c>
      <c r="CA28" s="11">
        <f t="shared" ca="1" si="26"/>
        <v>4</v>
      </c>
      <c r="CB28" s="4"/>
      <c r="CC28" s="4">
        <v>28</v>
      </c>
      <c r="CD28" s="4">
        <v>8</v>
      </c>
      <c r="CE28" s="4">
        <v>7</v>
      </c>
      <c r="CG28" s="10"/>
      <c r="CH28" s="11"/>
      <c r="CI28" s="4"/>
      <c r="CJ28" s="4"/>
      <c r="CK28" s="4"/>
      <c r="CL28" s="4"/>
      <c r="CN28" s="10">
        <f t="shared" ca="1" si="29"/>
        <v>0.30688548555822104</v>
      </c>
      <c r="CO28" s="11">
        <f t="shared" ca="1" si="30"/>
        <v>23</v>
      </c>
      <c r="CP28" s="4"/>
      <c r="CQ28" s="4">
        <v>28</v>
      </c>
      <c r="CR28" s="4">
        <v>5</v>
      </c>
      <c r="CS28" s="4">
        <v>6</v>
      </c>
    </row>
    <row r="29" spans="1:97" ht="54.95" customHeight="1" x14ac:dyDescent="0.25">
      <c r="A29" s="20"/>
      <c r="B29" s="13"/>
      <c r="C29" s="64" t="str">
        <f ca="1">IF(AND($AZ7=0,$AY7=0),"","－")</f>
        <v/>
      </c>
      <c r="D29" s="64" t="str">
        <f ca="1">IF(AND($AZ7=0,$AY7=0),"－",$AZ7)</f>
        <v>－</v>
      </c>
      <c r="E29" s="64">
        <f ca="1">$BE7</f>
        <v>4</v>
      </c>
      <c r="F29" s="64" t="str">
        <f ca="1">IF(AND(G29=0,H29=0),"",".")</f>
        <v>.</v>
      </c>
      <c r="G29" s="64">
        <f ca="1">$BJ7</f>
        <v>0</v>
      </c>
      <c r="H29" s="64">
        <f ca="1">$BO7</f>
        <v>8</v>
      </c>
      <c r="I29" s="33"/>
      <c r="J29" s="28"/>
      <c r="K29" s="20"/>
      <c r="L29" s="13"/>
      <c r="M29" s="64" t="str">
        <f ca="1">IF(AND($AZ8=0,$AY8=0),"","－")</f>
        <v/>
      </c>
      <c r="N29" s="64" t="str">
        <f ca="1">IF(AND($AZ8=0,$AY8=0),"－",$AZ8)</f>
        <v>－</v>
      </c>
      <c r="O29" s="64">
        <f ca="1">$BE8</f>
        <v>2</v>
      </c>
      <c r="P29" s="64" t="str">
        <f ca="1">IF(AND(Q29=0,R29=0),"",".")</f>
        <v>.</v>
      </c>
      <c r="Q29" s="64">
        <f ca="1">$BJ8</f>
        <v>4</v>
      </c>
      <c r="R29" s="64">
        <f ca="1">$BO8</f>
        <v>5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0.89351715385908681</v>
      </c>
      <c r="CA29" s="11">
        <f t="shared" ca="1" si="26"/>
        <v>8</v>
      </c>
      <c r="CB29" s="4"/>
      <c r="CC29" s="4">
        <v>29</v>
      </c>
      <c r="CD29" s="4">
        <v>9</v>
      </c>
      <c r="CE29" s="4">
        <v>1</v>
      </c>
      <c r="CG29" s="10"/>
      <c r="CH29" s="11"/>
      <c r="CI29" s="4"/>
      <c r="CJ29" s="4"/>
      <c r="CK29" s="4"/>
      <c r="CL29" s="4"/>
      <c r="CN29" s="10">
        <f t="shared" ca="1" si="29"/>
        <v>0.85076093735136604</v>
      </c>
      <c r="CO29" s="11">
        <f t="shared" ca="1" si="30"/>
        <v>4</v>
      </c>
      <c r="CP29" s="4"/>
      <c r="CQ29" s="4">
        <v>29</v>
      </c>
      <c r="CR29" s="4">
        <v>5</v>
      </c>
      <c r="CS29" s="4">
        <v>7</v>
      </c>
    </row>
    <row r="30" spans="1:97" ht="54.95" customHeight="1" x14ac:dyDescent="0.25">
      <c r="A30" s="20"/>
      <c r="B30" s="13"/>
      <c r="C30" s="64"/>
      <c r="D30" s="64">
        <f ca="1">$AQ7</f>
        <v>0</v>
      </c>
      <c r="E30" s="64">
        <f ca="1">$AR7</f>
        <v>0</v>
      </c>
      <c r="F30" s="64" t="str">
        <f>$AS7</f>
        <v>.</v>
      </c>
      <c r="G30" s="64">
        <f ca="1">$AT7</f>
        <v>9</v>
      </c>
      <c r="H30" s="64">
        <f ca="1">$AU7</f>
        <v>9</v>
      </c>
      <c r="I30" s="33"/>
      <c r="J30" s="39"/>
      <c r="K30" s="40"/>
      <c r="L30" s="38"/>
      <c r="M30" s="64"/>
      <c r="N30" s="64">
        <f ca="1">$AQ8</f>
        <v>0</v>
      </c>
      <c r="O30" s="64">
        <f ca="1">$AR8</f>
        <v>0</v>
      </c>
      <c r="P30" s="64" t="str">
        <f>$AS8</f>
        <v>.</v>
      </c>
      <c r="Q30" s="64">
        <f ca="1">$AT8</f>
        <v>9</v>
      </c>
      <c r="R30" s="64">
        <f ca="1">$AU8</f>
        <v>7</v>
      </c>
      <c r="S30" s="33"/>
      <c r="T30" s="39"/>
      <c r="BS30" s="10"/>
      <c r="BT30" s="11"/>
      <c r="BU30" s="11"/>
      <c r="BV30" s="4"/>
      <c r="BW30" s="4"/>
      <c r="BX30" s="4"/>
      <c r="BY30" s="4"/>
      <c r="BZ30" s="10">
        <f t="shared" ca="1" si="25"/>
        <v>0.84141062427540347</v>
      </c>
      <c r="CA30" s="11">
        <f t="shared" ca="1" si="26"/>
        <v>13</v>
      </c>
      <c r="CB30" s="4"/>
      <c r="CC30" s="4">
        <v>30</v>
      </c>
      <c r="CD30" s="4">
        <v>9</v>
      </c>
      <c r="CE30" s="4">
        <v>2</v>
      </c>
      <c r="CG30" s="10"/>
      <c r="CH30" s="11"/>
      <c r="CI30" s="4"/>
      <c r="CJ30" s="4"/>
      <c r="CK30" s="4"/>
      <c r="CL30" s="4"/>
      <c r="CN30" s="10">
        <f t="shared" ca="1" si="29"/>
        <v>0.36309176838155754</v>
      </c>
      <c r="CO30" s="11">
        <f t="shared" ca="1" si="30"/>
        <v>20</v>
      </c>
      <c r="CP30" s="4"/>
      <c r="CQ30" s="4">
        <v>30</v>
      </c>
      <c r="CR30" s="4">
        <v>5</v>
      </c>
      <c r="CS30" s="4">
        <v>8</v>
      </c>
    </row>
    <row r="31" spans="1:97" ht="9.9499999999999993" customHeight="1" x14ac:dyDescent="0.25">
      <c r="A31" s="41"/>
      <c r="B31" s="42"/>
      <c r="C31" s="42"/>
      <c r="D31" s="42"/>
      <c r="E31" s="44"/>
      <c r="F31" s="42"/>
      <c r="G31" s="42"/>
      <c r="H31" s="42"/>
      <c r="I31" s="42"/>
      <c r="J31" s="45"/>
      <c r="K31" s="41"/>
      <c r="L31" s="42"/>
      <c r="M31" s="42"/>
      <c r="N31" s="42"/>
      <c r="O31" s="42"/>
      <c r="P31" s="42"/>
      <c r="Q31" s="42"/>
      <c r="R31" s="42"/>
      <c r="S31" s="42"/>
      <c r="T31" s="45"/>
      <c r="BS31" s="10"/>
      <c r="BT31" s="11"/>
      <c r="BU31" s="11"/>
      <c r="BV31" s="4"/>
      <c r="BW31" s="4"/>
      <c r="BX31" s="4"/>
      <c r="BY31" s="4"/>
      <c r="BZ31" s="10">
        <f t="shared" ca="1" si="25"/>
        <v>0.62094282337122497</v>
      </c>
      <c r="CA31" s="11">
        <f t="shared" ca="1" si="26"/>
        <v>21</v>
      </c>
      <c r="CB31" s="4"/>
      <c r="CC31" s="4">
        <v>31</v>
      </c>
      <c r="CD31" s="4">
        <v>9</v>
      </c>
      <c r="CE31" s="4">
        <v>3</v>
      </c>
      <c r="CG31" s="10"/>
      <c r="CH31" s="11"/>
      <c r="CI31" s="4"/>
      <c r="CJ31" s="4"/>
      <c r="CK31" s="4"/>
      <c r="CL31" s="4"/>
      <c r="CN31" s="10">
        <f t="shared" ca="1" si="29"/>
        <v>8.4262062109087821E-2</v>
      </c>
      <c r="CO31" s="11">
        <f t="shared" ca="1" si="30"/>
        <v>33</v>
      </c>
      <c r="CP31" s="4"/>
      <c r="CQ31" s="4">
        <v>31</v>
      </c>
      <c r="CR31" s="4">
        <v>5</v>
      </c>
      <c r="CS31" s="4">
        <v>9</v>
      </c>
    </row>
    <row r="32" spans="1:97" ht="50.1" customHeight="1" thickBot="1" x14ac:dyDescent="0.3">
      <c r="A32" s="81" t="str">
        <f>A1</f>
        <v>小数 ひき算 小数第二位 (1.11)－(1.11) 連続くり下がり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0.32093603508821333</v>
      </c>
      <c r="CA32" s="11">
        <f t="shared" ca="1" si="26"/>
        <v>27</v>
      </c>
      <c r="CB32" s="4"/>
      <c r="CC32" s="4">
        <v>32</v>
      </c>
      <c r="CD32" s="4">
        <v>9</v>
      </c>
      <c r="CE32" s="4">
        <v>4</v>
      </c>
      <c r="CG32" s="10"/>
      <c r="CH32" s="11"/>
      <c r="CI32" s="4"/>
      <c r="CJ32" s="4"/>
      <c r="CK32" s="4"/>
      <c r="CL32" s="4"/>
      <c r="CM32" s="4"/>
      <c r="CN32" s="10">
        <f t="shared" ca="1" si="29"/>
        <v>3.5035596924605561E-2</v>
      </c>
      <c r="CO32" s="11">
        <f t="shared" ca="1" si="30"/>
        <v>37</v>
      </c>
      <c r="CP32" s="4"/>
      <c r="CQ32" s="4">
        <v>32</v>
      </c>
      <c r="CR32" s="4">
        <v>6</v>
      </c>
      <c r="CS32" s="4">
        <v>7</v>
      </c>
    </row>
    <row r="33" spans="1:97" ht="54.95" customHeight="1" thickBot="1" x14ac:dyDescent="0.3">
      <c r="A33" s="71" t="str">
        <f t="shared" ref="A33" si="31">A2</f>
        <v>　　月  　 　日</v>
      </c>
      <c r="B33" s="72"/>
      <c r="C33" s="72"/>
      <c r="D33" s="72"/>
      <c r="E33" s="73"/>
      <c r="F33" s="74" t="str">
        <f>F2</f>
        <v>名前</v>
      </c>
      <c r="G33" s="74"/>
      <c r="H33" s="74"/>
      <c r="I33" s="75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7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0.98434795632119343</v>
      </c>
      <c r="CA33" s="11">
        <f t="shared" ca="1" si="26"/>
        <v>2</v>
      </c>
      <c r="CB33" s="4"/>
      <c r="CC33" s="4">
        <v>33</v>
      </c>
      <c r="CD33" s="4">
        <v>9</v>
      </c>
      <c r="CE33" s="4">
        <v>5</v>
      </c>
      <c r="CG33" s="10"/>
      <c r="CH33" s="11"/>
      <c r="CI33" s="4"/>
      <c r="CJ33" s="4"/>
      <c r="CK33" s="4"/>
      <c r="CL33" s="4"/>
      <c r="CN33" s="10">
        <f t="shared" ca="1" si="29"/>
        <v>9.7539154925384786E-2</v>
      </c>
      <c r="CO33" s="11">
        <f t="shared" ca="1" si="30"/>
        <v>32</v>
      </c>
      <c r="CP33" s="4"/>
      <c r="CQ33" s="4">
        <v>33</v>
      </c>
      <c r="CR33" s="4">
        <v>6</v>
      </c>
      <c r="CS33" s="4">
        <v>8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7.2100368858095565E-2</v>
      </c>
      <c r="CA34" s="11">
        <f t="shared" ca="1" si="26"/>
        <v>35</v>
      </c>
      <c r="CB34" s="4"/>
      <c r="CC34" s="4">
        <v>34</v>
      </c>
      <c r="CD34" s="4">
        <v>9</v>
      </c>
      <c r="CE34" s="4">
        <v>6</v>
      </c>
      <c r="CG34" s="10"/>
      <c r="CH34" s="11"/>
      <c r="CI34" s="4"/>
      <c r="CJ34" s="4"/>
      <c r="CK34" s="4"/>
      <c r="CL34" s="4"/>
      <c r="CN34" s="10">
        <f t="shared" ca="1" si="29"/>
        <v>0.92369423904761239</v>
      </c>
      <c r="CO34" s="11">
        <f t="shared" ca="1" si="30"/>
        <v>1</v>
      </c>
      <c r="CP34" s="4"/>
      <c r="CQ34" s="4">
        <v>34</v>
      </c>
      <c r="CR34" s="4">
        <v>6</v>
      </c>
      <c r="CS34" s="4">
        <v>9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0.11221587494035856</v>
      </c>
      <c r="CA35" s="11">
        <f t="shared" ca="1" si="26"/>
        <v>34</v>
      </c>
      <c r="CB35" s="4"/>
      <c r="CC35" s="4">
        <v>35</v>
      </c>
      <c r="CD35" s="4">
        <v>9</v>
      </c>
      <c r="CE35" s="4">
        <v>7</v>
      </c>
      <c r="CG35" s="10"/>
      <c r="CH35" s="11"/>
      <c r="CI35" s="4"/>
      <c r="CJ35" s="4"/>
      <c r="CK35" s="4"/>
      <c r="CL35" s="4"/>
      <c r="CN35" s="10">
        <f t="shared" ca="1" si="29"/>
        <v>0.27976610960565518</v>
      </c>
      <c r="CO35" s="11">
        <f t="shared" ca="1" si="30"/>
        <v>24</v>
      </c>
      <c r="CP35" s="4"/>
      <c r="CQ35" s="4">
        <v>35</v>
      </c>
      <c r="CR35" s="4">
        <v>7</v>
      </c>
      <c r="CS35" s="4">
        <v>8</v>
      </c>
    </row>
    <row r="36" spans="1:97" ht="45.95" customHeight="1" thickBot="1" x14ac:dyDescent="0.3">
      <c r="A36" s="52"/>
      <c r="B36" s="53"/>
      <c r="C36" s="67" t="str">
        <f t="shared" ref="C36" ca="1" si="32">C5</f>
        <v>9.61－4.64＝</v>
      </c>
      <c r="D36" s="68"/>
      <c r="E36" s="68"/>
      <c r="F36" s="68"/>
      <c r="G36" s="69">
        <f ca="1">G5</f>
        <v>4.97</v>
      </c>
      <c r="H36" s="70"/>
      <c r="I36" s="54"/>
      <c r="J36" s="55"/>
      <c r="K36" s="25"/>
      <c r="L36" s="25"/>
      <c r="M36" s="67" t="str">
        <f t="shared" ref="M36" ca="1" si="33">M5</f>
        <v>7.22－5.29＝</v>
      </c>
      <c r="N36" s="68"/>
      <c r="O36" s="68"/>
      <c r="P36" s="68"/>
      <c r="Q36" s="69">
        <f ca="1">Q5</f>
        <v>1.93</v>
      </c>
      <c r="R36" s="70"/>
      <c r="S36" s="54"/>
      <c r="T36" s="28"/>
      <c r="Y36" s="4" t="s">
        <v>174</v>
      </c>
      <c r="Z36" s="4" t="str">
        <f ca="1">IF(AND($AA36=0,$AB36=0),"OKA",IF(AB36=0,"OKB","NO"))</f>
        <v>NO</v>
      </c>
      <c r="AA36" s="56">
        <f ca="1">AT1</f>
        <v>9</v>
      </c>
      <c r="AB36" s="56">
        <f ca="1">AU1</f>
        <v>7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0.4542229797662356</v>
      </c>
      <c r="CA36" s="11">
        <f t="shared" ca="1" si="26"/>
        <v>24</v>
      </c>
      <c r="CB36" s="4"/>
      <c r="CC36" s="4">
        <v>36</v>
      </c>
      <c r="CD36" s="4">
        <v>9</v>
      </c>
      <c r="CE36" s="4">
        <v>8</v>
      </c>
      <c r="CG36" s="10"/>
      <c r="CH36" s="11"/>
      <c r="CI36" s="4"/>
      <c r="CJ36" s="4"/>
      <c r="CK36" s="4"/>
      <c r="CL36" s="4"/>
      <c r="CN36" s="10">
        <f t="shared" ca="1" si="29"/>
        <v>0.63385644621207837</v>
      </c>
      <c r="CO36" s="11">
        <f t="shared" ca="1" si="30"/>
        <v>10</v>
      </c>
      <c r="CP36" s="4"/>
      <c r="CQ36" s="4">
        <v>36</v>
      </c>
      <c r="CR36" s="4">
        <v>7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8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56">
        <f t="shared" ref="AA37:AB47" ca="1" si="35">AT2</f>
        <v>9</v>
      </c>
      <c r="AB37" s="56">
        <f t="shared" ca="1" si="35"/>
        <v>3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/>
      <c r="CH37" s="11"/>
      <c r="CI37" s="4"/>
      <c r="CJ37" s="4"/>
      <c r="CK37" s="4"/>
      <c r="CL37" s="4"/>
      <c r="CN37" s="10">
        <f t="shared" ca="1" si="29"/>
        <v>0.24597416275077477</v>
      </c>
      <c r="CO37" s="11">
        <f t="shared" ca="1" si="30"/>
        <v>26</v>
      </c>
      <c r="CP37" s="4"/>
      <c r="CQ37" s="4">
        <v>37</v>
      </c>
      <c r="CR37" s="4">
        <v>8</v>
      </c>
      <c r="CS37" s="4">
        <v>9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9</v>
      </c>
      <c r="F38" s="31" t="str">
        <f t="shared" ca="1" si="36"/>
        <v>.</v>
      </c>
      <c r="G38" s="32">
        <f t="shared" ca="1" si="36"/>
        <v>6</v>
      </c>
      <c r="H38" s="32">
        <f t="shared" ca="1" si="36"/>
        <v>1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7</v>
      </c>
      <c r="P38" s="31" t="str">
        <f t="shared" ca="1" si="37"/>
        <v>.</v>
      </c>
      <c r="Q38" s="32">
        <f t="shared" ca="1" si="37"/>
        <v>2</v>
      </c>
      <c r="R38" s="32">
        <f t="shared" ca="1" si="37"/>
        <v>2</v>
      </c>
      <c r="S38" s="33"/>
      <c r="T38" s="28"/>
      <c r="Y38" s="4" t="s">
        <v>175</v>
      </c>
      <c r="Z38" s="4" t="str">
        <f t="shared" ca="1" si="34"/>
        <v>NO</v>
      </c>
      <c r="AA38" s="56">
        <f t="shared" ca="1" si="35"/>
        <v>9</v>
      </c>
      <c r="AB38" s="56">
        <f t="shared" ca="1" si="35"/>
        <v>6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/>
      <c r="CH38" s="11"/>
      <c r="CI38" s="4"/>
      <c r="CJ38" s="4"/>
      <c r="CK38" s="4"/>
      <c r="CL38" s="4"/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4</v>
      </c>
      <c r="F39" s="36" t="str">
        <f t="shared" ca="1" si="36"/>
        <v>.</v>
      </c>
      <c r="G39" s="37">
        <f t="shared" ca="1" si="36"/>
        <v>6</v>
      </c>
      <c r="H39" s="37">
        <f t="shared" ca="1" si="36"/>
        <v>4</v>
      </c>
      <c r="I39" s="33"/>
      <c r="J39" s="28"/>
      <c r="K39" s="13"/>
      <c r="L39" s="13"/>
      <c r="M39" s="34" t="str">
        <f t="shared" ref="M39:R40" ca="1" si="38">M8</f>
        <v/>
      </c>
      <c r="N39" s="35" t="str">
        <f t="shared" ca="1" si="38"/>
        <v>－</v>
      </c>
      <c r="O39" s="36">
        <f t="shared" ca="1" si="38"/>
        <v>5</v>
      </c>
      <c r="P39" s="36" t="str">
        <f t="shared" ca="1" si="38"/>
        <v>.</v>
      </c>
      <c r="Q39" s="37">
        <f t="shared" ca="1" si="38"/>
        <v>2</v>
      </c>
      <c r="R39" s="37">
        <f t="shared" ca="1" si="38"/>
        <v>9</v>
      </c>
      <c r="S39" s="33"/>
      <c r="T39" s="28"/>
      <c r="V39" s="57"/>
      <c r="Y39" s="4" t="s">
        <v>27</v>
      </c>
      <c r="Z39" s="4" t="str">
        <f t="shared" ca="1" si="34"/>
        <v>NO</v>
      </c>
      <c r="AA39" s="56">
        <f t="shared" ca="1" si="35"/>
        <v>9</v>
      </c>
      <c r="AB39" s="56">
        <f t="shared" ca="1" si="35"/>
        <v>7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/>
      <c r="CH39" s="11"/>
      <c r="CI39" s="4"/>
      <c r="CJ39" s="4"/>
      <c r="CK39" s="4"/>
      <c r="CL39" s="4"/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58"/>
      <c r="D40" s="59">
        <f ca="1">D9</f>
        <v>0</v>
      </c>
      <c r="E40" s="60">
        <f t="shared" ca="1" si="36"/>
        <v>4</v>
      </c>
      <c r="F40" s="60" t="str">
        <f t="shared" si="36"/>
        <v>.</v>
      </c>
      <c r="G40" s="61">
        <f t="shared" ca="1" si="36"/>
        <v>9</v>
      </c>
      <c r="H40" s="62">
        <f t="shared" ca="1" si="36"/>
        <v>7</v>
      </c>
      <c r="I40" s="63"/>
      <c r="J40" s="28"/>
      <c r="K40" s="13"/>
      <c r="L40" s="13"/>
      <c r="M40" s="58"/>
      <c r="N40" s="59">
        <f ca="1">N9</f>
        <v>0</v>
      </c>
      <c r="O40" s="60">
        <f t="shared" ca="1" si="38"/>
        <v>1</v>
      </c>
      <c r="P40" s="60" t="str">
        <f t="shared" si="38"/>
        <v>.</v>
      </c>
      <c r="Q40" s="61">
        <f t="shared" ca="1" si="38"/>
        <v>9</v>
      </c>
      <c r="R40" s="62">
        <f t="shared" ca="1" si="38"/>
        <v>3</v>
      </c>
      <c r="S40" s="63"/>
      <c r="T40" s="28"/>
      <c r="V40" s="57"/>
      <c r="Y40" s="4" t="s">
        <v>28</v>
      </c>
      <c r="Z40" s="4" t="str">
        <f t="shared" ca="1" si="34"/>
        <v>NO</v>
      </c>
      <c r="AA40" s="56">
        <f t="shared" ca="1" si="35"/>
        <v>9</v>
      </c>
      <c r="AB40" s="56">
        <f t="shared" ca="1" si="35"/>
        <v>5</v>
      </c>
      <c r="AC40" s="57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/>
      <c r="CH40" s="11"/>
      <c r="CI40" s="4"/>
      <c r="CJ40" s="4"/>
      <c r="CK40" s="4"/>
      <c r="CL40" s="4"/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1"/>
      <c r="B41" s="42"/>
      <c r="C41" s="42"/>
      <c r="D41" s="43"/>
      <c r="E41" s="44"/>
      <c r="F41" s="42"/>
      <c r="G41" s="42"/>
      <c r="H41" s="42"/>
      <c r="I41" s="42"/>
      <c r="J41" s="45"/>
      <c r="K41" s="42"/>
      <c r="L41" s="42"/>
      <c r="M41" s="42"/>
      <c r="N41" s="42"/>
      <c r="O41" s="42"/>
      <c r="P41" s="42"/>
      <c r="Q41" s="42"/>
      <c r="R41" s="42"/>
      <c r="S41" s="42"/>
      <c r="T41" s="45"/>
      <c r="Y41" s="4" t="s">
        <v>29</v>
      </c>
      <c r="Z41" s="4" t="str">
        <f t="shared" ca="1" si="34"/>
        <v>NO</v>
      </c>
      <c r="AA41" s="56">
        <f t="shared" ca="1" si="35"/>
        <v>9</v>
      </c>
      <c r="AB41" s="56">
        <f t="shared" ca="1" si="35"/>
        <v>7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/>
      <c r="CH41" s="11"/>
      <c r="CI41" s="4"/>
      <c r="CJ41" s="4"/>
      <c r="CK41" s="4"/>
      <c r="CL41" s="4"/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46"/>
      <c r="B42" s="17"/>
      <c r="C42" s="16" t="str">
        <f>C11</f>
        <v>③</v>
      </c>
      <c r="D42" s="47"/>
      <c r="E42" s="18"/>
      <c r="F42" s="17"/>
      <c r="G42" s="17"/>
      <c r="H42" s="17"/>
      <c r="I42" s="17"/>
      <c r="J42" s="19"/>
      <c r="K42" s="46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56">
        <f t="shared" ca="1" si="35"/>
        <v>9</v>
      </c>
      <c r="AB42" s="56">
        <f t="shared" ca="1" si="35"/>
        <v>9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/>
      <c r="CH42" s="11"/>
      <c r="CI42" s="4"/>
      <c r="CJ42" s="4"/>
      <c r="CK42" s="4"/>
      <c r="CL42" s="4"/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67" t="str">
        <f t="shared" ref="C43" ca="1" si="39">C12</f>
        <v>7.15－1.19＝</v>
      </c>
      <c r="D43" s="68"/>
      <c r="E43" s="68"/>
      <c r="F43" s="68"/>
      <c r="G43" s="69">
        <f ca="1">G12</f>
        <v>5.96</v>
      </c>
      <c r="H43" s="70"/>
      <c r="I43" s="54"/>
      <c r="J43" s="28"/>
      <c r="K43" s="24"/>
      <c r="L43" s="25"/>
      <c r="M43" s="67" t="str">
        <f t="shared" ref="M43" ca="1" si="40">M12</f>
        <v>9.33－1.36＝</v>
      </c>
      <c r="N43" s="68"/>
      <c r="O43" s="68"/>
      <c r="P43" s="68"/>
      <c r="Q43" s="69">
        <f ca="1">Q12</f>
        <v>7.97</v>
      </c>
      <c r="R43" s="70"/>
      <c r="S43" s="54"/>
      <c r="T43" s="28"/>
      <c r="Y43" s="4" t="s">
        <v>31</v>
      </c>
      <c r="Z43" s="4" t="str">
        <f t="shared" ca="1" si="34"/>
        <v>NO</v>
      </c>
      <c r="AA43" s="56">
        <f t="shared" ca="1" si="35"/>
        <v>9</v>
      </c>
      <c r="AB43" s="56">
        <f t="shared" ca="1" si="35"/>
        <v>7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/>
      <c r="CH43" s="11"/>
      <c r="CI43" s="4"/>
      <c r="CJ43" s="4"/>
      <c r="CK43" s="4"/>
      <c r="CL43" s="4"/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48"/>
      <c r="D44" s="49"/>
      <c r="E44" s="50"/>
      <c r="F44" s="13"/>
      <c r="G44" s="13"/>
      <c r="H44" s="13"/>
      <c r="I44" s="13"/>
      <c r="J44" s="28"/>
      <c r="K44" s="20"/>
      <c r="L44" s="13"/>
      <c r="M44" s="48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56">
        <f t="shared" ca="1" si="35"/>
        <v>9</v>
      </c>
      <c r="AB44" s="56">
        <f t="shared" ca="1" si="35"/>
        <v>2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/>
      <c r="CH44" s="11"/>
      <c r="CI44" s="4"/>
      <c r="CJ44" s="4"/>
      <c r="CK44" s="4"/>
      <c r="CL44" s="4"/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1">D14</f>
        <v>0</v>
      </c>
      <c r="E45" s="31">
        <f t="shared" ca="1" si="41"/>
        <v>7</v>
      </c>
      <c r="F45" s="31" t="str">
        <f t="shared" ca="1" si="41"/>
        <v>.</v>
      </c>
      <c r="G45" s="32">
        <f t="shared" ca="1" si="41"/>
        <v>1</v>
      </c>
      <c r="H45" s="32">
        <f t="shared" ca="1" si="41"/>
        <v>5</v>
      </c>
      <c r="I45" s="33"/>
      <c r="J45" s="28"/>
      <c r="K45" s="20"/>
      <c r="L45" s="13"/>
      <c r="M45" s="29"/>
      <c r="N45" s="30">
        <f t="shared" ref="N45:R45" ca="1" si="42">N14</f>
        <v>0</v>
      </c>
      <c r="O45" s="31">
        <f t="shared" ca="1" si="42"/>
        <v>9</v>
      </c>
      <c r="P45" s="31" t="str">
        <f t="shared" ca="1" si="42"/>
        <v>.</v>
      </c>
      <c r="Q45" s="32">
        <f t="shared" ca="1" si="42"/>
        <v>3</v>
      </c>
      <c r="R45" s="32">
        <f t="shared" ca="1" si="42"/>
        <v>3</v>
      </c>
      <c r="S45" s="33"/>
      <c r="T45" s="28"/>
      <c r="Y45" s="4" t="s">
        <v>33</v>
      </c>
      <c r="Z45" s="4" t="str">
        <f t="shared" ca="1" si="34"/>
        <v>NO</v>
      </c>
      <c r="AA45" s="56">
        <f t="shared" ca="1" si="35"/>
        <v>9</v>
      </c>
      <c r="AB45" s="56">
        <f t="shared" ca="1" si="35"/>
        <v>9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/>
      <c r="CH45" s="11"/>
      <c r="CI45" s="4"/>
      <c r="CJ45" s="4"/>
      <c r="CK45" s="4"/>
      <c r="CL45" s="4"/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3">C15</f>
        <v/>
      </c>
      <c r="D46" s="35" t="str">
        <f t="shared" ca="1" si="43"/>
        <v>－</v>
      </c>
      <c r="E46" s="36">
        <f t="shared" ca="1" si="43"/>
        <v>1</v>
      </c>
      <c r="F46" s="36" t="str">
        <f t="shared" ca="1" si="43"/>
        <v>.</v>
      </c>
      <c r="G46" s="37">
        <f t="shared" ca="1" si="43"/>
        <v>1</v>
      </c>
      <c r="H46" s="37">
        <f t="shared" ca="1" si="43"/>
        <v>9</v>
      </c>
      <c r="I46" s="33"/>
      <c r="J46" s="28"/>
      <c r="K46" s="20"/>
      <c r="L46" s="13"/>
      <c r="M46" s="34" t="str">
        <f t="shared" ref="M46:R47" ca="1" si="44">M15</f>
        <v/>
      </c>
      <c r="N46" s="35" t="str">
        <f t="shared" ca="1" si="44"/>
        <v>－</v>
      </c>
      <c r="O46" s="36">
        <f t="shared" ca="1" si="44"/>
        <v>1</v>
      </c>
      <c r="P46" s="36" t="str">
        <f t="shared" ca="1" si="44"/>
        <v>.</v>
      </c>
      <c r="Q46" s="37">
        <f t="shared" ca="1" si="44"/>
        <v>3</v>
      </c>
      <c r="R46" s="37">
        <f t="shared" ca="1" si="44"/>
        <v>6</v>
      </c>
      <c r="S46" s="33"/>
      <c r="T46" s="28"/>
      <c r="Y46" s="2" t="s">
        <v>34</v>
      </c>
      <c r="Z46" s="4" t="str">
        <f t="shared" ca="1" si="34"/>
        <v>NO</v>
      </c>
      <c r="AA46" s="56">
        <f t="shared" ca="1" si="35"/>
        <v>9</v>
      </c>
      <c r="AB46" s="56">
        <f t="shared" ca="1" si="35"/>
        <v>8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/>
      <c r="CH46" s="11"/>
      <c r="CI46" s="4"/>
      <c r="CJ46" s="4"/>
      <c r="CK46" s="4"/>
      <c r="CL46" s="4"/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58"/>
      <c r="D47" s="59">
        <f ca="1">D16</f>
        <v>0</v>
      </c>
      <c r="E47" s="60">
        <f t="shared" ca="1" si="43"/>
        <v>5</v>
      </c>
      <c r="F47" s="60" t="str">
        <f t="shared" si="43"/>
        <v>.</v>
      </c>
      <c r="G47" s="61">
        <f t="shared" ca="1" si="43"/>
        <v>9</v>
      </c>
      <c r="H47" s="62">
        <f t="shared" ca="1" si="43"/>
        <v>6</v>
      </c>
      <c r="I47" s="63"/>
      <c r="J47" s="28"/>
      <c r="K47" s="13"/>
      <c r="L47" s="13"/>
      <c r="M47" s="58"/>
      <c r="N47" s="59">
        <f ca="1">N16</f>
        <v>0</v>
      </c>
      <c r="O47" s="60">
        <f t="shared" ca="1" si="44"/>
        <v>7</v>
      </c>
      <c r="P47" s="60" t="str">
        <f t="shared" si="44"/>
        <v>.</v>
      </c>
      <c r="Q47" s="61">
        <f t="shared" ca="1" si="44"/>
        <v>9</v>
      </c>
      <c r="R47" s="62">
        <f t="shared" ca="1" si="44"/>
        <v>7</v>
      </c>
      <c r="S47" s="63"/>
      <c r="T47" s="28"/>
      <c r="Y47" s="2" t="s">
        <v>35</v>
      </c>
      <c r="Z47" s="4" t="str">
        <f t="shared" ca="1" si="34"/>
        <v>NO</v>
      </c>
      <c r="AA47" s="56">
        <f t="shared" ca="1" si="35"/>
        <v>9</v>
      </c>
      <c r="AB47" s="56">
        <f t="shared" ca="1" si="35"/>
        <v>6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1"/>
      <c r="B48" s="42"/>
      <c r="C48" s="42"/>
      <c r="D48" s="43"/>
      <c r="E48" s="44"/>
      <c r="F48" s="42"/>
      <c r="G48" s="42"/>
      <c r="H48" s="42"/>
      <c r="I48" s="42"/>
      <c r="J48" s="45"/>
      <c r="K48" s="41"/>
      <c r="L48" s="42"/>
      <c r="M48" s="42"/>
      <c r="N48" s="42"/>
      <c r="O48" s="42"/>
      <c r="P48" s="42"/>
      <c r="Q48" s="42"/>
      <c r="R48" s="42"/>
      <c r="S48" s="42"/>
      <c r="T48" s="45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46"/>
      <c r="B49" s="17"/>
      <c r="C49" s="16" t="str">
        <f>C18</f>
        <v>⑤</v>
      </c>
      <c r="D49" s="47"/>
      <c r="E49" s="18"/>
      <c r="F49" s="17"/>
      <c r="G49" s="17"/>
      <c r="H49" s="17"/>
      <c r="I49" s="17"/>
      <c r="J49" s="19"/>
      <c r="K49" s="46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67" t="str">
        <f t="shared" ref="C50" ca="1" si="45">C19</f>
        <v>9.84－8.89＝</v>
      </c>
      <c r="D50" s="68"/>
      <c r="E50" s="68"/>
      <c r="F50" s="68"/>
      <c r="G50" s="69">
        <f ca="1">G19</f>
        <v>0.95</v>
      </c>
      <c r="H50" s="70"/>
      <c r="I50" s="54"/>
      <c r="J50" s="28"/>
      <c r="K50" s="24"/>
      <c r="L50" s="25"/>
      <c r="M50" s="67" t="str">
        <f t="shared" ref="M50" ca="1" si="46">M19</f>
        <v>5.54－3.57＝</v>
      </c>
      <c r="N50" s="68"/>
      <c r="O50" s="68"/>
      <c r="P50" s="68"/>
      <c r="Q50" s="69">
        <f ca="1">Q19</f>
        <v>1.97</v>
      </c>
      <c r="R50" s="70"/>
      <c r="S50" s="54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48"/>
      <c r="D51" s="49"/>
      <c r="E51" s="50"/>
      <c r="F51" s="13"/>
      <c r="G51" s="13"/>
      <c r="H51" s="13"/>
      <c r="I51" s="13"/>
      <c r="J51" s="28"/>
      <c r="K51" s="20"/>
      <c r="L51" s="13"/>
      <c r="M51" s="48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7">D21</f>
        <v>0</v>
      </c>
      <c r="E52" s="31">
        <f t="shared" ca="1" si="47"/>
        <v>9</v>
      </c>
      <c r="F52" s="31" t="str">
        <f t="shared" ca="1" si="47"/>
        <v>.</v>
      </c>
      <c r="G52" s="32">
        <f t="shared" ca="1" si="47"/>
        <v>8</v>
      </c>
      <c r="H52" s="32">
        <f t="shared" ca="1" si="47"/>
        <v>4</v>
      </c>
      <c r="I52" s="33"/>
      <c r="J52" s="28"/>
      <c r="K52" s="20"/>
      <c r="L52" s="13"/>
      <c r="M52" s="29"/>
      <c r="N52" s="30">
        <f t="shared" ref="N52:R52" ca="1" si="48">N21</f>
        <v>0</v>
      </c>
      <c r="O52" s="31">
        <f t="shared" ca="1" si="48"/>
        <v>5</v>
      </c>
      <c r="P52" s="31" t="str">
        <f t="shared" ca="1" si="48"/>
        <v>.</v>
      </c>
      <c r="Q52" s="32">
        <f t="shared" ca="1" si="48"/>
        <v>5</v>
      </c>
      <c r="R52" s="32">
        <f t="shared" ca="1" si="48"/>
        <v>4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49">C22</f>
        <v/>
      </c>
      <c r="D53" s="35" t="str">
        <f t="shared" ca="1" si="49"/>
        <v>－</v>
      </c>
      <c r="E53" s="36">
        <f t="shared" ca="1" si="49"/>
        <v>8</v>
      </c>
      <c r="F53" s="36" t="str">
        <f t="shared" ca="1" si="49"/>
        <v>.</v>
      </c>
      <c r="G53" s="37">
        <f t="shared" ca="1" si="49"/>
        <v>8</v>
      </c>
      <c r="H53" s="37">
        <f t="shared" ca="1" si="49"/>
        <v>9</v>
      </c>
      <c r="I53" s="33"/>
      <c r="J53" s="28"/>
      <c r="K53" s="20"/>
      <c r="L53" s="13"/>
      <c r="M53" s="34" t="str">
        <f t="shared" ref="M53:R54" ca="1" si="50">M22</f>
        <v/>
      </c>
      <c r="N53" s="35" t="str">
        <f t="shared" ca="1" si="50"/>
        <v>－</v>
      </c>
      <c r="O53" s="36">
        <f t="shared" ca="1" si="50"/>
        <v>3</v>
      </c>
      <c r="P53" s="36" t="str">
        <f t="shared" ca="1" si="50"/>
        <v>.</v>
      </c>
      <c r="Q53" s="37">
        <f t="shared" ca="1" si="50"/>
        <v>5</v>
      </c>
      <c r="R53" s="37">
        <f t="shared" ca="1" si="50"/>
        <v>7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58"/>
      <c r="D54" s="59">
        <f ca="1">D23</f>
        <v>0</v>
      </c>
      <c r="E54" s="60">
        <f t="shared" ca="1" si="49"/>
        <v>0</v>
      </c>
      <c r="F54" s="60" t="str">
        <f t="shared" si="49"/>
        <v>.</v>
      </c>
      <c r="G54" s="61">
        <f t="shared" ca="1" si="49"/>
        <v>9</v>
      </c>
      <c r="H54" s="62">
        <f t="shared" ca="1" si="49"/>
        <v>5</v>
      </c>
      <c r="I54" s="63"/>
      <c r="J54" s="28"/>
      <c r="K54" s="13"/>
      <c r="L54" s="13"/>
      <c r="M54" s="58"/>
      <c r="N54" s="59">
        <f ca="1">N23</f>
        <v>0</v>
      </c>
      <c r="O54" s="60">
        <f t="shared" ca="1" si="50"/>
        <v>1</v>
      </c>
      <c r="P54" s="60" t="str">
        <f t="shared" si="50"/>
        <v>.</v>
      </c>
      <c r="Q54" s="61">
        <f t="shared" ca="1" si="50"/>
        <v>9</v>
      </c>
      <c r="R54" s="62">
        <f t="shared" ca="1" si="50"/>
        <v>7</v>
      </c>
      <c r="S54" s="63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1"/>
      <c r="B55" s="42"/>
      <c r="C55" s="42"/>
      <c r="D55" s="43"/>
      <c r="E55" s="44"/>
      <c r="F55" s="42"/>
      <c r="G55" s="42"/>
      <c r="H55" s="42"/>
      <c r="I55" s="42"/>
      <c r="J55" s="45"/>
      <c r="K55" s="41"/>
      <c r="L55" s="42"/>
      <c r="M55" s="42"/>
      <c r="N55" s="42"/>
      <c r="O55" s="42"/>
      <c r="P55" s="42"/>
      <c r="Q55" s="42"/>
      <c r="R55" s="42"/>
      <c r="S55" s="42"/>
      <c r="T55" s="45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46"/>
      <c r="B56" s="17"/>
      <c r="C56" s="16" t="str">
        <f>C25</f>
        <v>⑦</v>
      </c>
      <c r="D56" s="47"/>
      <c r="E56" s="18"/>
      <c r="F56" s="17"/>
      <c r="G56" s="17"/>
      <c r="H56" s="17"/>
      <c r="I56" s="17"/>
      <c r="J56" s="19"/>
      <c r="K56" s="46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67" t="str">
        <f t="shared" ref="C57" ca="1" si="51">C26</f>
        <v>5.07－4.08＝</v>
      </c>
      <c r="D57" s="68"/>
      <c r="E57" s="68"/>
      <c r="F57" s="68"/>
      <c r="G57" s="69">
        <f ca="1">G26</f>
        <v>0.99</v>
      </c>
      <c r="H57" s="70"/>
      <c r="I57" s="54"/>
      <c r="J57" s="28"/>
      <c r="K57" s="24"/>
      <c r="L57" s="25"/>
      <c r="M57" s="67" t="str">
        <f t="shared" ref="M57" ca="1" si="52">M26</f>
        <v>3.42－2.45＝</v>
      </c>
      <c r="N57" s="68"/>
      <c r="O57" s="68"/>
      <c r="P57" s="68"/>
      <c r="Q57" s="69">
        <f ca="1">Q26</f>
        <v>0.97</v>
      </c>
      <c r="R57" s="70"/>
      <c r="S57" s="54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48"/>
      <c r="D58" s="49"/>
      <c r="E58" s="50"/>
      <c r="F58" s="13"/>
      <c r="G58" s="13"/>
      <c r="H58" s="13"/>
      <c r="I58" s="13"/>
      <c r="J58" s="28"/>
      <c r="K58" s="20"/>
      <c r="L58" s="13"/>
      <c r="M58" s="48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3">D28</f>
        <v>0</v>
      </c>
      <c r="E59" s="31">
        <f t="shared" ca="1" si="53"/>
        <v>5</v>
      </c>
      <c r="F59" s="31" t="str">
        <f t="shared" ca="1" si="53"/>
        <v>.</v>
      </c>
      <c r="G59" s="32">
        <f t="shared" ca="1" si="53"/>
        <v>0</v>
      </c>
      <c r="H59" s="32">
        <f t="shared" ca="1" si="53"/>
        <v>7</v>
      </c>
      <c r="I59" s="33"/>
      <c r="J59" s="28"/>
      <c r="K59" s="20"/>
      <c r="L59" s="13"/>
      <c r="M59" s="29"/>
      <c r="N59" s="30">
        <f t="shared" ref="N59:R59" ca="1" si="54">N28</f>
        <v>0</v>
      </c>
      <c r="O59" s="31">
        <f t="shared" ca="1" si="54"/>
        <v>3</v>
      </c>
      <c r="P59" s="31" t="str">
        <f t="shared" ca="1" si="54"/>
        <v>.</v>
      </c>
      <c r="Q59" s="32">
        <f t="shared" ca="1" si="54"/>
        <v>4</v>
      </c>
      <c r="R59" s="32">
        <f t="shared" ca="1" si="54"/>
        <v>2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5">C29</f>
        <v/>
      </c>
      <c r="D60" s="35" t="str">
        <f t="shared" ca="1" si="55"/>
        <v>－</v>
      </c>
      <c r="E60" s="36">
        <f t="shared" ca="1" si="55"/>
        <v>4</v>
      </c>
      <c r="F60" s="36" t="str">
        <f t="shared" ca="1" si="55"/>
        <v>.</v>
      </c>
      <c r="G60" s="37">
        <f t="shared" ca="1" si="55"/>
        <v>0</v>
      </c>
      <c r="H60" s="37">
        <f t="shared" ca="1" si="55"/>
        <v>8</v>
      </c>
      <c r="I60" s="33"/>
      <c r="J60" s="28"/>
      <c r="K60" s="20"/>
      <c r="L60" s="13"/>
      <c r="M60" s="34" t="str">
        <f t="shared" ref="M60:R61" ca="1" si="56">M29</f>
        <v/>
      </c>
      <c r="N60" s="35" t="str">
        <f t="shared" ca="1" si="56"/>
        <v>－</v>
      </c>
      <c r="O60" s="36">
        <f t="shared" ca="1" si="56"/>
        <v>2</v>
      </c>
      <c r="P60" s="36" t="str">
        <f t="shared" ca="1" si="56"/>
        <v>.</v>
      </c>
      <c r="Q60" s="37">
        <f t="shared" ca="1" si="56"/>
        <v>4</v>
      </c>
      <c r="R60" s="37">
        <f t="shared" ca="1" si="56"/>
        <v>5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58"/>
      <c r="D61" s="59">
        <f ca="1">D30</f>
        <v>0</v>
      </c>
      <c r="E61" s="60">
        <f t="shared" ca="1" si="55"/>
        <v>0</v>
      </c>
      <c r="F61" s="60" t="str">
        <f t="shared" si="55"/>
        <v>.</v>
      </c>
      <c r="G61" s="61">
        <f t="shared" ca="1" si="55"/>
        <v>9</v>
      </c>
      <c r="H61" s="62">
        <f t="shared" ca="1" si="55"/>
        <v>9</v>
      </c>
      <c r="I61" s="63"/>
      <c r="J61" s="28"/>
      <c r="K61" s="13"/>
      <c r="L61" s="13"/>
      <c r="M61" s="58"/>
      <c r="N61" s="59">
        <f ca="1">N30</f>
        <v>0</v>
      </c>
      <c r="O61" s="60">
        <f t="shared" ca="1" si="56"/>
        <v>0</v>
      </c>
      <c r="P61" s="60" t="str">
        <f t="shared" si="56"/>
        <v>.</v>
      </c>
      <c r="Q61" s="61">
        <f t="shared" ca="1" si="56"/>
        <v>9</v>
      </c>
      <c r="R61" s="62">
        <f t="shared" ca="1" si="56"/>
        <v>7</v>
      </c>
      <c r="S61" s="63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1"/>
      <c r="B62" s="42"/>
      <c r="C62" s="42"/>
      <c r="D62" s="42"/>
      <c r="E62" s="44"/>
      <c r="F62" s="42"/>
      <c r="G62" s="42"/>
      <c r="H62" s="42"/>
      <c r="I62" s="42"/>
      <c r="J62" s="45"/>
      <c r="K62" s="41"/>
      <c r="L62" s="42"/>
      <c r="M62" s="42"/>
      <c r="N62" s="42"/>
      <c r="O62" s="42"/>
      <c r="P62" s="42"/>
      <c r="Q62" s="42"/>
      <c r="R62" s="42"/>
      <c r="S62" s="42"/>
      <c r="T62" s="45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</row>
    <row r="101" spans="71:97" ht="18.75" x14ac:dyDescent="0.15">
      <c r="CK101" s="4"/>
      <c r="CL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gXv049izDy7QsLPj5J0GtA4e+W9IdL6DhMF/LrvVoU096oKC1hFHqKXKG8t1OHgNlkiRgMCMywhKgU/3Mn1phQ==" saltValue="w1w/fw8F3ZjCEk79uJr4EA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692" priority="138">
      <formula>$AF15="NO"</formula>
    </cfRule>
  </conditionalFormatting>
  <conditionalFormatting sqref="S7">
    <cfRule type="expression" dxfId="691" priority="137">
      <formula>S7=0</formula>
    </cfRule>
  </conditionalFormatting>
  <conditionalFormatting sqref="S8">
    <cfRule type="expression" dxfId="690" priority="136">
      <formula>S8=0</formula>
    </cfRule>
  </conditionalFormatting>
  <conditionalFormatting sqref="S14">
    <cfRule type="expression" dxfId="689" priority="135">
      <formula>S14=0</formula>
    </cfRule>
  </conditionalFormatting>
  <conditionalFormatting sqref="S15">
    <cfRule type="expression" dxfId="688" priority="134">
      <formula>S15=0</formula>
    </cfRule>
  </conditionalFormatting>
  <conditionalFormatting sqref="S21">
    <cfRule type="expression" dxfId="687" priority="133">
      <formula>S21=0</formula>
    </cfRule>
  </conditionalFormatting>
  <conditionalFormatting sqref="S22">
    <cfRule type="expression" dxfId="686" priority="132">
      <formula>S22=0</formula>
    </cfRule>
  </conditionalFormatting>
  <conditionalFormatting sqref="S28">
    <cfRule type="expression" dxfId="685" priority="131">
      <formula>S28=0</formula>
    </cfRule>
  </conditionalFormatting>
  <conditionalFormatting sqref="S29">
    <cfRule type="expression" dxfId="684" priority="130">
      <formula>S29=0</formula>
    </cfRule>
  </conditionalFormatting>
  <conditionalFormatting sqref="D38">
    <cfRule type="expression" dxfId="683" priority="129">
      <formula>D38=0</formula>
    </cfRule>
  </conditionalFormatting>
  <conditionalFormatting sqref="D39">
    <cfRule type="expression" dxfId="682" priority="128">
      <formula>D39=0</formula>
    </cfRule>
  </conditionalFormatting>
  <conditionalFormatting sqref="D40">
    <cfRule type="expression" dxfId="681" priority="127">
      <formula>D40=0</formula>
    </cfRule>
  </conditionalFormatting>
  <conditionalFormatting sqref="C39">
    <cfRule type="expression" dxfId="680" priority="126">
      <formula>C39=""</formula>
    </cfRule>
  </conditionalFormatting>
  <conditionalFormatting sqref="H38:I38">
    <cfRule type="expression" dxfId="679" priority="125">
      <formula>H38=0</formula>
    </cfRule>
  </conditionalFormatting>
  <conditionalFormatting sqref="H39:I39">
    <cfRule type="expression" dxfId="678" priority="124">
      <formula>H39=0</formula>
    </cfRule>
  </conditionalFormatting>
  <conditionalFormatting sqref="G38">
    <cfRule type="expression" dxfId="677" priority="123">
      <formula>AND(G38=0,H38=0)</formula>
    </cfRule>
  </conditionalFormatting>
  <conditionalFormatting sqref="G39">
    <cfRule type="expression" dxfId="676" priority="122">
      <formula>AND(G39=0,H39=0)</formula>
    </cfRule>
  </conditionalFormatting>
  <conditionalFormatting sqref="N38">
    <cfRule type="expression" dxfId="675" priority="121">
      <formula>N38=0</formula>
    </cfRule>
  </conditionalFormatting>
  <conditionalFormatting sqref="N39">
    <cfRule type="expression" dxfId="674" priority="120">
      <formula>N39=0</formula>
    </cfRule>
  </conditionalFormatting>
  <conditionalFormatting sqref="N40">
    <cfRule type="expression" dxfId="673" priority="119">
      <formula>N40=0</formula>
    </cfRule>
  </conditionalFormatting>
  <conditionalFormatting sqref="M39">
    <cfRule type="expression" dxfId="672" priority="118">
      <formula>M39=""</formula>
    </cfRule>
  </conditionalFormatting>
  <conditionalFormatting sqref="R38:S38">
    <cfRule type="expression" dxfId="671" priority="117">
      <formula>R38=0</formula>
    </cfRule>
  </conditionalFormatting>
  <conditionalFormatting sqref="R39:S39">
    <cfRule type="expression" dxfId="670" priority="116">
      <formula>R39=0</formula>
    </cfRule>
  </conditionalFormatting>
  <conditionalFormatting sqref="Q38">
    <cfRule type="expression" dxfId="669" priority="115">
      <formula>AND(Q38=0,R38=0)</formula>
    </cfRule>
  </conditionalFormatting>
  <conditionalFormatting sqref="Q39">
    <cfRule type="expression" dxfId="668" priority="114">
      <formula>AND(Q39=0,R39=0)</formula>
    </cfRule>
  </conditionalFormatting>
  <conditionalFormatting sqref="D45">
    <cfRule type="expression" dxfId="667" priority="113">
      <formula>D45=0</formula>
    </cfRule>
  </conditionalFormatting>
  <conditionalFormatting sqref="D46">
    <cfRule type="expression" dxfId="666" priority="112">
      <formula>D46=0</formula>
    </cfRule>
  </conditionalFormatting>
  <conditionalFormatting sqref="D47">
    <cfRule type="expression" dxfId="665" priority="111">
      <formula>D47=0</formula>
    </cfRule>
  </conditionalFormatting>
  <conditionalFormatting sqref="C46">
    <cfRule type="expression" dxfId="664" priority="110">
      <formula>C46=""</formula>
    </cfRule>
  </conditionalFormatting>
  <conditionalFormatting sqref="H45:I45">
    <cfRule type="expression" dxfId="663" priority="109">
      <formula>H45=0</formula>
    </cfRule>
  </conditionalFormatting>
  <conditionalFormatting sqref="H46:I46">
    <cfRule type="expression" dxfId="662" priority="108">
      <formula>H46=0</formula>
    </cfRule>
  </conditionalFormatting>
  <conditionalFormatting sqref="G45">
    <cfRule type="expression" dxfId="661" priority="107">
      <formula>AND(G45=0,H45=0)</formula>
    </cfRule>
  </conditionalFormatting>
  <conditionalFormatting sqref="G46">
    <cfRule type="expression" dxfId="660" priority="106">
      <formula>AND(G46=0,H46=0)</formula>
    </cfRule>
  </conditionalFormatting>
  <conditionalFormatting sqref="N45">
    <cfRule type="expression" dxfId="659" priority="105">
      <formula>N45=0</formula>
    </cfRule>
  </conditionalFormatting>
  <conditionalFormatting sqref="N46">
    <cfRule type="expression" dxfId="658" priority="104">
      <formula>N46=0</formula>
    </cfRule>
  </conditionalFormatting>
  <conditionalFormatting sqref="N47">
    <cfRule type="expression" dxfId="657" priority="103">
      <formula>N47=0</formula>
    </cfRule>
  </conditionalFormatting>
  <conditionalFormatting sqref="M46">
    <cfRule type="expression" dxfId="656" priority="102">
      <formula>M46=""</formula>
    </cfRule>
  </conditionalFormatting>
  <conditionalFormatting sqref="R45:S45">
    <cfRule type="expression" dxfId="655" priority="101">
      <formula>R45=0</formula>
    </cfRule>
  </conditionalFormatting>
  <conditionalFormatting sqref="R46:S46">
    <cfRule type="expression" dxfId="654" priority="100">
      <formula>R46=0</formula>
    </cfRule>
  </conditionalFormatting>
  <conditionalFormatting sqref="Q45">
    <cfRule type="expression" dxfId="653" priority="99">
      <formula>AND(Q45=0,R45=0)</formula>
    </cfRule>
  </conditionalFormatting>
  <conditionalFormatting sqref="Q46">
    <cfRule type="expression" dxfId="652" priority="98">
      <formula>AND(Q46=0,R46=0)</formula>
    </cfRule>
  </conditionalFormatting>
  <conditionalFormatting sqref="D52">
    <cfRule type="expression" dxfId="651" priority="97">
      <formula>D52=0</formula>
    </cfRule>
  </conditionalFormatting>
  <conditionalFormatting sqref="D53">
    <cfRule type="expression" dxfId="650" priority="96">
      <formula>D53=0</formula>
    </cfRule>
  </conditionalFormatting>
  <conditionalFormatting sqref="D54">
    <cfRule type="expression" dxfId="649" priority="95">
      <formula>D54=0</formula>
    </cfRule>
  </conditionalFormatting>
  <conditionalFormatting sqref="C53">
    <cfRule type="expression" dxfId="648" priority="94">
      <formula>C53=""</formula>
    </cfRule>
  </conditionalFormatting>
  <conditionalFormatting sqref="H52:I52">
    <cfRule type="expression" dxfId="647" priority="93">
      <formula>H52=0</formula>
    </cfRule>
  </conditionalFormatting>
  <conditionalFormatting sqref="H53:I53">
    <cfRule type="expression" dxfId="646" priority="92">
      <formula>H53=0</formula>
    </cfRule>
  </conditionalFormatting>
  <conditionalFormatting sqref="G52">
    <cfRule type="expression" dxfId="645" priority="91">
      <formula>AND(G52=0,H52=0)</formula>
    </cfRule>
  </conditionalFormatting>
  <conditionalFormatting sqref="G53">
    <cfRule type="expression" dxfId="644" priority="90">
      <formula>AND(G53=0,H53=0)</formula>
    </cfRule>
  </conditionalFormatting>
  <conditionalFormatting sqref="N52">
    <cfRule type="expression" dxfId="643" priority="89">
      <formula>N52=0</formula>
    </cfRule>
  </conditionalFormatting>
  <conditionalFormatting sqref="N53">
    <cfRule type="expression" dxfId="642" priority="88">
      <formula>N53=0</formula>
    </cfRule>
  </conditionalFormatting>
  <conditionalFormatting sqref="N54">
    <cfRule type="expression" dxfId="641" priority="87">
      <formula>N54=0</formula>
    </cfRule>
  </conditionalFormatting>
  <conditionalFormatting sqref="M53">
    <cfRule type="expression" dxfId="640" priority="86">
      <formula>M53=""</formula>
    </cfRule>
  </conditionalFormatting>
  <conditionalFormatting sqref="R52:S52">
    <cfRule type="expression" dxfId="639" priority="85">
      <formula>R52=0</formula>
    </cfRule>
  </conditionalFormatting>
  <conditionalFormatting sqref="R53:S53">
    <cfRule type="expression" dxfId="638" priority="84">
      <formula>R53=0</formula>
    </cfRule>
  </conditionalFormatting>
  <conditionalFormatting sqref="Q52">
    <cfRule type="expression" dxfId="637" priority="83">
      <formula>AND(Q52=0,R52=0)</formula>
    </cfRule>
  </conditionalFormatting>
  <conditionalFormatting sqref="Q53">
    <cfRule type="expression" dxfId="636" priority="82">
      <formula>AND(Q53=0,R53=0)</formula>
    </cfRule>
  </conditionalFormatting>
  <conditionalFormatting sqref="D59">
    <cfRule type="expression" dxfId="635" priority="81">
      <formula>D59=0</formula>
    </cfRule>
  </conditionalFormatting>
  <conditionalFormatting sqref="D60">
    <cfRule type="expression" dxfId="634" priority="80">
      <formula>D60=0</formula>
    </cfRule>
  </conditionalFormatting>
  <conditionalFormatting sqref="D61">
    <cfRule type="expression" dxfId="633" priority="79">
      <formula>D61=0</formula>
    </cfRule>
  </conditionalFormatting>
  <conditionalFormatting sqref="C60">
    <cfRule type="expression" dxfId="632" priority="78">
      <formula>C60=""</formula>
    </cfRule>
  </conditionalFormatting>
  <conditionalFormatting sqref="H59:I59">
    <cfRule type="expression" dxfId="631" priority="77">
      <formula>H59=0</formula>
    </cfRule>
  </conditionalFormatting>
  <conditionalFormatting sqref="H60:I60">
    <cfRule type="expression" dxfId="630" priority="76">
      <formula>H60=0</formula>
    </cfRule>
  </conditionalFormatting>
  <conditionalFormatting sqref="G59">
    <cfRule type="expression" dxfId="629" priority="75">
      <formula>AND(G59=0,H59=0)</formula>
    </cfRule>
  </conditionalFormatting>
  <conditionalFormatting sqref="G60">
    <cfRule type="expression" dxfId="628" priority="74">
      <formula>AND(G60=0,H60=0)</formula>
    </cfRule>
  </conditionalFormatting>
  <conditionalFormatting sqref="N59">
    <cfRule type="expression" dxfId="627" priority="73">
      <formula>N59=0</formula>
    </cfRule>
  </conditionalFormatting>
  <conditionalFormatting sqref="N60">
    <cfRule type="expression" dxfId="626" priority="72">
      <formula>N60=0</formula>
    </cfRule>
  </conditionalFormatting>
  <conditionalFormatting sqref="N61">
    <cfRule type="expression" dxfId="625" priority="71">
      <formula>N61=0</formula>
    </cfRule>
  </conditionalFormatting>
  <conditionalFormatting sqref="M60">
    <cfRule type="expression" dxfId="624" priority="70">
      <formula>M60=""</formula>
    </cfRule>
  </conditionalFormatting>
  <conditionalFormatting sqref="R59:S59">
    <cfRule type="expression" dxfId="623" priority="69">
      <formula>R59=0</formula>
    </cfRule>
  </conditionalFormatting>
  <conditionalFormatting sqref="R60:S60">
    <cfRule type="expression" dxfId="622" priority="68">
      <formula>R60=0</formula>
    </cfRule>
  </conditionalFormatting>
  <conditionalFormatting sqref="Q59">
    <cfRule type="expression" dxfId="621" priority="67">
      <formula>AND(Q59=0,R59=0)</formula>
    </cfRule>
  </conditionalFormatting>
  <conditionalFormatting sqref="Q60">
    <cfRule type="expression" dxfId="620" priority="66">
      <formula>AND(Q60=0,R60=0)</formula>
    </cfRule>
  </conditionalFormatting>
  <conditionalFormatting sqref="AC1:AC12">
    <cfRule type="cellIs" dxfId="619" priority="65" operator="lessThan">
      <formula>0</formula>
    </cfRule>
  </conditionalFormatting>
  <conditionalFormatting sqref="D7">
    <cfRule type="expression" dxfId="618" priority="64">
      <formula>D7=0</formula>
    </cfRule>
  </conditionalFormatting>
  <conditionalFormatting sqref="D8">
    <cfRule type="expression" dxfId="617" priority="63">
      <formula>D8=0</formula>
    </cfRule>
  </conditionalFormatting>
  <conditionalFormatting sqref="D9">
    <cfRule type="expression" dxfId="616" priority="62">
      <formula>D9=0</formula>
    </cfRule>
  </conditionalFormatting>
  <conditionalFormatting sqref="C8">
    <cfRule type="expression" dxfId="615" priority="61">
      <formula>C8=""</formula>
    </cfRule>
  </conditionalFormatting>
  <conditionalFormatting sqref="H7:I7">
    <cfRule type="expression" dxfId="614" priority="60">
      <formula>H7=0</formula>
    </cfRule>
  </conditionalFormatting>
  <conditionalFormatting sqref="H8:I8">
    <cfRule type="expression" dxfId="613" priority="59">
      <formula>H8=0</formula>
    </cfRule>
  </conditionalFormatting>
  <conditionalFormatting sqref="G7">
    <cfRule type="expression" dxfId="612" priority="58">
      <formula>AND(G7=0,H7=0)</formula>
    </cfRule>
  </conditionalFormatting>
  <conditionalFormatting sqref="G8">
    <cfRule type="expression" dxfId="611" priority="57">
      <formula>AND(G8=0,H8=0)</formula>
    </cfRule>
  </conditionalFormatting>
  <conditionalFormatting sqref="N7">
    <cfRule type="expression" dxfId="610" priority="56">
      <formula>N7=0</formula>
    </cfRule>
  </conditionalFormatting>
  <conditionalFormatting sqref="N8">
    <cfRule type="expression" dxfId="609" priority="55">
      <formula>N8=0</formula>
    </cfRule>
  </conditionalFormatting>
  <conditionalFormatting sqref="N9">
    <cfRule type="expression" dxfId="608" priority="54">
      <formula>N9=0</formula>
    </cfRule>
  </conditionalFormatting>
  <conditionalFormatting sqref="M8">
    <cfRule type="expression" dxfId="607" priority="53">
      <formula>M8=""</formula>
    </cfRule>
  </conditionalFormatting>
  <conditionalFormatting sqref="R7">
    <cfRule type="expression" dxfId="606" priority="52">
      <formula>R7=0</formula>
    </cfRule>
  </conditionalFormatting>
  <conditionalFormatting sqref="R8">
    <cfRule type="expression" dxfId="605" priority="51">
      <formula>R8=0</formula>
    </cfRule>
  </conditionalFormatting>
  <conditionalFormatting sqref="Q7">
    <cfRule type="expression" dxfId="604" priority="50">
      <formula>AND(Q7=0,R7=0)</formula>
    </cfRule>
  </conditionalFormatting>
  <conditionalFormatting sqref="Q8">
    <cfRule type="expression" dxfId="603" priority="49">
      <formula>AND(Q8=0,R8=0)</formula>
    </cfRule>
  </conditionalFormatting>
  <conditionalFormatting sqref="D14">
    <cfRule type="expression" dxfId="602" priority="48">
      <formula>D14=0</formula>
    </cfRule>
  </conditionalFormatting>
  <conditionalFormatting sqref="D15">
    <cfRule type="expression" dxfId="601" priority="47">
      <formula>D15=0</formula>
    </cfRule>
  </conditionalFormatting>
  <conditionalFormatting sqref="D16">
    <cfRule type="expression" dxfId="600" priority="46">
      <formula>D16=0</formula>
    </cfRule>
  </conditionalFormatting>
  <conditionalFormatting sqref="C15">
    <cfRule type="expression" dxfId="599" priority="45">
      <formula>C15=""</formula>
    </cfRule>
  </conditionalFormatting>
  <conditionalFormatting sqref="H14:I14">
    <cfRule type="expression" dxfId="598" priority="44">
      <formula>H14=0</formula>
    </cfRule>
  </conditionalFormatting>
  <conditionalFormatting sqref="H15:I15">
    <cfRule type="expression" dxfId="597" priority="43">
      <formula>H15=0</formula>
    </cfRule>
  </conditionalFormatting>
  <conditionalFormatting sqref="G14">
    <cfRule type="expression" dxfId="596" priority="42">
      <formula>AND(G14=0,H14=0)</formula>
    </cfRule>
  </conditionalFormatting>
  <conditionalFormatting sqref="G15">
    <cfRule type="expression" dxfId="595" priority="41">
      <formula>AND(G15=0,H15=0)</formula>
    </cfRule>
  </conditionalFormatting>
  <conditionalFormatting sqref="N14">
    <cfRule type="expression" dxfId="594" priority="40">
      <formula>N14=0</formula>
    </cfRule>
  </conditionalFormatting>
  <conditionalFormatting sqref="N15">
    <cfRule type="expression" dxfId="593" priority="39">
      <formula>N15=0</formula>
    </cfRule>
  </conditionalFormatting>
  <conditionalFormatting sqref="N16">
    <cfRule type="expression" dxfId="592" priority="38">
      <formula>N16=0</formula>
    </cfRule>
  </conditionalFormatting>
  <conditionalFormatting sqref="M15">
    <cfRule type="expression" dxfId="591" priority="37">
      <formula>M15=""</formula>
    </cfRule>
  </conditionalFormatting>
  <conditionalFormatting sqref="R14">
    <cfRule type="expression" dxfId="590" priority="36">
      <formula>R14=0</formula>
    </cfRule>
  </conditionalFormatting>
  <conditionalFormatting sqref="R15">
    <cfRule type="expression" dxfId="589" priority="35">
      <formula>R15=0</formula>
    </cfRule>
  </conditionalFormatting>
  <conditionalFormatting sqref="Q14">
    <cfRule type="expression" dxfId="588" priority="34">
      <formula>AND(Q14=0,R14=0)</formula>
    </cfRule>
  </conditionalFormatting>
  <conditionalFormatting sqref="Q15">
    <cfRule type="expression" dxfId="587" priority="33">
      <formula>AND(Q15=0,R15=0)</formula>
    </cfRule>
  </conditionalFormatting>
  <conditionalFormatting sqref="D21">
    <cfRule type="expression" dxfId="586" priority="32">
      <formula>D21=0</formula>
    </cfRule>
  </conditionalFormatting>
  <conditionalFormatting sqref="D22">
    <cfRule type="expression" dxfId="585" priority="31">
      <formula>D22=0</formula>
    </cfRule>
  </conditionalFormatting>
  <conditionalFormatting sqref="D23">
    <cfRule type="expression" dxfId="584" priority="30">
      <formula>D23=0</formula>
    </cfRule>
  </conditionalFormatting>
  <conditionalFormatting sqref="C22">
    <cfRule type="expression" dxfId="583" priority="29">
      <formula>C22=""</formula>
    </cfRule>
  </conditionalFormatting>
  <conditionalFormatting sqref="H21:I21">
    <cfRule type="expression" dxfId="582" priority="28">
      <formula>H21=0</formula>
    </cfRule>
  </conditionalFormatting>
  <conditionalFormatting sqref="H22:I22">
    <cfRule type="expression" dxfId="581" priority="27">
      <formula>H22=0</formula>
    </cfRule>
  </conditionalFormatting>
  <conditionalFormatting sqref="G21">
    <cfRule type="expression" dxfId="580" priority="26">
      <formula>AND(G21=0,H21=0)</formula>
    </cfRule>
  </conditionalFormatting>
  <conditionalFormatting sqref="G22">
    <cfRule type="expression" dxfId="579" priority="25">
      <formula>AND(G22=0,H22=0)</formula>
    </cfRule>
  </conditionalFormatting>
  <conditionalFormatting sqref="N21">
    <cfRule type="expression" dxfId="578" priority="24">
      <formula>N21=0</formula>
    </cfRule>
  </conditionalFormatting>
  <conditionalFormatting sqref="N22">
    <cfRule type="expression" dxfId="577" priority="23">
      <formula>N22=0</formula>
    </cfRule>
  </conditionalFormatting>
  <conditionalFormatting sqref="N23">
    <cfRule type="expression" dxfId="576" priority="22">
      <formula>N23=0</formula>
    </cfRule>
  </conditionalFormatting>
  <conditionalFormatting sqref="M22">
    <cfRule type="expression" dxfId="575" priority="21">
      <formula>M22=""</formula>
    </cfRule>
  </conditionalFormatting>
  <conditionalFormatting sqref="R21">
    <cfRule type="expression" dxfId="574" priority="20">
      <formula>R21=0</formula>
    </cfRule>
  </conditionalFormatting>
  <conditionalFormatting sqref="R22">
    <cfRule type="expression" dxfId="573" priority="19">
      <formula>R22=0</formula>
    </cfRule>
  </conditionalFormatting>
  <conditionalFormatting sqref="Q21">
    <cfRule type="expression" dxfId="572" priority="18">
      <formula>AND(Q21=0,R21=0)</formula>
    </cfRule>
  </conditionalFormatting>
  <conditionalFormatting sqref="Q22">
    <cfRule type="expression" dxfId="571" priority="17">
      <formula>AND(Q22=0,R22=0)</formula>
    </cfRule>
  </conditionalFormatting>
  <conditionalFormatting sqref="D28">
    <cfRule type="expression" dxfId="570" priority="16">
      <formula>D28=0</formula>
    </cfRule>
  </conditionalFormatting>
  <conditionalFormatting sqref="D29">
    <cfRule type="expression" dxfId="569" priority="15">
      <formula>D29=0</formula>
    </cfRule>
  </conditionalFormatting>
  <conditionalFormatting sqref="D30">
    <cfRule type="expression" dxfId="568" priority="14">
      <formula>D30=0</formula>
    </cfRule>
  </conditionalFormatting>
  <conditionalFormatting sqref="C29">
    <cfRule type="expression" dxfId="567" priority="13">
      <formula>C29=""</formula>
    </cfRule>
  </conditionalFormatting>
  <conditionalFormatting sqref="H28:I28">
    <cfRule type="expression" dxfId="566" priority="12">
      <formula>H28=0</formula>
    </cfRule>
  </conditionalFormatting>
  <conditionalFormatting sqref="H29:I29">
    <cfRule type="expression" dxfId="565" priority="11">
      <formula>H29=0</formula>
    </cfRule>
  </conditionalFormatting>
  <conditionalFormatting sqref="G28">
    <cfRule type="expression" dxfId="564" priority="10">
      <formula>AND(G28=0,H28=0)</formula>
    </cfRule>
  </conditionalFormatting>
  <conditionalFormatting sqref="G29">
    <cfRule type="expression" dxfId="563" priority="9">
      <formula>AND(G29=0,H29=0)</formula>
    </cfRule>
  </conditionalFormatting>
  <conditionalFormatting sqref="N28">
    <cfRule type="expression" dxfId="562" priority="8">
      <formula>N28=0</formula>
    </cfRule>
  </conditionalFormatting>
  <conditionalFormatting sqref="N29">
    <cfRule type="expression" dxfId="561" priority="7">
      <formula>N29=0</formula>
    </cfRule>
  </conditionalFormatting>
  <conditionalFormatting sqref="N30">
    <cfRule type="expression" dxfId="560" priority="6">
      <formula>N30=0</formula>
    </cfRule>
  </conditionalFormatting>
  <conditionalFormatting sqref="M29">
    <cfRule type="expression" dxfId="559" priority="5">
      <formula>M29=""</formula>
    </cfRule>
  </conditionalFormatting>
  <conditionalFormatting sqref="R28">
    <cfRule type="expression" dxfId="558" priority="4">
      <formula>R28=0</formula>
    </cfRule>
  </conditionalFormatting>
  <conditionalFormatting sqref="R29">
    <cfRule type="expression" dxfId="557" priority="3">
      <formula>R29=0</formula>
    </cfRule>
  </conditionalFormatting>
  <conditionalFormatting sqref="Q28">
    <cfRule type="expression" dxfId="556" priority="2">
      <formula>AND(Q28=0,R28=0)</formula>
    </cfRule>
  </conditionalFormatting>
  <conditionalFormatting sqref="Q29">
    <cfRule type="expression" dxfId="555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3" t="s">
        <v>176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2">
        <v>1</v>
      </c>
      <c r="T1" s="82"/>
      <c r="U1" s="1"/>
      <c r="X1" s="3" t="s">
        <v>177</v>
      </c>
      <c r="Y1" s="4">
        <f ca="1">AY1*1000+BD1*100+BI1*10+BN1</f>
        <v>400</v>
      </c>
      <c r="Z1" s="4" t="s">
        <v>50</v>
      </c>
      <c r="AA1" s="4">
        <f ca="1">AZ1*1000+BE1*100+BJ1*10+BO1</f>
        <v>133</v>
      </c>
      <c r="AB1" s="4" t="s">
        <v>178</v>
      </c>
      <c r="AC1" s="4">
        <f ca="1">Y1-AA1</f>
        <v>267</v>
      </c>
      <c r="AE1" s="4">
        <f ca="1">AY1</f>
        <v>0</v>
      </c>
      <c r="AF1" s="4">
        <f ca="1">BD1</f>
        <v>4</v>
      </c>
      <c r="AG1" s="4" t="s">
        <v>179</v>
      </c>
      <c r="AH1" s="4">
        <f ca="1">BI1</f>
        <v>0</v>
      </c>
      <c r="AI1" s="4">
        <f ca="1">BN1</f>
        <v>0</v>
      </c>
      <c r="AJ1" s="4" t="s">
        <v>136</v>
      </c>
      <c r="AK1" s="4">
        <f ca="1">AZ1</f>
        <v>0</v>
      </c>
      <c r="AL1" s="4">
        <f ca="1">BE1</f>
        <v>1</v>
      </c>
      <c r="AM1" s="4" t="s">
        <v>180</v>
      </c>
      <c r="AN1" s="4">
        <f ca="1">BJ1</f>
        <v>3</v>
      </c>
      <c r="AO1" s="4">
        <f ca="1">BO1</f>
        <v>3</v>
      </c>
      <c r="AP1" s="4" t="s">
        <v>2</v>
      </c>
      <c r="AQ1" s="4">
        <f ca="1">MOD(ROUNDDOWN(AC1/1000,0),10)</f>
        <v>0</v>
      </c>
      <c r="AR1" s="4">
        <f ca="1">MOD(ROUNDDOWN(AC1/100,0),10)</f>
        <v>2</v>
      </c>
      <c r="AS1" s="4" t="s">
        <v>3</v>
      </c>
      <c r="AT1" s="4">
        <f ca="1">MOD(ROUNDDOWN(AC1/10,0),10)</f>
        <v>6</v>
      </c>
      <c r="AU1" s="4">
        <f ca="1">MOD(ROUNDDOWN(AC1/1,0),10)</f>
        <v>7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4</v>
      </c>
      <c r="BE1" s="6">
        <f ca="1">VLOOKUP($CA1,$CC$1:$CE$100,3,FALSE)</f>
        <v>1</v>
      </c>
      <c r="BF1" s="7"/>
      <c r="BG1" s="5" t="s">
        <v>6</v>
      </c>
      <c r="BH1" s="4">
        <v>1</v>
      </c>
      <c r="BI1" s="8">
        <f ca="1">VLOOKUP($CH1,$CJ$1:$CL$100,2,FALSE)</f>
        <v>0</v>
      </c>
      <c r="BJ1" s="8">
        <f t="shared" ref="BJ1:BJ12" ca="1" si="0">VLOOKUP($CH1,$CJ$1:$CL$100,3,FALSE)</f>
        <v>3</v>
      </c>
      <c r="BK1" s="9"/>
      <c r="BL1" s="5" t="s">
        <v>7</v>
      </c>
      <c r="BM1" s="4">
        <v>1</v>
      </c>
      <c r="BN1" s="8">
        <f ca="1">VLOOKUP($CO1,$CQ$1:$CS$100,2,FALSE)</f>
        <v>0</v>
      </c>
      <c r="BO1" s="8">
        <f ca="1">VLOOKUP($CO1,$CQ$1:$CS$100,3,FALSE)</f>
        <v>3</v>
      </c>
      <c r="BP1" s="9"/>
      <c r="BQ1" s="9"/>
      <c r="BR1" s="7"/>
      <c r="BS1" s="10">
        <f ca="1">RAND()</f>
        <v>0.6717381596520432</v>
      </c>
      <c r="BT1" s="11">
        <f ca="1">RANK(BS1,$BS$1:$BS$100,)</f>
        <v>6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0.89128289087103418</v>
      </c>
      <c r="CA1" s="11">
        <f ca="1">RANK(BZ1,$BZ$1:$BZ$100,)</f>
        <v>4</v>
      </c>
      <c r="CB1" s="4"/>
      <c r="CC1" s="4">
        <v>1</v>
      </c>
      <c r="CD1" s="4">
        <v>2</v>
      </c>
      <c r="CE1" s="4">
        <v>1</v>
      </c>
      <c r="CG1" s="10">
        <f ca="1">RAND()</f>
        <v>0.42700271293303582</v>
      </c>
      <c r="CH1" s="11">
        <f ca="1">RANK(CG1,$CG$1:$CG$100,)</f>
        <v>12</v>
      </c>
      <c r="CI1" s="4"/>
      <c r="CJ1" s="4">
        <v>1</v>
      </c>
      <c r="CK1" s="4">
        <v>0</v>
      </c>
      <c r="CL1" s="4">
        <v>1</v>
      </c>
      <c r="CM1" s="4"/>
      <c r="CN1" s="10">
        <f ca="1">RAND()</f>
        <v>0.7352427463713932</v>
      </c>
      <c r="CO1" s="11">
        <f ca="1">RANK(CN1,$CN$1:$CN$100,)</f>
        <v>3</v>
      </c>
      <c r="CP1" s="4"/>
      <c r="CQ1" s="4">
        <v>1</v>
      </c>
      <c r="CR1" s="4">
        <v>0</v>
      </c>
      <c r="CS1" s="4">
        <v>1</v>
      </c>
    </row>
    <row r="2" spans="1:97" ht="54.95" customHeight="1" thickBot="1" x14ac:dyDescent="0.3">
      <c r="A2" s="86" t="s">
        <v>36</v>
      </c>
      <c r="B2" s="87"/>
      <c r="C2" s="87"/>
      <c r="D2" s="87"/>
      <c r="E2" s="88"/>
      <c r="F2" s="89" t="s">
        <v>37</v>
      </c>
      <c r="G2" s="89"/>
      <c r="H2" s="89"/>
      <c r="I2" s="90"/>
      <c r="J2" s="91"/>
      <c r="K2" s="91"/>
      <c r="L2" s="91"/>
      <c r="M2" s="91"/>
      <c r="N2" s="91"/>
      <c r="O2" s="91"/>
      <c r="P2" s="91"/>
      <c r="Q2" s="91"/>
      <c r="R2" s="91"/>
      <c r="S2" s="91"/>
      <c r="T2" s="92"/>
      <c r="X2" s="2" t="s">
        <v>164</v>
      </c>
      <c r="Y2" s="4">
        <f t="shared" ref="Y2:Y12" ca="1" si="1">AY2*1000+BD2*100+BI2*10+BN2</f>
        <v>900</v>
      </c>
      <c r="Z2" s="4" t="s">
        <v>50</v>
      </c>
      <c r="AA2" s="4">
        <f t="shared" ref="AA2:AA12" ca="1" si="2">AZ2*1000+BE2*100+BJ2*10+BO2</f>
        <v>421</v>
      </c>
      <c r="AB2" s="4" t="s">
        <v>129</v>
      </c>
      <c r="AC2" s="4">
        <f t="shared" ref="AC2:AC12" ca="1" si="3">Y2-AA2</f>
        <v>479</v>
      </c>
      <c r="AE2" s="4">
        <f t="shared" ref="AE2:AE12" ca="1" si="4">AY2</f>
        <v>0</v>
      </c>
      <c r="AF2" s="4">
        <f t="shared" ref="AF2:AF12" ca="1" si="5">BD2</f>
        <v>9</v>
      </c>
      <c r="AG2" s="4" t="s">
        <v>134</v>
      </c>
      <c r="AH2" s="4">
        <f t="shared" ref="AH2:AH12" ca="1" si="6">BI2</f>
        <v>0</v>
      </c>
      <c r="AI2" s="4">
        <f t="shared" ref="AI2:AI12" ca="1" si="7">BN2</f>
        <v>0</v>
      </c>
      <c r="AJ2" s="4" t="s">
        <v>136</v>
      </c>
      <c r="AK2" s="4">
        <f t="shared" ref="AK2:AK12" ca="1" si="8">AZ2</f>
        <v>0</v>
      </c>
      <c r="AL2" s="4">
        <f t="shared" ref="AL2:AL12" ca="1" si="9">BE2</f>
        <v>4</v>
      </c>
      <c r="AM2" s="4" t="s">
        <v>3</v>
      </c>
      <c r="AN2" s="4">
        <f t="shared" ref="AN2:AN12" ca="1" si="10">BJ2</f>
        <v>2</v>
      </c>
      <c r="AO2" s="4">
        <f t="shared" ref="AO2:AO12" ca="1" si="11">BO2</f>
        <v>1</v>
      </c>
      <c r="AP2" s="4" t="s">
        <v>178</v>
      </c>
      <c r="AQ2" s="4">
        <f t="shared" ref="AQ2:AQ12" ca="1" si="12">MOD(ROUNDDOWN(AC2/1000,0),10)</f>
        <v>0</v>
      </c>
      <c r="AR2" s="4">
        <f t="shared" ref="AR2:AR12" ca="1" si="13">MOD(ROUNDDOWN(AC2/100,0),10)</f>
        <v>4</v>
      </c>
      <c r="AS2" s="4" t="s">
        <v>3</v>
      </c>
      <c r="AT2" s="4">
        <f t="shared" ref="AT2:AT12" ca="1" si="14">MOD(ROUNDDOWN(AC2/10,0),10)</f>
        <v>7</v>
      </c>
      <c r="AU2" s="4">
        <f t="shared" ref="AU2:AU12" ca="1" si="15">MOD(ROUNDDOWN(AC2/1,0),10)</f>
        <v>9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9</v>
      </c>
      <c r="BE2" s="6">
        <f t="shared" ref="BE2:BE12" ca="1" si="19">VLOOKUP($CA2,$CC$1:$CE$100,3,FALSE)</f>
        <v>4</v>
      </c>
      <c r="BF2" s="7"/>
      <c r="BH2" s="4">
        <v>2</v>
      </c>
      <c r="BI2" s="8">
        <f t="shared" ref="BI2:BI12" ca="1" si="20">VLOOKUP($CH2,$CJ$1:$CL$100,2,FALSE)</f>
        <v>0</v>
      </c>
      <c r="BJ2" s="8">
        <f t="shared" ca="1" si="0"/>
        <v>2</v>
      </c>
      <c r="BK2" s="9"/>
      <c r="BM2" s="4">
        <v>2</v>
      </c>
      <c r="BN2" s="8">
        <f t="shared" ref="BN2:BN12" ca="1" si="21">VLOOKUP($CO2,$CQ$1:$CS$100,2,FALSE)</f>
        <v>0</v>
      </c>
      <c r="BO2" s="8">
        <f t="shared" ref="BO2:BO12" ca="1" si="22">VLOOKUP($CO2,$CQ$1:$CS$100,3,FALSE)</f>
        <v>1</v>
      </c>
      <c r="BP2" s="9"/>
      <c r="BQ2" s="9"/>
      <c r="BR2" s="7"/>
      <c r="BS2" s="10">
        <f t="shared" ref="BS2:BS18" ca="1" si="23">RAND()</f>
        <v>0.97685288773008971</v>
      </c>
      <c r="BT2" s="11">
        <f t="shared" ref="BT2:BT18" ca="1" si="24">RANK(BS2,$BS$1:$BS$100,)</f>
        <v>2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36" ca="1" si="25">RAND()</f>
        <v>8.7826760236861867E-2</v>
      </c>
      <c r="CA2" s="11">
        <f t="shared" ref="CA2:CA36" ca="1" si="26">RANK(BZ2,$BZ$1:$BZ$100,)</f>
        <v>32</v>
      </c>
      <c r="CB2" s="4"/>
      <c r="CC2" s="4">
        <v>2</v>
      </c>
      <c r="CD2" s="4">
        <v>3</v>
      </c>
      <c r="CE2" s="4">
        <v>1</v>
      </c>
      <c r="CG2" s="10">
        <f t="shared" ref="CG2:CG18" ca="1" si="27">RAND()</f>
        <v>0.47333883235199059</v>
      </c>
      <c r="CH2" s="11">
        <f t="shared" ref="CH2:CH18" ca="1" si="28">RANK(CG2,$CG$1:$CG$100,)</f>
        <v>11</v>
      </c>
      <c r="CI2" s="4"/>
      <c r="CJ2" s="4">
        <v>2</v>
      </c>
      <c r="CK2" s="4">
        <v>0</v>
      </c>
      <c r="CL2" s="4">
        <v>2</v>
      </c>
      <c r="CN2" s="10">
        <f t="shared" ref="CN2:CN18" ca="1" si="29">RAND()</f>
        <v>0.92560437746299895</v>
      </c>
      <c r="CO2" s="11">
        <f t="shared" ref="CO2:CO18" ca="1" si="30">RANK(CN2,$CN$1:$CN$100,)</f>
        <v>1</v>
      </c>
      <c r="CP2" s="4"/>
      <c r="CQ2" s="4">
        <v>2</v>
      </c>
      <c r="CR2" s="4">
        <v>0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700</v>
      </c>
      <c r="Z3" s="4" t="s">
        <v>50</v>
      </c>
      <c r="AA3" s="4">
        <f t="shared" ca="1" si="2"/>
        <v>155</v>
      </c>
      <c r="AB3" s="4" t="s">
        <v>2</v>
      </c>
      <c r="AC3" s="4">
        <f t="shared" ca="1" si="3"/>
        <v>545</v>
      </c>
      <c r="AE3" s="4">
        <f t="shared" ca="1" si="4"/>
        <v>0</v>
      </c>
      <c r="AF3" s="4">
        <f t="shared" ca="1" si="5"/>
        <v>7</v>
      </c>
      <c r="AG3" s="4" t="s">
        <v>3</v>
      </c>
      <c r="AH3" s="4">
        <f t="shared" ca="1" si="6"/>
        <v>0</v>
      </c>
      <c r="AI3" s="4">
        <f t="shared" ca="1" si="7"/>
        <v>0</v>
      </c>
      <c r="AJ3" s="4" t="s">
        <v>1</v>
      </c>
      <c r="AK3" s="4">
        <f t="shared" ca="1" si="8"/>
        <v>0</v>
      </c>
      <c r="AL3" s="4">
        <f t="shared" ca="1" si="9"/>
        <v>1</v>
      </c>
      <c r="AM3" s="4" t="s">
        <v>3</v>
      </c>
      <c r="AN3" s="4">
        <f t="shared" ca="1" si="10"/>
        <v>5</v>
      </c>
      <c r="AO3" s="4">
        <f t="shared" ca="1" si="11"/>
        <v>5</v>
      </c>
      <c r="AP3" s="4" t="s">
        <v>132</v>
      </c>
      <c r="AQ3" s="4">
        <f t="shared" ca="1" si="12"/>
        <v>0</v>
      </c>
      <c r="AR3" s="4">
        <f t="shared" ca="1" si="13"/>
        <v>5</v>
      </c>
      <c r="AS3" s="4" t="s">
        <v>3</v>
      </c>
      <c r="AT3" s="4">
        <f t="shared" ca="1" si="14"/>
        <v>4</v>
      </c>
      <c r="AU3" s="4">
        <f t="shared" ca="1" si="15"/>
        <v>5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7</v>
      </c>
      <c r="BE3" s="6">
        <f t="shared" ca="1" si="19"/>
        <v>1</v>
      </c>
      <c r="BF3" s="7"/>
      <c r="BH3" s="4">
        <v>3</v>
      </c>
      <c r="BI3" s="8">
        <f t="shared" ca="1" si="20"/>
        <v>0</v>
      </c>
      <c r="BJ3" s="8">
        <f t="shared" ca="1" si="0"/>
        <v>5</v>
      </c>
      <c r="BK3" s="9"/>
      <c r="BM3" s="4">
        <v>3</v>
      </c>
      <c r="BN3" s="8">
        <f t="shared" ca="1" si="21"/>
        <v>0</v>
      </c>
      <c r="BO3" s="8">
        <f t="shared" ca="1" si="22"/>
        <v>5</v>
      </c>
      <c r="BP3" s="9"/>
      <c r="BQ3" s="9"/>
      <c r="BR3" s="7"/>
      <c r="BS3" s="10">
        <f t="shared" ca="1" si="23"/>
        <v>0.21392064961680746</v>
      </c>
      <c r="BT3" s="11">
        <f t="shared" ca="1" si="24"/>
        <v>16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0.52591875278807765</v>
      </c>
      <c r="CA3" s="11">
        <f t="shared" ca="1" si="26"/>
        <v>16</v>
      </c>
      <c r="CB3" s="4"/>
      <c r="CC3" s="4">
        <v>3</v>
      </c>
      <c r="CD3" s="4">
        <v>3</v>
      </c>
      <c r="CE3" s="4">
        <v>2</v>
      </c>
      <c r="CG3" s="10">
        <f t="shared" ca="1" si="27"/>
        <v>0.27274670056440808</v>
      </c>
      <c r="CH3" s="11">
        <f t="shared" ca="1" si="28"/>
        <v>14</v>
      </c>
      <c r="CI3" s="4"/>
      <c r="CJ3" s="4">
        <v>3</v>
      </c>
      <c r="CK3" s="4">
        <v>0</v>
      </c>
      <c r="CL3" s="4">
        <v>3</v>
      </c>
      <c r="CN3" s="10">
        <f t="shared" ca="1" si="29"/>
        <v>0.25703499923318918</v>
      </c>
      <c r="CO3" s="11">
        <f t="shared" ca="1" si="30"/>
        <v>14</v>
      </c>
      <c r="CP3" s="4"/>
      <c r="CQ3" s="4">
        <v>3</v>
      </c>
      <c r="CR3" s="4">
        <v>0</v>
      </c>
      <c r="CS3" s="4">
        <v>3</v>
      </c>
    </row>
    <row r="4" spans="1:97" ht="19.5" thickBot="1" x14ac:dyDescent="0.3">
      <c r="A4" s="14"/>
      <c r="B4" s="15"/>
      <c r="C4" s="16" t="s">
        <v>181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8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600</v>
      </c>
      <c r="Z4" s="4" t="s">
        <v>50</v>
      </c>
      <c r="AA4" s="4">
        <f t="shared" ca="1" si="2"/>
        <v>274</v>
      </c>
      <c r="AB4" s="4" t="s">
        <v>2</v>
      </c>
      <c r="AC4" s="4">
        <f t="shared" ca="1" si="3"/>
        <v>326</v>
      </c>
      <c r="AE4" s="4">
        <f t="shared" ca="1" si="4"/>
        <v>0</v>
      </c>
      <c r="AF4" s="4">
        <f t="shared" ca="1" si="5"/>
        <v>6</v>
      </c>
      <c r="AG4" s="4" t="s">
        <v>3</v>
      </c>
      <c r="AH4" s="4">
        <f t="shared" ca="1" si="6"/>
        <v>0</v>
      </c>
      <c r="AI4" s="4">
        <f t="shared" ca="1" si="7"/>
        <v>0</v>
      </c>
      <c r="AJ4" s="4" t="s">
        <v>182</v>
      </c>
      <c r="AK4" s="4">
        <f t="shared" ca="1" si="8"/>
        <v>0</v>
      </c>
      <c r="AL4" s="4">
        <f t="shared" ca="1" si="9"/>
        <v>2</v>
      </c>
      <c r="AM4" s="4" t="s">
        <v>3</v>
      </c>
      <c r="AN4" s="4">
        <f t="shared" ca="1" si="10"/>
        <v>7</v>
      </c>
      <c r="AO4" s="4">
        <f t="shared" ca="1" si="11"/>
        <v>4</v>
      </c>
      <c r="AP4" s="4" t="s">
        <v>2</v>
      </c>
      <c r="AQ4" s="4">
        <f t="shared" ca="1" si="12"/>
        <v>0</v>
      </c>
      <c r="AR4" s="4">
        <f t="shared" ca="1" si="13"/>
        <v>3</v>
      </c>
      <c r="AS4" s="4" t="s">
        <v>111</v>
      </c>
      <c r="AT4" s="4">
        <f t="shared" ca="1" si="14"/>
        <v>2</v>
      </c>
      <c r="AU4" s="4">
        <f t="shared" ca="1" si="15"/>
        <v>6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6</v>
      </c>
      <c r="BE4" s="6">
        <f t="shared" ca="1" si="19"/>
        <v>2</v>
      </c>
      <c r="BF4" s="7"/>
      <c r="BH4" s="4">
        <v>4</v>
      </c>
      <c r="BI4" s="8">
        <f t="shared" ca="1" si="20"/>
        <v>0</v>
      </c>
      <c r="BJ4" s="8">
        <f t="shared" ca="1" si="0"/>
        <v>7</v>
      </c>
      <c r="BK4" s="9"/>
      <c r="BM4" s="4">
        <v>4</v>
      </c>
      <c r="BN4" s="8">
        <f t="shared" ca="1" si="21"/>
        <v>0</v>
      </c>
      <c r="BO4" s="8">
        <f t="shared" ca="1" si="22"/>
        <v>4</v>
      </c>
      <c r="BP4" s="9"/>
      <c r="BQ4" s="9"/>
      <c r="BR4" s="7"/>
      <c r="BS4" s="10">
        <f t="shared" ca="1" si="23"/>
        <v>0.85232882393015952</v>
      </c>
      <c r="BT4" s="11">
        <f t="shared" ca="1" si="24"/>
        <v>4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0.68022971846576341</v>
      </c>
      <c r="CA4" s="11">
        <f t="shared" ca="1" si="26"/>
        <v>12</v>
      </c>
      <c r="CB4" s="4"/>
      <c r="CC4" s="4">
        <v>4</v>
      </c>
      <c r="CD4" s="4">
        <v>4</v>
      </c>
      <c r="CE4" s="4">
        <v>1</v>
      </c>
      <c r="CG4" s="10">
        <f t="shared" ca="1" si="27"/>
        <v>0.16641345959368181</v>
      </c>
      <c r="CH4" s="11">
        <f t="shared" ca="1" si="28"/>
        <v>16</v>
      </c>
      <c r="CI4" s="4"/>
      <c r="CJ4" s="4">
        <v>4</v>
      </c>
      <c r="CK4" s="4">
        <v>0</v>
      </c>
      <c r="CL4" s="4">
        <v>4</v>
      </c>
      <c r="CN4" s="10">
        <f t="shared" ca="1" si="29"/>
        <v>0.7099124233997276</v>
      </c>
      <c r="CO4" s="11">
        <f t="shared" ca="1" si="30"/>
        <v>4</v>
      </c>
      <c r="CP4" s="4"/>
      <c r="CQ4" s="4">
        <v>4</v>
      </c>
      <c r="CR4" s="4">
        <v>0</v>
      </c>
      <c r="CS4" s="4">
        <v>4</v>
      </c>
    </row>
    <row r="5" spans="1:97" ht="45.95" customHeight="1" thickBot="1" x14ac:dyDescent="0.3">
      <c r="A5" s="20"/>
      <c r="B5" s="13"/>
      <c r="C5" s="84" t="str">
        <f ca="1">$Y1/100&amp;$Z1&amp;$AA1/100&amp;$AB1</f>
        <v>4－1.33＝</v>
      </c>
      <c r="D5" s="85"/>
      <c r="E5" s="85"/>
      <c r="F5" s="85"/>
      <c r="G5" s="78">
        <f ca="1">$AC1/100</f>
        <v>2.67</v>
      </c>
      <c r="H5" s="79"/>
      <c r="I5" s="21"/>
      <c r="J5" s="22"/>
      <c r="K5" s="20"/>
      <c r="L5" s="13"/>
      <c r="M5" s="84" t="str">
        <f ca="1">$Y2/100&amp;$Z2&amp;$AA2/100&amp;$AB2</f>
        <v>9－4.21＝</v>
      </c>
      <c r="N5" s="85"/>
      <c r="O5" s="85"/>
      <c r="P5" s="85"/>
      <c r="Q5" s="78">
        <f ca="1">$AC2/100</f>
        <v>4.79</v>
      </c>
      <c r="R5" s="79"/>
      <c r="S5" s="21"/>
      <c r="T5" s="23"/>
      <c r="X5" s="2" t="s">
        <v>16</v>
      </c>
      <c r="Y5" s="4">
        <f t="shared" ca="1" si="1"/>
        <v>600</v>
      </c>
      <c r="Z5" s="4" t="s">
        <v>50</v>
      </c>
      <c r="AA5" s="4">
        <f t="shared" ca="1" si="2"/>
        <v>386</v>
      </c>
      <c r="AB5" s="4" t="s">
        <v>2</v>
      </c>
      <c r="AC5" s="4">
        <f t="shared" ca="1" si="3"/>
        <v>214</v>
      </c>
      <c r="AE5" s="4">
        <f t="shared" ca="1" si="4"/>
        <v>0</v>
      </c>
      <c r="AF5" s="4">
        <f t="shared" ca="1" si="5"/>
        <v>6</v>
      </c>
      <c r="AG5" s="4" t="s">
        <v>180</v>
      </c>
      <c r="AH5" s="4">
        <f t="shared" ca="1" si="6"/>
        <v>0</v>
      </c>
      <c r="AI5" s="4">
        <f t="shared" ca="1" si="7"/>
        <v>0</v>
      </c>
      <c r="AJ5" s="4" t="s">
        <v>1</v>
      </c>
      <c r="AK5" s="4">
        <f t="shared" ca="1" si="8"/>
        <v>0</v>
      </c>
      <c r="AL5" s="4">
        <f t="shared" ca="1" si="9"/>
        <v>3</v>
      </c>
      <c r="AM5" s="4" t="s">
        <v>3</v>
      </c>
      <c r="AN5" s="4">
        <f t="shared" ca="1" si="10"/>
        <v>8</v>
      </c>
      <c r="AO5" s="4">
        <f t="shared" ca="1" si="11"/>
        <v>6</v>
      </c>
      <c r="AP5" s="4" t="s">
        <v>178</v>
      </c>
      <c r="AQ5" s="4">
        <f t="shared" ca="1" si="12"/>
        <v>0</v>
      </c>
      <c r="AR5" s="4">
        <f t="shared" ca="1" si="13"/>
        <v>2</v>
      </c>
      <c r="AS5" s="4" t="s">
        <v>3</v>
      </c>
      <c r="AT5" s="4">
        <f t="shared" ca="1" si="14"/>
        <v>1</v>
      </c>
      <c r="AU5" s="4">
        <f t="shared" ca="1" si="15"/>
        <v>4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6</v>
      </c>
      <c r="BE5" s="6">
        <f t="shared" ca="1" si="19"/>
        <v>3</v>
      </c>
      <c r="BF5" s="7"/>
      <c r="BH5" s="4">
        <v>5</v>
      </c>
      <c r="BI5" s="8">
        <f t="shared" ca="1" si="20"/>
        <v>0</v>
      </c>
      <c r="BJ5" s="8">
        <f t="shared" ca="1" si="0"/>
        <v>8</v>
      </c>
      <c r="BK5" s="9"/>
      <c r="BM5" s="4">
        <v>5</v>
      </c>
      <c r="BN5" s="8">
        <f t="shared" ca="1" si="21"/>
        <v>0</v>
      </c>
      <c r="BO5" s="8">
        <f t="shared" ca="1" si="22"/>
        <v>6</v>
      </c>
      <c r="BP5" s="9"/>
      <c r="BQ5" s="9"/>
      <c r="BR5" s="7"/>
      <c r="BS5" s="10">
        <f t="shared" ca="1" si="23"/>
        <v>0.9828348718413894</v>
      </c>
      <c r="BT5" s="11">
        <f t="shared" ca="1" si="24"/>
        <v>1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0.63433819201843855</v>
      </c>
      <c r="CA5" s="11">
        <f t="shared" ca="1" si="26"/>
        <v>13</v>
      </c>
      <c r="CB5" s="4"/>
      <c r="CC5" s="4">
        <v>5</v>
      </c>
      <c r="CD5" s="4">
        <v>4</v>
      </c>
      <c r="CE5" s="4">
        <v>2</v>
      </c>
      <c r="CG5" s="10">
        <f t="shared" ca="1" si="27"/>
        <v>0.65381662970111942</v>
      </c>
      <c r="CH5" s="11">
        <f t="shared" ca="1" si="28"/>
        <v>8</v>
      </c>
      <c r="CI5" s="4"/>
      <c r="CJ5" s="4">
        <v>5</v>
      </c>
      <c r="CK5" s="4">
        <v>0</v>
      </c>
      <c r="CL5" s="4">
        <v>5</v>
      </c>
      <c r="CN5" s="10">
        <f t="shared" ca="1" si="29"/>
        <v>0.69399906930750133</v>
      </c>
      <c r="CO5" s="11">
        <f t="shared" ca="1" si="30"/>
        <v>6</v>
      </c>
      <c r="CP5" s="4"/>
      <c r="CQ5" s="4">
        <v>5</v>
      </c>
      <c r="CR5" s="4">
        <v>0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600</v>
      </c>
      <c r="Z6" s="4" t="s">
        <v>50</v>
      </c>
      <c r="AA6" s="4">
        <f t="shared" ca="1" si="2"/>
        <v>551</v>
      </c>
      <c r="AB6" s="4" t="s">
        <v>2</v>
      </c>
      <c r="AC6" s="4">
        <f t="shared" ca="1" si="3"/>
        <v>49</v>
      </c>
      <c r="AE6" s="4">
        <f t="shared" ca="1" si="4"/>
        <v>0</v>
      </c>
      <c r="AF6" s="4">
        <f t="shared" ca="1" si="5"/>
        <v>6</v>
      </c>
      <c r="AG6" s="4" t="s">
        <v>134</v>
      </c>
      <c r="AH6" s="4">
        <f t="shared" ca="1" si="6"/>
        <v>0</v>
      </c>
      <c r="AI6" s="4">
        <f t="shared" ca="1" si="7"/>
        <v>0</v>
      </c>
      <c r="AJ6" s="4" t="s">
        <v>183</v>
      </c>
      <c r="AK6" s="4">
        <f t="shared" ca="1" si="8"/>
        <v>0</v>
      </c>
      <c r="AL6" s="4">
        <f t="shared" ca="1" si="9"/>
        <v>5</v>
      </c>
      <c r="AM6" s="4" t="s">
        <v>111</v>
      </c>
      <c r="AN6" s="4">
        <f t="shared" ca="1" si="10"/>
        <v>5</v>
      </c>
      <c r="AO6" s="4">
        <f t="shared" ca="1" si="11"/>
        <v>1</v>
      </c>
      <c r="AP6" s="4" t="s">
        <v>2</v>
      </c>
      <c r="AQ6" s="4">
        <f t="shared" ca="1" si="12"/>
        <v>0</v>
      </c>
      <c r="AR6" s="4">
        <f t="shared" ca="1" si="13"/>
        <v>0</v>
      </c>
      <c r="AS6" s="4" t="s">
        <v>3</v>
      </c>
      <c r="AT6" s="4">
        <f t="shared" ca="1" si="14"/>
        <v>4</v>
      </c>
      <c r="AU6" s="4">
        <f t="shared" ca="1" si="15"/>
        <v>9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6</v>
      </c>
      <c r="BE6" s="6">
        <f t="shared" ca="1" si="19"/>
        <v>5</v>
      </c>
      <c r="BF6" s="7"/>
      <c r="BH6" s="4">
        <v>6</v>
      </c>
      <c r="BI6" s="8">
        <f t="shared" ca="1" si="20"/>
        <v>0</v>
      </c>
      <c r="BJ6" s="8">
        <f t="shared" ca="1" si="0"/>
        <v>5</v>
      </c>
      <c r="BK6" s="9"/>
      <c r="BM6" s="4">
        <v>6</v>
      </c>
      <c r="BN6" s="8">
        <f t="shared" ca="1" si="21"/>
        <v>0</v>
      </c>
      <c r="BO6" s="8">
        <f t="shared" ca="1" si="22"/>
        <v>1</v>
      </c>
      <c r="BP6" s="9"/>
      <c r="BQ6" s="9"/>
      <c r="BR6" s="7"/>
      <c r="BS6" s="10">
        <f t="shared" ca="1" si="23"/>
        <v>6.5473550630291033E-2</v>
      </c>
      <c r="BT6" s="11">
        <f t="shared" ca="1" si="24"/>
        <v>18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0.6025685532715872</v>
      </c>
      <c r="CA6" s="11">
        <f t="shared" ca="1" si="26"/>
        <v>15</v>
      </c>
      <c r="CB6" s="4"/>
      <c r="CC6" s="4">
        <v>6</v>
      </c>
      <c r="CD6" s="4">
        <v>4</v>
      </c>
      <c r="CE6" s="4">
        <v>3</v>
      </c>
      <c r="CG6" s="10">
        <f t="shared" ca="1" si="27"/>
        <v>0.71605559061243973</v>
      </c>
      <c r="CH6" s="11">
        <f t="shared" ca="1" si="28"/>
        <v>5</v>
      </c>
      <c r="CI6" s="4"/>
      <c r="CJ6" s="4">
        <v>6</v>
      </c>
      <c r="CK6" s="4">
        <v>0</v>
      </c>
      <c r="CL6" s="4">
        <v>6</v>
      </c>
      <c r="CN6" s="10">
        <f t="shared" ca="1" si="29"/>
        <v>0.55385220610857844</v>
      </c>
      <c r="CO6" s="11">
        <f t="shared" ca="1" si="30"/>
        <v>10</v>
      </c>
      <c r="CP6" s="4"/>
      <c r="CQ6" s="4">
        <v>6</v>
      </c>
      <c r="CR6" s="4">
        <v>0</v>
      </c>
      <c r="CS6" s="4">
        <v>6</v>
      </c>
    </row>
    <row r="7" spans="1:97" ht="54.95" customHeight="1" x14ac:dyDescent="0.25">
      <c r="A7" s="20"/>
      <c r="B7" s="13"/>
      <c r="C7" s="64"/>
      <c r="D7" s="64">
        <f ca="1">$AY1</f>
        <v>0</v>
      </c>
      <c r="E7" s="64">
        <f ca="1">$BD1</f>
        <v>4</v>
      </c>
      <c r="F7" s="64" t="str">
        <f ca="1">IF(AND(G7=0,H7=0),"",".")</f>
        <v/>
      </c>
      <c r="G7" s="64">
        <f ca="1">$BI1</f>
        <v>0</v>
      </c>
      <c r="H7" s="64">
        <f ca="1">$BN1</f>
        <v>0</v>
      </c>
      <c r="I7" s="33"/>
      <c r="J7" s="28"/>
      <c r="K7" s="20"/>
      <c r="L7" s="13"/>
      <c r="M7" s="64"/>
      <c r="N7" s="64">
        <f ca="1">$AY2</f>
        <v>0</v>
      </c>
      <c r="O7" s="64">
        <f ca="1">$BD2</f>
        <v>9</v>
      </c>
      <c r="P7" s="64" t="str">
        <f ca="1">IF(AND(Q7=0,R7=0),"",".")</f>
        <v/>
      </c>
      <c r="Q7" s="64">
        <f ca="1">$BI2</f>
        <v>0</v>
      </c>
      <c r="R7" s="64">
        <f ca="1">$BN2</f>
        <v>0</v>
      </c>
      <c r="S7" s="33"/>
      <c r="T7" s="28"/>
      <c r="X7" s="2" t="s">
        <v>18</v>
      </c>
      <c r="Y7" s="4">
        <f t="shared" ca="1" si="1"/>
        <v>400</v>
      </c>
      <c r="Z7" s="4" t="s">
        <v>50</v>
      </c>
      <c r="AA7" s="4">
        <f t="shared" ca="1" si="2"/>
        <v>382</v>
      </c>
      <c r="AB7" s="4" t="s">
        <v>178</v>
      </c>
      <c r="AC7" s="4">
        <f t="shared" ca="1" si="3"/>
        <v>18</v>
      </c>
      <c r="AE7" s="4">
        <f t="shared" ca="1" si="4"/>
        <v>0</v>
      </c>
      <c r="AF7" s="4">
        <f t="shared" ca="1" si="5"/>
        <v>4</v>
      </c>
      <c r="AG7" s="4" t="s">
        <v>3</v>
      </c>
      <c r="AH7" s="4">
        <f t="shared" ca="1" si="6"/>
        <v>0</v>
      </c>
      <c r="AI7" s="4">
        <f t="shared" ca="1" si="7"/>
        <v>0</v>
      </c>
      <c r="AJ7" s="4" t="s">
        <v>1</v>
      </c>
      <c r="AK7" s="4">
        <f t="shared" ca="1" si="8"/>
        <v>0</v>
      </c>
      <c r="AL7" s="4">
        <f t="shared" ca="1" si="9"/>
        <v>3</v>
      </c>
      <c r="AM7" s="4" t="s">
        <v>3</v>
      </c>
      <c r="AN7" s="4">
        <f t="shared" ca="1" si="10"/>
        <v>8</v>
      </c>
      <c r="AO7" s="4">
        <f t="shared" ca="1" si="11"/>
        <v>2</v>
      </c>
      <c r="AP7" s="4" t="s">
        <v>2</v>
      </c>
      <c r="AQ7" s="4">
        <f t="shared" ca="1" si="12"/>
        <v>0</v>
      </c>
      <c r="AR7" s="4">
        <f t="shared" ca="1" si="13"/>
        <v>0</v>
      </c>
      <c r="AS7" s="4" t="s">
        <v>3</v>
      </c>
      <c r="AT7" s="4">
        <f t="shared" ca="1" si="14"/>
        <v>1</v>
      </c>
      <c r="AU7" s="4">
        <f t="shared" ca="1" si="15"/>
        <v>8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4</v>
      </c>
      <c r="BE7" s="6">
        <f t="shared" ca="1" si="19"/>
        <v>3</v>
      </c>
      <c r="BF7" s="7"/>
      <c r="BH7" s="4">
        <v>7</v>
      </c>
      <c r="BI7" s="8">
        <f t="shared" ca="1" si="20"/>
        <v>0</v>
      </c>
      <c r="BJ7" s="8">
        <f t="shared" ca="1" si="0"/>
        <v>8</v>
      </c>
      <c r="BK7" s="9"/>
      <c r="BM7" s="4">
        <v>7</v>
      </c>
      <c r="BN7" s="8">
        <f t="shared" ca="1" si="21"/>
        <v>0</v>
      </c>
      <c r="BO7" s="8">
        <f t="shared" ca="1" si="22"/>
        <v>2</v>
      </c>
      <c r="BP7" s="9"/>
      <c r="BQ7" s="9"/>
      <c r="BR7" s="7"/>
      <c r="BS7" s="10">
        <f t="shared" ca="1" si="23"/>
        <v>0.59568514631973046</v>
      </c>
      <c r="BT7" s="11">
        <f t="shared" ca="1" si="24"/>
        <v>7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0.84234173279942037</v>
      </c>
      <c r="CA7" s="11">
        <f t="shared" ca="1" si="26"/>
        <v>6</v>
      </c>
      <c r="CB7" s="4"/>
      <c r="CC7" s="4">
        <v>7</v>
      </c>
      <c r="CD7" s="4">
        <v>5</v>
      </c>
      <c r="CE7" s="4">
        <v>1</v>
      </c>
      <c r="CG7" s="10">
        <f t="shared" ca="1" si="27"/>
        <v>9.084817861260952E-2</v>
      </c>
      <c r="CH7" s="11">
        <f t="shared" ca="1" si="28"/>
        <v>17</v>
      </c>
      <c r="CI7" s="4"/>
      <c r="CJ7" s="4">
        <v>7</v>
      </c>
      <c r="CK7" s="4">
        <v>0</v>
      </c>
      <c r="CL7" s="4">
        <v>7</v>
      </c>
      <c r="CN7" s="10">
        <f t="shared" ca="1" si="29"/>
        <v>0.89689484852425638</v>
      </c>
      <c r="CO7" s="11">
        <f t="shared" ca="1" si="30"/>
        <v>2</v>
      </c>
      <c r="CP7" s="4"/>
      <c r="CQ7" s="4">
        <v>7</v>
      </c>
      <c r="CR7" s="4">
        <v>0</v>
      </c>
      <c r="CS7" s="4">
        <v>7</v>
      </c>
    </row>
    <row r="8" spans="1:97" ht="54.95" customHeight="1" x14ac:dyDescent="0.25">
      <c r="A8" s="20"/>
      <c r="B8" s="13"/>
      <c r="C8" s="64" t="str">
        <f ca="1">IF(AND($AZ1=0,$AY1=0),"","－")</f>
        <v/>
      </c>
      <c r="D8" s="64" t="str">
        <f ca="1">IF(AND($AZ1=0,$AY1=0),"－",$AZ1)</f>
        <v>－</v>
      </c>
      <c r="E8" s="64">
        <f ca="1">$BE1</f>
        <v>1</v>
      </c>
      <c r="F8" s="64" t="str">
        <f ca="1">IF(AND(G8=0,H8=0),"",".")</f>
        <v>.</v>
      </c>
      <c r="G8" s="64">
        <f ca="1">$BJ1</f>
        <v>3</v>
      </c>
      <c r="H8" s="64">
        <f ca="1">$BO1</f>
        <v>3</v>
      </c>
      <c r="I8" s="33"/>
      <c r="J8" s="28"/>
      <c r="K8" s="20"/>
      <c r="L8" s="13"/>
      <c r="M8" s="64" t="str">
        <f ca="1">IF(AND($AZ2=0,$AY2=0),"","－")</f>
        <v/>
      </c>
      <c r="N8" s="64" t="str">
        <f ca="1">IF(AND($AZ2=0,$AY2=0),"－",$AZ2)</f>
        <v>－</v>
      </c>
      <c r="O8" s="64">
        <f ca="1">$BE2</f>
        <v>4</v>
      </c>
      <c r="P8" s="64" t="str">
        <f ca="1">IF(AND(Q8=0,R8=0),"",".")</f>
        <v>.</v>
      </c>
      <c r="Q8" s="64">
        <f ca="1">$BJ2</f>
        <v>2</v>
      </c>
      <c r="R8" s="64">
        <f ca="1">$BO2</f>
        <v>1</v>
      </c>
      <c r="S8" s="33"/>
      <c r="T8" s="28"/>
      <c r="X8" s="2" t="s">
        <v>20</v>
      </c>
      <c r="Y8" s="4">
        <f t="shared" ca="1" si="1"/>
        <v>800</v>
      </c>
      <c r="Z8" s="4" t="s">
        <v>50</v>
      </c>
      <c r="AA8" s="4">
        <f t="shared" ca="1" si="2"/>
        <v>468</v>
      </c>
      <c r="AB8" s="4" t="s">
        <v>2</v>
      </c>
      <c r="AC8" s="4">
        <f t="shared" ca="1" si="3"/>
        <v>332</v>
      </c>
      <c r="AE8" s="4">
        <f t="shared" ca="1" si="4"/>
        <v>0</v>
      </c>
      <c r="AF8" s="4">
        <f t="shared" ca="1" si="5"/>
        <v>8</v>
      </c>
      <c r="AG8" s="4" t="s">
        <v>3</v>
      </c>
      <c r="AH8" s="4">
        <f t="shared" ca="1" si="6"/>
        <v>0</v>
      </c>
      <c r="AI8" s="4">
        <f t="shared" ca="1" si="7"/>
        <v>0</v>
      </c>
      <c r="AJ8" s="4" t="s">
        <v>1</v>
      </c>
      <c r="AK8" s="4">
        <f t="shared" ca="1" si="8"/>
        <v>0</v>
      </c>
      <c r="AL8" s="4">
        <f t="shared" ca="1" si="9"/>
        <v>4</v>
      </c>
      <c r="AM8" s="4" t="s">
        <v>3</v>
      </c>
      <c r="AN8" s="4">
        <f t="shared" ca="1" si="10"/>
        <v>6</v>
      </c>
      <c r="AO8" s="4">
        <f t="shared" ca="1" si="11"/>
        <v>8</v>
      </c>
      <c r="AP8" s="4" t="s">
        <v>2</v>
      </c>
      <c r="AQ8" s="4">
        <f t="shared" ca="1" si="12"/>
        <v>0</v>
      </c>
      <c r="AR8" s="4">
        <f t="shared" ca="1" si="13"/>
        <v>3</v>
      </c>
      <c r="AS8" s="4" t="s">
        <v>3</v>
      </c>
      <c r="AT8" s="4">
        <f t="shared" ca="1" si="14"/>
        <v>3</v>
      </c>
      <c r="AU8" s="4">
        <f t="shared" ca="1" si="15"/>
        <v>2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8</v>
      </c>
      <c r="BE8" s="6">
        <f t="shared" ca="1" si="19"/>
        <v>4</v>
      </c>
      <c r="BF8" s="7"/>
      <c r="BH8" s="4">
        <v>8</v>
      </c>
      <c r="BI8" s="8">
        <f t="shared" ca="1" si="20"/>
        <v>0</v>
      </c>
      <c r="BJ8" s="8">
        <f t="shared" ca="1" si="0"/>
        <v>6</v>
      </c>
      <c r="BK8" s="9"/>
      <c r="BM8" s="4">
        <v>8</v>
      </c>
      <c r="BN8" s="8">
        <f t="shared" ca="1" si="21"/>
        <v>0</v>
      </c>
      <c r="BO8" s="8">
        <f t="shared" ca="1" si="22"/>
        <v>8</v>
      </c>
      <c r="BP8" s="9"/>
      <c r="BQ8" s="9"/>
      <c r="BR8" s="7"/>
      <c r="BS8" s="10">
        <f t="shared" ca="1" si="23"/>
        <v>0.34208604734468573</v>
      </c>
      <c r="BT8" s="11">
        <f t="shared" ca="1" si="24"/>
        <v>14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0.27440015778058513</v>
      </c>
      <c r="CA8" s="11">
        <f t="shared" ca="1" si="26"/>
        <v>25</v>
      </c>
      <c r="CB8" s="4"/>
      <c r="CC8" s="4">
        <v>8</v>
      </c>
      <c r="CD8" s="4">
        <v>5</v>
      </c>
      <c r="CE8" s="4">
        <v>2</v>
      </c>
      <c r="CG8" s="10">
        <f t="shared" ca="1" si="27"/>
        <v>0.24733921487924715</v>
      </c>
      <c r="CH8" s="11">
        <f t="shared" ca="1" si="28"/>
        <v>15</v>
      </c>
      <c r="CI8" s="4"/>
      <c r="CJ8" s="4">
        <v>8</v>
      </c>
      <c r="CK8" s="4">
        <v>0</v>
      </c>
      <c r="CL8" s="4">
        <v>8</v>
      </c>
      <c r="CN8" s="10">
        <f t="shared" ca="1" si="29"/>
        <v>0.62560519478716203</v>
      </c>
      <c r="CO8" s="11">
        <f t="shared" ca="1" si="30"/>
        <v>8</v>
      </c>
      <c r="CP8" s="4"/>
      <c r="CQ8" s="4">
        <v>8</v>
      </c>
      <c r="CR8" s="4">
        <v>0</v>
      </c>
      <c r="CS8" s="4">
        <v>8</v>
      </c>
    </row>
    <row r="9" spans="1:97" ht="54.95" customHeight="1" x14ac:dyDescent="0.25">
      <c r="A9" s="20"/>
      <c r="B9" s="38"/>
      <c r="C9" s="64"/>
      <c r="D9" s="64">
        <f ca="1">$AQ1</f>
        <v>0</v>
      </c>
      <c r="E9" s="64">
        <f ca="1">$AR1</f>
        <v>2</v>
      </c>
      <c r="F9" s="64" t="str">
        <f>$AS1</f>
        <v>.</v>
      </c>
      <c r="G9" s="64">
        <f ca="1">$AT1</f>
        <v>6</v>
      </c>
      <c r="H9" s="64">
        <f ca="1">$AU1</f>
        <v>7</v>
      </c>
      <c r="I9" s="33"/>
      <c r="J9" s="39"/>
      <c r="K9" s="40"/>
      <c r="L9" s="38"/>
      <c r="M9" s="64"/>
      <c r="N9" s="64">
        <f ca="1">$AQ2</f>
        <v>0</v>
      </c>
      <c r="O9" s="64">
        <f ca="1">$AR2</f>
        <v>4</v>
      </c>
      <c r="P9" s="64" t="str">
        <f>$AS2</f>
        <v>.</v>
      </c>
      <c r="Q9" s="64">
        <f ca="1">$AT2</f>
        <v>7</v>
      </c>
      <c r="R9" s="64">
        <f ca="1">$AU2</f>
        <v>9</v>
      </c>
      <c r="S9" s="33"/>
      <c r="T9" s="39"/>
      <c r="X9" s="2" t="s">
        <v>172</v>
      </c>
      <c r="Y9" s="4">
        <f t="shared" ca="1" si="1"/>
        <v>900</v>
      </c>
      <c r="Z9" s="4" t="s">
        <v>50</v>
      </c>
      <c r="AA9" s="4">
        <f t="shared" ca="1" si="2"/>
        <v>127</v>
      </c>
      <c r="AB9" s="4" t="s">
        <v>83</v>
      </c>
      <c r="AC9" s="4">
        <f t="shared" ca="1" si="3"/>
        <v>773</v>
      </c>
      <c r="AE9" s="4">
        <f t="shared" ca="1" si="4"/>
        <v>0</v>
      </c>
      <c r="AF9" s="4">
        <f t="shared" ca="1" si="5"/>
        <v>9</v>
      </c>
      <c r="AG9" s="4" t="s">
        <v>84</v>
      </c>
      <c r="AH9" s="4">
        <f t="shared" ca="1" si="6"/>
        <v>0</v>
      </c>
      <c r="AI9" s="4">
        <f t="shared" ca="1" si="7"/>
        <v>0</v>
      </c>
      <c r="AJ9" s="4" t="s">
        <v>85</v>
      </c>
      <c r="AK9" s="4">
        <f t="shared" ca="1" si="8"/>
        <v>0</v>
      </c>
      <c r="AL9" s="4">
        <f t="shared" ca="1" si="9"/>
        <v>1</v>
      </c>
      <c r="AM9" s="4" t="s">
        <v>84</v>
      </c>
      <c r="AN9" s="4">
        <f t="shared" ca="1" si="10"/>
        <v>2</v>
      </c>
      <c r="AO9" s="4">
        <f t="shared" ca="1" si="11"/>
        <v>7</v>
      </c>
      <c r="AP9" s="4" t="s">
        <v>83</v>
      </c>
      <c r="AQ9" s="4">
        <f t="shared" ca="1" si="12"/>
        <v>0</v>
      </c>
      <c r="AR9" s="4">
        <f t="shared" ca="1" si="13"/>
        <v>7</v>
      </c>
      <c r="AS9" s="4" t="s">
        <v>84</v>
      </c>
      <c r="AT9" s="4">
        <f t="shared" ca="1" si="14"/>
        <v>7</v>
      </c>
      <c r="AU9" s="4">
        <f t="shared" ca="1" si="15"/>
        <v>3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9</v>
      </c>
      <c r="BE9" s="6">
        <f t="shared" ca="1" si="19"/>
        <v>1</v>
      </c>
      <c r="BF9" s="7"/>
      <c r="BH9" s="4">
        <v>9</v>
      </c>
      <c r="BI9" s="8">
        <f t="shared" ca="1" si="20"/>
        <v>0</v>
      </c>
      <c r="BJ9" s="8">
        <f t="shared" ca="1" si="0"/>
        <v>2</v>
      </c>
      <c r="BK9" s="9"/>
      <c r="BM9" s="4">
        <v>9</v>
      </c>
      <c r="BN9" s="8">
        <f t="shared" ca="1" si="21"/>
        <v>0</v>
      </c>
      <c r="BO9" s="8">
        <f t="shared" ca="1" si="22"/>
        <v>7</v>
      </c>
      <c r="BP9" s="9"/>
      <c r="BQ9" s="9"/>
      <c r="BR9" s="7"/>
      <c r="BS9" s="10">
        <f t="shared" ca="1" si="23"/>
        <v>0.48437758885429916</v>
      </c>
      <c r="BT9" s="11">
        <f t="shared" ca="1" si="24"/>
        <v>11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0.1537329022631293</v>
      </c>
      <c r="CA9" s="11">
        <f t="shared" ca="1" si="26"/>
        <v>29</v>
      </c>
      <c r="CB9" s="4"/>
      <c r="CC9" s="4">
        <v>9</v>
      </c>
      <c r="CD9" s="4">
        <v>5</v>
      </c>
      <c r="CE9" s="4">
        <v>3</v>
      </c>
      <c r="CG9" s="10">
        <f t="shared" ca="1" si="27"/>
        <v>0.85225928102422999</v>
      </c>
      <c r="CH9" s="11">
        <f t="shared" ca="1" si="28"/>
        <v>2</v>
      </c>
      <c r="CI9" s="4"/>
      <c r="CJ9" s="4">
        <v>9</v>
      </c>
      <c r="CK9" s="4">
        <v>0</v>
      </c>
      <c r="CL9" s="4">
        <v>9</v>
      </c>
      <c r="CN9" s="10">
        <f t="shared" ca="1" si="29"/>
        <v>0.63857092928316483</v>
      </c>
      <c r="CO9" s="11">
        <f t="shared" ca="1" si="30"/>
        <v>7</v>
      </c>
      <c r="CP9" s="4"/>
      <c r="CQ9" s="4">
        <v>9</v>
      </c>
      <c r="CR9" s="4">
        <v>0</v>
      </c>
      <c r="CS9" s="4">
        <v>9</v>
      </c>
    </row>
    <row r="10" spans="1:97" ht="9.9499999999999993" customHeight="1" x14ac:dyDescent="0.25">
      <c r="A10" s="41"/>
      <c r="B10" s="42"/>
      <c r="C10" s="42"/>
      <c r="D10" s="43"/>
      <c r="E10" s="44"/>
      <c r="F10" s="42"/>
      <c r="G10" s="42"/>
      <c r="H10" s="42"/>
      <c r="I10" s="42"/>
      <c r="J10" s="45"/>
      <c r="K10" s="41"/>
      <c r="L10" s="42"/>
      <c r="M10" s="42"/>
      <c r="N10" s="42"/>
      <c r="O10" s="42"/>
      <c r="P10" s="42"/>
      <c r="Q10" s="42"/>
      <c r="R10" s="42"/>
      <c r="S10" s="42"/>
      <c r="T10" s="45"/>
      <c r="X10" s="2" t="s">
        <v>90</v>
      </c>
      <c r="Y10" s="4">
        <f t="shared" ca="1" si="1"/>
        <v>200</v>
      </c>
      <c r="Z10" s="4" t="s">
        <v>50</v>
      </c>
      <c r="AA10" s="4">
        <f t="shared" ca="1" si="2"/>
        <v>147</v>
      </c>
      <c r="AB10" s="4" t="s">
        <v>83</v>
      </c>
      <c r="AC10" s="4">
        <f t="shared" ca="1" si="3"/>
        <v>53</v>
      </c>
      <c r="AE10" s="4">
        <f t="shared" ca="1" si="4"/>
        <v>0</v>
      </c>
      <c r="AF10" s="4">
        <f t="shared" ca="1" si="5"/>
        <v>2</v>
      </c>
      <c r="AG10" s="4" t="s">
        <v>84</v>
      </c>
      <c r="AH10" s="4">
        <f t="shared" ca="1" si="6"/>
        <v>0</v>
      </c>
      <c r="AI10" s="4">
        <f t="shared" ca="1" si="7"/>
        <v>0</v>
      </c>
      <c r="AJ10" s="4" t="s">
        <v>85</v>
      </c>
      <c r="AK10" s="4">
        <f t="shared" ca="1" si="8"/>
        <v>0</v>
      </c>
      <c r="AL10" s="4">
        <f t="shared" ca="1" si="9"/>
        <v>1</v>
      </c>
      <c r="AM10" s="4" t="s">
        <v>84</v>
      </c>
      <c r="AN10" s="4">
        <f t="shared" ca="1" si="10"/>
        <v>4</v>
      </c>
      <c r="AO10" s="4">
        <f t="shared" ca="1" si="11"/>
        <v>7</v>
      </c>
      <c r="AP10" s="4" t="s">
        <v>83</v>
      </c>
      <c r="AQ10" s="4">
        <f t="shared" ca="1" si="12"/>
        <v>0</v>
      </c>
      <c r="AR10" s="4">
        <f t="shared" ca="1" si="13"/>
        <v>0</v>
      </c>
      <c r="AS10" s="4" t="s">
        <v>84</v>
      </c>
      <c r="AT10" s="4">
        <f t="shared" ca="1" si="14"/>
        <v>5</v>
      </c>
      <c r="AU10" s="4">
        <f t="shared" ca="1" si="15"/>
        <v>3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2</v>
      </c>
      <c r="BE10" s="6">
        <f t="shared" ca="1" si="19"/>
        <v>1</v>
      </c>
      <c r="BF10" s="7"/>
      <c r="BH10" s="4">
        <v>10</v>
      </c>
      <c r="BI10" s="8">
        <f t="shared" ca="1" si="20"/>
        <v>0</v>
      </c>
      <c r="BJ10" s="8">
        <f t="shared" ca="1" si="0"/>
        <v>4</v>
      </c>
      <c r="BK10" s="9"/>
      <c r="BM10" s="4">
        <v>10</v>
      </c>
      <c r="BN10" s="8">
        <f t="shared" ca="1" si="21"/>
        <v>0</v>
      </c>
      <c r="BO10" s="8">
        <f t="shared" ca="1" si="22"/>
        <v>7</v>
      </c>
      <c r="BP10" s="9"/>
      <c r="BQ10" s="9"/>
      <c r="BR10" s="7"/>
      <c r="BS10" s="10">
        <f t="shared" ca="1" si="23"/>
        <v>0.78013011025833301</v>
      </c>
      <c r="BT10" s="11">
        <f t="shared" ca="1" si="24"/>
        <v>5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0.94462272021104299</v>
      </c>
      <c r="CA10" s="11">
        <f t="shared" ca="1" si="26"/>
        <v>1</v>
      </c>
      <c r="CB10" s="4"/>
      <c r="CC10" s="4">
        <v>10</v>
      </c>
      <c r="CD10" s="4">
        <v>5</v>
      </c>
      <c r="CE10" s="4">
        <v>4</v>
      </c>
      <c r="CG10" s="10">
        <f t="shared" ca="1" si="27"/>
        <v>0.34053111307667816</v>
      </c>
      <c r="CH10" s="11">
        <f t="shared" ca="1" si="28"/>
        <v>13</v>
      </c>
      <c r="CI10" s="4"/>
      <c r="CJ10" s="4">
        <v>10</v>
      </c>
      <c r="CK10" s="4">
        <v>0</v>
      </c>
      <c r="CL10" s="4">
        <v>1</v>
      </c>
      <c r="CN10" s="10">
        <f t="shared" ca="1" si="29"/>
        <v>4.2949967525085286E-2</v>
      </c>
      <c r="CO10" s="11">
        <f t="shared" ca="1" si="30"/>
        <v>16</v>
      </c>
      <c r="CP10" s="4"/>
      <c r="CQ10" s="4">
        <v>10</v>
      </c>
      <c r="CR10" s="4">
        <v>0</v>
      </c>
      <c r="CS10" s="4">
        <v>1</v>
      </c>
    </row>
    <row r="11" spans="1:97" ht="19.5" customHeight="1" thickBot="1" x14ac:dyDescent="0.3">
      <c r="A11" s="46"/>
      <c r="B11" s="17"/>
      <c r="C11" s="16" t="s">
        <v>91</v>
      </c>
      <c r="D11" s="47"/>
      <c r="E11" s="18"/>
      <c r="F11" s="17"/>
      <c r="G11" s="17"/>
      <c r="H11" s="17"/>
      <c r="I11" s="17"/>
      <c r="J11" s="19"/>
      <c r="K11" s="46"/>
      <c r="L11" s="17"/>
      <c r="M11" s="16" t="s">
        <v>173</v>
      </c>
      <c r="N11" s="17"/>
      <c r="O11" s="17"/>
      <c r="P11" s="17"/>
      <c r="Q11" s="17"/>
      <c r="R11" s="17"/>
      <c r="S11" s="17"/>
      <c r="T11" s="19"/>
      <c r="X11" s="2" t="s">
        <v>92</v>
      </c>
      <c r="Y11" s="4">
        <f t="shared" ca="1" si="1"/>
        <v>800</v>
      </c>
      <c r="Z11" s="4" t="s">
        <v>50</v>
      </c>
      <c r="AA11" s="4">
        <f t="shared" ca="1" si="2"/>
        <v>399</v>
      </c>
      <c r="AB11" s="4" t="s">
        <v>83</v>
      </c>
      <c r="AC11" s="4">
        <f t="shared" ca="1" si="3"/>
        <v>401</v>
      </c>
      <c r="AE11" s="4">
        <f t="shared" ca="1" si="4"/>
        <v>0</v>
      </c>
      <c r="AF11" s="4">
        <f t="shared" ca="1" si="5"/>
        <v>8</v>
      </c>
      <c r="AG11" s="4" t="s">
        <v>84</v>
      </c>
      <c r="AH11" s="4">
        <f t="shared" ca="1" si="6"/>
        <v>0</v>
      </c>
      <c r="AI11" s="4">
        <f t="shared" ca="1" si="7"/>
        <v>0</v>
      </c>
      <c r="AJ11" s="4" t="s">
        <v>85</v>
      </c>
      <c r="AK11" s="4">
        <f t="shared" ca="1" si="8"/>
        <v>0</v>
      </c>
      <c r="AL11" s="4">
        <f t="shared" ca="1" si="9"/>
        <v>3</v>
      </c>
      <c r="AM11" s="4" t="s">
        <v>84</v>
      </c>
      <c r="AN11" s="4">
        <f t="shared" ca="1" si="10"/>
        <v>9</v>
      </c>
      <c r="AO11" s="4">
        <f t="shared" ca="1" si="11"/>
        <v>9</v>
      </c>
      <c r="AP11" s="4" t="s">
        <v>83</v>
      </c>
      <c r="AQ11" s="4">
        <f t="shared" ca="1" si="12"/>
        <v>0</v>
      </c>
      <c r="AR11" s="4">
        <f t="shared" ca="1" si="13"/>
        <v>4</v>
      </c>
      <c r="AS11" s="4" t="s">
        <v>84</v>
      </c>
      <c r="AT11" s="4">
        <f t="shared" ca="1" si="14"/>
        <v>0</v>
      </c>
      <c r="AU11" s="4">
        <f t="shared" ca="1" si="15"/>
        <v>1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8</v>
      </c>
      <c r="BE11" s="6">
        <f t="shared" ca="1" si="19"/>
        <v>3</v>
      </c>
      <c r="BF11" s="7"/>
      <c r="BH11" s="4">
        <v>11</v>
      </c>
      <c r="BI11" s="8">
        <f t="shared" ca="1" si="20"/>
        <v>0</v>
      </c>
      <c r="BJ11" s="8">
        <f t="shared" ca="1" si="0"/>
        <v>9</v>
      </c>
      <c r="BK11" s="9"/>
      <c r="BM11" s="4">
        <v>11</v>
      </c>
      <c r="BN11" s="8">
        <f t="shared" ca="1" si="21"/>
        <v>0</v>
      </c>
      <c r="BO11" s="8">
        <f t="shared" ca="1" si="22"/>
        <v>9</v>
      </c>
      <c r="BP11" s="9"/>
      <c r="BQ11" s="9"/>
      <c r="BR11" s="7"/>
      <c r="BS11" s="10">
        <f t="shared" ca="1" si="23"/>
        <v>0.14974140119511214</v>
      </c>
      <c r="BT11" s="11">
        <f t="shared" ca="1" si="24"/>
        <v>17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0.31835772147060704</v>
      </c>
      <c r="CA11" s="11">
        <f t="shared" ca="1" si="26"/>
        <v>24</v>
      </c>
      <c r="CB11" s="4"/>
      <c r="CC11" s="4">
        <v>11</v>
      </c>
      <c r="CD11" s="4">
        <v>6</v>
      </c>
      <c r="CE11" s="4">
        <v>1</v>
      </c>
      <c r="CG11" s="10">
        <f t="shared" ca="1" si="27"/>
        <v>0.63992593044971413</v>
      </c>
      <c r="CH11" s="11">
        <f t="shared" ca="1" si="28"/>
        <v>9</v>
      </c>
      <c r="CI11" s="4"/>
      <c r="CJ11" s="4">
        <v>11</v>
      </c>
      <c r="CK11" s="4">
        <v>0</v>
      </c>
      <c r="CL11" s="4">
        <v>2</v>
      </c>
      <c r="CN11" s="10">
        <f t="shared" ca="1" si="29"/>
        <v>6.5546290328468704E-3</v>
      </c>
      <c r="CO11" s="11">
        <f t="shared" ca="1" si="30"/>
        <v>18</v>
      </c>
      <c r="CP11" s="4"/>
      <c r="CQ11" s="4">
        <v>11</v>
      </c>
      <c r="CR11" s="4">
        <v>0</v>
      </c>
      <c r="CS11" s="4">
        <v>2</v>
      </c>
    </row>
    <row r="12" spans="1:97" ht="45.95" customHeight="1" thickBot="1" x14ac:dyDescent="0.3">
      <c r="A12" s="24"/>
      <c r="B12" s="25"/>
      <c r="C12" s="67" t="str">
        <f ca="1">$Y3/100&amp;$Z3&amp;$AA3/100&amp;$AB3</f>
        <v>7－1.55＝</v>
      </c>
      <c r="D12" s="68"/>
      <c r="E12" s="68"/>
      <c r="F12" s="68"/>
      <c r="G12" s="78">
        <f ca="1">$AC3/100</f>
        <v>5.45</v>
      </c>
      <c r="H12" s="79"/>
      <c r="I12" s="21"/>
      <c r="J12" s="22"/>
      <c r="K12" s="20"/>
      <c r="L12" s="13"/>
      <c r="M12" s="67" t="str">
        <f ca="1">$Y4/100&amp;$Z4&amp;$AA4/100&amp;$AB4</f>
        <v>6－2.74＝</v>
      </c>
      <c r="N12" s="68"/>
      <c r="O12" s="68"/>
      <c r="P12" s="68"/>
      <c r="Q12" s="78">
        <f ca="1">$AC4/100</f>
        <v>3.26</v>
      </c>
      <c r="R12" s="79"/>
      <c r="S12" s="21"/>
      <c r="T12" s="23"/>
      <c r="X12" s="2" t="s">
        <v>93</v>
      </c>
      <c r="Y12" s="4">
        <f t="shared" ca="1" si="1"/>
        <v>700</v>
      </c>
      <c r="Z12" s="4" t="s">
        <v>50</v>
      </c>
      <c r="AA12" s="4">
        <f t="shared" ca="1" si="2"/>
        <v>436</v>
      </c>
      <c r="AB12" s="4" t="s">
        <v>83</v>
      </c>
      <c r="AC12" s="4">
        <f t="shared" ca="1" si="3"/>
        <v>264</v>
      </c>
      <c r="AE12" s="4">
        <f t="shared" ca="1" si="4"/>
        <v>0</v>
      </c>
      <c r="AF12" s="4">
        <f t="shared" ca="1" si="5"/>
        <v>7</v>
      </c>
      <c r="AG12" s="4" t="s">
        <v>84</v>
      </c>
      <c r="AH12" s="4">
        <f t="shared" ca="1" si="6"/>
        <v>0</v>
      </c>
      <c r="AI12" s="4">
        <f t="shared" ca="1" si="7"/>
        <v>0</v>
      </c>
      <c r="AJ12" s="4" t="s">
        <v>85</v>
      </c>
      <c r="AK12" s="4">
        <f t="shared" ca="1" si="8"/>
        <v>0</v>
      </c>
      <c r="AL12" s="4">
        <f t="shared" ca="1" si="9"/>
        <v>4</v>
      </c>
      <c r="AM12" s="4" t="s">
        <v>84</v>
      </c>
      <c r="AN12" s="4">
        <f t="shared" ca="1" si="10"/>
        <v>3</v>
      </c>
      <c r="AO12" s="4">
        <f t="shared" ca="1" si="11"/>
        <v>6</v>
      </c>
      <c r="AP12" s="4" t="s">
        <v>83</v>
      </c>
      <c r="AQ12" s="4">
        <f t="shared" ca="1" si="12"/>
        <v>0</v>
      </c>
      <c r="AR12" s="4">
        <f t="shared" ca="1" si="13"/>
        <v>2</v>
      </c>
      <c r="AS12" s="4" t="s">
        <v>84</v>
      </c>
      <c r="AT12" s="4">
        <f t="shared" ca="1" si="14"/>
        <v>6</v>
      </c>
      <c r="AU12" s="4">
        <f t="shared" ca="1" si="15"/>
        <v>4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7</v>
      </c>
      <c r="BE12" s="6">
        <f t="shared" ca="1" si="19"/>
        <v>4</v>
      </c>
      <c r="BF12" s="7"/>
      <c r="BH12" s="4">
        <v>12</v>
      </c>
      <c r="BI12" s="8">
        <f t="shared" ca="1" si="20"/>
        <v>0</v>
      </c>
      <c r="BJ12" s="8">
        <f t="shared" ca="1" si="0"/>
        <v>3</v>
      </c>
      <c r="BK12" s="9"/>
      <c r="BM12" s="4">
        <v>12</v>
      </c>
      <c r="BN12" s="8">
        <f t="shared" ca="1" si="21"/>
        <v>0</v>
      </c>
      <c r="BO12" s="8">
        <f t="shared" ca="1" si="22"/>
        <v>6</v>
      </c>
      <c r="BP12" s="9"/>
      <c r="BQ12" s="9"/>
      <c r="BR12" s="7"/>
      <c r="BS12" s="10">
        <f t="shared" ca="1" si="23"/>
        <v>0.32658533277953083</v>
      </c>
      <c r="BT12" s="11">
        <f t="shared" ca="1" si="24"/>
        <v>15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0.43748793022731514</v>
      </c>
      <c r="CA12" s="11">
        <f t="shared" ca="1" si="26"/>
        <v>19</v>
      </c>
      <c r="CB12" s="4"/>
      <c r="CC12" s="4">
        <v>12</v>
      </c>
      <c r="CD12" s="4">
        <v>6</v>
      </c>
      <c r="CE12" s="4">
        <v>2</v>
      </c>
      <c r="CG12" s="10">
        <f t="shared" ca="1" si="27"/>
        <v>0.84853726451474842</v>
      </c>
      <c r="CH12" s="11">
        <f t="shared" ca="1" si="28"/>
        <v>3</v>
      </c>
      <c r="CI12" s="4"/>
      <c r="CJ12" s="4">
        <v>12</v>
      </c>
      <c r="CK12" s="4">
        <v>0</v>
      </c>
      <c r="CL12" s="4">
        <v>3</v>
      </c>
      <c r="CN12" s="10">
        <f t="shared" ca="1" si="29"/>
        <v>0.19890558231969901</v>
      </c>
      <c r="CO12" s="11">
        <f t="shared" ca="1" si="30"/>
        <v>15</v>
      </c>
      <c r="CP12" s="4"/>
      <c r="CQ12" s="4">
        <v>12</v>
      </c>
      <c r="CR12" s="4">
        <v>0</v>
      </c>
      <c r="CS12" s="4">
        <v>3</v>
      </c>
    </row>
    <row r="13" spans="1:97" ht="9.9499999999999993" customHeight="1" x14ac:dyDescent="0.25">
      <c r="A13" s="20"/>
      <c r="B13" s="13"/>
      <c r="C13" s="48"/>
      <c r="D13" s="49"/>
      <c r="E13" s="50"/>
      <c r="F13" s="13"/>
      <c r="G13" s="13"/>
      <c r="H13" s="13"/>
      <c r="I13" s="13"/>
      <c r="J13" s="28"/>
      <c r="K13" s="20"/>
      <c r="L13" s="13"/>
      <c r="M13" s="48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0.53813048147471343</v>
      </c>
      <c r="BT13" s="11">
        <f t="shared" ca="1" si="24"/>
        <v>9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0.61411345445989562</v>
      </c>
      <c r="CA13" s="11">
        <f t="shared" ca="1" si="26"/>
        <v>14</v>
      </c>
      <c r="CB13" s="4"/>
      <c r="CC13" s="4">
        <v>13</v>
      </c>
      <c r="CD13" s="4">
        <v>6</v>
      </c>
      <c r="CE13" s="4">
        <v>3</v>
      </c>
      <c r="CG13" s="10">
        <f t="shared" ca="1" si="27"/>
        <v>0.54666179117094182</v>
      </c>
      <c r="CH13" s="11">
        <f t="shared" ca="1" si="28"/>
        <v>10</v>
      </c>
      <c r="CI13" s="4"/>
      <c r="CJ13" s="4">
        <v>13</v>
      </c>
      <c r="CK13" s="4">
        <v>0</v>
      </c>
      <c r="CL13" s="4">
        <v>4</v>
      </c>
      <c r="CN13" s="10">
        <f t="shared" ca="1" si="29"/>
        <v>0.70166595900396678</v>
      </c>
      <c r="CO13" s="11">
        <f t="shared" ca="1" si="30"/>
        <v>5</v>
      </c>
      <c r="CP13" s="4"/>
      <c r="CQ13" s="4">
        <v>13</v>
      </c>
      <c r="CR13" s="4">
        <v>0</v>
      </c>
      <c r="CS13" s="4">
        <v>4</v>
      </c>
    </row>
    <row r="14" spans="1:97" ht="54.95" customHeight="1" x14ac:dyDescent="0.25">
      <c r="A14" s="20"/>
      <c r="B14" s="13"/>
      <c r="C14" s="64"/>
      <c r="D14" s="64">
        <f ca="1">$AY3</f>
        <v>0</v>
      </c>
      <c r="E14" s="64">
        <f ca="1">$BD3</f>
        <v>7</v>
      </c>
      <c r="F14" s="64" t="str">
        <f ca="1">IF(AND(G14=0,H14=0),"",".")</f>
        <v/>
      </c>
      <c r="G14" s="64">
        <f ca="1">$BI3</f>
        <v>0</v>
      </c>
      <c r="H14" s="64">
        <f ca="1">$BN3</f>
        <v>0</v>
      </c>
      <c r="I14" s="33"/>
      <c r="J14" s="28"/>
      <c r="K14" s="20"/>
      <c r="L14" s="13"/>
      <c r="M14" s="64"/>
      <c r="N14" s="64">
        <f ca="1">$AY4</f>
        <v>0</v>
      </c>
      <c r="O14" s="64">
        <f ca="1">$BD4</f>
        <v>6</v>
      </c>
      <c r="P14" s="64" t="str">
        <f ca="1">IF(AND(Q14=0,R14=0),"",".")</f>
        <v/>
      </c>
      <c r="Q14" s="64">
        <f ca="1">$BI4</f>
        <v>0</v>
      </c>
      <c r="R14" s="64">
        <f ca="1">$BN4</f>
        <v>0</v>
      </c>
      <c r="S14" s="33"/>
      <c r="T14" s="28"/>
      <c r="Y14" s="4"/>
      <c r="Z14" s="4"/>
      <c r="AA14" s="4"/>
      <c r="AB14" s="4"/>
      <c r="AC14" s="4"/>
      <c r="AT14" s="51"/>
      <c r="AU14" s="51"/>
      <c r="BS14" s="10">
        <f t="shared" ca="1" si="23"/>
        <v>0.5355358394379911</v>
      </c>
      <c r="BT14" s="11">
        <f t="shared" ca="1" si="24"/>
        <v>10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2.4043799117064779E-2</v>
      </c>
      <c r="CA14" s="11">
        <f t="shared" ca="1" si="26"/>
        <v>36</v>
      </c>
      <c r="CB14" s="4"/>
      <c r="CC14" s="4">
        <v>14</v>
      </c>
      <c r="CD14" s="4">
        <v>6</v>
      </c>
      <c r="CE14" s="4">
        <v>4</v>
      </c>
      <c r="CG14" s="10">
        <f t="shared" ca="1" si="27"/>
        <v>0.80301271313799805</v>
      </c>
      <c r="CH14" s="11">
        <f t="shared" ca="1" si="28"/>
        <v>4</v>
      </c>
      <c r="CI14" s="4"/>
      <c r="CJ14" s="4">
        <v>14</v>
      </c>
      <c r="CK14" s="4">
        <v>0</v>
      </c>
      <c r="CL14" s="4">
        <v>5</v>
      </c>
      <c r="CN14" s="10">
        <f t="shared" ca="1" si="29"/>
        <v>0.62002618887075744</v>
      </c>
      <c r="CO14" s="11">
        <f t="shared" ca="1" si="30"/>
        <v>9</v>
      </c>
      <c r="CP14" s="4"/>
      <c r="CQ14" s="4">
        <v>14</v>
      </c>
      <c r="CR14" s="4">
        <v>0</v>
      </c>
      <c r="CS14" s="4">
        <v>5</v>
      </c>
    </row>
    <row r="15" spans="1:97" ht="54.95" customHeight="1" x14ac:dyDescent="0.25">
      <c r="A15" s="20"/>
      <c r="B15" s="13"/>
      <c r="C15" s="64" t="str">
        <f ca="1">IF(AND($AZ3=0,$AY3=0),"","－")</f>
        <v/>
      </c>
      <c r="D15" s="64" t="str">
        <f ca="1">IF(AND($AZ3=0,$AY3=0),"－",$AZ3)</f>
        <v>－</v>
      </c>
      <c r="E15" s="64">
        <f ca="1">$BE3</f>
        <v>1</v>
      </c>
      <c r="F15" s="64" t="str">
        <f ca="1">IF(AND(G15=0,H15=0),"",".")</f>
        <v>.</v>
      </c>
      <c r="G15" s="64">
        <f ca="1">$BJ3</f>
        <v>5</v>
      </c>
      <c r="H15" s="64">
        <f ca="1">$BO3</f>
        <v>5</v>
      </c>
      <c r="I15" s="33"/>
      <c r="J15" s="28"/>
      <c r="K15" s="20"/>
      <c r="L15" s="13"/>
      <c r="M15" s="64" t="str">
        <f ca="1">IF(AND($AZ4=0,$AY4=0),"","－")</f>
        <v/>
      </c>
      <c r="N15" s="64" t="str">
        <f ca="1">IF(AND($AZ4=0,$AY4=0),"－",$AZ4)</f>
        <v>－</v>
      </c>
      <c r="O15" s="64">
        <f ca="1">$BE4</f>
        <v>2</v>
      </c>
      <c r="P15" s="64" t="str">
        <f ca="1">IF(AND(Q15=0,R15=0),"",".")</f>
        <v>.</v>
      </c>
      <c r="Q15" s="64">
        <f ca="1">$BJ4</f>
        <v>7</v>
      </c>
      <c r="R15" s="64">
        <f ca="1">$BO4</f>
        <v>4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0.88355801334551309</v>
      </c>
      <c r="BT15" s="11">
        <f t="shared" ca="1" si="24"/>
        <v>3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0.71065359759781466</v>
      </c>
      <c r="CA15" s="11">
        <f t="shared" ca="1" si="26"/>
        <v>11</v>
      </c>
      <c r="CB15" s="4"/>
      <c r="CC15" s="4">
        <v>15</v>
      </c>
      <c r="CD15" s="4">
        <v>6</v>
      </c>
      <c r="CE15" s="4">
        <v>5</v>
      </c>
      <c r="CG15" s="10">
        <f t="shared" ca="1" si="27"/>
        <v>0.67435051472563412</v>
      </c>
      <c r="CH15" s="11">
        <f t="shared" ca="1" si="28"/>
        <v>7</v>
      </c>
      <c r="CI15" s="4"/>
      <c r="CJ15" s="4">
        <v>15</v>
      </c>
      <c r="CK15" s="4">
        <v>0</v>
      </c>
      <c r="CL15" s="4">
        <v>6</v>
      </c>
      <c r="CN15" s="10">
        <f t="shared" ca="1" si="29"/>
        <v>0.47371910252081018</v>
      </c>
      <c r="CO15" s="11">
        <f t="shared" ca="1" si="30"/>
        <v>11</v>
      </c>
      <c r="CP15" s="4"/>
      <c r="CQ15" s="4">
        <v>15</v>
      </c>
      <c r="CR15" s="4">
        <v>0</v>
      </c>
      <c r="CS15" s="4">
        <v>6</v>
      </c>
    </row>
    <row r="16" spans="1:97" ht="54.95" customHeight="1" x14ac:dyDescent="0.25">
      <c r="A16" s="20"/>
      <c r="B16" s="13"/>
      <c r="C16" s="64"/>
      <c r="D16" s="64">
        <f ca="1">$AQ3</f>
        <v>0</v>
      </c>
      <c r="E16" s="64">
        <f ca="1">$AR3</f>
        <v>5</v>
      </c>
      <c r="F16" s="64" t="str">
        <f>$AS3</f>
        <v>.</v>
      </c>
      <c r="G16" s="64">
        <f ca="1">$AT3</f>
        <v>4</v>
      </c>
      <c r="H16" s="64">
        <f ca="1">$AU3</f>
        <v>5</v>
      </c>
      <c r="I16" s="33"/>
      <c r="J16" s="39"/>
      <c r="K16" s="40"/>
      <c r="L16" s="38"/>
      <c r="M16" s="64"/>
      <c r="N16" s="64">
        <f ca="1">$AQ4</f>
        <v>0</v>
      </c>
      <c r="O16" s="64">
        <f ca="1">$AR4</f>
        <v>3</v>
      </c>
      <c r="P16" s="64" t="str">
        <f>$AS4</f>
        <v>.</v>
      </c>
      <c r="Q16" s="64">
        <f ca="1">$AT4</f>
        <v>2</v>
      </c>
      <c r="R16" s="64">
        <f ca="1">$AU4</f>
        <v>6</v>
      </c>
      <c r="S16" s="33"/>
      <c r="T16" s="39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0.55651234004515104</v>
      </c>
      <c r="BT16" s="11">
        <f t="shared" ca="1" si="24"/>
        <v>8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0.38554806668063724</v>
      </c>
      <c r="CA16" s="11">
        <f t="shared" ca="1" si="26"/>
        <v>23</v>
      </c>
      <c r="CB16" s="4"/>
      <c r="CC16" s="4">
        <v>16</v>
      </c>
      <c r="CD16" s="4">
        <v>7</v>
      </c>
      <c r="CE16" s="4">
        <v>1</v>
      </c>
      <c r="CG16" s="10">
        <f t="shared" ca="1" si="27"/>
        <v>0.90270749096790837</v>
      </c>
      <c r="CH16" s="11">
        <f t="shared" ca="1" si="28"/>
        <v>1</v>
      </c>
      <c r="CI16" s="4"/>
      <c r="CJ16" s="4">
        <v>16</v>
      </c>
      <c r="CK16" s="4">
        <v>0</v>
      </c>
      <c r="CL16" s="4">
        <v>7</v>
      </c>
      <c r="CN16" s="10">
        <f t="shared" ca="1" si="29"/>
        <v>0.26334646013893814</v>
      </c>
      <c r="CO16" s="11">
        <f t="shared" ca="1" si="30"/>
        <v>13</v>
      </c>
      <c r="CP16" s="4"/>
      <c r="CQ16" s="4">
        <v>16</v>
      </c>
      <c r="CR16" s="4">
        <v>0</v>
      </c>
      <c r="CS16" s="4">
        <v>7</v>
      </c>
    </row>
    <row r="17" spans="1:97" ht="9.9499999999999993" customHeight="1" x14ac:dyDescent="0.25">
      <c r="A17" s="41"/>
      <c r="B17" s="42"/>
      <c r="C17" s="42"/>
      <c r="D17" s="43"/>
      <c r="E17" s="44"/>
      <c r="F17" s="42"/>
      <c r="G17" s="42"/>
      <c r="H17" s="42"/>
      <c r="I17" s="42"/>
      <c r="J17" s="45"/>
      <c r="K17" s="41"/>
      <c r="L17" s="42"/>
      <c r="M17" s="42"/>
      <c r="N17" s="42"/>
      <c r="O17" s="42"/>
      <c r="P17" s="42"/>
      <c r="Q17" s="42"/>
      <c r="R17" s="42"/>
      <c r="S17" s="42"/>
      <c r="T17" s="45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0.35105514784175085</v>
      </c>
      <c r="BT17" s="11">
        <f t="shared" ca="1" si="24"/>
        <v>13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0.41455029849235359</v>
      </c>
      <c r="CA17" s="11">
        <f t="shared" ca="1" si="26"/>
        <v>21</v>
      </c>
      <c r="CB17" s="4"/>
      <c r="CC17" s="4">
        <v>17</v>
      </c>
      <c r="CD17" s="4">
        <v>7</v>
      </c>
      <c r="CE17" s="4">
        <v>2</v>
      </c>
      <c r="CG17" s="10">
        <f t="shared" ca="1" si="27"/>
        <v>0.68644639387876494</v>
      </c>
      <c r="CH17" s="11">
        <f t="shared" ca="1" si="28"/>
        <v>6</v>
      </c>
      <c r="CI17" s="4"/>
      <c r="CJ17" s="4">
        <v>17</v>
      </c>
      <c r="CK17" s="4">
        <v>0</v>
      </c>
      <c r="CL17" s="4">
        <v>8</v>
      </c>
      <c r="CN17" s="10">
        <f t="shared" ca="1" si="29"/>
        <v>2.3691697456460048E-2</v>
      </c>
      <c r="CO17" s="11">
        <f t="shared" ca="1" si="30"/>
        <v>17</v>
      </c>
      <c r="CP17" s="4"/>
      <c r="CQ17" s="4">
        <v>17</v>
      </c>
      <c r="CR17" s="4">
        <v>0</v>
      </c>
      <c r="CS17" s="4">
        <v>8</v>
      </c>
    </row>
    <row r="18" spans="1:97" ht="19.5" customHeight="1" thickBot="1" x14ac:dyDescent="0.3">
      <c r="A18" s="46"/>
      <c r="B18" s="17"/>
      <c r="C18" s="16" t="s">
        <v>158</v>
      </c>
      <c r="D18" s="47"/>
      <c r="E18" s="18"/>
      <c r="F18" s="17"/>
      <c r="G18" s="17"/>
      <c r="H18" s="17"/>
      <c r="I18" s="17"/>
      <c r="J18" s="19"/>
      <c r="K18" s="46"/>
      <c r="L18" s="17"/>
      <c r="M18" s="16" t="s">
        <v>159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0.41852530660846088</v>
      </c>
      <c r="BT18" s="11">
        <f t="shared" ca="1" si="24"/>
        <v>12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2.9321587664925763E-2</v>
      </c>
      <c r="CA18" s="11">
        <f t="shared" ca="1" si="26"/>
        <v>35</v>
      </c>
      <c r="CB18" s="4"/>
      <c r="CC18" s="4">
        <v>18</v>
      </c>
      <c r="CD18" s="4">
        <v>7</v>
      </c>
      <c r="CE18" s="4">
        <v>3</v>
      </c>
      <c r="CG18" s="10">
        <f t="shared" ca="1" si="27"/>
        <v>2.0870020419733182E-3</v>
      </c>
      <c r="CH18" s="11">
        <f t="shared" ca="1" si="28"/>
        <v>18</v>
      </c>
      <c r="CI18" s="4"/>
      <c r="CJ18" s="4">
        <v>18</v>
      </c>
      <c r="CK18" s="4">
        <v>0</v>
      </c>
      <c r="CL18" s="4">
        <v>9</v>
      </c>
      <c r="CN18" s="10">
        <f t="shared" ca="1" si="29"/>
        <v>0.43554459314423533</v>
      </c>
      <c r="CO18" s="11">
        <f t="shared" ca="1" si="30"/>
        <v>12</v>
      </c>
      <c r="CP18" s="4"/>
      <c r="CQ18" s="4">
        <v>18</v>
      </c>
      <c r="CR18" s="4">
        <v>0</v>
      </c>
      <c r="CS18" s="4">
        <v>9</v>
      </c>
    </row>
    <row r="19" spans="1:97" ht="45.95" customHeight="1" thickBot="1" x14ac:dyDescent="0.3">
      <c r="A19" s="24"/>
      <c r="B19" s="25"/>
      <c r="C19" s="67" t="str">
        <f ca="1">$Y5/100&amp;$Z5&amp;$AA5/100&amp;$AB5</f>
        <v>6－3.86＝</v>
      </c>
      <c r="D19" s="68"/>
      <c r="E19" s="68"/>
      <c r="F19" s="68"/>
      <c r="G19" s="78">
        <f ca="1">$AC5/100</f>
        <v>2.14</v>
      </c>
      <c r="H19" s="79"/>
      <c r="I19" s="21"/>
      <c r="J19" s="22"/>
      <c r="K19" s="20"/>
      <c r="L19" s="13"/>
      <c r="M19" s="67" t="str">
        <f ca="1">$Y6/100&amp;$Z6&amp;$AA6/100&amp;$AB6</f>
        <v>6－5.51＝</v>
      </c>
      <c r="N19" s="68"/>
      <c r="O19" s="68"/>
      <c r="P19" s="68"/>
      <c r="Q19" s="78">
        <f ca="1">$AC6/100</f>
        <v>0.49</v>
      </c>
      <c r="R19" s="79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0.40486886909107678</v>
      </c>
      <c r="CA19" s="11">
        <f t="shared" ca="1" si="26"/>
        <v>22</v>
      </c>
      <c r="CB19" s="4"/>
      <c r="CC19" s="4">
        <v>19</v>
      </c>
      <c r="CD19" s="4">
        <v>7</v>
      </c>
      <c r="CE19" s="4">
        <v>4</v>
      </c>
      <c r="CG19" s="10"/>
      <c r="CH19" s="11"/>
      <c r="CI19" s="4"/>
      <c r="CJ19" s="4"/>
      <c r="CK19" s="4"/>
      <c r="CL19" s="4"/>
      <c r="CN19" s="10"/>
      <c r="CO19" s="11"/>
      <c r="CP19" s="4"/>
      <c r="CQ19" s="4"/>
      <c r="CR19" s="4"/>
      <c r="CS19" s="4"/>
    </row>
    <row r="20" spans="1:97" ht="9.9499999999999993" customHeight="1" x14ac:dyDescent="0.25">
      <c r="A20" s="20"/>
      <c r="B20" s="13"/>
      <c r="C20" s="48"/>
      <c r="D20" s="49"/>
      <c r="E20" s="50"/>
      <c r="F20" s="13"/>
      <c r="G20" s="13"/>
      <c r="H20" s="13"/>
      <c r="I20" s="13"/>
      <c r="J20" s="28"/>
      <c r="K20" s="20"/>
      <c r="L20" s="13"/>
      <c r="M20" s="48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0.14459324257014272</v>
      </c>
      <c r="CA20" s="11">
        <f t="shared" ca="1" si="26"/>
        <v>30</v>
      </c>
      <c r="CB20" s="4"/>
      <c r="CC20" s="4">
        <v>20</v>
      </c>
      <c r="CD20" s="4">
        <v>7</v>
      </c>
      <c r="CE20" s="4">
        <v>5</v>
      </c>
      <c r="CG20" s="10"/>
      <c r="CH20" s="11"/>
      <c r="CI20" s="4"/>
      <c r="CJ20" s="4"/>
      <c r="CK20" s="4"/>
      <c r="CL20" s="4"/>
      <c r="CN20" s="10"/>
      <c r="CO20" s="11"/>
      <c r="CP20" s="4"/>
      <c r="CQ20" s="4"/>
      <c r="CR20" s="4"/>
      <c r="CS20" s="4"/>
    </row>
    <row r="21" spans="1:97" ht="54.95" customHeight="1" x14ac:dyDescent="0.25">
      <c r="A21" s="20"/>
      <c r="B21" s="13"/>
      <c r="C21" s="64"/>
      <c r="D21" s="64">
        <f ca="1">$AY5</f>
        <v>0</v>
      </c>
      <c r="E21" s="64">
        <f ca="1">$BD5</f>
        <v>6</v>
      </c>
      <c r="F21" s="64" t="str">
        <f ca="1">IF(AND(G21=0,H21=0),"",".")</f>
        <v/>
      </c>
      <c r="G21" s="64">
        <f ca="1">$BI5</f>
        <v>0</v>
      </c>
      <c r="H21" s="64">
        <f ca="1">$BN5</f>
        <v>0</v>
      </c>
      <c r="I21" s="33"/>
      <c r="J21" s="28"/>
      <c r="K21" s="20"/>
      <c r="L21" s="13"/>
      <c r="M21" s="64"/>
      <c r="N21" s="64">
        <f ca="1">$AY6</f>
        <v>0</v>
      </c>
      <c r="O21" s="64">
        <f ca="1">$BD6</f>
        <v>6</v>
      </c>
      <c r="P21" s="64" t="str">
        <f ca="1">IF(AND(Q21=0,R21=0),"",".")</f>
        <v/>
      </c>
      <c r="Q21" s="64">
        <f ca="1">$BI6</f>
        <v>0</v>
      </c>
      <c r="R21" s="64">
        <f ca="1">$BN6</f>
        <v>0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0.83202873784691966</v>
      </c>
      <c r="CA21" s="11">
        <f t="shared" ca="1" si="26"/>
        <v>7</v>
      </c>
      <c r="CB21" s="4"/>
      <c r="CC21" s="4">
        <v>21</v>
      </c>
      <c r="CD21" s="4">
        <v>7</v>
      </c>
      <c r="CE21" s="4">
        <v>6</v>
      </c>
      <c r="CG21" s="10"/>
      <c r="CH21" s="11"/>
      <c r="CI21" s="4"/>
      <c r="CJ21" s="4"/>
      <c r="CK21" s="4"/>
      <c r="CL21" s="4"/>
      <c r="CN21" s="10"/>
      <c r="CO21" s="11"/>
      <c r="CP21" s="4"/>
      <c r="CQ21" s="4"/>
      <c r="CR21" s="4"/>
      <c r="CS21" s="4"/>
    </row>
    <row r="22" spans="1:97" ht="54.95" customHeight="1" x14ac:dyDescent="0.25">
      <c r="A22" s="20"/>
      <c r="B22" s="13"/>
      <c r="C22" s="64" t="str">
        <f ca="1">IF(AND($AZ5=0,$AY5=0),"","－")</f>
        <v/>
      </c>
      <c r="D22" s="64" t="str">
        <f ca="1">IF(AND($AZ5=0,$AY5=0),"－",$AZ5)</f>
        <v>－</v>
      </c>
      <c r="E22" s="64">
        <f ca="1">$BE5</f>
        <v>3</v>
      </c>
      <c r="F22" s="64" t="str">
        <f ca="1">IF(AND(G22=0,H22=0),"",".")</f>
        <v>.</v>
      </c>
      <c r="G22" s="64">
        <f ca="1">$BJ5</f>
        <v>8</v>
      </c>
      <c r="H22" s="64">
        <f ca="1">$BO5</f>
        <v>6</v>
      </c>
      <c r="I22" s="33"/>
      <c r="J22" s="28"/>
      <c r="K22" s="20"/>
      <c r="L22" s="13"/>
      <c r="M22" s="64" t="str">
        <f ca="1">IF(AND($AZ6=0,$AY6=0),"","－")</f>
        <v/>
      </c>
      <c r="N22" s="64" t="str">
        <f ca="1">IF(AND($AZ6=0,$AY6=0),"－",$AZ6)</f>
        <v>－</v>
      </c>
      <c r="O22" s="64">
        <f ca="1">$BE6</f>
        <v>5</v>
      </c>
      <c r="P22" s="64" t="str">
        <f ca="1">IF(AND(Q22=0,R22=0),"",".")</f>
        <v>.</v>
      </c>
      <c r="Q22" s="64">
        <f ca="1">$BJ6</f>
        <v>5</v>
      </c>
      <c r="R22" s="64">
        <f ca="1">$BO6</f>
        <v>1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0.74229562724807352</v>
      </c>
      <c r="CA22" s="11">
        <f t="shared" ca="1" si="26"/>
        <v>10</v>
      </c>
      <c r="CB22" s="4"/>
      <c r="CC22" s="4">
        <v>22</v>
      </c>
      <c r="CD22" s="4">
        <v>8</v>
      </c>
      <c r="CE22" s="4">
        <v>1</v>
      </c>
      <c r="CG22" s="10"/>
      <c r="CH22" s="11"/>
      <c r="CI22" s="4"/>
      <c r="CJ22" s="4"/>
      <c r="CK22" s="4"/>
      <c r="CL22" s="4"/>
      <c r="CN22" s="10"/>
      <c r="CO22" s="11"/>
      <c r="CP22" s="4"/>
      <c r="CQ22" s="4"/>
      <c r="CR22" s="4"/>
      <c r="CS22" s="4"/>
    </row>
    <row r="23" spans="1:97" ht="54.95" customHeight="1" x14ac:dyDescent="0.25">
      <c r="A23" s="20"/>
      <c r="B23" s="13"/>
      <c r="C23" s="64"/>
      <c r="D23" s="64">
        <f ca="1">$AQ5</f>
        <v>0</v>
      </c>
      <c r="E23" s="64">
        <f ca="1">$AR5</f>
        <v>2</v>
      </c>
      <c r="F23" s="64" t="str">
        <f>$AS5</f>
        <v>.</v>
      </c>
      <c r="G23" s="64">
        <f ca="1">$AT5</f>
        <v>1</v>
      </c>
      <c r="H23" s="64">
        <f ca="1">$AU5</f>
        <v>4</v>
      </c>
      <c r="I23" s="33"/>
      <c r="J23" s="39"/>
      <c r="K23" s="40"/>
      <c r="L23" s="38"/>
      <c r="M23" s="64"/>
      <c r="N23" s="64">
        <f ca="1">$AQ6</f>
        <v>0</v>
      </c>
      <c r="O23" s="64">
        <f ca="1">$AR6</f>
        <v>0</v>
      </c>
      <c r="P23" s="64" t="str">
        <f>$AS6</f>
        <v>.</v>
      </c>
      <c r="Q23" s="64">
        <f ca="1">$AT6</f>
        <v>4</v>
      </c>
      <c r="R23" s="64">
        <f ca="1">$AU6</f>
        <v>9</v>
      </c>
      <c r="S23" s="33"/>
      <c r="T23" s="39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0.8208280936761857</v>
      </c>
      <c r="CA23" s="11">
        <f t="shared" ca="1" si="26"/>
        <v>8</v>
      </c>
      <c r="CB23" s="4"/>
      <c r="CC23" s="4">
        <v>23</v>
      </c>
      <c r="CD23" s="4">
        <v>8</v>
      </c>
      <c r="CE23" s="4">
        <v>2</v>
      </c>
      <c r="CG23" s="10"/>
      <c r="CH23" s="11"/>
      <c r="CI23" s="4"/>
      <c r="CJ23" s="4"/>
      <c r="CK23" s="4"/>
      <c r="CL23" s="4"/>
      <c r="CN23" s="10"/>
      <c r="CO23" s="11"/>
      <c r="CP23" s="4"/>
      <c r="CQ23" s="4"/>
      <c r="CR23" s="4"/>
      <c r="CS23" s="4"/>
    </row>
    <row r="24" spans="1:97" ht="9.9499999999999993" customHeight="1" x14ac:dyDescent="0.25">
      <c r="A24" s="41"/>
      <c r="B24" s="42"/>
      <c r="C24" s="42"/>
      <c r="D24" s="43"/>
      <c r="E24" s="44"/>
      <c r="F24" s="42"/>
      <c r="G24" s="42"/>
      <c r="H24" s="42"/>
      <c r="I24" s="42"/>
      <c r="J24" s="45"/>
      <c r="K24" s="41"/>
      <c r="L24" s="42"/>
      <c r="M24" s="42"/>
      <c r="N24" s="42"/>
      <c r="O24" s="42"/>
      <c r="P24" s="42"/>
      <c r="Q24" s="42"/>
      <c r="R24" s="42"/>
      <c r="S24" s="42"/>
      <c r="T24" s="45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0.47440772824709088</v>
      </c>
      <c r="CA24" s="11">
        <f t="shared" ca="1" si="26"/>
        <v>18</v>
      </c>
      <c r="CB24" s="4"/>
      <c r="CC24" s="4">
        <v>24</v>
      </c>
      <c r="CD24" s="4">
        <v>8</v>
      </c>
      <c r="CE24" s="4">
        <v>3</v>
      </c>
      <c r="CG24" s="10"/>
      <c r="CH24" s="11"/>
      <c r="CI24" s="4"/>
      <c r="CJ24" s="4"/>
      <c r="CK24" s="4"/>
      <c r="CL24" s="4"/>
      <c r="CN24" s="10"/>
      <c r="CO24" s="11"/>
      <c r="CP24" s="4"/>
      <c r="CQ24" s="4"/>
      <c r="CR24" s="4"/>
      <c r="CS24" s="4"/>
    </row>
    <row r="25" spans="1:97" ht="19.5" customHeight="1" thickBot="1" x14ac:dyDescent="0.3">
      <c r="A25" s="46"/>
      <c r="B25" s="17"/>
      <c r="C25" s="16" t="s">
        <v>94</v>
      </c>
      <c r="D25" s="47"/>
      <c r="E25" s="18"/>
      <c r="F25" s="17"/>
      <c r="G25" s="17"/>
      <c r="H25" s="17"/>
      <c r="I25" s="17"/>
      <c r="J25" s="19"/>
      <c r="K25" s="46"/>
      <c r="L25" s="17"/>
      <c r="M25" s="16" t="s">
        <v>95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0.9020398470103238</v>
      </c>
      <c r="CA25" s="11">
        <f t="shared" ca="1" si="26"/>
        <v>3</v>
      </c>
      <c r="CB25" s="4"/>
      <c r="CC25" s="4">
        <v>25</v>
      </c>
      <c r="CD25" s="4">
        <v>8</v>
      </c>
      <c r="CE25" s="4">
        <v>4</v>
      </c>
      <c r="CG25" s="10"/>
      <c r="CH25" s="11"/>
      <c r="CI25" s="4"/>
      <c r="CJ25" s="4"/>
      <c r="CK25" s="4"/>
      <c r="CL25" s="4"/>
      <c r="CN25" s="10"/>
      <c r="CO25" s="11"/>
      <c r="CP25" s="4"/>
      <c r="CQ25" s="4"/>
      <c r="CR25" s="4"/>
      <c r="CS25" s="4"/>
    </row>
    <row r="26" spans="1:97" ht="45.95" customHeight="1" thickBot="1" x14ac:dyDescent="0.3">
      <c r="A26" s="24"/>
      <c r="B26" s="25"/>
      <c r="C26" s="67" t="str">
        <f ca="1">$Y7/100&amp;$Z7&amp;$AA7/100&amp;$AB7</f>
        <v>4－3.82＝</v>
      </c>
      <c r="D26" s="68"/>
      <c r="E26" s="68"/>
      <c r="F26" s="68"/>
      <c r="G26" s="78">
        <f ca="1">$AC7/100</f>
        <v>0.18</v>
      </c>
      <c r="H26" s="79"/>
      <c r="I26" s="21"/>
      <c r="J26" s="22"/>
      <c r="K26" s="20"/>
      <c r="L26" s="13"/>
      <c r="M26" s="67" t="str">
        <f ca="1">$Y8/100&amp;$Z8&amp;$AA8/100&amp;$AB8</f>
        <v>8－4.68＝</v>
      </c>
      <c r="N26" s="68"/>
      <c r="O26" s="68"/>
      <c r="P26" s="68"/>
      <c r="Q26" s="78">
        <f ca="1">$AC8/100</f>
        <v>3.32</v>
      </c>
      <c r="R26" s="79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0.18919267868694023</v>
      </c>
      <c r="CA26" s="11">
        <f t="shared" ca="1" si="26"/>
        <v>27</v>
      </c>
      <c r="CB26" s="4"/>
      <c r="CC26" s="4">
        <v>26</v>
      </c>
      <c r="CD26" s="4">
        <v>8</v>
      </c>
      <c r="CE26" s="4">
        <v>5</v>
      </c>
      <c r="CG26" s="10"/>
      <c r="CH26" s="11"/>
      <c r="CI26" s="4"/>
      <c r="CJ26" s="4"/>
      <c r="CK26" s="4"/>
      <c r="CL26" s="4"/>
      <c r="CN26" s="10"/>
      <c r="CO26" s="11"/>
      <c r="CP26" s="4"/>
      <c r="CQ26" s="4"/>
      <c r="CR26" s="4"/>
      <c r="CS26" s="4"/>
    </row>
    <row r="27" spans="1:97" ht="9.9499999999999993" customHeight="1" x14ac:dyDescent="0.25">
      <c r="A27" s="20"/>
      <c r="B27" s="13"/>
      <c r="C27" s="48"/>
      <c r="D27" s="49"/>
      <c r="E27" s="50"/>
      <c r="F27" s="13"/>
      <c r="G27" s="13"/>
      <c r="H27" s="13"/>
      <c r="I27" s="13"/>
      <c r="J27" s="28"/>
      <c r="K27" s="20"/>
      <c r="L27" s="13"/>
      <c r="M27" s="48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0.79667961976214885</v>
      </c>
      <c r="CA27" s="11">
        <f t="shared" ca="1" si="26"/>
        <v>9</v>
      </c>
      <c r="CB27" s="4"/>
      <c r="CC27" s="4">
        <v>27</v>
      </c>
      <c r="CD27" s="4">
        <v>8</v>
      </c>
      <c r="CE27" s="4">
        <v>6</v>
      </c>
      <c r="CG27" s="10"/>
      <c r="CH27" s="11"/>
      <c r="CI27" s="4"/>
      <c r="CJ27" s="4"/>
      <c r="CK27" s="4"/>
      <c r="CL27" s="4"/>
      <c r="CN27" s="10"/>
      <c r="CO27" s="11"/>
      <c r="CP27" s="4"/>
      <c r="CQ27" s="4"/>
      <c r="CR27" s="4"/>
      <c r="CS27" s="4"/>
    </row>
    <row r="28" spans="1:97" ht="54.95" customHeight="1" x14ac:dyDescent="0.25">
      <c r="A28" s="20"/>
      <c r="B28" s="13"/>
      <c r="C28" s="64"/>
      <c r="D28" s="64">
        <f ca="1">$AY7</f>
        <v>0</v>
      </c>
      <c r="E28" s="64">
        <f ca="1">$BD7</f>
        <v>4</v>
      </c>
      <c r="F28" s="64" t="str">
        <f ca="1">IF(AND(G28=0,H28=0),"",".")</f>
        <v/>
      </c>
      <c r="G28" s="64">
        <f ca="1">$BI7</f>
        <v>0</v>
      </c>
      <c r="H28" s="64">
        <f ca="1">$BN7</f>
        <v>0</v>
      </c>
      <c r="I28" s="33"/>
      <c r="J28" s="28"/>
      <c r="K28" s="20"/>
      <c r="L28" s="13"/>
      <c r="M28" s="64"/>
      <c r="N28" s="64">
        <f ca="1">$AY8</f>
        <v>0</v>
      </c>
      <c r="O28" s="64">
        <f ca="1">$BD8</f>
        <v>8</v>
      </c>
      <c r="P28" s="64" t="str">
        <f ca="1">IF(AND(Q28=0,R28=0),"",".")</f>
        <v/>
      </c>
      <c r="Q28" s="64">
        <f ca="1">$BI8</f>
        <v>0</v>
      </c>
      <c r="R28" s="64">
        <f ca="1">$BN8</f>
        <v>0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0.86445499445187679</v>
      </c>
      <c r="CA28" s="11">
        <f t="shared" ca="1" si="26"/>
        <v>5</v>
      </c>
      <c r="CB28" s="4"/>
      <c r="CC28" s="4">
        <v>28</v>
      </c>
      <c r="CD28" s="4">
        <v>8</v>
      </c>
      <c r="CE28" s="4">
        <v>7</v>
      </c>
      <c r="CG28" s="10"/>
      <c r="CH28" s="11"/>
      <c r="CI28" s="4"/>
      <c r="CJ28" s="4"/>
      <c r="CK28" s="4"/>
      <c r="CL28" s="4"/>
      <c r="CN28" s="10"/>
      <c r="CO28" s="11"/>
      <c r="CP28" s="4"/>
      <c r="CQ28" s="4"/>
      <c r="CR28" s="4"/>
      <c r="CS28" s="4"/>
    </row>
    <row r="29" spans="1:97" ht="54.95" customHeight="1" x14ac:dyDescent="0.25">
      <c r="A29" s="20"/>
      <c r="B29" s="13"/>
      <c r="C29" s="64" t="str">
        <f ca="1">IF(AND($AZ7=0,$AY7=0),"","－")</f>
        <v/>
      </c>
      <c r="D29" s="64" t="str">
        <f ca="1">IF(AND($AZ7=0,$AY7=0),"－",$AZ7)</f>
        <v>－</v>
      </c>
      <c r="E29" s="64">
        <f ca="1">$BE7</f>
        <v>3</v>
      </c>
      <c r="F29" s="64" t="str">
        <f ca="1">IF(AND(G29=0,H29=0),"",".")</f>
        <v>.</v>
      </c>
      <c r="G29" s="64">
        <f ca="1">$BJ7</f>
        <v>8</v>
      </c>
      <c r="H29" s="64">
        <f ca="1">$BO7</f>
        <v>2</v>
      </c>
      <c r="I29" s="33"/>
      <c r="J29" s="28"/>
      <c r="K29" s="20"/>
      <c r="L29" s="13"/>
      <c r="M29" s="64" t="str">
        <f ca="1">IF(AND($AZ8=0,$AY8=0),"","－")</f>
        <v/>
      </c>
      <c r="N29" s="64" t="str">
        <f ca="1">IF(AND($AZ8=0,$AY8=0),"－",$AZ8)</f>
        <v>－</v>
      </c>
      <c r="O29" s="64">
        <f ca="1">$BE8</f>
        <v>4</v>
      </c>
      <c r="P29" s="64" t="str">
        <f ca="1">IF(AND(Q29=0,R29=0),"",".")</f>
        <v>.</v>
      </c>
      <c r="Q29" s="64">
        <f ca="1">$BJ8</f>
        <v>6</v>
      </c>
      <c r="R29" s="64">
        <f ca="1">$BO8</f>
        <v>8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0.94095799042396178</v>
      </c>
      <c r="CA29" s="11">
        <f t="shared" ca="1" si="26"/>
        <v>2</v>
      </c>
      <c r="CB29" s="4"/>
      <c r="CC29" s="4">
        <v>29</v>
      </c>
      <c r="CD29" s="4">
        <v>9</v>
      </c>
      <c r="CE29" s="4">
        <v>1</v>
      </c>
      <c r="CG29" s="10"/>
      <c r="CH29" s="11"/>
      <c r="CI29" s="4"/>
      <c r="CJ29" s="4"/>
      <c r="CK29" s="4"/>
      <c r="CL29" s="4"/>
      <c r="CN29" s="10"/>
      <c r="CO29" s="11"/>
      <c r="CP29" s="4"/>
      <c r="CQ29" s="4"/>
      <c r="CR29" s="4"/>
      <c r="CS29" s="4"/>
    </row>
    <row r="30" spans="1:97" ht="54.95" customHeight="1" x14ac:dyDescent="0.25">
      <c r="A30" s="20"/>
      <c r="B30" s="13"/>
      <c r="C30" s="64"/>
      <c r="D30" s="64">
        <f ca="1">$AQ7</f>
        <v>0</v>
      </c>
      <c r="E30" s="64">
        <f ca="1">$AR7</f>
        <v>0</v>
      </c>
      <c r="F30" s="64" t="str">
        <f>$AS7</f>
        <v>.</v>
      </c>
      <c r="G30" s="64">
        <f ca="1">$AT7</f>
        <v>1</v>
      </c>
      <c r="H30" s="64">
        <f ca="1">$AU7</f>
        <v>8</v>
      </c>
      <c r="I30" s="33"/>
      <c r="J30" s="39"/>
      <c r="K30" s="40"/>
      <c r="L30" s="38"/>
      <c r="M30" s="64"/>
      <c r="N30" s="64">
        <f ca="1">$AQ8</f>
        <v>0</v>
      </c>
      <c r="O30" s="64">
        <f ca="1">$AR8</f>
        <v>3</v>
      </c>
      <c r="P30" s="64" t="str">
        <f>$AS8</f>
        <v>.</v>
      </c>
      <c r="Q30" s="64">
        <f ca="1">$AT8</f>
        <v>3</v>
      </c>
      <c r="R30" s="64">
        <f ca="1">$AU8</f>
        <v>2</v>
      </c>
      <c r="S30" s="33"/>
      <c r="T30" s="39"/>
      <c r="BS30" s="10"/>
      <c r="BT30" s="11"/>
      <c r="BU30" s="11"/>
      <c r="BV30" s="4"/>
      <c r="BW30" s="4"/>
      <c r="BX30" s="4"/>
      <c r="BY30" s="4"/>
      <c r="BZ30" s="10">
        <f t="shared" ca="1" si="25"/>
        <v>0.41474254847853675</v>
      </c>
      <c r="CA30" s="11">
        <f t="shared" ca="1" si="26"/>
        <v>20</v>
      </c>
      <c r="CB30" s="4"/>
      <c r="CC30" s="4">
        <v>30</v>
      </c>
      <c r="CD30" s="4">
        <v>9</v>
      </c>
      <c r="CE30" s="4">
        <v>2</v>
      </c>
      <c r="CG30" s="10"/>
      <c r="CH30" s="11"/>
      <c r="CI30" s="4"/>
      <c r="CJ30" s="4"/>
      <c r="CK30" s="4"/>
      <c r="CL30" s="4"/>
      <c r="CN30" s="10"/>
      <c r="CO30" s="11"/>
      <c r="CP30" s="4"/>
      <c r="CQ30" s="4"/>
      <c r="CR30" s="4"/>
      <c r="CS30" s="4"/>
    </row>
    <row r="31" spans="1:97" ht="9.9499999999999993" customHeight="1" x14ac:dyDescent="0.25">
      <c r="A31" s="41"/>
      <c r="B31" s="42"/>
      <c r="C31" s="42"/>
      <c r="D31" s="42"/>
      <c r="E31" s="44"/>
      <c r="F31" s="42"/>
      <c r="G31" s="42"/>
      <c r="H31" s="42"/>
      <c r="I31" s="42"/>
      <c r="J31" s="45"/>
      <c r="K31" s="41"/>
      <c r="L31" s="42"/>
      <c r="M31" s="42"/>
      <c r="N31" s="42"/>
      <c r="O31" s="42"/>
      <c r="P31" s="42"/>
      <c r="Q31" s="42"/>
      <c r="R31" s="42"/>
      <c r="S31" s="42"/>
      <c r="T31" s="45"/>
      <c r="BS31" s="10"/>
      <c r="BT31" s="11"/>
      <c r="BU31" s="11"/>
      <c r="BV31" s="4"/>
      <c r="BW31" s="4"/>
      <c r="BX31" s="4"/>
      <c r="BY31" s="4"/>
      <c r="BZ31" s="10">
        <f t="shared" ca="1" si="25"/>
        <v>6.0661234186102142E-2</v>
      </c>
      <c r="CA31" s="11">
        <f t="shared" ca="1" si="26"/>
        <v>33</v>
      </c>
      <c r="CB31" s="4"/>
      <c r="CC31" s="4">
        <v>31</v>
      </c>
      <c r="CD31" s="4">
        <v>9</v>
      </c>
      <c r="CE31" s="4">
        <v>3</v>
      </c>
      <c r="CG31" s="10"/>
      <c r="CH31" s="11"/>
      <c r="CI31" s="4"/>
      <c r="CJ31" s="4"/>
      <c r="CK31" s="4"/>
      <c r="CL31" s="4"/>
      <c r="CN31" s="10"/>
      <c r="CO31" s="11"/>
      <c r="CP31" s="4"/>
      <c r="CQ31" s="4"/>
      <c r="CR31" s="4"/>
      <c r="CS31" s="4"/>
    </row>
    <row r="32" spans="1:97" ht="50.1" customHeight="1" thickBot="1" x14ac:dyDescent="0.3">
      <c r="A32" s="81" t="str">
        <f>A1</f>
        <v>小数 ひき算 小数第二位 (1)－(1.11) くり下がり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0.19449183999491315</v>
      </c>
      <c r="CA32" s="11">
        <f t="shared" ca="1" si="26"/>
        <v>26</v>
      </c>
      <c r="CB32" s="4"/>
      <c r="CC32" s="4">
        <v>32</v>
      </c>
      <c r="CD32" s="4">
        <v>9</v>
      </c>
      <c r="CE32" s="4">
        <v>4</v>
      </c>
      <c r="CG32" s="10"/>
      <c r="CH32" s="11"/>
      <c r="CI32" s="4"/>
      <c r="CJ32" s="4"/>
      <c r="CK32" s="4"/>
      <c r="CL32" s="4"/>
      <c r="CM32" s="4"/>
      <c r="CN32" s="10"/>
      <c r="CO32" s="11"/>
      <c r="CP32" s="4"/>
      <c r="CQ32" s="4"/>
      <c r="CR32" s="4"/>
      <c r="CS32" s="4"/>
    </row>
    <row r="33" spans="1:97" ht="54.95" customHeight="1" thickBot="1" x14ac:dyDescent="0.3">
      <c r="A33" s="71" t="str">
        <f t="shared" ref="A33" si="31">A2</f>
        <v>　　月  　 　日</v>
      </c>
      <c r="B33" s="72"/>
      <c r="C33" s="72"/>
      <c r="D33" s="72"/>
      <c r="E33" s="73"/>
      <c r="F33" s="74" t="str">
        <f>F2</f>
        <v>名前</v>
      </c>
      <c r="G33" s="74"/>
      <c r="H33" s="74"/>
      <c r="I33" s="75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7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5.4379220866960121E-2</v>
      </c>
      <c r="CA33" s="11">
        <f t="shared" ca="1" si="26"/>
        <v>34</v>
      </c>
      <c r="CB33" s="4"/>
      <c r="CC33" s="4">
        <v>33</v>
      </c>
      <c r="CD33" s="4">
        <v>9</v>
      </c>
      <c r="CE33" s="4">
        <v>5</v>
      </c>
      <c r="CG33" s="10"/>
      <c r="CH33" s="11"/>
      <c r="CI33" s="4"/>
      <c r="CJ33" s="4"/>
      <c r="CK33" s="4"/>
      <c r="CL33" s="4"/>
      <c r="CN33" s="10"/>
      <c r="CO33" s="11"/>
      <c r="CP33" s="4"/>
      <c r="CQ33" s="4"/>
      <c r="CR33" s="4"/>
      <c r="CS33" s="4"/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0.16101531608997122</v>
      </c>
      <c r="CA34" s="11">
        <f t="shared" ca="1" si="26"/>
        <v>28</v>
      </c>
      <c r="CB34" s="4"/>
      <c r="CC34" s="4">
        <v>34</v>
      </c>
      <c r="CD34" s="4">
        <v>9</v>
      </c>
      <c r="CE34" s="4">
        <v>6</v>
      </c>
      <c r="CG34" s="10"/>
      <c r="CH34" s="11"/>
      <c r="CI34" s="4"/>
      <c r="CJ34" s="4"/>
      <c r="CK34" s="4"/>
      <c r="CL34" s="4"/>
      <c r="CN34" s="10"/>
      <c r="CO34" s="11"/>
      <c r="CP34" s="4"/>
      <c r="CQ34" s="4"/>
      <c r="CR34" s="4"/>
      <c r="CS34" s="4"/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0.1333448122431331</v>
      </c>
      <c r="CA35" s="11">
        <f t="shared" ca="1" si="26"/>
        <v>31</v>
      </c>
      <c r="CB35" s="4"/>
      <c r="CC35" s="4">
        <v>35</v>
      </c>
      <c r="CD35" s="4">
        <v>9</v>
      </c>
      <c r="CE35" s="4">
        <v>7</v>
      </c>
      <c r="CG35" s="10"/>
      <c r="CH35" s="11"/>
      <c r="CI35" s="4"/>
      <c r="CJ35" s="4"/>
      <c r="CK35" s="4"/>
      <c r="CL35" s="4"/>
      <c r="CN35" s="10"/>
      <c r="CO35" s="11"/>
      <c r="CP35" s="4"/>
      <c r="CQ35" s="4"/>
      <c r="CR35" s="4"/>
      <c r="CS35" s="4"/>
    </row>
    <row r="36" spans="1:97" ht="45.95" customHeight="1" thickBot="1" x14ac:dyDescent="0.3">
      <c r="A36" s="52"/>
      <c r="B36" s="53"/>
      <c r="C36" s="67" t="str">
        <f t="shared" ref="C36" ca="1" si="32">C5</f>
        <v>4－1.33＝</v>
      </c>
      <c r="D36" s="68"/>
      <c r="E36" s="68"/>
      <c r="F36" s="68"/>
      <c r="G36" s="69">
        <f ca="1">G5</f>
        <v>2.67</v>
      </c>
      <c r="H36" s="70"/>
      <c r="I36" s="54"/>
      <c r="J36" s="55"/>
      <c r="K36" s="25"/>
      <c r="L36" s="25"/>
      <c r="M36" s="67" t="str">
        <f t="shared" ref="M36" ca="1" si="33">M5</f>
        <v>9－4.21＝</v>
      </c>
      <c r="N36" s="68"/>
      <c r="O36" s="68"/>
      <c r="P36" s="68"/>
      <c r="Q36" s="69">
        <f ca="1">Q5</f>
        <v>4.79</v>
      </c>
      <c r="R36" s="70"/>
      <c r="S36" s="54"/>
      <c r="T36" s="28"/>
      <c r="Y36" s="4" t="s">
        <v>96</v>
      </c>
      <c r="Z36" s="4" t="str">
        <f ca="1">IF(AND($AA36=0,$AB36=0),"OKA",IF(AB36=0,"OKB","NO"))</f>
        <v>NO</v>
      </c>
      <c r="AA36" s="56">
        <f ca="1">AT1</f>
        <v>6</v>
      </c>
      <c r="AB36" s="56">
        <f ca="1">AU1</f>
        <v>7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0.4980126209687169</v>
      </c>
      <c r="CA36" s="11">
        <f t="shared" ca="1" si="26"/>
        <v>17</v>
      </c>
      <c r="CB36" s="4"/>
      <c r="CC36" s="4">
        <v>36</v>
      </c>
      <c r="CD36" s="4">
        <v>9</v>
      </c>
      <c r="CE36" s="4">
        <v>8</v>
      </c>
      <c r="CG36" s="10"/>
      <c r="CH36" s="11"/>
      <c r="CI36" s="4"/>
      <c r="CJ36" s="4"/>
      <c r="CK36" s="4"/>
      <c r="CL36" s="4"/>
      <c r="CN36" s="10"/>
      <c r="CO36" s="11"/>
      <c r="CP36" s="4"/>
      <c r="CQ36" s="4"/>
      <c r="CR36" s="4"/>
      <c r="CS36" s="4"/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8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56">
        <f t="shared" ref="AA37:AB47" ca="1" si="35">AT2</f>
        <v>7</v>
      </c>
      <c r="AB37" s="56">
        <f t="shared" ca="1" si="35"/>
        <v>9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/>
      <c r="CH37" s="11"/>
      <c r="CI37" s="4"/>
      <c r="CJ37" s="4"/>
      <c r="CK37" s="4"/>
      <c r="CL37" s="4"/>
      <c r="CN37" s="10"/>
      <c r="CO37" s="11"/>
      <c r="CP37" s="4"/>
      <c r="CQ37" s="4"/>
      <c r="CR37" s="4"/>
      <c r="CS37" s="4"/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4</v>
      </c>
      <c r="F38" s="31" t="str">
        <f t="shared" ca="1" si="36"/>
        <v/>
      </c>
      <c r="G38" s="32">
        <f t="shared" ca="1" si="36"/>
        <v>0</v>
      </c>
      <c r="H38" s="32">
        <f t="shared" ca="1" si="36"/>
        <v>0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9</v>
      </c>
      <c r="P38" s="31" t="str">
        <f t="shared" ca="1" si="37"/>
        <v/>
      </c>
      <c r="Q38" s="32">
        <f t="shared" ca="1" si="37"/>
        <v>0</v>
      </c>
      <c r="R38" s="32">
        <f t="shared" ca="1" si="37"/>
        <v>0</v>
      </c>
      <c r="S38" s="33"/>
      <c r="T38" s="28"/>
      <c r="Y38" s="4" t="s">
        <v>97</v>
      </c>
      <c r="Z38" s="4" t="str">
        <f t="shared" ca="1" si="34"/>
        <v>NO</v>
      </c>
      <c r="AA38" s="56">
        <f t="shared" ca="1" si="35"/>
        <v>4</v>
      </c>
      <c r="AB38" s="56">
        <f t="shared" ca="1" si="35"/>
        <v>5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/>
      <c r="CH38" s="11"/>
      <c r="CI38" s="4"/>
      <c r="CJ38" s="4"/>
      <c r="CK38" s="4"/>
      <c r="CL38" s="4"/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1</v>
      </c>
      <c r="F39" s="36" t="str">
        <f t="shared" ca="1" si="36"/>
        <v>.</v>
      </c>
      <c r="G39" s="37">
        <f t="shared" ca="1" si="36"/>
        <v>3</v>
      </c>
      <c r="H39" s="37">
        <f t="shared" ca="1" si="36"/>
        <v>3</v>
      </c>
      <c r="I39" s="33"/>
      <c r="J39" s="28"/>
      <c r="K39" s="13"/>
      <c r="L39" s="13"/>
      <c r="M39" s="34" t="str">
        <f t="shared" ref="M39:R40" ca="1" si="38">M8</f>
        <v/>
      </c>
      <c r="N39" s="35" t="str">
        <f t="shared" ca="1" si="38"/>
        <v>－</v>
      </c>
      <c r="O39" s="36">
        <f t="shared" ca="1" si="38"/>
        <v>4</v>
      </c>
      <c r="P39" s="36" t="str">
        <f t="shared" ca="1" si="38"/>
        <v>.</v>
      </c>
      <c r="Q39" s="37">
        <f t="shared" ca="1" si="38"/>
        <v>2</v>
      </c>
      <c r="R39" s="37">
        <f t="shared" ca="1" si="38"/>
        <v>1</v>
      </c>
      <c r="S39" s="33"/>
      <c r="T39" s="28"/>
      <c r="V39" s="57"/>
      <c r="Y39" s="4" t="s">
        <v>27</v>
      </c>
      <c r="Z39" s="4" t="str">
        <f t="shared" ca="1" si="34"/>
        <v>NO</v>
      </c>
      <c r="AA39" s="56">
        <f t="shared" ca="1" si="35"/>
        <v>2</v>
      </c>
      <c r="AB39" s="56">
        <f t="shared" ca="1" si="35"/>
        <v>6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/>
      <c r="CH39" s="11"/>
      <c r="CI39" s="4"/>
      <c r="CJ39" s="4"/>
      <c r="CK39" s="4"/>
      <c r="CL39" s="4"/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58"/>
      <c r="D40" s="59">
        <f ca="1">D9</f>
        <v>0</v>
      </c>
      <c r="E40" s="60">
        <f t="shared" ca="1" si="36"/>
        <v>2</v>
      </c>
      <c r="F40" s="60" t="str">
        <f t="shared" si="36"/>
        <v>.</v>
      </c>
      <c r="G40" s="61">
        <f t="shared" ca="1" si="36"/>
        <v>6</v>
      </c>
      <c r="H40" s="62">
        <f t="shared" ca="1" si="36"/>
        <v>7</v>
      </c>
      <c r="I40" s="63"/>
      <c r="J40" s="28"/>
      <c r="K40" s="13"/>
      <c r="L40" s="13"/>
      <c r="M40" s="58"/>
      <c r="N40" s="59">
        <f ca="1">N9</f>
        <v>0</v>
      </c>
      <c r="O40" s="60">
        <f t="shared" ca="1" si="38"/>
        <v>4</v>
      </c>
      <c r="P40" s="60" t="str">
        <f t="shared" si="38"/>
        <v>.</v>
      </c>
      <c r="Q40" s="61">
        <f t="shared" ca="1" si="38"/>
        <v>7</v>
      </c>
      <c r="R40" s="62">
        <f t="shared" ca="1" si="38"/>
        <v>9</v>
      </c>
      <c r="S40" s="63"/>
      <c r="T40" s="28"/>
      <c r="V40" s="57"/>
      <c r="Y40" s="4" t="s">
        <v>28</v>
      </c>
      <c r="Z40" s="4" t="str">
        <f t="shared" ca="1" si="34"/>
        <v>NO</v>
      </c>
      <c r="AA40" s="56">
        <f t="shared" ca="1" si="35"/>
        <v>1</v>
      </c>
      <c r="AB40" s="56">
        <f t="shared" ca="1" si="35"/>
        <v>4</v>
      </c>
      <c r="AC40" s="57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/>
      <c r="CH40" s="11"/>
      <c r="CI40" s="4"/>
      <c r="CJ40" s="4"/>
      <c r="CK40" s="4"/>
      <c r="CL40" s="4"/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1"/>
      <c r="B41" s="42"/>
      <c r="C41" s="42"/>
      <c r="D41" s="43"/>
      <c r="E41" s="44"/>
      <c r="F41" s="42"/>
      <c r="G41" s="42"/>
      <c r="H41" s="42"/>
      <c r="I41" s="42"/>
      <c r="J41" s="45"/>
      <c r="K41" s="42"/>
      <c r="L41" s="42"/>
      <c r="M41" s="42"/>
      <c r="N41" s="42"/>
      <c r="O41" s="42"/>
      <c r="P41" s="42"/>
      <c r="Q41" s="42"/>
      <c r="R41" s="42"/>
      <c r="S41" s="42"/>
      <c r="T41" s="45"/>
      <c r="Y41" s="4" t="s">
        <v>29</v>
      </c>
      <c r="Z41" s="4" t="str">
        <f t="shared" ca="1" si="34"/>
        <v>NO</v>
      </c>
      <c r="AA41" s="56">
        <f t="shared" ca="1" si="35"/>
        <v>4</v>
      </c>
      <c r="AB41" s="56">
        <f t="shared" ca="1" si="35"/>
        <v>9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/>
      <c r="CH41" s="11"/>
      <c r="CI41" s="4"/>
      <c r="CJ41" s="4"/>
      <c r="CK41" s="4"/>
      <c r="CL41" s="4"/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46"/>
      <c r="B42" s="17"/>
      <c r="C42" s="16" t="str">
        <f>C11</f>
        <v>③</v>
      </c>
      <c r="D42" s="47"/>
      <c r="E42" s="18"/>
      <c r="F42" s="17"/>
      <c r="G42" s="17"/>
      <c r="H42" s="17"/>
      <c r="I42" s="17"/>
      <c r="J42" s="19"/>
      <c r="K42" s="46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56">
        <f t="shared" ca="1" si="35"/>
        <v>1</v>
      </c>
      <c r="AB42" s="56">
        <f t="shared" ca="1" si="35"/>
        <v>8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/>
      <c r="CH42" s="11"/>
      <c r="CI42" s="4"/>
      <c r="CJ42" s="4"/>
      <c r="CK42" s="4"/>
      <c r="CL42" s="4"/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67" t="str">
        <f t="shared" ref="C43" ca="1" si="39">C12</f>
        <v>7－1.55＝</v>
      </c>
      <c r="D43" s="68"/>
      <c r="E43" s="68"/>
      <c r="F43" s="68"/>
      <c r="G43" s="69">
        <f ca="1">G12</f>
        <v>5.45</v>
      </c>
      <c r="H43" s="70"/>
      <c r="I43" s="54"/>
      <c r="J43" s="28"/>
      <c r="K43" s="24"/>
      <c r="L43" s="25"/>
      <c r="M43" s="67" t="str">
        <f t="shared" ref="M43" ca="1" si="40">M12</f>
        <v>6－2.74＝</v>
      </c>
      <c r="N43" s="68"/>
      <c r="O43" s="68"/>
      <c r="P43" s="68"/>
      <c r="Q43" s="69">
        <f ca="1">Q12</f>
        <v>3.26</v>
      </c>
      <c r="R43" s="70"/>
      <c r="S43" s="54"/>
      <c r="T43" s="28"/>
      <c r="Y43" s="4" t="s">
        <v>31</v>
      </c>
      <c r="Z43" s="4" t="str">
        <f t="shared" ca="1" si="34"/>
        <v>NO</v>
      </c>
      <c r="AA43" s="56">
        <f t="shared" ca="1" si="35"/>
        <v>3</v>
      </c>
      <c r="AB43" s="56">
        <f t="shared" ca="1" si="35"/>
        <v>2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/>
      <c r="CH43" s="11"/>
      <c r="CI43" s="4"/>
      <c r="CJ43" s="4"/>
      <c r="CK43" s="4"/>
      <c r="CL43" s="4"/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48"/>
      <c r="D44" s="49"/>
      <c r="E44" s="50"/>
      <c r="F44" s="13"/>
      <c r="G44" s="13"/>
      <c r="H44" s="13"/>
      <c r="I44" s="13"/>
      <c r="J44" s="28"/>
      <c r="K44" s="20"/>
      <c r="L44" s="13"/>
      <c r="M44" s="48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56">
        <f t="shared" ca="1" si="35"/>
        <v>7</v>
      </c>
      <c r="AB44" s="56">
        <f t="shared" ca="1" si="35"/>
        <v>3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/>
      <c r="CH44" s="11"/>
      <c r="CI44" s="4"/>
      <c r="CJ44" s="4"/>
      <c r="CK44" s="4"/>
      <c r="CL44" s="4"/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1">D14</f>
        <v>0</v>
      </c>
      <c r="E45" s="31">
        <f t="shared" ca="1" si="41"/>
        <v>7</v>
      </c>
      <c r="F45" s="31" t="str">
        <f t="shared" ca="1" si="41"/>
        <v/>
      </c>
      <c r="G45" s="32">
        <f t="shared" ca="1" si="41"/>
        <v>0</v>
      </c>
      <c r="H45" s="32">
        <f t="shared" ca="1" si="41"/>
        <v>0</v>
      </c>
      <c r="I45" s="33"/>
      <c r="J45" s="28"/>
      <c r="K45" s="20"/>
      <c r="L45" s="13"/>
      <c r="M45" s="29"/>
      <c r="N45" s="30">
        <f t="shared" ref="N45:R45" ca="1" si="42">N14</f>
        <v>0</v>
      </c>
      <c r="O45" s="31">
        <f t="shared" ca="1" si="42"/>
        <v>6</v>
      </c>
      <c r="P45" s="31" t="str">
        <f t="shared" ca="1" si="42"/>
        <v/>
      </c>
      <c r="Q45" s="32">
        <f t="shared" ca="1" si="42"/>
        <v>0</v>
      </c>
      <c r="R45" s="32">
        <f t="shared" ca="1" si="42"/>
        <v>0</v>
      </c>
      <c r="S45" s="33"/>
      <c r="T45" s="28"/>
      <c r="Y45" s="4" t="s">
        <v>33</v>
      </c>
      <c r="Z45" s="4" t="str">
        <f t="shared" ca="1" si="34"/>
        <v>NO</v>
      </c>
      <c r="AA45" s="56">
        <f t="shared" ca="1" si="35"/>
        <v>5</v>
      </c>
      <c r="AB45" s="56">
        <f t="shared" ca="1" si="35"/>
        <v>3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/>
      <c r="CH45" s="11"/>
      <c r="CI45" s="4"/>
      <c r="CJ45" s="4"/>
      <c r="CK45" s="4"/>
      <c r="CL45" s="4"/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3">C15</f>
        <v/>
      </c>
      <c r="D46" s="35" t="str">
        <f t="shared" ca="1" si="43"/>
        <v>－</v>
      </c>
      <c r="E46" s="36">
        <f t="shared" ca="1" si="43"/>
        <v>1</v>
      </c>
      <c r="F46" s="36" t="str">
        <f t="shared" ca="1" si="43"/>
        <v>.</v>
      </c>
      <c r="G46" s="37">
        <f t="shared" ca="1" si="43"/>
        <v>5</v>
      </c>
      <c r="H46" s="37">
        <f t="shared" ca="1" si="43"/>
        <v>5</v>
      </c>
      <c r="I46" s="33"/>
      <c r="J46" s="28"/>
      <c r="K46" s="20"/>
      <c r="L46" s="13"/>
      <c r="M46" s="34" t="str">
        <f t="shared" ref="M46:R47" ca="1" si="44">M15</f>
        <v/>
      </c>
      <c r="N46" s="35" t="str">
        <f t="shared" ca="1" si="44"/>
        <v>－</v>
      </c>
      <c r="O46" s="36">
        <f t="shared" ca="1" si="44"/>
        <v>2</v>
      </c>
      <c r="P46" s="36" t="str">
        <f t="shared" ca="1" si="44"/>
        <v>.</v>
      </c>
      <c r="Q46" s="37">
        <f t="shared" ca="1" si="44"/>
        <v>7</v>
      </c>
      <c r="R46" s="37">
        <f t="shared" ca="1" si="44"/>
        <v>4</v>
      </c>
      <c r="S46" s="33"/>
      <c r="T46" s="28"/>
      <c r="Y46" s="2" t="s">
        <v>34</v>
      </c>
      <c r="Z46" s="4" t="str">
        <f t="shared" ca="1" si="34"/>
        <v>NO</v>
      </c>
      <c r="AA46" s="56">
        <f t="shared" ca="1" si="35"/>
        <v>0</v>
      </c>
      <c r="AB46" s="56">
        <f t="shared" ca="1" si="35"/>
        <v>1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/>
      <c r="CH46" s="11"/>
      <c r="CI46" s="4"/>
      <c r="CJ46" s="4"/>
      <c r="CK46" s="4"/>
      <c r="CL46" s="4"/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58"/>
      <c r="D47" s="59">
        <f ca="1">D16</f>
        <v>0</v>
      </c>
      <c r="E47" s="60">
        <f t="shared" ca="1" si="43"/>
        <v>5</v>
      </c>
      <c r="F47" s="60" t="str">
        <f t="shared" si="43"/>
        <v>.</v>
      </c>
      <c r="G47" s="61">
        <f t="shared" ca="1" si="43"/>
        <v>4</v>
      </c>
      <c r="H47" s="62">
        <f t="shared" ca="1" si="43"/>
        <v>5</v>
      </c>
      <c r="I47" s="63"/>
      <c r="J47" s="28"/>
      <c r="K47" s="13"/>
      <c r="L47" s="13"/>
      <c r="M47" s="58"/>
      <c r="N47" s="59">
        <f ca="1">N16</f>
        <v>0</v>
      </c>
      <c r="O47" s="60">
        <f t="shared" ca="1" si="44"/>
        <v>3</v>
      </c>
      <c r="P47" s="60" t="str">
        <f t="shared" si="44"/>
        <v>.</v>
      </c>
      <c r="Q47" s="61">
        <f t="shared" ca="1" si="44"/>
        <v>2</v>
      </c>
      <c r="R47" s="62">
        <f t="shared" ca="1" si="44"/>
        <v>6</v>
      </c>
      <c r="S47" s="63"/>
      <c r="T47" s="28"/>
      <c r="Y47" s="2" t="s">
        <v>35</v>
      </c>
      <c r="Z47" s="4" t="str">
        <f t="shared" ca="1" si="34"/>
        <v>NO</v>
      </c>
      <c r="AA47" s="56">
        <f t="shared" ca="1" si="35"/>
        <v>6</v>
      </c>
      <c r="AB47" s="56">
        <f t="shared" ca="1" si="35"/>
        <v>4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1"/>
      <c r="B48" s="42"/>
      <c r="C48" s="42"/>
      <c r="D48" s="43"/>
      <c r="E48" s="44"/>
      <c r="F48" s="42"/>
      <c r="G48" s="42"/>
      <c r="H48" s="42"/>
      <c r="I48" s="42"/>
      <c r="J48" s="45"/>
      <c r="K48" s="41"/>
      <c r="L48" s="42"/>
      <c r="M48" s="42"/>
      <c r="N48" s="42"/>
      <c r="O48" s="42"/>
      <c r="P48" s="42"/>
      <c r="Q48" s="42"/>
      <c r="R48" s="42"/>
      <c r="S48" s="42"/>
      <c r="T48" s="45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46"/>
      <c r="B49" s="17"/>
      <c r="C49" s="16" t="str">
        <f>C18</f>
        <v>⑤</v>
      </c>
      <c r="D49" s="47"/>
      <c r="E49" s="18"/>
      <c r="F49" s="17"/>
      <c r="G49" s="17"/>
      <c r="H49" s="17"/>
      <c r="I49" s="17"/>
      <c r="J49" s="19"/>
      <c r="K49" s="46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67" t="str">
        <f t="shared" ref="C50" ca="1" si="45">C19</f>
        <v>6－3.86＝</v>
      </c>
      <c r="D50" s="68"/>
      <c r="E50" s="68"/>
      <c r="F50" s="68"/>
      <c r="G50" s="69">
        <f ca="1">G19</f>
        <v>2.14</v>
      </c>
      <c r="H50" s="70"/>
      <c r="I50" s="54"/>
      <c r="J50" s="28"/>
      <c r="K50" s="24"/>
      <c r="L50" s="25"/>
      <c r="M50" s="67" t="str">
        <f t="shared" ref="M50" ca="1" si="46">M19</f>
        <v>6－5.51＝</v>
      </c>
      <c r="N50" s="68"/>
      <c r="O50" s="68"/>
      <c r="P50" s="68"/>
      <c r="Q50" s="69">
        <f ca="1">Q19</f>
        <v>0.49</v>
      </c>
      <c r="R50" s="70"/>
      <c r="S50" s="54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48"/>
      <c r="D51" s="49"/>
      <c r="E51" s="50"/>
      <c r="F51" s="13"/>
      <c r="G51" s="13"/>
      <c r="H51" s="13"/>
      <c r="I51" s="13"/>
      <c r="J51" s="28"/>
      <c r="K51" s="20"/>
      <c r="L51" s="13"/>
      <c r="M51" s="48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7">D21</f>
        <v>0</v>
      </c>
      <c r="E52" s="31">
        <f t="shared" ca="1" si="47"/>
        <v>6</v>
      </c>
      <c r="F52" s="31" t="str">
        <f t="shared" ca="1" si="47"/>
        <v/>
      </c>
      <c r="G52" s="32">
        <f t="shared" ca="1" si="47"/>
        <v>0</v>
      </c>
      <c r="H52" s="32">
        <f t="shared" ca="1" si="47"/>
        <v>0</v>
      </c>
      <c r="I52" s="33"/>
      <c r="J52" s="28"/>
      <c r="K52" s="20"/>
      <c r="L52" s="13"/>
      <c r="M52" s="29"/>
      <c r="N52" s="30">
        <f t="shared" ref="N52:R52" ca="1" si="48">N21</f>
        <v>0</v>
      </c>
      <c r="O52" s="31">
        <f t="shared" ca="1" si="48"/>
        <v>6</v>
      </c>
      <c r="P52" s="31" t="str">
        <f t="shared" ca="1" si="48"/>
        <v/>
      </c>
      <c r="Q52" s="32">
        <f t="shared" ca="1" si="48"/>
        <v>0</v>
      </c>
      <c r="R52" s="32">
        <f t="shared" ca="1" si="48"/>
        <v>0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49">C22</f>
        <v/>
      </c>
      <c r="D53" s="35" t="str">
        <f t="shared" ca="1" si="49"/>
        <v>－</v>
      </c>
      <c r="E53" s="36">
        <f t="shared" ca="1" si="49"/>
        <v>3</v>
      </c>
      <c r="F53" s="36" t="str">
        <f t="shared" ca="1" si="49"/>
        <v>.</v>
      </c>
      <c r="G53" s="37">
        <f t="shared" ca="1" si="49"/>
        <v>8</v>
      </c>
      <c r="H53" s="37">
        <f t="shared" ca="1" si="49"/>
        <v>6</v>
      </c>
      <c r="I53" s="33"/>
      <c r="J53" s="28"/>
      <c r="K53" s="20"/>
      <c r="L53" s="13"/>
      <c r="M53" s="34" t="str">
        <f t="shared" ref="M53:R54" ca="1" si="50">M22</f>
        <v/>
      </c>
      <c r="N53" s="35" t="str">
        <f t="shared" ca="1" si="50"/>
        <v>－</v>
      </c>
      <c r="O53" s="36">
        <f t="shared" ca="1" si="50"/>
        <v>5</v>
      </c>
      <c r="P53" s="36" t="str">
        <f t="shared" ca="1" si="50"/>
        <v>.</v>
      </c>
      <c r="Q53" s="37">
        <f t="shared" ca="1" si="50"/>
        <v>5</v>
      </c>
      <c r="R53" s="37">
        <f t="shared" ca="1" si="50"/>
        <v>1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58"/>
      <c r="D54" s="59">
        <f ca="1">D23</f>
        <v>0</v>
      </c>
      <c r="E54" s="60">
        <f t="shared" ca="1" si="49"/>
        <v>2</v>
      </c>
      <c r="F54" s="60" t="str">
        <f t="shared" si="49"/>
        <v>.</v>
      </c>
      <c r="G54" s="61">
        <f t="shared" ca="1" si="49"/>
        <v>1</v>
      </c>
      <c r="H54" s="62">
        <f t="shared" ca="1" si="49"/>
        <v>4</v>
      </c>
      <c r="I54" s="63"/>
      <c r="J54" s="28"/>
      <c r="K54" s="13"/>
      <c r="L54" s="13"/>
      <c r="M54" s="58"/>
      <c r="N54" s="59">
        <f ca="1">N23</f>
        <v>0</v>
      </c>
      <c r="O54" s="60">
        <f t="shared" ca="1" si="50"/>
        <v>0</v>
      </c>
      <c r="P54" s="60" t="str">
        <f t="shared" si="50"/>
        <v>.</v>
      </c>
      <c r="Q54" s="61">
        <f t="shared" ca="1" si="50"/>
        <v>4</v>
      </c>
      <c r="R54" s="62">
        <f t="shared" ca="1" si="50"/>
        <v>9</v>
      </c>
      <c r="S54" s="63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1"/>
      <c r="B55" s="42"/>
      <c r="C55" s="42"/>
      <c r="D55" s="43"/>
      <c r="E55" s="44"/>
      <c r="F55" s="42"/>
      <c r="G55" s="42"/>
      <c r="H55" s="42"/>
      <c r="I55" s="42"/>
      <c r="J55" s="45"/>
      <c r="K55" s="41"/>
      <c r="L55" s="42"/>
      <c r="M55" s="42"/>
      <c r="N55" s="42"/>
      <c r="O55" s="42"/>
      <c r="P55" s="42"/>
      <c r="Q55" s="42"/>
      <c r="R55" s="42"/>
      <c r="S55" s="42"/>
      <c r="T55" s="45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46"/>
      <c r="B56" s="17"/>
      <c r="C56" s="16" t="str">
        <f>C25</f>
        <v>⑦</v>
      </c>
      <c r="D56" s="47"/>
      <c r="E56" s="18"/>
      <c r="F56" s="17"/>
      <c r="G56" s="17"/>
      <c r="H56" s="17"/>
      <c r="I56" s="17"/>
      <c r="J56" s="19"/>
      <c r="K56" s="46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67" t="str">
        <f t="shared" ref="C57" ca="1" si="51">C26</f>
        <v>4－3.82＝</v>
      </c>
      <c r="D57" s="68"/>
      <c r="E57" s="68"/>
      <c r="F57" s="68"/>
      <c r="G57" s="69">
        <f ca="1">G26</f>
        <v>0.18</v>
      </c>
      <c r="H57" s="70"/>
      <c r="I57" s="54"/>
      <c r="J57" s="28"/>
      <c r="K57" s="24"/>
      <c r="L57" s="25"/>
      <c r="M57" s="67" t="str">
        <f t="shared" ref="M57" ca="1" si="52">M26</f>
        <v>8－4.68＝</v>
      </c>
      <c r="N57" s="68"/>
      <c r="O57" s="68"/>
      <c r="P57" s="68"/>
      <c r="Q57" s="69">
        <f ca="1">Q26</f>
        <v>3.32</v>
      </c>
      <c r="R57" s="70"/>
      <c r="S57" s="54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48"/>
      <c r="D58" s="49"/>
      <c r="E58" s="50"/>
      <c r="F58" s="13"/>
      <c r="G58" s="13"/>
      <c r="H58" s="13"/>
      <c r="I58" s="13"/>
      <c r="J58" s="28"/>
      <c r="K58" s="20"/>
      <c r="L58" s="13"/>
      <c r="M58" s="48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3">D28</f>
        <v>0</v>
      </c>
      <c r="E59" s="31">
        <f t="shared" ca="1" si="53"/>
        <v>4</v>
      </c>
      <c r="F59" s="31" t="str">
        <f t="shared" ca="1" si="53"/>
        <v/>
      </c>
      <c r="G59" s="32">
        <f t="shared" ca="1" si="53"/>
        <v>0</v>
      </c>
      <c r="H59" s="32">
        <f t="shared" ca="1" si="53"/>
        <v>0</v>
      </c>
      <c r="I59" s="33"/>
      <c r="J59" s="28"/>
      <c r="K59" s="20"/>
      <c r="L59" s="13"/>
      <c r="M59" s="29"/>
      <c r="N59" s="30">
        <f t="shared" ref="N59:R59" ca="1" si="54">N28</f>
        <v>0</v>
      </c>
      <c r="O59" s="31">
        <f t="shared" ca="1" si="54"/>
        <v>8</v>
      </c>
      <c r="P59" s="31" t="str">
        <f t="shared" ca="1" si="54"/>
        <v/>
      </c>
      <c r="Q59" s="32">
        <f t="shared" ca="1" si="54"/>
        <v>0</v>
      </c>
      <c r="R59" s="32">
        <f t="shared" ca="1" si="54"/>
        <v>0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5">C29</f>
        <v/>
      </c>
      <c r="D60" s="35" t="str">
        <f t="shared" ca="1" si="55"/>
        <v>－</v>
      </c>
      <c r="E60" s="36">
        <f t="shared" ca="1" si="55"/>
        <v>3</v>
      </c>
      <c r="F60" s="36" t="str">
        <f t="shared" ca="1" si="55"/>
        <v>.</v>
      </c>
      <c r="G60" s="37">
        <f t="shared" ca="1" si="55"/>
        <v>8</v>
      </c>
      <c r="H60" s="37">
        <f t="shared" ca="1" si="55"/>
        <v>2</v>
      </c>
      <c r="I60" s="33"/>
      <c r="J60" s="28"/>
      <c r="K60" s="20"/>
      <c r="L60" s="13"/>
      <c r="M60" s="34" t="str">
        <f t="shared" ref="M60:R61" ca="1" si="56">M29</f>
        <v/>
      </c>
      <c r="N60" s="35" t="str">
        <f t="shared" ca="1" si="56"/>
        <v>－</v>
      </c>
      <c r="O60" s="36">
        <f t="shared" ca="1" si="56"/>
        <v>4</v>
      </c>
      <c r="P60" s="36" t="str">
        <f t="shared" ca="1" si="56"/>
        <v>.</v>
      </c>
      <c r="Q60" s="37">
        <f t="shared" ca="1" si="56"/>
        <v>6</v>
      </c>
      <c r="R60" s="37">
        <f t="shared" ca="1" si="56"/>
        <v>8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58"/>
      <c r="D61" s="59">
        <f ca="1">D30</f>
        <v>0</v>
      </c>
      <c r="E61" s="60">
        <f t="shared" ca="1" si="55"/>
        <v>0</v>
      </c>
      <c r="F61" s="60" t="str">
        <f t="shared" si="55"/>
        <v>.</v>
      </c>
      <c r="G61" s="61">
        <f t="shared" ca="1" si="55"/>
        <v>1</v>
      </c>
      <c r="H61" s="62">
        <f t="shared" ca="1" si="55"/>
        <v>8</v>
      </c>
      <c r="I61" s="63"/>
      <c r="J61" s="28"/>
      <c r="K61" s="13"/>
      <c r="L61" s="13"/>
      <c r="M61" s="58"/>
      <c r="N61" s="59">
        <f ca="1">N30</f>
        <v>0</v>
      </c>
      <c r="O61" s="60">
        <f t="shared" ca="1" si="56"/>
        <v>3</v>
      </c>
      <c r="P61" s="60" t="str">
        <f t="shared" si="56"/>
        <v>.</v>
      </c>
      <c r="Q61" s="61">
        <f t="shared" ca="1" si="56"/>
        <v>3</v>
      </c>
      <c r="R61" s="62">
        <f t="shared" ca="1" si="56"/>
        <v>2</v>
      </c>
      <c r="S61" s="63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1"/>
      <c r="B62" s="42"/>
      <c r="C62" s="42"/>
      <c r="D62" s="42"/>
      <c r="E62" s="44"/>
      <c r="F62" s="42"/>
      <c r="G62" s="42"/>
      <c r="H62" s="42"/>
      <c r="I62" s="42"/>
      <c r="J62" s="45"/>
      <c r="K62" s="41"/>
      <c r="L62" s="42"/>
      <c r="M62" s="42"/>
      <c r="N62" s="42"/>
      <c r="O62" s="42"/>
      <c r="P62" s="42"/>
      <c r="Q62" s="42"/>
      <c r="R62" s="42"/>
      <c r="S62" s="42"/>
      <c r="T62" s="45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  <row r="101" spans="71:97" ht="18.75" x14ac:dyDescent="0.15">
      <c r="CK101" s="4"/>
      <c r="CL101" s="4"/>
      <c r="CR101" s="4"/>
      <c r="CS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jxWbzLrEJh3IH5LaYpqXPFZGoMaUls2KCrztlwNwmjoSANto5QYCc4CfZEdaf+kXET6sgdHvIa2XR2DjpfR7mw==" saltValue="Q1jTNfxdUs1+QWdOrzBRiA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554" priority="138">
      <formula>$AF15="NO"</formula>
    </cfRule>
  </conditionalFormatting>
  <conditionalFormatting sqref="S7">
    <cfRule type="expression" dxfId="553" priority="137">
      <formula>S7=0</formula>
    </cfRule>
  </conditionalFormatting>
  <conditionalFormatting sqref="S8">
    <cfRule type="expression" dxfId="552" priority="136">
      <formula>S8=0</formula>
    </cfRule>
  </conditionalFormatting>
  <conditionalFormatting sqref="S14">
    <cfRule type="expression" dxfId="551" priority="135">
      <formula>S14=0</formula>
    </cfRule>
  </conditionalFormatting>
  <conditionalFormatting sqref="S15">
    <cfRule type="expression" dxfId="550" priority="134">
      <formula>S15=0</formula>
    </cfRule>
  </conditionalFormatting>
  <conditionalFormatting sqref="S21">
    <cfRule type="expression" dxfId="549" priority="133">
      <formula>S21=0</formula>
    </cfRule>
  </conditionalFormatting>
  <conditionalFormatting sqref="S22">
    <cfRule type="expression" dxfId="548" priority="132">
      <formula>S22=0</formula>
    </cfRule>
  </conditionalFormatting>
  <conditionalFormatting sqref="S28">
    <cfRule type="expression" dxfId="547" priority="131">
      <formula>S28=0</formula>
    </cfRule>
  </conditionalFormatting>
  <conditionalFormatting sqref="S29">
    <cfRule type="expression" dxfId="546" priority="130">
      <formula>S29=0</formula>
    </cfRule>
  </conditionalFormatting>
  <conditionalFormatting sqref="D38">
    <cfRule type="expression" dxfId="545" priority="129">
      <formula>D38=0</formula>
    </cfRule>
  </conditionalFormatting>
  <conditionalFormatting sqref="D39">
    <cfRule type="expression" dxfId="544" priority="128">
      <formula>D39=0</formula>
    </cfRule>
  </conditionalFormatting>
  <conditionalFormatting sqref="D40">
    <cfRule type="expression" dxfId="543" priority="127">
      <formula>D40=0</formula>
    </cfRule>
  </conditionalFormatting>
  <conditionalFormatting sqref="C39">
    <cfRule type="expression" dxfId="542" priority="126">
      <formula>C39=""</formula>
    </cfRule>
  </conditionalFormatting>
  <conditionalFormatting sqref="H38:I38">
    <cfRule type="expression" dxfId="541" priority="125">
      <formula>H38=0</formula>
    </cfRule>
  </conditionalFormatting>
  <conditionalFormatting sqref="H39:I39">
    <cfRule type="expression" dxfId="540" priority="124">
      <formula>H39=0</formula>
    </cfRule>
  </conditionalFormatting>
  <conditionalFormatting sqref="G38">
    <cfRule type="expression" dxfId="539" priority="123">
      <formula>AND(G38=0,H38=0)</formula>
    </cfRule>
  </conditionalFormatting>
  <conditionalFormatting sqref="G39">
    <cfRule type="expression" dxfId="538" priority="122">
      <formula>AND(G39=0,H39=0)</formula>
    </cfRule>
  </conditionalFormatting>
  <conditionalFormatting sqref="N38">
    <cfRule type="expression" dxfId="537" priority="121">
      <formula>N38=0</formula>
    </cfRule>
  </conditionalFormatting>
  <conditionalFormatting sqref="N39">
    <cfRule type="expression" dxfId="536" priority="120">
      <formula>N39=0</formula>
    </cfRule>
  </conditionalFormatting>
  <conditionalFormatting sqref="N40">
    <cfRule type="expression" dxfId="535" priority="119">
      <formula>N40=0</formula>
    </cfRule>
  </conditionalFormatting>
  <conditionalFormatting sqref="M39">
    <cfRule type="expression" dxfId="534" priority="118">
      <formula>M39=""</formula>
    </cfRule>
  </conditionalFormatting>
  <conditionalFormatting sqref="R38:S38">
    <cfRule type="expression" dxfId="533" priority="117">
      <formula>R38=0</formula>
    </cfRule>
  </conditionalFormatting>
  <conditionalFormatting sqref="R39:S39">
    <cfRule type="expression" dxfId="532" priority="116">
      <formula>R39=0</formula>
    </cfRule>
  </conditionalFormatting>
  <conditionalFormatting sqref="Q38">
    <cfRule type="expression" dxfId="531" priority="115">
      <formula>AND(Q38=0,R38=0)</formula>
    </cfRule>
  </conditionalFormatting>
  <conditionalFormatting sqref="Q39">
    <cfRule type="expression" dxfId="530" priority="114">
      <formula>AND(Q39=0,R39=0)</formula>
    </cfRule>
  </conditionalFormatting>
  <conditionalFormatting sqref="D45">
    <cfRule type="expression" dxfId="529" priority="113">
      <formula>D45=0</formula>
    </cfRule>
  </conditionalFormatting>
  <conditionalFormatting sqref="D46">
    <cfRule type="expression" dxfId="528" priority="112">
      <formula>D46=0</formula>
    </cfRule>
  </conditionalFormatting>
  <conditionalFormatting sqref="D47">
    <cfRule type="expression" dxfId="527" priority="111">
      <formula>D47=0</formula>
    </cfRule>
  </conditionalFormatting>
  <conditionalFormatting sqref="C46">
    <cfRule type="expression" dxfId="526" priority="110">
      <formula>C46=""</formula>
    </cfRule>
  </conditionalFormatting>
  <conditionalFormatting sqref="H45:I45">
    <cfRule type="expression" dxfId="525" priority="109">
      <formula>H45=0</formula>
    </cfRule>
  </conditionalFormatting>
  <conditionalFormatting sqref="H46:I46">
    <cfRule type="expression" dxfId="524" priority="108">
      <formula>H46=0</formula>
    </cfRule>
  </conditionalFormatting>
  <conditionalFormatting sqref="G45">
    <cfRule type="expression" dxfId="523" priority="107">
      <formula>AND(G45=0,H45=0)</formula>
    </cfRule>
  </conditionalFormatting>
  <conditionalFormatting sqref="G46">
    <cfRule type="expression" dxfId="522" priority="106">
      <formula>AND(G46=0,H46=0)</formula>
    </cfRule>
  </conditionalFormatting>
  <conditionalFormatting sqref="N45">
    <cfRule type="expression" dxfId="521" priority="105">
      <formula>N45=0</formula>
    </cfRule>
  </conditionalFormatting>
  <conditionalFormatting sqref="N46">
    <cfRule type="expression" dxfId="520" priority="104">
      <formula>N46=0</formula>
    </cfRule>
  </conditionalFormatting>
  <conditionalFormatting sqref="N47">
    <cfRule type="expression" dxfId="519" priority="103">
      <formula>N47=0</formula>
    </cfRule>
  </conditionalFormatting>
  <conditionalFormatting sqref="M46">
    <cfRule type="expression" dxfId="518" priority="102">
      <formula>M46=""</formula>
    </cfRule>
  </conditionalFormatting>
  <conditionalFormatting sqref="R45:S45">
    <cfRule type="expression" dxfId="517" priority="101">
      <formula>R45=0</formula>
    </cfRule>
  </conditionalFormatting>
  <conditionalFormatting sqref="R46:S46">
    <cfRule type="expression" dxfId="516" priority="100">
      <formula>R46=0</formula>
    </cfRule>
  </conditionalFormatting>
  <conditionalFormatting sqref="Q45">
    <cfRule type="expression" dxfId="515" priority="99">
      <formula>AND(Q45=0,R45=0)</formula>
    </cfRule>
  </conditionalFormatting>
  <conditionalFormatting sqref="Q46">
    <cfRule type="expression" dxfId="514" priority="98">
      <formula>AND(Q46=0,R46=0)</formula>
    </cfRule>
  </conditionalFormatting>
  <conditionalFormatting sqref="D52">
    <cfRule type="expression" dxfId="513" priority="97">
      <formula>D52=0</formula>
    </cfRule>
  </conditionalFormatting>
  <conditionalFormatting sqref="D53">
    <cfRule type="expression" dxfId="512" priority="96">
      <formula>D53=0</formula>
    </cfRule>
  </conditionalFormatting>
  <conditionalFormatting sqref="D54">
    <cfRule type="expression" dxfId="511" priority="95">
      <formula>D54=0</formula>
    </cfRule>
  </conditionalFormatting>
  <conditionalFormatting sqref="C53">
    <cfRule type="expression" dxfId="510" priority="94">
      <formula>C53=""</formula>
    </cfRule>
  </conditionalFormatting>
  <conditionalFormatting sqref="H52:I52">
    <cfRule type="expression" dxfId="509" priority="93">
      <formula>H52=0</formula>
    </cfRule>
  </conditionalFormatting>
  <conditionalFormatting sqref="H53:I53">
    <cfRule type="expression" dxfId="508" priority="92">
      <formula>H53=0</formula>
    </cfRule>
  </conditionalFormatting>
  <conditionalFormatting sqref="G52">
    <cfRule type="expression" dxfId="507" priority="91">
      <formula>AND(G52=0,H52=0)</formula>
    </cfRule>
  </conditionalFormatting>
  <conditionalFormatting sqref="G53">
    <cfRule type="expression" dxfId="506" priority="90">
      <formula>AND(G53=0,H53=0)</formula>
    </cfRule>
  </conditionalFormatting>
  <conditionalFormatting sqref="N52">
    <cfRule type="expression" dxfId="505" priority="89">
      <formula>N52=0</formula>
    </cfRule>
  </conditionalFormatting>
  <conditionalFormatting sqref="N53">
    <cfRule type="expression" dxfId="504" priority="88">
      <formula>N53=0</formula>
    </cfRule>
  </conditionalFormatting>
  <conditionalFormatting sqref="N54">
    <cfRule type="expression" dxfId="503" priority="87">
      <formula>N54=0</formula>
    </cfRule>
  </conditionalFormatting>
  <conditionalFormatting sqref="M53">
    <cfRule type="expression" dxfId="502" priority="86">
      <formula>M53=""</formula>
    </cfRule>
  </conditionalFormatting>
  <conditionalFormatting sqref="R52:S52">
    <cfRule type="expression" dxfId="501" priority="85">
      <formula>R52=0</formula>
    </cfRule>
  </conditionalFormatting>
  <conditionalFormatting sqref="R53:S53">
    <cfRule type="expression" dxfId="500" priority="84">
      <formula>R53=0</formula>
    </cfRule>
  </conditionalFormatting>
  <conditionalFormatting sqref="Q52">
    <cfRule type="expression" dxfId="499" priority="83">
      <formula>AND(Q52=0,R52=0)</formula>
    </cfRule>
  </conditionalFormatting>
  <conditionalFormatting sqref="Q53">
    <cfRule type="expression" dxfId="498" priority="82">
      <formula>AND(Q53=0,R53=0)</formula>
    </cfRule>
  </conditionalFormatting>
  <conditionalFormatting sqref="D59">
    <cfRule type="expression" dxfId="497" priority="81">
      <formula>D59=0</formula>
    </cfRule>
  </conditionalFormatting>
  <conditionalFormatting sqref="D60">
    <cfRule type="expression" dxfId="496" priority="80">
      <formula>D60=0</formula>
    </cfRule>
  </conditionalFormatting>
  <conditionalFormatting sqref="D61">
    <cfRule type="expression" dxfId="495" priority="79">
      <formula>D61=0</formula>
    </cfRule>
  </conditionalFormatting>
  <conditionalFormatting sqref="C60">
    <cfRule type="expression" dxfId="494" priority="78">
      <formula>C60=""</formula>
    </cfRule>
  </conditionalFormatting>
  <conditionalFormatting sqref="H59:I59">
    <cfRule type="expression" dxfId="493" priority="77">
      <formula>H59=0</formula>
    </cfRule>
  </conditionalFormatting>
  <conditionalFormatting sqref="H60:I60">
    <cfRule type="expression" dxfId="492" priority="76">
      <formula>H60=0</formula>
    </cfRule>
  </conditionalFormatting>
  <conditionalFormatting sqref="G59">
    <cfRule type="expression" dxfId="491" priority="75">
      <formula>AND(G59=0,H59=0)</formula>
    </cfRule>
  </conditionalFormatting>
  <conditionalFormatting sqref="G60">
    <cfRule type="expression" dxfId="490" priority="74">
      <formula>AND(G60=0,H60=0)</formula>
    </cfRule>
  </conditionalFormatting>
  <conditionalFormatting sqref="N59">
    <cfRule type="expression" dxfId="489" priority="73">
      <formula>N59=0</formula>
    </cfRule>
  </conditionalFormatting>
  <conditionalFormatting sqref="N60">
    <cfRule type="expression" dxfId="488" priority="72">
      <formula>N60=0</formula>
    </cfRule>
  </conditionalFormatting>
  <conditionalFormatting sqref="N61">
    <cfRule type="expression" dxfId="487" priority="71">
      <formula>N61=0</formula>
    </cfRule>
  </conditionalFormatting>
  <conditionalFormatting sqref="M60">
    <cfRule type="expression" dxfId="486" priority="70">
      <formula>M60=""</formula>
    </cfRule>
  </conditionalFormatting>
  <conditionalFormatting sqref="R59:S59">
    <cfRule type="expression" dxfId="485" priority="69">
      <formula>R59=0</formula>
    </cfRule>
  </conditionalFormatting>
  <conditionalFormatting sqref="R60:S60">
    <cfRule type="expression" dxfId="484" priority="68">
      <formula>R60=0</formula>
    </cfRule>
  </conditionalFormatting>
  <conditionalFormatting sqref="Q59">
    <cfRule type="expression" dxfId="483" priority="67">
      <formula>AND(Q59=0,R59=0)</formula>
    </cfRule>
  </conditionalFormatting>
  <conditionalFormatting sqref="Q60">
    <cfRule type="expression" dxfId="482" priority="66">
      <formula>AND(Q60=0,R60=0)</formula>
    </cfRule>
  </conditionalFormatting>
  <conditionalFormatting sqref="AC1:AC12">
    <cfRule type="cellIs" dxfId="481" priority="65" operator="lessThan">
      <formula>0</formula>
    </cfRule>
  </conditionalFormatting>
  <conditionalFormatting sqref="D7">
    <cfRule type="expression" dxfId="480" priority="64">
      <formula>D7=0</formula>
    </cfRule>
  </conditionalFormatting>
  <conditionalFormatting sqref="D8">
    <cfRule type="expression" dxfId="479" priority="63">
      <formula>D8=0</formula>
    </cfRule>
  </conditionalFormatting>
  <conditionalFormatting sqref="D9">
    <cfRule type="expression" dxfId="478" priority="62">
      <formula>D9=0</formula>
    </cfRule>
  </conditionalFormatting>
  <conditionalFormatting sqref="C8">
    <cfRule type="expression" dxfId="477" priority="61">
      <formula>C8=""</formula>
    </cfRule>
  </conditionalFormatting>
  <conditionalFormatting sqref="H7:I7">
    <cfRule type="expression" dxfId="476" priority="60">
      <formula>H7=0</formula>
    </cfRule>
  </conditionalFormatting>
  <conditionalFormatting sqref="H8:I8">
    <cfRule type="expression" dxfId="475" priority="59">
      <formula>H8=0</formula>
    </cfRule>
  </conditionalFormatting>
  <conditionalFormatting sqref="G7">
    <cfRule type="expression" dxfId="474" priority="58">
      <formula>AND(G7=0,H7=0)</formula>
    </cfRule>
  </conditionalFormatting>
  <conditionalFormatting sqref="G8">
    <cfRule type="expression" dxfId="473" priority="57">
      <formula>AND(G8=0,H8=0)</formula>
    </cfRule>
  </conditionalFormatting>
  <conditionalFormatting sqref="N7">
    <cfRule type="expression" dxfId="472" priority="56">
      <formula>N7=0</formula>
    </cfRule>
  </conditionalFormatting>
  <conditionalFormatting sqref="N8">
    <cfRule type="expression" dxfId="471" priority="55">
      <formula>N8=0</formula>
    </cfRule>
  </conditionalFormatting>
  <conditionalFormatting sqref="N9">
    <cfRule type="expression" dxfId="470" priority="54">
      <formula>N9=0</formula>
    </cfRule>
  </conditionalFormatting>
  <conditionalFormatting sqref="M8">
    <cfRule type="expression" dxfId="469" priority="53">
      <formula>M8=""</formula>
    </cfRule>
  </conditionalFormatting>
  <conditionalFormatting sqref="R7">
    <cfRule type="expression" dxfId="468" priority="52">
      <formula>R7=0</formula>
    </cfRule>
  </conditionalFormatting>
  <conditionalFormatting sqref="R8">
    <cfRule type="expression" dxfId="467" priority="51">
      <formula>R8=0</formula>
    </cfRule>
  </conditionalFormatting>
  <conditionalFormatting sqref="Q7">
    <cfRule type="expression" dxfId="466" priority="50">
      <formula>AND(Q7=0,R7=0)</formula>
    </cfRule>
  </conditionalFormatting>
  <conditionalFormatting sqref="Q8">
    <cfRule type="expression" dxfId="465" priority="49">
      <formula>AND(Q8=0,R8=0)</formula>
    </cfRule>
  </conditionalFormatting>
  <conditionalFormatting sqref="D14">
    <cfRule type="expression" dxfId="464" priority="48">
      <formula>D14=0</formula>
    </cfRule>
  </conditionalFormatting>
  <conditionalFormatting sqref="D15">
    <cfRule type="expression" dxfId="463" priority="47">
      <formula>D15=0</formula>
    </cfRule>
  </conditionalFormatting>
  <conditionalFormatting sqref="D16">
    <cfRule type="expression" dxfId="462" priority="46">
      <formula>D16=0</formula>
    </cfRule>
  </conditionalFormatting>
  <conditionalFormatting sqref="C15">
    <cfRule type="expression" dxfId="461" priority="45">
      <formula>C15=""</formula>
    </cfRule>
  </conditionalFormatting>
  <conditionalFormatting sqref="H14:I14">
    <cfRule type="expression" dxfId="460" priority="44">
      <formula>H14=0</formula>
    </cfRule>
  </conditionalFormatting>
  <conditionalFormatting sqref="H15:I15">
    <cfRule type="expression" dxfId="459" priority="43">
      <formula>H15=0</formula>
    </cfRule>
  </conditionalFormatting>
  <conditionalFormatting sqref="G14">
    <cfRule type="expression" dxfId="458" priority="42">
      <formula>AND(G14=0,H14=0)</formula>
    </cfRule>
  </conditionalFormatting>
  <conditionalFormatting sqref="G15">
    <cfRule type="expression" dxfId="457" priority="41">
      <formula>AND(G15=0,H15=0)</formula>
    </cfRule>
  </conditionalFormatting>
  <conditionalFormatting sqref="N14">
    <cfRule type="expression" dxfId="456" priority="40">
      <formula>N14=0</formula>
    </cfRule>
  </conditionalFormatting>
  <conditionalFormatting sqref="N15">
    <cfRule type="expression" dxfId="455" priority="39">
      <formula>N15=0</formula>
    </cfRule>
  </conditionalFormatting>
  <conditionalFormatting sqref="N16">
    <cfRule type="expression" dxfId="454" priority="38">
      <formula>N16=0</formula>
    </cfRule>
  </conditionalFormatting>
  <conditionalFormatting sqref="M15">
    <cfRule type="expression" dxfId="453" priority="37">
      <formula>M15=""</formula>
    </cfRule>
  </conditionalFormatting>
  <conditionalFormatting sqref="R14">
    <cfRule type="expression" dxfId="452" priority="36">
      <formula>R14=0</formula>
    </cfRule>
  </conditionalFormatting>
  <conditionalFormatting sqref="R15">
    <cfRule type="expression" dxfId="451" priority="35">
      <formula>R15=0</formula>
    </cfRule>
  </conditionalFormatting>
  <conditionalFormatting sqref="Q14">
    <cfRule type="expression" dxfId="450" priority="34">
      <formula>AND(Q14=0,R14=0)</formula>
    </cfRule>
  </conditionalFormatting>
  <conditionalFormatting sqref="Q15">
    <cfRule type="expression" dxfId="449" priority="33">
      <formula>AND(Q15=0,R15=0)</formula>
    </cfRule>
  </conditionalFormatting>
  <conditionalFormatting sqref="D21">
    <cfRule type="expression" dxfId="448" priority="32">
      <formula>D21=0</formula>
    </cfRule>
  </conditionalFormatting>
  <conditionalFormatting sqref="D22">
    <cfRule type="expression" dxfId="447" priority="31">
      <formula>D22=0</formula>
    </cfRule>
  </conditionalFormatting>
  <conditionalFormatting sqref="D23">
    <cfRule type="expression" dxfId="446" priority="30">
      <formula>D23=0</formula>
    </cfRule>
  </conditionalFormatting>
  <conditionalFormatting sqref="C22">
    <cfRule type="expression" dxfId="445" priority="29">
      <formula>C22=""</formula>
    </cfRule>
  </conditionalFormatting>
  <conditionalFormatting sqref="H21:I21">
    <cfRule type="expression" dxfId="444" priority="28">
      <formula>H21=0</formula>
    </cfRule>
  </conditionalFormatting>
  <conditionalFormatting sqref="H22:I22">
    <cfRule type="expression" dxfId="443" priority="27">
      <formula>H22=0</formula>
    </cfRule>
  </conditionalFormatting>
  <conditionalFormatting sqref="G21">
    <cfRule type="expression" dxfId="442" priority="26">
      <formula>AND(G21=0,H21=0)</formula>
    </cfRule>
  </conditionalFormatting>
  <conditionalFormatting sqref="G22">
    <cfRule type="expression" dxfId="441" priority="25">
      <formula>AND(G22=0,H22=0)</formula>
    </cfRule>
  </conditionalFormatting>
  <conditionalFormatting sqref="N21">
    <cfRule type="expression" dxfId="440" priority="24">
      <formula>N21=0</formula>
    </cfRule>
  </conditionalFormatting>
  <conditionalFormatting sqref="N22">
    <cfRule type="expression" dxfId="439" priority="23">
      <formula>N22=0</formula>
    </cfRule>
  </conditionalFormatting>
  <conditionalFormatting sqref="N23">
    <cfRule type="expression" dxfId="438" priority="22">
      <formula>N23=0</formula>
    </cfRule>
  </conditionalFormatting>
  <conditionalFormatting sqref="M22">
    <cfRule type="expression" dxfId="437" priority="21">
      <formula>M22=""</formula>
    </cfRule>
  </conditionalFormatting>
  <conditionalFormatting sqref="R21">
    <cfRule type="expression" dxfId="436" priority="20">
      <formula>R21=0</formula>
    </cfRule>
  </conditionalFormatting>
  <conditionalFormatting sqref="R22">
    <cfRule type="expression" dxfId="435" priority="19">
      <formula>R22=0</formula>
    </cfRule>
  </conditionalFormatting>
  <conditionalFormatting sqref="Q21">
    <cfRule type="expression" dxfId="434" priority="18">
      <formula>AND(Q21=0,R21=0)</formula>
    </cfRule>
  </conditionalFormatting>
  <conditionalFormatting sqref="Q22">
    <cfRule type="expression" dxfId="433" priority="17">
      <formula>AND(Q22=0,R22=0)</formula>
    </cfRule>
  </conditionalFormatting>
  <conditionalFormatting sqref="D28">
    <cfRule type="expression" dxfId="432" priority="16">
      <formula>D28=0</formula>
    </cfRule>
  </conditionalFormatting>
  <conditionalFormatting sqref="D29">
    <cfRule type="expression" dxfId="431" priority="15">
      <formula>D29=0</formula>
    </cfRule>
  </conditionalFormatting>
  <conditionalFormatting sqref="D30">
    <cfRule type="expression" dxfId="430" priority="14">
      <formula>D30=0</formula>
    </cfRule>
  </conditionalFormatting>
  <conditionalFormatting sqref="C29">
    <cfRule type="expression" dxfId="429" priority="13">
      <formula>C29=""</formula>
    </cfRule>
  </conditionalFormatting>
  <conditionalFormatting sqref="H28:I28">
    <cfRule type="expression" dxfId="428" priority="12">
      <formula>H28=0</formula>
    </cfRule>
  </conditionalFormatting>
  <conditionalFormatting sqref="H29:I29">
    <cfRule type="expression" dxfId="427" priority="11">
      <formula>H29=0</formula>
    </cfRule>
  </conditionalFormatting>
  <conditionalFormatting sqref="G28">
    <cfRule type="expression" dxfId="426" priority="10">
      <formula>AND(G28=0,H28=0)</formula>
    </cfRule>
  </conditionalFormatting>
  <conditionalFormatting sqref="G29">
    <cfRule type="expression" dxfId="425" priority="9">
      <formula>AND(G29=0,H29=0)</formula>
    </cfRule>
  </conditionalFormatting>
  <conditionalFormatting sqref="N28">
    <cfRule type="expression" dxfId="424" priority="8">
      <formula>N28=0</formula>
    </cfRule>
  </conditionalFormatting>
  <conditionalFormatting sqref="N29">
    <cfRule type="expression" dxfId="423" priority="7">
      <formula>N29=0</formula>
    </cfRule>
  </conditionalFormatting>
  <conditionalFormatting sqref="N30">
    <cfRule type="expression" dxfId="422" priority="6">
      <formula>N30=0</formula>
    </cfRule>
  </conditionalFormatting>
  <conditionalFormatting sqref="M29">
    <cfRule type="expression" dxfId="421" priority="5">
      <formula>M29=""</formula>
    </cfRule>
  </conditionalFormatting>
  <conditionalFormatting sqref="R28">
    <cfRule type="expression" dxfId="420" priority="4">
      <formula>R28=0</formula>
    </cfRule>
  </conditionalFormatting>
  <conditionalFormatting sqref="R29">
    <cfRule type="expression" dxfId="419" priority="3">
      <formula>R29=0</formula>
    </cfRule>
  </conditionalFormatting>
  <conditionalFormatting sqref="Q28">
    <cfRule type="expression" dxfId="418" priority="2">
      <formula>AND(Q28=0,R28=0)</formula>
    </cfRule>
  </conditionalFormatting>
  <conditionalFormatting sqref="Q29">
    <cfRule type="expression" dxfId="417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60</vt:i4>
      </vt:variant>
    </vt:vector>
  </HeadingPairs>
  <TitlesOfParts>
    <vt:vector size="72" baseType="lpstr">
      <vt:lpstr>①(0.111)くり下がりなし</vt:lpstr>
      <vt:lpstr>②(1.11)－(0.11)くり下がりなし</vt:lpstr>
      <vt:lpstr>③(1.11)－(0.11)くり下がり</vt:lpstr>
      <vt:lpstr>④(1.11)－(0.11)ミックス</vt:lpstr>
      <vt:lpstr>⑤(1.11)－(1.11)くり下がりなし</vt:lpstr>
      <vt:lpstr>⑥(1.11)－(1.11)くり下がり</vt:lpstr>
      <vt:lpstr>⑦(1.111)－(1.111)ミックス</vt:lpstr>
      <vt:lpstr>⑧(1.11)－(1.11)連続くり下がり</vt:lpstr>
      <vt:lpstr>⑨(1)－(1.11)くり下がり</vt:lpstr>
      <vt:lpstr>⑩(11.11)－(1.11)ミックス</vt:lpstr>
      <vt:lpstr>⑪(11.11)－(1.11) 差整数</vt:lpstr>
      <vt:lpstr>⑫オールミックス</vt:lpstr>
      <vt:lpstr>'②(1.11)－(0.11)くり下がりなし'!NO</vt:lpstr>
      <vt:lpstr>'③(1.11)－(0.11)くり下がり'!NO</vt:lpstr>
      <vt:lpstr>'④(1.11)－(0.11)ミックス'!NO</vt:lpstr>
      <vt:lpstr>'⑤(1.11)－(1.11)くり下がりなし'!NO</vt:lpstr>
      <vt:lpstr>'⑥(1.11)－(1.11)くり下がり'!NO</vt:lpstr>
      <vt:lpstr>'⑦(1.111)－(1.111)ミックス'!NO</vt:lpstr>
      <vt:lpstr>'⑧(1.11)－(1.11)連続くり下がり'!NO</vt:lpstr>
      <vt:lpstr>'⑨(1)－(1.11)くり下がり'!NO</vt:lpstr>
      <vt:lpstr>'⑩(11.11)－(1.11)ミックス'!NO</vt:lpstr>
      <vt:lpstr>'⑪(11.11)－(1.11) 差整数'!NO</vt:lpstr>
      <vt:lpstr>⑫オールミックス!NO</vt:lpstr>
      <vt:lpstr>NO</vt:lpstr>
      <vt:lpstr>'②(1.11)－(0.11)くり下がりなし'!OKA</vt:lpstr>
      <vt:lpstr>'③(1.11)－(0.11)くり下がり'!OKA</vt:lpstr>
      <vt:lpstr>'④(1.11)－(0.11)ミックス'!OKA</vt:lpstr>
      <vt:lpstr>'⑤(1.11)－(1.11)くり下がりなし'!OKA</vt:lpstr>
      <vt:lpstr>'⑥(1.11)－(1.11)くり下がり'!OKA</vt:lpstr>
      <vt:lpstr>'⑦(1.111)－(1.111)ミックス'!OKA</vt:lpstr>
      <vt:lpstr>'⑧(1.11)－(1.11)連続くり下がり'!OKA</vt:lpstr>
      <vt:lpstr>'⑨(1)－(1.11)くり下がり'!OKA</vt:lpstr>
      <vt:lpstr>'⑩(11.11)－(1.11)ミックス'!OKA</vt:lpstr>
      <vt:lpstr>'⑪(11.11)－(1.11) 差整数'!OKA</vt:lpstr>
      <vt:lpstr>⑫オールミックス!OKA</vt:lpstr>
      <vt:lpstr>OKA</vt:lpstr>
      <vt:lpstr>'②(1.11)－(0.11)くり下がりなし'!OKB</vt:lpstr>
      <vt:lpstr>'③(1.11)－(0.11)くり下がり'!OKB</vt:lpstr>
      <vt:lpstr>'④(1.11)－(0.11)ミックス'!OKB</vt:lpstr>
      <vt:lpstr>'⑤(1.11)－(1.11)くり下がりなし'!OKB</vt:lpstr>
      <vt:lpstr>'⑥(1.11)－(1.11)くり下がり'!OKB</vt:lpstr>
      <vt:lpstr>'⑦(1.111)－(1.111)ミックス'!OKB</vt:lpstr>
      <vt:lpstr>'⑧(1.11)－(1.11)連続くり下がり'!OKB</vt:lpstr>
      <vt:lpstr>'⑨(1)－(1.11)くり下がり'!OKB</vt:lpstr>
      <vt:lpstr>'⑩(11.11)－(1.11)ミックス'!OKB</vt:lpstr>
      <vt:lpstr>'⑪(11.11)－(1.11) 差整数'!OKB</vt:lpstr>
      <vt:lpstr>⑫オールミックス!OKB</vt:lpstr>
      <vt:lpstr>OKB</vt:lpstr>
      <vt:lpstr>'②(1.11)－(0.11)くり下がりなし'!ONA</vt:lpstr>
      <vt:lpstr>'③(1.11)－(0.11)くり下がり'!ONA</vt:lpstr>
      <vt:lpstr>'④(1.11)－(0.11)ミックス'!ONA</vt:lpstr>
      <vt:lpstr>'⑤(1.11)－(1.11)くり下がりなし'!ONA</vt:lpstr>
      <vt:lpstr>'⑥(1.11)－(1.11)くり下がり'!ONA</vt:lpstr>
      <vt:lpstr>'⑦(1.111)－(1.111)ミックス'!ONA</vt:lpstr>
      <vt:lpstr>'⑧(1.11)－(1.11)連続くり下がり'!ONA</vt:lpstr>
      <vt:lpstr>'⑨(1)－(1.11)くり下がり'!ONA</vt:lpstr>
      <vt:lpstr>'⑩(11.11)－(1.11)ミックス'!ONA</vt:lpstr>
      <vt:lpstr>'⑪(11.11)－(1.11) 差整数'!ONA</vt:lpstr>
      <vt:lpstr>⑫オールミックス!ONA</vt:lpstr>
      <vt:lpstr>ONA</vt:lpstr>
      <vt:lpstr>'①(0.111)くり下がりなし'!Print_Area</vt:lpstr>
      <vt:lpstr>'②(1.11)－(0.11)くり下がりなし'!Print_Area</vt:lpstr>
      <vt:lpstr>'③(1.11)－(0.11)くり下がり'!Print_Area</vt:lpstr>
      <vt:lpstr>'④(1.11)－(0.11)ミックス'!Print_Area</vt:lpstr>
      <vt:lpstr>'⑤(1.11)－(1.11)くり下がりなし'!Print_Area</vt:lpstr>
      <vt:lpstr>'⑥(1.11)－(1.11)くり下がり'!Print_Area</vt:lpstr>
      <vt:lpstr>'⑦(1.111)－(1.111)ミックス'!Print_Area</vt:lpstr>
      <vt:lpstr>'⑧(1.11)－(1.11)連続くり下がり'!Print_Area</vt:lpstr>
      <vt:lpstr>'⑨(1)－(1.11)くり下がり'!Print_Area</vt:lpstr>
      <vt:lpstr>'⑩(11.11)－(1.11)ミックス'!Print_Area</vt:lpstr>
      <vt:lpstr>'⑪(11.11)－(1.11) 差整数'!Print_Area</vt:lpstr>
      <vt:lpstr>⑫オールミックス!Print_Area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2024-03-30T16:12:53Z</dcterms:modified>
</cp:coreProperties>
</file>