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12_si_line_hs_A\"/>
    </mc:Choice>
  </mc:AlternateContent>
  <bookViews>
    <workbookView xWindow="0" yWindow="0" windowWidth="28800" windowHeight="12060"/>
  </bookViews>
  <sheets>
    <sheet name="①(0.111)くり下がりなし" sheetId="1" r:id="rId1"/>
  </sheets>
  <definedNames>
    <definedName name="go" localSheetId="0">INDIRECT('①(0.111)くり下がりなし'!$AG$40)</definedName>
    <definedName name="hati" localSheetId="0">INDIRECT('①(0.111)くり下がりなし'!$AG$43)</definedName>
    <definedName name="hati">INDIRECT(#REF!)</definedName>
    <definedName name="hatihati">INDIRECT(#REF!)</definedName>
    <definedName name="iti" localSheetId="0">INDIRECT('①(0.111)くり下がりなし'!$AG$36)</definedName>
    <definedName name="iti">INDIRECT(#REF!)</definedName>
    <definedName name="itit">INDIRECT(#REF!)</definedName>
    <definedName name="ju" localSheetId="0">INDIRECT('①(0.111)くり下がりなし'!$AG$45)</definedName>
    <definedName name="ju">INDIRECT(#REF!)</definedName>
    <definedName name="juiti" localSheetId="0">INDIRECT('①(0.111)くり下がりなし'!$AG$46)</definedName>
    <definedName name="juiti">INDIRECT(#REF!)</definedName>
    <definedName name="juni" localSheetId="0">INDIRECT('①(0.111)くり下がりなし'!$AG$47)</definedName>
    <definedName name="juni">INDIRECT(#REF!)</definedName>
    <definedName name="ku" localSheetId="0">INDIRECT('①(0.111)くり下がりなし'!$AG$44)</definedName>
    <definedName name="ku">INDIRECT(#REF!)</definedName>
    <definedName name="nana" localSheetId="0">INDIRECT('①(0.111)くり下がりなし'!$AG$42)</definedName>
    <definedName name="nana">INDIRECT(#REF!)</definedName>
    <definedName name="ni" localSheetId="0">INDIRECT('①(0.111)くり下がりなし'!$AG$37)</definedName>
    <definedName name="ni">INDIRECT(#REF!)</definedName>
    <definedName name="NO">'①(0.111)くり下がりなし'!$AC$40</definedName>
    <definedName name="OK">#REF!</definedName>
    <definedName name="OKA">'①(0.111)くり下がりなし'!$AC$45</definedName>
    <definedName name="OKB">'①(0.111)くり下がりなし'!$AC$46</definedName>
    <definedName name="OKC">'①(0.111)くり下がりなし'!$AC$47</definedName>
    <definedName name="_xlnm.Print_Area" localSheetId="0">'①(0.111)くり下がりなし'!$A$1:$AA$62</definedName>
    <definedName name="roku" localSheetId="0">INDIRECT('①(0.111)くり下がりなし'!$AG$41)</definedName>
    <definedName name="roku">INDIRECT(#REF!)</definedName>
    <definedName name="san" localSheetId="0">INDIRECT('①(0.111)くり下がりなし'!$AG$38)</definedName>
    <definedName name="san">INDIRECT(#REF!)</definedName>
    <definedName name="si" localSheetId="0">INDIRECT('①(0.111)くり下がりなし'!$AG$39)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54" i="1" l="1"/>
  <c r="CU54" i="1"/>
  <c r="DB53" i="1"/>
  <c r="CU53" i="1"/>
  <c r="DB52" i="1"/>
  <c r="CU52" i="1"/>
  <c r="DB51" i="1"/>
  <c r="CU51" i="1"/>
  <c r="DB50" i="1"/>
  <c r="CU50" i="1"/>
  <c r="DB49" i="1"/>
  <c r="CU49" i="1"/>
  <c r="DB48" i="1"/>
  <c r="CU48" i="1"/>
  <c r="DB47" i="1"/>
  <c r="CU47" i="1"/>
  <c r="DB46" i="1"/>
  <c r="CU46" i="1"/>
  <c r="DI45" i="1"/>
  <c r="DB45" i="1"/>
  <c r="CU45" i="1"/>
  <c r="DI44" i="1"/>
  <c r="DB44" i="1"/>
  <c r="CU44" i="1"/>
  <c r="DI43" i="1"/>
  <c r="DB43" i="1"/>
  <c r="CU43" i="1"/>
  <c r="DI42" i="1"/>
  <c r="DB42" i="1"/>
  <c r="CU42" i="1"/>
  <c r="DI41" i="1"/>
  <c r="DB41" i="1"/>
  <c r="CU41" i="1"/>
  <c r="DI40" i="1"/>
  <c r="DB40" i="1"/>
  <c r="CU40" i="1"/>
  <c r="DI39" i="1"/>
  <c r="DB39" i="1"/>
  <c r="CU39" i="1"/>
  <c r="DI38" i="1"/>
  <c r="DB38" i="1"/>
  <c r="CU38" i="1"/>
  <c r="DI37" i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H33" i="1"/>
  <c r="B33" i="1"/>
  <c r="DI32" i="1"/>
  <c r="DB32" i="1"/>
  <c r="CU32" i="1"/>
  <c r="A32" i="1"/>
  <c r="DI31" i="1"/>
  <c r="DB31" i="1"/>
  <c r="CU31" i="1"/>
  <c r="DI30" i="1"/>
  <c r="DB30" i="1"/>
  <c r="CU30" i="1"/>
  <c r="W30" i="1"/>
  <c r="W61" i="1" s="1"/>
  <c r="N30" i="1"/>
  <c r="N61" i="1" s="1"/>
  <c r="E30" i="1"/>
  <c r="E61" i="1" s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W23" i="1"/>
  <c r="W54" i="1" s="1"/>
  <c r="N23" i="1"/>
  <c r="N54" i="1" s="1"/>
  <c r="E23" i="1"/>
  <c r="E54" i="1" s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C4" i="1" l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DJ3" i="1"/>
  <c r="CD3" i="1" s="1"/>
  <c r="CH7" i="1"/>
  <c r="BJ7" i="1" s="1"/>
  <c r="DJ7" i="1"/>
  <c r="CD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38" i="1"/>
  <c r="DJ37" i="1"/>
  <c r="DJ32" i="1"/>
  <c r="DJ27" i="1"/>
  <c r="DJ34" i="1"/>
  <c r="DJ24" i="1"/>
  <c r="DJ20" i="1"/>
  <c r="DJ18" i="1"/>
  <c r="DJ14" i="1"/>
  <c r="DJ22" i="1"/>
  <c r="DJ17" i="1"/>
  <c r="DJ15" i="1"/>
  <c r="DJ13" i="1"/>
  <c r="DJ10" i="1"/>
  <c r="DJ36" i="1"/>
  <c r="DJ35" i="1"/>
  <c r="DJ33" i="1"/>
  <c r="DJ26" i="1"/>
  <c r="DC13" i="1"/>
  <c r="CO15" i="1"/>
  <c r="DC20" i="1"/>
  <c r="DC44" i="1"/>
  <c r="CH1" i="1"/>
  <c r="CV1" i="1"/>
  <c r="DJ1" i="1"/>
  <c r="DC2" i="1"/>
  <c r="DJ4" i="1"/>
  <c r="DC6" i="1"/>
  <c r="CH8" i="1"/>
  <c r="DJ9" i="1"/>
  <c r="DC14" i="1"/>
  <c r="DC18" i="1"/>
  <c r="CV21" i="1"/>
  <c r="DC22" i="1"/>
  <c r="CV25" i="1"/>
  <c r="CV52" i="1"/>
  <c r="CV51" i="1"/>
  <c r="CV50" i="1"/>
  <c r="CV46" i="1"/>
  <c r="CV38" i="1"/>
  <c r="CV37" i="1"/>
  <c r="CV32" i="1"/>
  <c r="CV27" i="1"/>
  <c r="CV48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49" i="1"/>
  <c r="CV47" i="1"/>
  <c r="CV26" i="1"/>
  <c r="CV6" i="1"/>
  <c r="CV16" i="1"/>
  <c r="DJ19" i="1"/>
  <c r="DC43" i="1"/>
  <c r="CO16" i="1"/>
  <c r="CO12" i="1"/>
  <c r="CO11" i="1"/>
  <c r="CO9" i="1"/>
  <c r="CO8" i="1"/>
  <c r="CO7" i="1"/>
  <c r="DC49" i="1"/>
  <c r="DC48" i="1"/>
  <c r="DC47" i="1"/>
  <c r="DC36" i="1"/>
  <c r="DC35" i="1"/>
  <c r="DC34" i="1"/>
  <c r="DC33" i="1"/>
  <c r="DC52" i="1"/>
  <c r="DC51" i="1"/>
  <c r="DC50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O5" i="1"/>
  <c r="DJ5" i="1"/>
  <c r="CO6" i="1"/>
  <c r="CV7" i="1"/>
  <c r="CV9" i="1"/>
  <c r="DC10" i="1"/>
  <c r="DJ11" i="1"/>
  <c r="DJ12" i="1"/>
  <c r="CH16" i="1"/>
  <c r="DJ16" i="1"/>
  <c r="DC17" i="1"/>
  <c r="DC19" i="1"/>
  <c r="CV30" i="1"/>
  <c r="CV31" i="1"/>
  <c r="DC38" i="1"/>
  <c r="DC39" i="1"/>
  <c r="CV40" i="1"/>
  <c r="CV41" i="1"/>
  <c r="DJ45" i="1"/>
  <c r="CH18" i="1"/>
  <c r="CH14" i="1"/>
  <c r="CH17" i="1"/>
  <c r="CH15" i="1"/>
  <c r="CH13" i="1"/>
  <c r="CH10" i="1"/>
  <c r="CH5" i="1"/>
  <c r="CV8" i="1"/>
  <c r="CH12" i="1"/>
  <c r="CO1" i="1"/>
  <c r="DC1" i="1"/>
  <c r="CV5" i="1"/>
  <c r="DJ8" i="1"/>
  <c r="CH9" i="1"/>
  <c r="CO10" i="1"/>
  <c r="CV11" i="1"/>
  <c r="CV12" i="1"/>
  <c r="CO14" i="1"/>
  <c r="DC15" i="1"/>
  <c r="CO17" i="1"/>
  <c r="CO18" i="1"/>
  <c r="DJ21" i="1"/>
  <c r="CV34" i="1"/>
  <c r="CV23" i="1"/>
  <c r="DC25" i="1"/>
  <c r="CV28" i="1"/>
  <c r="CV29" i="1"/>
  <c r="DC30" i="1"/>
  <c r="DC31" i="1"/>
  <c r="DJ39" i="1"/>
  <c r="DC40" i="1"/>
  <c r="DC41" i="1"/>
  <c r="CV42" i="1"/>
  <c r="DJ43" i="1"/>
  <c r="DJ44" i="1"/>
  <c r="DC23" i="1"/>
  <c r="DJ25" i="1"/>
  <c r="DC28" i="1"/>
  <c r="DC29" i="1"/>
  <c r="DJ30" i="1"/>
  <c r="DJ31" i="1"/>
  <c r="DJ40" i="1"/>
  <c r="DJ41" i="1"/>
  <c r="DC42" i="1"/>
  <c r="CV45" i="1"/>
  <c r="CV53" i="1"/>
  <c r="DJ23" i="1"/>
  <c r="DJ28" i="1"/>
  <c r="DJ29" i="1"/>
  <c r="CV39" i="1"/>
  <c r="DJ42" i="1"/>
  <c r="CV43" i="1"/>
  <c r="CV44" i="1"/>
  <c r="DC45" i="1"/>
  <c r="DC53" i="1"/>
  <c r="CV54" i="1"/>
  <c r="DC54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N1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T60" i="1" s="1"/>
  <c r="U29" i="1"/>
  <c r="U60" i="1" s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B53" i="1" s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Q3" i="1"/>
  <c r="AH3" i="1"/>
  <c r="C21" i="1"/>
  <c r="C52" i="1" s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9" i="1" l="1"/>
  <c r="AJ10" i="1"/>
  <c r="AJ7" i="1"/>
  <c r="AJ3" i="1"/>
  <c r="AJ5" i="1"/>
  <c r="AJ8" i="1"/>
  <c r="AJ2" i="1"/>
  <c r="AJ4" i="1"/>
  <c r="AJ6" i="1"/>
  <c r="AJ11" i="1"/>
  <c r="AJ12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G36" i="1" s="1"/>
  <c r="AZ1" i="1"/>
  <c r="AZ2" i="1"/>
  <c r="L9" i="1" s="1"/>
  <c r="L40" i="1" s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AG40" i="1" s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6" i="1" l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<sst xmlns="http://schemas.openxmlformats.org/spreadsheetml/2006/main" count="138" uniqueCount="61">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</sst>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3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3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3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3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38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3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38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3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3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39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3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3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9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4.625" style="2" hidden="1" customWidth="1"/>
    <col min="96" max="97" width="3.37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4" t="s">
        <v>60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5">
        <v>1</v>
      </c>
      <c r="Z1" s="85"/>
      <c r="AA1" s="1"/>
      <c r="AE1" s="3" t="s">
        <v>0</v>
      </c>
      <c r="AF1" s="4">
        <f ca="1">BI1*10000+BN1*1000+BS1*100+BX1*10+CC1</f>
        <v>895</v>
      </c>
      <c r="AG1" s="4" t="s">
        <v>59</v>
      </c>
      <c r="AH1" s="4">
        <f ca="1">BJ1*10000+BO1*1000+BT1*100+BY1*10+CD1</f>
        <v>761</v>
      </c>
      <c r="AI1" s="4" t="s">
        <v>2</v>
      </c>
      <c r="AJ1" s="4">
        <f ca="1">AF1-AH1</f>
        <v>134</v>
      </c>
      <c r="AL1" s="4">
        <f ca="1">BI1</f>
        <v>0</v>
      </c>
      <c r="AM1" s="4">
        <f ca="1">BN1</f>
        <v>0</v>
      </c>
      <c r="AN1" s="4" t="s">
        <v>3</v>
      </c>
      <c r="AO1" s="4">
        <f ca="1">BS1</f>
        <v>8</v>
      </c>
      <c r="AP1" s="4">
        <f ca="1">BX1</f>
        <v>9</v>
      </c>
      <c r="AQ1" s="4">
        <f ca="1">CC1</f>
        <v>5</v>
      </c>
      <c r="AR1" s="4" t="s">
        <v>1</v>
      </c>
      <c r="AS1" s="4">
        <f ca="1">BJ1</f>
        <v>0</v>
      </c>
      <c r="AT1" s="4">
        <f ca="1">BO1</f>
        <v>0</v>
      </c>
      <c r="AU1" s="4" t="s">
        <v>3</v>
      </c>
      <c r="AV1" s="4">
        <f ca="1">BT1</f>
        <v>7</v>
      </c>
      <c r="AW1" s="4">
        <f ca="1">BY1</f>
        <v>6</v>
      </c>
      <c r="AX1" s="4">
        <f ca="1">CD1</f>
        <v>1</v>
      </c>
      <c r="AY1" s="4" t="s">
        <v>4</v>
      </c>
      <c r="AZ1" s="4">
        <f ca="1">MOD(ROUNDDOWN(AJ1/10000,0),10)</f>
        <v>0</v>
      </c>
      <c r="BA1" s="4">
        <f ca="1">MOD(ROUNDDOWN(AJ1/1000,0),10)</f>
        <v>0</v>
      </c>
      <c r="BB1" s="4" t="s">
        <v>3</v>
      </c>
      <c r="BC1" s="4">
        <f ca="1">MOD(ROUNDDOWN(AJ1/100,0),10)</f>
        <v>1</v>
      </c>
      <c r="BD1" s="4">
        <f ca="1">MOD(ROUNDDOWN(AJ1/10,0),10)</f>
        <v>3</v>
      </c>
      <c r="BE1" s="4">
        <f ca="1">MOD(ROUNDDOWN(AJ1/1,0),10)</f>
        <v>4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0</v>
      </c>
      <c r="BO1" s="6">
        <f ca="1">VLOOKUP($CO1,$CQ$1:$CS$100,3,FALSE)</f>
        <v>0</v>
      </c>
      <c r="BP1" s="7"/>
      <c r="BQ1" s="5" t="s">
        <v>7</v>
      </c>
      <c r="BR1" s="4">
        <v>1</v>
      </c>
      <c r="BS1" s="8">
        <f ca="1">VLOOKUP($CV1,$CX$1:$CZ$100,2,FALSE)</f>
        <v>8</v>
      </c>
      <c r="BT1" s="8">
        <f t="shared" ref="BT1:BT12" ca="1" si="0">VLOOKUP($CV1,$CX$1:$CZ$100,3,FALSE)</f>
        <v>7</v>
      </c>
      <c r="BU1" s="9"/>
      <c r="BV1" s="5" t="s">
        <v>8</v>
      </c>
      <c r="BW1" s="4">
        <v>1</v>
      </c>
      <c r="BX1" s="8">
        <f ca="1">VLOOKUP($DC1,$DE$1:$DG$100,2,FALSE)</f>
        <v>9</v>
      </c>
      <c r="BY1" s="8">
        <f ca="1">VLOOKUP($DC1,$DE$1:$DG$100,3,FALSE)</f>
        <v>6</v>
      </c>
      <c r="BZ1" s="9"/>
      <c r="CA1" s="5" t="s">
        <v>9</v>
      </c>
      <c r="CB1" s="4">
        <v>1</v>
      </c>
      <c r="CC1" s="8">
        <f ca="1">VLOOKUP($DJ1,$DL$1:$DN$100,2,FALSE)</f>
        <v>5</v>
      </c>
      <c r="CD1" s="8">
        <f ca="1">VLOOKUP($DJ1,$DL$1:$DN$100,3,FALSE)</f>
        <v>1</v>
      </c>
      <c r="CE1" s="9"/>
      <c r="CF1" s="7"/>
      <c r="CG1" s="10">
        <f ca="1">RAND()</f>
        <v>0.82355499476996197</v>
      </c>
      <c r="CH1" s="11">
        <f ca="1">RANK(CG1,$CG$1:$CG$100,)</f>
        <v>2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8.793360930335814E-2</v>
      </c>
      <c r="CO1" s="11">
        <f ca="1">RANK(CN1,$CN$1:$CN$100,)</f>
        <v>16</v>
      </c>
      <c r="CP1" s="4"/>
      <c r="CQ1" s="4">
        <v>1</v>
      </c>
      <c r="CR1" s="4">
        <v>0</v>
      </c>
      <c r="CS1" s="4">
        <v>0</v>
      </c>
      <c r="CU1" s="10">
        <f ca="1">RAND()</f>
        <v>0.19458620138802207</v>
      </c>
      <c r="CV1" s="11">
        <f ca="1">RANK(CU1,$CU$1:$CU$100,)</f>
        <v>43</v>
      </c>
      <c r="CW1" s="4"/>
      <c r="CX1" s="4">
        <v>1</v>
      </c>
      <c r="CY1" s="4">
        <v>1</v>
      </c>
      <c r="CZ1" s="4">
        <v>0</v>
      </c>
      <c r="DA1" s="4"/>
      <c r="DB1" s="10">
        <f ca="1">RAND()</f>
        <v>9.7975463655390227E-2</v>
      </c>
      <c r="DC1" s="11">
        <f ca="1">RANK(DB1,$DB$1:$DB$100,)</f>
        <v>51</v>
      </c>
      <c r="DD1" s="4"/>
      <c r="DE1" s="4">
        <v>1</v>
      </c>
      <c r="DF1" s="4">
        <v>1</v>
      </c>
      <c r="DG1" s="4">
        <v>0</v>
      </c>
      <c r="DI1" s="10">
        <f ca="1">RAND()</f>
        <v>0.66778830507673415</v>
      </c>
      <c r="DJ1" s="11">
        <f ca="1">RANK(DI1,$DI$1:$DI$100,)</f>
        <v>11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86" t="s">
        <v>10</v>
      </c>
      <c r="C2" s="87"/>
      <c r="D2" s="87"/>
      <c r="E2" s="87"/>
      <c r="F2" s="87"/>
      <c r="G2" s="88"/>
      <c r="H2" s="89" t="s">
        <v>11</v>
      </c>
      <c r="I2" s="90"/>
      <c r="J2" s="90"/>
      <c r="K2" s="90"/>
      <c r="L2" s="91"/>
      <c r="M2" s="92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4"/>
      <c r="AE2" s="2" t="s">
        <v>12</v>
      </c>
      <c r="AF2" s="4">
        <f t="shared" ref="AF2:AF12" ca="1" si="1">BI2*10000+BN2*1000+BS2*100+BX2*10+CC2</f>
        <v>796</v>
      </c>
      <c r="AG2" s="4" t="s">
        <v>59</v>
      </c>
      <c r="AH2" s="4">
        <f t="shared" ref="AH2:AH12" ca="1" si="2">BJ2*10000+BO2*1000+BT2*100+BY2*10+CD2</f>
        <v>42</v>
      </c>
      <c r="AI2" s="4" t="s">
        <v>13</v>
      </c>
      <c r="AJ2" s="4">
        <f t="shared" ref="AJ2:AJ12" ca="1" si="3">AF2-AH2</f>
        <v>754</v>
      </c>
      <c r="AL2" s="4">
        <f t="shared" ref="AL2:AL12" ca="1" si="4">BI2</f>
        <v>0</v>
      </c>
      <c r="AM2" s="4">
        <f t="shared" ref="AM2:AM12" ca="1" si="5">BN2</f>
        <v>0</v>
      </c>
      <c r="AN2" s="4" t="s">
        <v>3</v>
      </c>
      <c r="AO2" s="4">
        <f t="shared" ref="AO2:AO12" ca="1" si="6">BS2</f>
        <v>7</v>
      </c>
      <c r="AP2" s="4">
        <f t="shared" ref="AP2:AP12" ca="1" si="7">BX2</f>
        <v>9</v>
      </c>
      <c r="AQ2" s="4">
        <f t="shared" ref="AQ2:AQ12" ca="1" si="8">CC2</f>
        <v>6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0</v>
      </c>
      <c r="AU2" s="4" t="s">
        <v>15</v>
      </c>
      <c r="AV2" s="4">
        <f t="shared" ref="AV2:AV12" ca="1" si="11">BT2</f>
        <v>0</v>
      </c>
      <c r="AW2" s="4">
        <f t="shared" ref="AW2:AW12" ca="1" si="12">BY2</f>
        <v>4</v>
      </c>
      <c r="AX2" s="4">
        <f t="shared" ref="AX2:AX12" ca="1" si="13">CD2</f>
        <v>2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0</v>
      </c>
      <c r="BB2" s="4" t="s">
        <v>15</v>
      </c>
      <c r="BC2" s="4">
        <f t="shared" ref="BC2:BC12" ca="1" si="16">MOD(ROUNDDOWN(AJ2/100,0),10)</f>
        <v>7</v>
      </c>
      <c r="BD2" s="4">
        <f t="shared" ref="BD2:BD12" ca="1" si="17">MOD(ROUNDDOWN(AJ2/10,0),10)</f>
        <v>5</v>
      </c>
      <c r="BE2" s="4">
        <f t="shared" ref="BE2:BE12" ca="1" si="18">MOD(ROUNDDOWN(AJ2/1,0),10)</f>
        <v>4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0</v>
      </c>
      <c r="BO2" s="6">
        <f t="shared" ref="BO2:BO12" ca="1" si="22">VLOOKUP($CO2,$CQ$1:$CS$100,3,FALSE)</f>
        <v>0</v>
      </c>
      <c r="BP2" s="7"/>
      <c r="BR2" s="4">
        <v>2</v>
      </c>
      <c r="BS2" s="8">
        <f t="shared" ref="BS2:BS12" ca="1" si="23">VLOOKUP($CV2,$CX$1:$CZ$100,2,FALSE)</f>
        <v>7</v>
      </c>
      <c r="BT2" s="8">
        <f t="shared" ca="1" si="0"/>
        <v>0</v>
      </c>
      <c r="BU2" s="9"/>
      <c r="BW2" s="4">
        <v>2</v>
      </c>
      <c r="BX2" s="8">
        <f t="shared" ref="BX2:BX12" ca="1" si="24">VLOOKUP($DC2,$DE$1:$DG$100,2,FALSE)</f>
        <v>9</v>
      </c>
      <c r="BY2" s="8">
        <f t="shared" ref="BY2:BY12" ca="1" si="25">VLOOKUP($DC2,$DE$1:$DG$100,3,FALSE)</f>
        <v>4</v>
      </c>
      <c r="BZ2" s="9"/>
      <c r="CB2" s="4">
        <v>2</v>
      </c>
      <c r="CC2" s="8">
        <f t="shared" ref="CC2:CC12" ca="1" si="26">VLOOKUP($DJ2,$DL$1:$DN$100,2,FALSE)</f>
        <v>6</v>
      </c>
      <c r="CD2" s="8">
        <f t="shared" ref="CD2:CD12" ca="1" si="27">VLOOKUP($DJ2,$DL$1:$DN$100,3,FALSE)</f>
        <v>2</v>
      </c>
      <c r="CE2" s="9"/>
      <c r="CF2" s="7"/>
      <c r="CG2" s="10">
        <f t="shared" ref="CG2:CG18" ca="1" si="28">RAND()</f>
        <v>0.60014307800303557</v>
      </c>
      <c r="CH2" s="11">
        <f t="shared" ref="CH2:CH18" ca="1" si="29">RANK(CG2,$CG$1:$CG$100,)</f>
        <v>4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18" ca="1" si="30">RAND()</f>
        <v>0.49401918291470048</v>
      </c>
      <c r="CO2" s="11">
        <f t="shared" ref="CO2:CO18" ca="1" si="31">RANK(CN2,$CN$1:$CN$100,)</f>
        <v>10</v>
      </c>
      <c r="CP2" s="4"/>
      <c r="CQ2" s="4">
        <v>2</v>
      </c>
      <c r="CR2" s="4">
        <v>0</v>
      </c>
      <c r="CS2" s="4">
        <v>0</v>
      </c>
      <c r="CU2" s="10">
        <f t="shared" ref="CU2:CU54" ca="1" si="32">RAND()</f>
        <v>0.40372457952401564</v>
      </c>
      <c r="CV2" s="11">
        <f t="shared" ref="CV2:CV54" ca="1" si="33">RANK(CU2,$CU$1:$CU$100,)</f>
        <v>28</v>
      </c>
      <c r="CW2" s="4"/>
      <c r="CX2" s="4">
        <v>2</v>
      </c>
      <c r="CY2" s="4">
        <v>1</v>
      </c>
      <c r="CZ2" s="4">
        <v>1</v>
      </c>
      <c r="DB2" s="10">
        <f t="shared" ref="DB2:DB54" ca="1" si="34">RAND()</f>
        <v>0.16331904453544144</v>
      </c>
      <c r="DC2" s="11">
        <f t="shared" ref="DC2:DC54" ca="1" si="35">RANK(DB2,$DB$1:$DB$100,)</f>
        <v>49</v>
      </c>
      <c r="DD2" s="4"/>
      <c r="DE2" s="4">
        <v>2</v>
      </c>
      <c r="DF2" s="4">
        <v>1</v>
      </c>
      <c r="DG2" s="4">
        <v>1</v>
      </c>
      <c r="DI2" s="10">
        <f t="shared" ref="DI2:DI45" ca="1" si="36">RAND()</f>
        <v>0.58013067073696778</v>
      </c>
      <c r="DJ2" s="11">
        <f t="shared" ref="DJ2:DJ45" ca="1" si="37">RANK(DI2,$DI$1:$DI$100,)</f>
        <v>17</v>
      </c>
      <c r="DK2" s="4"/>
      <c r="DL2" s="4">
        <v>2</v>
      </c>
      <c r="DM2" s="4">
        <v>2</v>
      </c>
      <c r="DN2" s="4">
        <v>1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898</v>
      </c>
      <c r="AG3" s="4" t="s">
        <v>59</v>
      </c>
      <c r="AH3" s="4">
        <f t="shared" ca="1" si="2"/>
        <v>297</v>
      </c>
      <c r="AI3" s="4" t="s">
        <v>13</v>
      </c>
      <c r="AJ3" s="4">
        <f t="shared" ca="1" si="3"/>
        <v>601</v>
      </c>
      <c r="AL3" s="4">
        <f t="shared" ca="1" si="4"/>
        <v>0</v>
      </c>
      <c r="AM3" s="4">
        <f t="shared" ca="1" si="5"/>
        <v>0</v>
      </c>
      <c r="AN3" s="4" t="s">
        <v>17</v>
      </c>
      <c r="AO3" s="4">
        <f t="shared" ca="1" si="6"/>
        <v>8</v>
      </c>
      <c r="AP3" s="4">
        <f t="shared" ca="1" si="7"/>
        <v>9</v>
      </c>
      <c r="AQ3" s="4">
        <f t="shared" ca="1" si="8"/>
        <v>8</v>
      </c>
      <c r="AR3" s="4" t="s">
        <v>1</v>
      </c>
      <c r="AS3" s="4">
        <f t="shared" ca="1" si="9"/>
        <v>0</v>
      </c>
      <c r="AT3" s="4">
        <f t="shared" ca="1" si="10"/>
        <v>0</v>
      </c>
      <c r="AU3" s="4" t="s">
        <v>17</v>
      </c>
      <c r="AV3" s="4">
        <f t="shared" ca="1" si="11"/>
        <v>2</v>
      </c>
      <c r="AW3" s="4">
        <f t="shared" ca="1" si="12"/>
        <v>9</v>
      </c>
      <c r="AX3" s="4">
        <f t="shared" ca="1" si="13"/>
        <v>7</v>
      </c>
      <c r="AY3" s="4" t="s">
        <v>4</v>
      </c>
      <c r="AZ3" s="4">
        <f t="shared" ca="1" si="14"/>
        <v>0</v>
      </c>
      <c r="BA3" s="4">
        <f t="shared" ca="1" si="15"/>
        <v>0</v>
      </c>
      <c r="BB3" s="4" t="s">
        <v>3</v>
      </c>
      <c r="BC3" s="4">
        <f t="shared" ca="1" si="16"/>
        <v>6</v>
      </c>
      <c r="BD3" s="4">
        <f t="shared" ca="1" si="17"/>
        <v>0</v>
      </c>
      <c r="BE3" s="4">
        <f t="shared" ca="1" si="18"/>
        <v>1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0</v>
      </c>
      <c r="BO3" s="6">
        <f t="shared" ca="1" si="22"/>
        <v>0</v>
      </c>
      <c r="BP3" s="7"/>
      <c r="BR3" s="4">
        <v>3</v>
      </c>
      <c r="BS3" s="8">
        <f t="shared" ca="1" si="23"/>
        <v>8</v>
      </c>
      <c r="BT3" s="8">
        <f t="shared" ca="1" si="0"/>
        <v>2</v>
      </c>
      <c r="BU3" s="9"/>
      <c r="BW3" s="4">
        <v>3</v>
      </c>
      <c r="BX3" s="8">
        <f t="shared" ca="1" si="24"/>
        <v>9</v>
      </c>
      <c r="BY3" s="8">
        <f t="shared" ca="1" si="25"/>
        <v>9</v>
      </c>
      <c r="BZ3" s="9"/>
      <c r="CB3" s="4">
        <v>3</v>
      </c>
      <c r="CC3" s="8">
        <f t="shared" ca="1" si="26"/>
        <v>8</v>
      </c>
      <c r="CD3" s="8">
        <f t="shared" ca="1" si="27"/>
        <v>7</v>
      </c>
      <c r="CE3" s="9"/>
      <c r="CF3" s="7"/>
      <c r="CG3" s="10">
        <f t="shared" ca="1" si="28"/>
        <v>0.44283057843065832</v>
      </c>
      <c r="CH3" s="11">
        <f t="shared" ca="1" si="29"/>
        <v>9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2.6877982025310443E-2</v>
      </c>
      <c r="CO3" s="11">
        <f t="shared" ca="1" si="31"/>
        <v>18</v>
      </c>
      <c r="CP3" s="4"/>
      <c r="CQ3" s="4">
        <v>3</v>
      </c>
      <c r="CR3" s="4">
        <v>0</v>
      </c>
      <c r="CS3" s="4">
        <v>0</v>
      </c>
      <c r="CU3" s="10">
        <f t="shared" ca="1" si="32"/>
        <v>0.21927096815474079</v>
      </c>
      <c r="CV3" s="11">
        <f t="shared" ca="1" si="33"/>
        <v>38</v>
      </c>
      <c r="CW3" s="4"/>
      <c r="CX3" s="4">
        <v>3</v>
      </c>
      <c r="CY3" s="4">
        <v>2</v>
      </c>
      <c r="CZ3" s="4">
        <v>0</v>
      </c>
      <c r="DB3" s="10">
        <f t="shared" ca="1" si="34"/>
        <v>5.2959806855205738E-2</v>
      </c>
      <c r="DC3" s="11">
        <f t="shared" ca="1" si="35"/>
        <v>54</v>
      </c>
      <c r="DD3" s="4"/>
      <c r="DE3" s="4">
        <v>3</v>
      </c>
      <c r="DF3" s="4">
        <v>2</v>
      </c>
      <c r="DG3" s="4">
        <v>0</v>
      </c>
      <c r="DI3" s="10">
        <f t="shared" ca="1" si="36"/>
        <v>0.20344275432592041</v>
      </c>
      <c r="DJ3" s="11">
        <f t="shared" ca="1" si="37"/>
        <v>35</v>
      </c>
      <c r="DK3" s="4"/>
      <c r="DL3" s="4">
        <v>3</v>
      </c>
      <c r="DM3" s="4">
        <v>2</v>
      </c>
      <c r="DN3" s="4">
        <v>2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948</v>
      </c>
      <c r="AG4" s="4" t="s">
        <v>59</v>
      </c>
      <c r="AH4" s="4">
        <f t="shared" ca="1" si="2"/>
        <v>813</v>
      </c>
      <c r="AI4" s="4" t="s">
        <v>4</v>
      </c>
      <c r="AJ4" s="4">
        <f t="shared" ca="1" si="3"/>
        <v>135</v>
      </c>
      <c r="AL4" s="4">
        <f t="shared" ca="1" si="4"/>
        <v>0</v>
      </c>
      <c r="AM4" s="4">
        <f t="shared" ca="1" si="5"/>
        <v>0</v>
      </c>
      <c r="AN4" s="4" t="s">
        <v>3</v>
      </c>
      <c r="AO4" s="4">
        <f t="shared" ca="1" si="6"/>
        <v>9</v>
      </c>
      <c r="AP4" s="4">
        <f t="shared" ca="1" si="7"/>
        <v>4</v>
      </c>
      <c r="AQ4" s="4">
        <f t="shared" ca="1" si="8"/>
        <v>8</v>
      </c>
      <c r="AR4" s="4" t="s">
        <v>21</v>
      </c>
      <c r="AS4" s="4">
        <f t="shared" ca="1" si="9"/>
        <v>0</v>
      </c>
      <c r="AT4" s="4">
        <f t="shared" ca="1" si="10"/>
        <v>0</v>
      </c>
      <c r="AU4" s="4" t="s">
        <v>3</v>
      </c>
      <c r="AV4" s="4">
        <f t="shared" ca="1" si="11"/>
        <v>8</v>
      </c>
      <c r="AW4" s="4">
        <f t="shared" ca="1" si="12"/>
        <v>1</v>
      </c>
      <c r="AX4" s="4">
        <f t="shared" ca="1" si="13"/>
        <v>3</v>
      </c>
      <c r="AY4" s="4" t="s">
        <v>13</v>
      </c>
      <c r="AZ4" s="4">
        <f t="shared" ca="1" si="14"/>
        <v>0</v>
      </c>
      <c r="BA4" s="4">
        <f t="shared" ca="1" si="15"/>
        <v>0</v>
      </c>
      <c r="BB4" s="4" t="s">
        <v>3</v>
      </c>
      <c r="BC4" s="4">
        <f t="shared" ca="1" si="16"/>
        <v>1</v>
      </c>
      <c r="BD4" s="4">
        <f t="shared" ca="1" si="17"/>
        <v>3</v>
      </c>
      <c r="BE4" s="4">
        <f t="shared" ca="1" si="18"/>
        <v>5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0</v>
      </c>
      <c r="BO4" s="6">
        <f t="shared" ca="1" si="22"/>
        <v>0</v>
      </c>
      <c r="BP4" s="7"/>
      <c r="BR4" s="4">
        <v>4</v>
      </c>
      <c r="BS4" s="8">
        <f t="shared" ca="1" si="23"/>
        <v>9</v>
      </c>
      <c r="BT4" s="8">
        <f t="shared" ca="1" si="0"/>
        <v>8</v>
      </c>
      <c r="BU4" s="9"/>
      <c r="BW4" s="4">
        <v>4</v>
      </c>
      <c r="BX4" s="8">
        <f t="shared" ca="1" si="24"/>
        <v>4</v>
      </c>
      <c r="BY4" s="8">
        <f t="shared" ca="1" si="25"/>
        <v>1</v>
      </c>
      <c r="BZ4" s="9"/>
      <c r="CB4" s="4">
        <v>4</v>
      </c>
      <c r="CC4" s="8">
        <f t="shared" ca="1" si="26"/>
        <v>8</v>
      </c>
      <c r="CD4" s="8">
        <f t="shared" ca="1" si="27"/>
        <v>3</v>
      </c>
      <c r="CE4" s="9"/>
      <c r="CF4" s="7"/>
      <c r="CG4" s="10">
        <f t="shared" ca="1" si="28"/>
        <v>0.55605010423617163</v>
      </c>
      <c r="CH4" s="11">
        <f t="shared" ca="1" si="29"/>
        <v>5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0.66712302591187467</v>
      </c>
      <c r="CO4" s="11">
        <f t="shared" ca="1" si="31"/>
        <v>4</v>
      </c>
      <c r="CP4" s="4"/>
      <c r="CQ4" s="4">
        <v>4</v>
      </c>
      <c r="CR4" s="4">
        <v>0</v>
      </c>
      <c r="CS4" s="4">
        <v>0</v>
      </c>
      <c r="CU4" s="10">
        <f t="shared" ca="1" si="32"/>
        <v>2.423072120378722E-2</v>
      </c>
      <c r="CV4" s="11">
        <f t="shared" ca="1" si="33"/>
        <v>53</v>
      </c>
      <c r="CW4" s="4"/>
      <c r="CX4" s="4">
        <v>4</v>
      </c>
      <c r="CY4" s="4">
        <v>2</v>
      </c>
      <c r="CZ4" s="4">
        <v>1</v>
      </c>
      <c r="DB4" s="10">
        <f t="shared" ca="1" si="34"/>
        <v>0.75757522615032491</v>
      </c>
      <c r="DC4" s="11">
        <f t="shared" ca="1" si="35"/>
        <v>11</v>
      </c>
      <c r="DD4" s="4"/>
      <c r="DE4" s="4">
        <v>4</v>
      </c>
      <c r="DF4" s="4">
        <v>2</v>
      </c>
      <c r="DG4" s="4">
        <v>1</v>
      </c>
      <c r="DI4" s="10">
        <f t="shared" ca="1" si="36"/>
        <v>0.27843610262078566</v>
      </c>
      <c r="DJ4" s="11">
        <f t="shared" ca="1" si="37"/>
        <v>31</v>
      </c>
      <c r="DK4" s="4"/>
      <c r="DL4" s="4">
        <v>4</v>
      </c>
      <c r="DM4" s="4">
        <v>3</v>
      </c>
      <c r="DN4" s="4">
        <v>1</v>
      </c>
    </row>
    <row r="5" spans="1:118" ht="48" customHeight="1" thickBot="1" x14ac:dyDescent="0.3">
      <c r="A5" s="19"/>
      <c r="B5" s="82" t="str">
        <f ca="1">$AF1/1000&amp;$AG1&amp;$AH1/1000&amp;$AI1</f>
        <v>0.895－0.761＝</v>
      </c>
      <c r="C5" s="83"/>
      <c r="D5" s="83"/>
      <c r="E5" s="83"/>
      <c r="F5" s="83"/>
      <c r="G5" s="80">
        <f ca="1">$AJ1/1000</f>
        <v>0.13400000000000001</v>
      </c>
      <c r="H5" s="81"/>
      <c r="I5" s="20"/>
      <c r="J5" s="19"/>
      <c r="K5" s="82" t="str">
        <f ca="1">$AF2/1000&amp;$AG2&amp;$AH2/1000&amp;$AI2</f>
        <v>0.796－0.042＝</v>
      </c>
      <c r="L5" s="83"/>
      <c r="M5" s="83"/>
      <c r="N5" s="83"/>
      <c r="O5" s="83"/>
      <c r="P5" s="80">
        <f ca="1">$AJ2/1000</f>
        <v>0.754</v>
      </c>
      <c r="Q5" s="81"/>
      <c r="R5" s="21"/>
      <c r="S5" s="19"/>
      <c r="T5" s="82" t="str">
        <f ca="1">$AF3/1000&amp;$AG3&amp;$AH3/1000&amp;$AI3</f>
        <v>0.898－0.297＝</v>
      </c>
      <c r="U5" s="83"/>
      <c r="V5" s="83"/>
      <c r="W5" s="83"/>
      <c r="X5" s="83"/>
      <c r="Y5" s="80">
        <f ca="1">$AJ3/1000</f>
        <v>0.60099999999999998</v>
      </c>
      <c r="Z5" s="81"/>
      <c r="AA5" s="22"/>
      <c r="AE5" s="2" t="s">
        <v>22</v>
      </c>
      <c r="AF5" s="4">
        <f t="shared" ca="1" si="1"/>
        <v>725</v>
      </c>
      <c r="AG5" s="4" t="s">
        <v>59</v>
      </c>
      <c r="AH5" s="4">
        <f t="shared" ca="1" si="2"/>
        <v>315</v>
      </c>
      <c r="AI5" s="4" t="s">
        <v>13</v>
      </c>
      <c r="AJ5" s="4">
        <f t="shared" ca="1" si="3"/>
        <v>410</v>
      </c>
      <c r="AL5" s="4">
        <f t="shared" ca="1" si="4"/>
        <v>0</v>
      </c>
      <c r="AM5" s="4">
        <f t="shared" ca="1" si="5"/>
        <v>0</v>
      </c>
      <c r="AN5" s="4" t="s">
        <v>3</v>
      </c>
      <c r="AO5" s="4">
        <f t="shared" ca="1" si="6"/>
        <v>7</v>
      </c>
      <c r="AP5" s="4">
        <f t="shared" ca="1" si="7"/>
        <v>2</v>
      </c>
      <c r="AQ5" s="4">
        <f t="shared" ca="1" si="8"/>
        <v>5</v>
      </c>
      <c r="AR5" s="4" t="s">
        <v>21</v>
      </c>
      <c r="AS5" s="4">
        <f t="shared" ca="1" si="9"/>
        <v>0</v>
      </c>
      <c r="AT5" s="4">
        <f t="shared" ca="1" si="10"/>
        <v>0</v>
      </c>
      <c r="AU5" s="4" t="s">
        <v>17</v>
      </c>
      <c r="AV5" s="4">
        <f t="shared" ca="1" si="11"/>
        <v>3</v>
      </c>
      <c r="AW5" s="4">
        <f t="shared" ca="1" si="12"/>
        <v>1</v>
      </c>
      <c r="AX5" s="4">
        <f t="shared" ca="1" si="13"/>
        <v>5</v>
      </c>
      <c r="AY5" s="4" t="s">
        <v>4</v>
      </c>
      <c r="AZ5" s="4">
        <f t="shared" ca="1" si="14"/>
        <v>0</v>
      </c>
      <c r="BA5" s="4">
        <f t="shared" ca="1" si="15"/>
        <v>0</v>
      </c>
      <c r="BB5" s="4" t="s">
        <v>17</v>
      </c>
      <c r="BC5" s="4">
        <f t="shared" ca="1" si="16"/>
        <v>4</v>
      </c>
      <c r="BD5" s="4">
        <f t="shared" ca="1" si="17"/>
        <v>1</v>
      </c>
      <c r="BE5" s="4">
        <f t="shared" ca="1" si="18"/>
        <v>0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0</v>
      </c>
      <c r="BO5" s="6">
        <f t="shared" ca="1" si="22"/>
        <v>0</v>
      </c>
      <c r="BP5" s="7"/>
      <c r="BR5" s="4">
        <v>5</v>
      </c>
      <c r="BS5" s="8">
        <f t="shared" ca="1" si="23"/>
        <v>7</v>
      </c>
      <c r="BT5" s="8">
        <f t="shared" ca="1" si="0"/>
        <v>3</v>
      </c>
      <c r="BU5" s="9"/>
      <c r="BW5" s="4">
        <v>5</v>
      </c>
      <c r="BX5" s="8">
        <f t="shared" ca="1" si="24"/>
        <v>2</v>
      </c>
      <c r="BY5" s="8">
        <f t="shared" ca="1" si="25"/>
        <v>1</v>
      </c>
      <c r="BZ5" s="9"/>
      <c r="CB5" s="4">
        <v>5</v>
      </c>
      <c r="CC5" s="8">
        <f t="shared" ca="1" si="26"/>
        <v>5</v>
      </c>
      <c r="CD5" s="8">
        <f t="shared" ca="1" si="27"/>
        <v>5</v>
      </c>
      <c r="CE5" s="9"/>
      <c r="CF5" s="7"/>
      <c r="CG5" s="10">
        <f t="shared" ca="1" si="28"/>
        <v>0.30099282560496943</v>
      </c>
      <c r="CH5" s="11">
        <f t="shared" ca="1" si="29"/>
        <v>14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0.34397552327745784</v>
      </c>
      <c r="CO5" s="11">
        <f t="shared" ca="1" si="31"/>
        <v>12</v>
      </c>
      <c r="CP5" s="4"/>
      <c r="CQ5" s="4">
        <v>5</v>
      </c>
      <c r="CR5" s="4">
        <v>0</v>
      </c>
      <c r="CS5" s="4">
        <v>0</v>
      </c>
      <c r="CU5" s="10">
        <f t="shared" ca="1" si="32"/>
        <v>0.29545549663050785</v>
      </c>
      <c r="CV5" s="11">
        <f t="shared" ca="1" si="33"/>
        <v>31</v>
      </c>
      <c r="CW5" s="4"/>
      <c r="CX5" s="4">
        <v>5</v>
      </c>
      <c r="CY5" s="4">
        <v>2</v>
      </c>
      <c r="CZ5" s="4">
        <v>2</v>
      </c>
      <c r="DB5" s="10">
        <f t="shared" ca="1" si="34"/>
        <v>0.88756093522375756</v>
      </c>
      <c r="DC5" s="11">
        <f t="shared" ca="1" si="35"/>
        <v>4</v>
      </c>
      <c r="DD5" s="4"/>
      <c r="DE5" s="4">
        <v>5</v>
      </c>
      <c r="DF5" s="4">
        <v>2</v>
      </c>
      <c r="DG5" s="4">
        <v>2</v>
      </c>
      <c r="DI5" s="10">
        <f t="shared" ca="1" si="36"/>
        <v>0.59306374624670044</v>
      </c>
      <c r="DJ5" s="11">
        <f t="shared" ca="1" si="37"/>
        <v>15</v>
      </c>
      <c r="DK5" s="4"/>
      <c r="DL5" s="4">
        <v>5</v>
      </c>
      <c r="DM5" s="4">
        <v>3</v>
      </c>
      <c r="DN5" s="4">
        <v>2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676</v>
      </c>
      <c r="AG6" s="4" t="s">
        <v>59</v>
      </c>
      <c r="AH6" s="4">
        <f t="shared" ca="1" si="2"/>
        <v>643</v>
      </c>
      <c r="AI6" s="4" t="s">
        <v>4</v>
      </c>
      <c r="AJ6" s="4">
        <f t="shared" ca="1" si="3"/>
        <v>33</v>
      </c>
      <c r="AL6" s="4">
        <f t="shared" ca="1" si="4"/>
        <v>0</v>
      </c>
      <c r="AM6" s="4">
        <f t="shared" ca="1" si="5"/>
        <v>0</v>
      </c>
      <c r="AN6" s="4" t="s">
        <v>17</v>
      </c>
      <c r="AO6" s="4">
        <f t="shared" ca="1" si="6"/>
        <v>6</v>
      </c>
      <c r="AP6" s="4">
        <f t="shared" ca="1" si="7"/>
        <v>7</v>
      </c>
      <c r="AQ6" s="4">
        <f t="shared" ca="1" si="8"/>
        <v>6</v>
      </c>
      <c r="AR6" s="4" t="s">
        <v>21</v>
      </c>
      <c r="AS6" s="4">
        <f t="shared" ca="1" si="9"/>
        <v>0</v>
      </c>
      <c r="AT6" s="4">
        <f t="shared" ca="1" si="10"/>
        <v>0</v>
      </c>
      <c r="AU6" s="4" t="s">
        <v>17</v>
      </c>
      <c r="AV6" s="4">
        <f t="shared" ca="1" si="11"/>
        <v>6</v>
      </c>
      <c r="AW6" s="4">
        <f t="shared" ca="1" si="12"/>
        <v>4</v>
      </c>
      <c r="AX6" s="4">
        <f t="shared" ca="1" si="13"/>
        <v>3</v>
      </c>
      <c r="AY6" s="4" t="s">
        <v>13</v>
      </c>
      <c r="AZ6" s="4">
        <f t="shared" ca="1" si="14"/>
        <v>0</v>
      </c>
      <c r="BA6" s="4">
        <f t="shared" ca="1" si="15"/>
        <v>0</v>
      </c>
      <c r="BB6" s="4" t="s">
        <v>3</v>
      </c>
      <c r="BC6" s="4">
        <f t="shared" ca="1" si="16"/>
        <v>0</v>
      </c>
      <c r="BD6" s="4">
        <f t="shared" ca="1" si="17"/>
        <v>3</v>
      </c>
      <c r="BE6" s="4">
        <f t="shared" ca="1" si="18"/>
        <v>3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0</v>
      </c>
      <c r="BO6" s="6">
        <f t="shared" ca="1" si="22"/>
        <v>0</v>
      </c>
      <c r="BP6" s="7"/>
      <c r="BR6" s="4">
        <v>6</v>
      </c>
      <c r="BS6" s="8">
        <f t="shared" ca="1" si="23"/>
        <v>6</v>
      </c>
      <c r="BT6" s="8">
        <f t="shared" ca="1" si="0"/>
        <v>6</v>
      </c>
      <c r="BU6" s="9"/>
      <c r="BW6" s="4">
        <v>6</v>
      </c>
      <c r="BX6" s="8">
        <f t="shared" ca="1" si="24"/>
        <v>7</v>
      </c>
      <c r="BY6" s="8">
        <f t="shared" ca="1" si="25"/>
        <v>4</v>
      </c>
      <c r="BZ6" s="9"/>
      <c r="CB6" s="4">
        <v>6</v>
      </c>
      <c r="CC6" s="8">
        <f t="shared" ca="1" si="26"/>
        <v>6</v>
      </c>
      <c r="CD6" s="8">
        <f t="shared" ca="1" si="27"/>
        <v>3</v>
      </c>
      <c r="CE6" s="9"/>
      <c r="CF6" s="7"/>
      <c r="CG6" s="10">
        <f t="shared" ca="1" si="28"/>
        <v>0.38374756029362733</v>
      </c>
      <c r="CH6" s="11">
        <f t="shared" ca="1" si="29"/>
        <v>12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5.637168603412801E-2</v>
      </c>
      <c r="CO6" s="11">
        <f t="shared" ca="1" si="31"/>
        <v>17</v>
      </c>
      <c r="CP6" s="4"/>
      <c r="CQ6" s="4">
        <v>6</v>
      </c>
      <c r="CR6" s="4">
        <v>0</v>
      </c>
      <c r="CS6" s="4">
        <v>0</v>
      </c>
      <c r="CU6" s="10">
        <f t="shared" ca="1" si="32"/>
        <v>0.41566672523930748</v>
      </c>
      <c r="CV6" s="11">
        <f t="shared" ca="1" si="33"/>
        <v>27</v>
      </c>
      <c r="CW6" s="4"/>
      <c r="CX6" s="4">
        <v>6</v>
      </c>
      <c r="CY6" s="4">
        <v>3</v>
      </c>
      <c r="CZ6" s="4">
        <v>0</v>
      </c>
      <c r="DB6" s="10">
        <f t="shared" ca="1" si="34"/>
        <v>0.5062023048799128</v>
      </c>
      <c r="DC6" s="11">
        <f t="shared" ca="1" si="35"/>
        <v>32</v>
      </c>
      <c r="DD6" s="4"/>
      <c r="DE6" s="4">
        <v>6</v>
      </c>
      <c r="DF6" s="4">
        <v>3</v>
      </c>
      <c r="DG6" s="4">
        <v>0</v>
      </c>
      <c r="DI6" s="10">
        <f t="shared" ca="1" si="36"/>
        <v>0.56109811588887759</v>
      </c>
      <c r="DJ6" s="11">
        <f t="shared" ca="1" si="37"/>
        <v>18</v>
      </c>
      <c r="DK6" s="4"/>
      <c r="DL6" s="4">
        <v>6</v>
      </c>
      <c r="DM6" s="4">
        <v>3</v>
      </c>
      <c r="DN6" s="4">
        <v>3</v>
      </c>
    </row>
    <row r="7" spans="1:118" ht="57" customHeight="1" x14ac:dyDescent="0.25">
      <c r="A7" s="19"/>
      <c r="B7" s="28"/>
      <c r="C7" s="29">
        <f ca="1">$BI1</f>
        <v>0</v>
      </c>
      <c r="D7" s="30">
        <f ca="1">$BN1</f>
        <v>0</v>
      </c>
      <c r="E7" s="30" t="str">
        <f ca="1">IF(AND(F7=0,G7=0,H7=0),"",".")</f>
        <v>.</v>
      </c>
      <c r="F7" s="31">
        <f ca="1">$BS1</f>
        <v>8</v>
      </c>
      <c r="G7" s="31">
        <f ca="1">$BX1</f>
        <v>9</v>
      </c>
      <c r="H7" s="31">
        <f ca="1">$CC1</f>
        <v>5</v>
      </c>
      <c r="I7" s="27"/>
      <c r="J7" s="19"/>
      <c r="K7" s="28"/>
      <c r="L7" s="29">
        <f ca="1">$BI2</f>
        <v>0</v>
      </c>
      <c r="M7" s="30">
        <f ca="1">$BN2</f>
        <v>0</v>
      </c>
      <c r="N7" s="30" t="str">
        <f ca="1">IF(AND(O7=0,P7=0,Q7=0),"",".")</f>
        <v>.</v>
      </c>
      <c r="O7" s="31">
        <f ca="1">$BS2</f>
        <v>7</v>
      </c>
      <c r="P7" s="31">
        <f ca="1">$BX2</f>
        <v>9</v>
      </c>
      <c r="Q7" s="31">
        <f ca="1">$CC2</f>
        <v>6</v>
      </c>
      <c r="R7" s="27"/>
      <c r="S7" s="19"/>
      <c r="T7" s="28"/>
      <c r="U7" s="29">
        <f ca="1">$BI3</f>
        <v>0</v>
      </c>
      <c r="V7" s="30">
        <f ca="1">$BN3</f>
        <v>0</v>
      </c>
      <c r="W7" s="30" t="str">
        <f ca="1">IF(AND(X7=0,Y7=0,Z7=0),"",".")</f>
        <v>.</v>
      </c>
      <c r="X7" s="31">
        <f ca="1">$BS3</f>
        <v>8</v>
      </c>
      <c r="Y7" s="31">
        <f ca="1">$BX3</f>
        <v>9</v>
      </c>
      <c r="Z7" s="31">
        <f ca="1">$CC3</f>
        <v>8</v>
      </c>
      <c r="AA7" s="27"/>
      <c r="AE7" s="2" t="s">
        <v>24</v>
      </c>
      <c r="AF7" s="4">
        <f t="shared" ca="1" si="1"/>
        <v>367</v>
      </c>
      <c r="AG7" s="4" t="s">
        <v>59</v>
      </c>
      <c r="AH7" s="4">
        <f t="shared" ca="1" si="2"/>
        <v>47</v>
      </c>
      <c r="AI7" s="4" t="s">
        <v>4</v>
      </c>
      <c r="AJ7" s="4">
        <f t="shared" ca="1" si="3"/>
        <v>320</v>
      </c>
      <c r="AL7" s="4">
        <f t="shared" ca="1" si="4"/>
        <v>0</v>
      </c>
      <c r="AM7" s="4">
        <f t="shared" ca="1" si="5"/>
        <v>0</v>
      </c>
      <c r="AN7" s="4" t="s">
        <v>3</v>
      </c>
      <c r="AO7" s="4">
        <f t="shared" ca="1" si="6"/>
        <v>3</v>
      </c>
      <c r="AP7" s="4">
        <f t="shared" ca="1" si="7"/>
        <v>6</v>
      </c>
      <c r="AQ7" s="4">
        <f t="shared" ca="1" si="8"/>
        <v>7</v>
      </c>
      <c r="AR7" s="4" t="s">
        <v>1</v>
      </c>
      <c r="AS7" s="4">
        <f t="shared" ca="1" si="9"/>
        <v>0</v>
      </c>
      <c r="AT7" s="4">
        <f t="shared" ca="1" si="10"/>
        <v>0</v>
      </c>
      <c r="AU7" s="4" t="s">
        <v>17</v>
      </c>
      <c r="AV7" s="4">
        <f t="shared" ca="1" si="11"/>
        <v>0</v>
      </c>
      <c r="AW7" s="4">
        <f t="shared" ca="1" si="12"/>
        <v>4</v>
      </c>
      <c r="AX7" s="4">
        <f t="shared" ca="1" si="13"/>
        <v>7</v>
      </c>
      <c r="AY7" s="4" t="s">
        <v>13</v>
      </c>
      <c r="AZ7" s="4">
        <f t="shared" ca="1" si="14"/>
        <v>0</v>
      </c>
      <c r="BA7" s="4">
        <f t="shared" ca="1" si="15"/>
        <v>0</v>
      </c>
      <c r="BB7" s="4" t="s">
        <v>3</v>
      </c>
      <c r="BC7" s="4">
        <f t="shared" ca="1" si="16"/>
        <v>3</v>
      </c>
      <c r="BD7" s="4">
        <f t="shared" ca="1" si="17"/>
        <v>2</v>
      </c>
      <c r="BE7" s="4">
        <f t="shared" ca="1" si="18"/>
        <v>0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0</v>
      </c>
      <c r="BO7" s="6">
        <f t="shared" ca="1" si="22"/>
        <v>0</v>
      </c>
      <c r="BP7" s="7"/>
      <c r="BR7" s="4">
        <v>7</v>
      </c>
      <c r="BS7" s="8">
        <f t="shared" ca="1" si="23"/>
        <v>3</v>
      </c>
      <c r="BT7" s="8">
        <f t="shared" ca="1" si="0"/>
        <v>0</v>
      </c>
      <c r="BU7" s="9"/>
      <c r="BW7" s="4">
        <v>7</v>
      </c>
      <c r="BX7" s="8">
        <f t="shared" ca="1" si="24"/>
        <v>6</v>
      </c>
      <c r="BY7" s="8">
        <f t="shared" ca="1" si="25"/>
        <v>4</v>
      </c>
      <c r="BZ7" s="9"/>
      <c r="CB7" s="4">
        <v>7</v>
      </c>
      <c r="CC7" s="8">
        <f t="shared" ca="1" si="26"/>
        <v>7</v>
      </c>
      <c r="CD7" s="8">
        <f t="shared" ca="1" si="27"/>
        <v>7</v>
      </c>
      <c r="CE7" s="9"/>
      <c r="CF7" s="7"/>
      <c r="CG7" s="10">
        <f t="shared" ca="1" si="28"/>
        <v>0.47742347481211134</v>
      </c>
      <c r="CH7" s="11">
        <f t="shared" ca="1" si="29"/>
        <v>8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0.58427771115656113</v>
      </c>
      <c r="CO7" s="11">
        <f t="shared" ca="1" si="31"/>
        <v>7</v>
      </c>
      <c r="CP7" s="4"/>
      <c r="CQ7" s="4">
        <v>7</v>
      </c>
      <c r="CR7" s="4">
        <v>0</v>
      </c>
      <c r="CS7" s="4">
        <v>0</v>
      </c>
      <c r="CU7" s="10">
        <f t="shared" ca="1" si="32"/>
        <v>0.87142982147659742</v>
      </c>
      <c r="CV7" s="11">
        <f t="shared" ca="1" si="33"/>
        <v>6</v>
      </c>
      <c r="CW7" s="4"/>
      <c r="CX7" s="4">
        <v>7</v>
      </c>
      <c r="CY7" s="4">
        <v>3</v>
      </c>
      <c r="CZ7" s="4">
        <v>1</v>
      </c>
      <c r="DB7" s="10">
        <f t="shared" ca="1" si="34"/>
        <v>0.59270153726551333</v>
      </c>
      <c r="DC7" s="11">
        <f t="shared" ca="1" si="35"/>
        <v>25</v>
      </c>
      <c r="DD7" s="4"/>
      <c r="DE7" s="4">
        <v>7</v>
      </c>
      <c r="DF7" s="4">
        <v>3</v>
      </c>
      <c r="DG7" s="4">
        <v>1</v>
      </c>
      <c r="DI7" s="10">
        <f t="shared" ca="1" si="36"/>
        <v>0.36872916596304472</v>
      </c>
      <c r="DJ7" s="11">
        <f t="shared" ca="1" si="37"/>
        <v>28</v>
      </c>
      <c r="DK7" s="4"/>
      <c r="DL7" s="4">
        <v>7</v>
      </c>
      <c r="DM7" s="4">
        <v>4</v>
      </c>
      <c r="DN7" s="4">
        <v>1</v>
      </c>
    </row>
    <row r="8" spans="1:118" ht="57" customHeight="1" thickBot="1" x14ac:dyDescent="0.3">
      <c r="A8" s="19"/>
      <c r="B8" s="32" t="str">
        <f ca="1">IF(AND($BJ1=0,$BI1=0),"","－")</f>
        <v/>
      </c>
      <c r="C8" s="33" t="str">
        <f ca="1">IF(AND($BJ1=0,$BI1=0),"－",$BJ1)</f>
        <v>－</v>
      </c>
      <c r="D8" s="34">
        <f ca="1">$BO1</f>
        <v>0</v>
      </c>
      <c r="E8" s="34" t="str">
        <f ca="1">IF(AND(F8=0,G8=0,H8=0),"",".")</f>
        <v>.</v>
      </c>
      <c r="F8" s="35">
        <f ca="1">$BT1</f>
        <v>7</v>
      </c>
      <c r="G8" s="35">
        <f ca="1">$BY1</f>
        <v>6</v>
      </c>
      <c r="H8" s="35">
        <f ca="1">$CD1</f>
        <v>1</v>
      </c>
      <c r="I8" s="27"/>
      <c r="J8" s="19"/>
      <c r="K8" s="32" t="str">
        <f ca="1">IF(AND($BJ2=0,$BI2=0),"","－")</f>
        <v/>
      </c>
      <c r="L8" s="33" t="str">
        <f ca="1">IF(AND($BJ2=0,$BI2=0),"－",$BJ2)</f>
        <v>－</v>
      </c>
      <c r="M8" s="34">
        <f ca="1">$BO2</f>
        <v>0</v>
      </c>
      <c r="N8" s="34" t="str">
        <f ca="1">IF(AND(O8=0,P8=0,Q8=0),"",".")</f>
        <v>.</v>
      </c>
      <c r="O8" s="35">
        <f ca="1">$BT2</f>
        <v>0</v>
      </c>
      <c r="P8" s="35">
        <f ca="1">$BY2</f>
        <v>4</v>
      </c>
      <c r="Q8" s="35">
        <f ca="1">$CD2</f>
        <v>2</v>
      </c>
      <c r="R8" s="27"/>
      <c r="S8" s="19"/>
      <c r="T8" s="32" t="str">
        <f ca="1">IF(AND($BJ3=0,$BI3=0),"","－")</f>
        <v/>
      </c>
      <c r="U8" s="33" t="str">
        <f ca="1">IF(AND($BJ3=0,$BI3=0),"－",$BJ3)</f>
        <v>－</v>
      </c>
      <c r="V8" s="34">
        <f ca="1">$BO3</f>
        <v>0</v>
      </c>
      <c r="W8" s="34" t="str">
        <f ca="1">IF(AND(X8=0,Y8=0,Z8=0),"",".")</f>
        <v>.</v>
      </c>
      <c r="X8" s="35">
        <f ca="1">$BT3</f>
        <v>2</v>
      </c>
      <c r="Y8" s="35">
        <f ca="1">$BY3</f>
        <v>9</v>
      </c>
      <c r="Z8" s="35">
        <f ca="1">$CD3</f>
        <v>7</v>
      </c>
      <c r="AA8" s="27"/>
      <c r="AE8" s="2" t="s">
        <v>25</v>
      </c>
      <c r="AF8" s="4">
        <f t="shared" ca="1" si="1"/>
        <v>637</v>
      </c>
      <c r="AG8" s="4" t="s">
        <v>59</v>
      </c>
      <c r="AH8" s="4">
        <f t="shared" ca="1" si="2"/>
        <v>316</v>
      </c>
      <c r="AI8" s="4" t="s">
        <v>13</v>
      </c>
      <c r="AJ8" s="4">
        <f t="shared" ca="1" si="3"/>
        <v>321</v>
      </c>
      <c r="AL8" s="4">
        <f t="shared" ca="1" si="4"/>
        <v>0</v>
      </c>
      <c r="AM8" s="4">
        <f t="shared" ca="1" si="5"/>
        <v>0</v>
      </c>
      <c r="AN8" s="4" t="s">
        <v>3</v>
      </c>
      <c r="AO8" s="4">
        <f t="shared" ca="1" si="6"/>
        <v>6</v>
      </c>
      <c r="AP8" s="4">
        <f t="shared" ca="1" si="7"/>
        <v>3</v>
      </c>
      <c r="AQ8" s="4">
        <f t="shared" ca="1" si="8"/>
        <v>7</v>
      </c>
      <c r="AR8" s="4" t="s">
        <v>21</v>
      </c>
      <c r="AS8" s="4">
        <f t="shared" ca="1" si="9"/>
        <v>0</v>
      </c>
      <c r="AT8" s="4">
        <f t="shared" ca="1" si="10"/>
        <v>0</v>
      </c>
      <c r="AU8" s="4" t="s">
        <v>17</v>
      </c>
      <c r="AV8" s="4">
        <f t="shared" ca="1" si="11"/>
        <v>3</v>
      </c>
      <c r="AW8" s="4">
        <f t="shared" ca="1" si="12"/>
        <v>1</v>
      </c>
      <c r="AX8" s="4">
        <f t="shared" ca="1" si="13"/>
        <v>6</v>
      </c>
      <c r="AY8" s="4" t="s">
        <v>13</v>
      </c>
      <c r="AZ8" s="4">
        <f t="shared" ca="1" si="14"/>
        <v>0</v>
      </c>
      <c r="BA8" s="4">
        <f t="shared" ca="1" si="15"/>
        <v>0</v>
      </c>
      <c r="BB8" s="4" t="s">
        <v>17</v>
      </c>
      <c r="BC8" s="4">
        <f t="shared" ca="1" si="16"/>
        <v>3</v>
      </c>
      <c r="BD8" s="4">
        <f t="shared" ca="1" si="17"/>
        <v>2</v>
      </c>
      <c r="BE8" s="4">
        <f t="shared" ca="1" si="18"/>
        <v>1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0</v>
      </c>
      <c r="BO8" s="6">
        <f t="shared" ca="1" si="22"/>
        <v>0</v>
      </c>
      <c r="BP8" s="7"/>
      <c r="BR8" s="4">
        <v>8</v>
      </c>
      <c r="BS8" s="8">
        <f t="shared" ca="1" si="23"/>
        <v>6</v>
      </c>
      <c r="BT8" s="8">
        <f t="shared" ca="1" si="0"/>
        <v>3</v>
      </c>
      <c r="BU8" s="9"/>
      <c r="BW8" s="4">
        <v>8</v>
      </c>
      <c r="BX8" s="8">
        <f t="shared" ca="1" si="24"/>
        <v>3</v>
      </c>
      <c r="BY8" s="8">
        <f t="shared" ca="1" si="25"/>
        <v>1</v>
      </c>
      <c r="BZ8" s="9"/>
      <c r="CB8" s="4">
        <v>8</v>
      </c>
      <c r="CC8" s="8">
        <f t="shared" ca="1" si="26"/>
        <v>7</v>
      </c>
      <c r="CD8" s="8">
        <f t="shared" ca="1" si="27"/>
        <v>6</v>
      </c>
      <c r="CE8" s="9"/>
      <c r="CF8" s="7"/>
      <c r="CG8" s="10">
        <f t="shared" ca="1" si="28"/>
        <v>0.23773973666759241</v>
      </c>
      <c r="CH8" s="11">
        <f t="shared" ca="1" si="29"/>
        <v>15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0.34595968100296504</v>
      </c>
      <c r="CO8" s="11">
        <f t="shared" ca="1" si="31"/>
        <v>11</v>
      </c>
      <c r="CP8" s="4"/>
      <c r="CQ8" s="4">
        <v>8</v>
      </c>
      <c r="CR8" s="4">
        <v>0</v>
      </c>
      <c r="CS8" s="4">
        <v>0</v>
      </c>
      <c r="CU8" s="10">
        <f t="shared" ca="1" si="32"/>
        <v>0.47425069837536327</v>
      </c>
      <c r="CV8" s="11">
        <f t="shared" ca="1" si="33"/>
        <v>24</v>
      </c>
      <c r="CW8" s="4"/>
      <c r="CX8" s="4">
        <v>8</v>
      </c>
      <c r="CY8" s="4">
        <v>3</v>
      </c>
      <c r="CZ8" s="4">
        <v>2</v>
      </c>
      <c r="DB8" s="10">
        <f t="shared" ca="1" si="34"/>
        <v>0.84217294651681784</v>
      </c>
      <c r="DC8" s="11">
        <f t="shared" ca="1" si="35"/>
        <v>7</v>
      </c>
      <c r="DD8" s="4"/>
      <c r="DE8" s="4">
        <v>8</v>
      </c>
      <c r="DF8" s="4">
        <v>3</v>
      </c>
      <c r="DG8" s="4">
        <v>2</v>
      </c>
      <c r="DI8" s="10">
        <f t="shared" ca="1" si="36"/>
        <v>0.37462581743840984</v>
      </c>
      <c r="DJ8" s="11">
        <f t="shared" ca="1" si="37"/>
        <v>27</v>
      </c>
      <c r="DK8" s="4"/>
      <c r="DL8" s="4">
        <v>8</v>
      </c>
      <c r="DM8" s="4">
        <v>4</v>
      </c>
      <c r="DN8" s="4">
        <v>2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0</v>
      </c>
      <c r="E9" s="38" t="str">
        <f>$BB1</f>
        <v>.</v>
      </c>
      <c r="F9" s="39">
        <f ca="1">$BC1</f>
        <v>1</v>
      </c>
      <c r="G9" s="40">
        <f ca="1">$BD1</f>
        <v>3</v>
      </c>
      <c r="H9" s="40">
        <f ca="1">$BE1</f>
        <v>4</v>
      </c>
      <c r="I9" s="41"/>
      <c r="J9" s="42"/>
      <c r="K9" s="36"/>
      <c r="L9" s="37">
        <f ca="1">$AZ2</f>
        <v>0</v>
      </c>
      <c r="M9" s="38">
        <f ca="1">$BA2</f>
        <v>0</v>
      </c>
      <c r="N9" s="38" t="str">
        <f>$BB2</f>
        <v>.</v>
      </c>
      <c r="O9" s="39">
        <f ca="1">$BC2</f>
        <v>7</v>
      </c>
      <c r="P9" s="40">
        <f ca="1">$BD2</f>
        <v>5</v>
      </c>
      <c r="Q9" s="40">
        <f ca="1">$BE2</f>
        <v>4</v>
      </c>
      <c r="R9" s="41"/>
      <c r="S9" s="42"/>
      <c r="T9" s="36"/>
      <c r="U9" s="37">
        <f ca="1">$AZ3</f>
        <v>0</v>
      </c>
      <c r="V9" s="38">
        <f ca="1">$BA3</f>
        <v>0</v>
      </c>
      <c r="W9" s="38" t="str">
        <f>$BB3</f>
        <v>.</v>
      </c>
      <c r="X9" s="39">
        <f ca="1">$BC3</f>
        <v>6</v>
      </c>
      <c r="Y9" s="40">
        <f ca="1">$BD3</f>
        <v>0</v>
      </c>
      <c r="Z9" s="40">
        <f ca="1">$BE3</f>
        <v>1</v>
      </c>
      <c r="AA9" s="43"/>
      <c r="AE9" s="2" t="s">
        <v>26</v>
      </c>
      <c r="AF9" s="4">
        <f t="shared" ca="1" si="1"/>
        <v>887</v>
      </c>
      <c r="AG9" s="4" t="s">
        <v>59</v>
      </c>
      <c r="AH9" s="4">
        <f t="shared" ca="1" si="2"/>
        <v>353</v>
      </c>
      <c r="AI9" s="4" t="s">
        <v>13</v>
      </c>
      <c r="AJ9" s="4">
        <f t="shared" ca="1" si="3"/>
        <v>534</v>
      </c>
      <c r="AL9" s="4">
        <f t="shared" ca="1" si="4"/>
        <v>0</v>
      </c>
      <c r="AM9" s="4">
        <f t="shared" ca="1" si="5"/>
        <v>0</v>
      </c>
      <c r="AN9" s="4" t="s">
        <v>17</v>
      </c>
      <c r="AO9" s="4">
        <f t="shared" ca="1" si="6"/>
        <v>8</v>
      </c>
      <c r="AP9" s="4">
        <f t="shared" ca="1" si="7"/>
        <v>8</v>
      </c>
      <c r="AQ9" s="4">
        <f t="shared" ca="1" si="8"/>
        <v>7</v>
      </c>
      <c r="AR9" s="4" t="s">
        <v>21</v>
      </c>
      <c r="AS9" s="4">
        <f t="shared" ca="1" si="9"/>
        <v>0</v>
      </c>
      <c r="AT9" s="4">
        <f t="shared" ca="1" si="10"/>
        <v>0</v>
      </c>
      <c r="AU9" s="4" t="s">
        <v>17</v>
      </c>
      <c r="AV9" s="4">
        <f t="shared" ca="1" si="11"/>
        <v>3</v>
      </c>
      <c r="AW9" s="4">
        <f t="shared" ca="1" si="12"/>
        <v>5</v>
      </c>
      <c r="AX9" s="4">
        <f t="shared" ca="1" si="13"/>
        <v>3</v>
      </c>
      <c r="AY9" s="4" t="s">
        <v>13</v>
      </c>
      <c r="AZ9" s="4">
        <f t="shared" ca="1" si="14"/>
        <v>0</v>
      </c>
      <c r="BA9" s="4">
        <f t="shared" ca="1" si="15"/>
        <v>0</v>
      </c>
      <c r="BB9" s="4" t="s">
        <v>17</v>
      </c>
      <c r="BC9" s="4">
        <f t="shared" ca="1" si="16"/>
        <v>5</v>
      </c>
      <c r="BD9" s="4">
        <f t="shared" ca="1" si="17"/>
        <v>3</v>
      </c>
      <c r="BE9" s="4">
        <f t="shared" ca="1" si="18"/>
        <v>4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0</v>
      </c>
      <c r="BO9" s="6">
        <f t="shared" ca="1" si="22"/>
        <v>0</v>
      </c>
      <c r="BP9" s="7"/>
      <c r="BR9" s="4">
        <v>9</v>
      </c>
      <c r="BS9" s="8">
        <f t="shared" ca="1" si="23"/>
        <v>8</v>
      </c>
      <c r="BT9" s="8">
        <f t="shared" ca="1" si="0"/>
        <v>3</v>
      </c>
      <c r="BU9" s="9"/>
      <c r="BW9" s="4">
        <v>9</v>
      </c>
      <c r="BX9" s="8">
        <f t="shared" ca="1" si="24"/>
        <v>8</v>
      </c>
      <c r="BY9" s="8">
        <f t="shared" ca="1" si="25"/>
        <v>5</v>
      </c>
      <c r="BZ9" s="9"/>
      <c r="CB9" s="4">
        <v>9</v>
      </c>
      <c r="CC9" s="8">
        <f t="shared" ca="1" si="26"/>
        <v>7</v>
      </c>
      <c r="CD9" s="8">
        <f t="shared" ca="1" si="27"/>
        <v>3</v>
      </c>
      <c r="CE9" s="9"/>
      <c r="CF9" s="7"/>
      <c r="CG9" s="10">
        <f t="shared" ca="1" si="28"/>
        <v>4.7154535519775775E-2</v>
      </c>
      <c r="CH9" s="11">
        <f t="shared" ca="1" si="29"/>
        <v>17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0.64055541962196161</v>
      </c>
      <c r="CO9" s="11">
        <f t="shared" ca="1" si="31"/>
        <v>6</v>
      </c>
      <c r="CP9" s="4"/>
      <c r="CQ9" s="4">
        <v>9</v>
      </c>
      <c r="CR9" s="4">
        <v>0</v>
      </c>
      <c r="CS9" s="4">
        <v>0</v>
      </c>
      <c r="CU9" s="10">
        <f t="shared" ca="1" si="32"/>
        <v>0.21173816070952534</v>
      </c>
      <c r="CV9" s="11">
        <f t="shared" ca="1" si="33"/>
        <v>39</v>
      </c>
      <c r="CW9" s="4"/>
      <c r="CX9" s="4">
        <v>9</v>
      </c>
      <c r="CY9" s="4">
        <v>3</v>
      </c>
      <c r="CZ9" s="4">
        <v>3</v>
      </c>
      <c r="DB9" s="10">
        <f t="shared" ca="1" si="34"/>
        <v>0.26937819654783846</v>
      </c>
      <c r="DC9" s="11">
        <f t="shared" ca="1" si="35"/>
        <v>41</v>
      </c>
      <c r="DD9" s="4"/>
      <c r="DE9" s="4">
        <v>9</v>
      </c>
      <c r="DF9" s="4">
        <v>3</v>
      </c>
      <c r="DG9" s="4">
        <v>3</v>
      </c>
      <c r="DI9" s="10">
        <f t="shared" ca="1" si="36"/>
        <v>0.44571546149030528</v>
      </c>
      <c r="DJ9" s="11">
        <f t="shared" ca="1" si="37"/>
        <v>24</v>
      </c>
      <c r="DK9" s="4"/>
      <c r="DL9" s="4">
        <v>9</v>
      </c>
      <c r="DM9" s="4">
        <v>4</v>
      </c>
      <c r="DN9" s="4">
        <v>3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982</v>
      </c>
      <c r="AG10" s="4" t="s">
        <v>59</v>
      </c>
      <c r="AH10" s="4">
        <f t="shared" ca="1" si="2"/>
        <v>372</v>
      </c>
      <c r="AI10" s="4" t="s">
        <v>4</v>
      </c>
      <c r="AJ10" s="4">
        <f t="shared" ca="1" si="3"/>
        <v>610</v>
      </c>
      <c r="AL10" s="4">
        <f t="shared" ca="1" si="4"/>
        <v>0</v>
      </c>
      <c r="AM10" s="4">
        <f t="shared" ca="1" si="5"/>
        <v>0</v>
      </c>
      <c r="AN10" s="4" t="s">
        <v>3</v>
      </c>
      <c r="AO10" s="4">
        <f t="shared" ca="1" si="6"/>
        <v>9</v>
      </c>
      <c r="AP10" s="4">
        <f t="shared" ca="1" si="7"/>
        <v>8</v>
      </c>
      <c r="AQ10" s="4">
        <f t="shared" ca="1" si="8"/>
        <v>2</v>
      </c>
      <c r="AR10" s="4" t="s">
        <v>1</v>
      </c>
      <c r="AS10" s="4">
        <f t="shared" ca="1" si="9"/>
        <v>0</v>
      </c>
      <c r="AT10" s="4">
        <f t="shared" ca="1" si="10"/>
        <v>0</v>
      </c>
      <c r="AU10" s="4" t="s">
        <v>17</v>
      </c>
      <c r="AV10" s="4">
        <f t="shared" ca="1" si="11"/>
        <v>3</v>
      </c>
      <c r="AW10" s="4">
        <f t="shared" ca="1" si="12"/>
        <v>7</v>
      </c>
      <c r="AX10" s="4">
        <f t="shared" ca="1" si="13"/>
        <v>2</v>
      </c>
      <c r="AY10" s="4" t="s">
        <v>4</v>
      </c>
      <c r="AZ10" s="4">
        <f t="shared" ca="1" si="14"/>
        <v>0</v>
      </c>
      <c r="BA10" s="4">
        <f t="shared" ca="1" si="15"/>
        <v>0</v>
      </c>
      <c r="BB10" s="4" t="s">
        <v>17</v>
      </c>
      <c r="BC10" s="4">
        <f t="shared" ca="1" si="16"/>
        <v>6</v>
      </c>
      <c r="BD10" s="4">
        <f t="shared" ca="1" si="17"/>
        <v>1</v>
      </c>
      <c r="BE10" s="4">
        <f t="shared" ca="1" si="18"/>
        <v>0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0</v>
      </c>
      <c r="BO10" s="6">
        <f t="shared" ca="1" si="22"/>
        <v>0</v>
      </c>
      <c r="BP10" s="7"/>
      <c r="BR10" s="4">
        <v>10</v>
      </c>
      <c r="BS10" s="8">
        <f t="shared" ca="1" si="23"/>
        <v>9</v>
      </c>
      <c r="BT10" s="8">
        <f t="shared" ca="1" si="0"/>
        <v>3</v>
      </c>
      <c r="BU10" s="9"/>
      <c r="BW10" s="4">
        <v>10</v>
      </c>
      <c r="BX10" s="8">
        <f t="shared" ca="1" si="24"/>
        <v>8</v>
      </c>
      <c r="BY10" s="8">
        <f t="shared" ca="1" si="25"/>
        <v>7</v>
      </c>
      <c r="BZ10" s="9"/>
      <c r="CB10" s="4">
        <v>10</v>
      </c>
      <c r="CC10" s="8">
        <f t="shared" ca="1" si="26"/>
        <v>2</v>
      </c>
      <c r="CD10" s="8">
        <f t="shared" ca="1" si="27"/>
        <v>2</v>
      </c>
      <c r="CE10" s="9"/>
      <c r="CF10" s="7"/>
      <c r="CG10" s="10">
        <f t="shared" ca="1" si="28"/>
        <v>0.32995004469262412</v>
      </c>
      <c r="CH10" s="11">
        <f t="shared" ca="1" si="29"/>
        <v>13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0.56619996060309552</v>
      </c>
      <c r="CO10" s="11">
        <f t="shared" ca="1" si="31"/>
        <v>9</v>
      </c>
      <c r="CP10" s="4"/>
      <c r="CQ10" s="4">
        <v>10</v>
      </c>
      <c r="CR10" s="4">
        <v>0</v>
      </c>
      <c r="CS10" s="4">
        <v>0</v>
      </c>
      <c r="CU10" s="10">
        <f t="shared" ca="1" si="32"/>
        <v>6.278916889166708E-2</v>
      </c>
      <c r="CV10" s="11">
        <f t="shared" ca="1" si="33"/>
        <v>48</v>
      </c>
      <c r="CW10" s="4"/>
      <c r="CX10" s="4">
        <v>10</v>
      </c>
      <c r="CY10" s="4">
        <v>4</v>
      </c>
      <c r="CZ10" s="4">
        <v>0</v>
      </c>
      <c r="DB10" s="10">
        <f t="shared" ca="1" si="34"/>
        <v>0.24562121917598678</v>
      </c>
      <c r="DC10" s="11">
        <f t="shared" ca="1" si="35"/>
        <v>43</v>
      </c>
      <c r="DD10" s="4"/>
      <c r="DE10" s="4">
        <v>10</v>
      </c>
      <c r="DF10" s="4">
        <v>4</v>
      </c>
      <c r="DG10" s="4">
        <v>0</v>
      </c>
      <c r="DI10" s="10">
        <f t="shared" ca="1" si="36"/>
        <v>0.95309126234672314</v>
      </c>
      <c r="DJ10" s="11">
        <f t="shared" ca="1" si="37"/>
        <v>3</v>
      </c>
      <c r="DK10" s="4"/>
      <c r="DL10" s="4">
        <v>10</v>
      </c>
      <c r="DM10" s="4">
        <v>4</v>
      </c>
      <c r="DN10" s="4">
        <v>4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588</v>
      </c>
      <c r="AG11" s="4" t="s">
        <v>59</v>
      </c>
      <c r="AH11" s="4">
        <f t="shared" ca="1" si="2"/>
        <v>34</v>
      </c>
      <c r="AI11" s="4" t="s">
        <v>13</v>
      </c>
      <c r="AJ11" s="4">
        <f t="shared" ca="1" si="3"/>
        <v>554</v>
      </c>
      <c r="AL11" s="4">
        <f t="shared" ca="1" si="4"/>
        <v>0</v>
      </c>
      <c r="AM11" s="4">
        <f t="shared" ca="1" si="5"/>
        <v>0</v>
      </c>
      <c r="AN11" s="4" t="s">
        <v>17</v>
      </c>
      <c r="AO11" s="4">
        <f t="shared" ca="1" si="6"/>
        <v>5</v>
      </c>
      <c r="AP11" s="4">
        <f t="shared" ca="1" si="7"/>
        <v>8</v>
      </c>
      <c r="AQ11" s="4">
        <f t="shared" ca="1" si="8"/>
        <v>8</v>
      </c>
      <c r="AR11" s="4" t="s">
        <v>1</v>
      </c>
      <c r="AS11" s="4">
        <f t="shared" ca="1" si="9"/>
        <v>0</v>
      </c>
      <c r="AT11" s="4">
        <f t="shared" ca="1" si="10"/>
        <v>0</v>
      </c>
      <c r="AU11" s="4" t="s">
        <v>3</v>
      </c>
      <c r="AV11" s="4">
        <f t="shared" ca="1" si="11"/>
        <v>0</v>
      </c>
      <c r="AW11" s="4">
        <f t="shared" ca="1" si="12"/>
        <v>3</v>
      </c>
      <c r="AX11" s="4">
        <f t="shared" ca="1" si="13"/>
        <v>4</v>
      </c>
      <c r="AY11" s="4" t="s">
        <v>13</v>
      </c>
      <c r="AZ11" s="4">
        <f t="shared" ca="1" si="14"/>
        <v>0</v>
      </c>
      <c r="BA11" s="4">
        <f t="shared" ca="1" si="15"/>
        <v>0</v>
      </c>
      <c r="BB11" s="4" t="s">
        <v>17</v>
      </c>
      <c r="BC11" s="4">
        <f t="shared" ca="1" si="16"/>
        <v>5</v>
      </c>
      <c r="BD11" s="4">
        <f t="shared" ca="1" si="17"/>
        <v>5</v>
      </c>
      <c r="BE11" s="4">
        <f t="shared" ca="1" si="18"/>
        <v>4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0</v>
      </c>
      <c r="BO11" s="6">
        <f t="shared" ca="1" si="22"/>
        <v>0</v>
      </c>
      <c r="BP11" s="7"/>
      <c r="BR11" s="4">
        <v>11</v>
      </c>
      <c r="BS11" s="8">
        <f t="shared" ca="1" si="23"/>
        <v>5</v>
      </c>
      <c r="BT11" s="8">
        <f t="shared" ca="1" si="0"/>
        <v>0</v>
      </c>
      <c r="BU11" s="9"/>
      <c r="BW11" s="4">
        <v>11</v>
      </c>
      <c r="BX11" s="8">
        <f t="shared" ca="1" si="24"/>
        <v>8</v>
      </c>
      <c r="BY11" s="8">
        <f t="shared" ca="1" si="25"/>
        <v>3</v>
      </c>
      <c r="BZ11" s="9"/>
      <c r="CB11" s="4">
        <v>11</v>
      </c>
      <c r="CC11" s="8">
        <f t="shared" ca="1" si="26"/>
        <v>8</v>
      </c>
      <c r="CD11" s="8">
        <f t="shared" ca="1" si="27"/>
        <v>4</v>
      </c>
      <c r="CE11" s="9"/>
      <c r="CF11" s="7"/>
      <c r="CG11" s="10">
        <f t="shared" ca="1" si="28"/>
        <v>0.91743155057042236</v>
      </c>
      <c r="CH11" s="11">
        <f t="shared" ca="1" si="29"/>
        <v>1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0.28933541687688857</v>
      </c>
      <c r="CO11" s="11">
        <f t="shared" ca="1" si="31"/>
        <v>13</v>
      </c>
      <c r="CP11" s="4"/>
      <c r="CQ11" s="4">
        <v>11</v>
      </c>
      <c r="CR11" s="4">
        <v>0</v>
      </c>
      <c r="CS11" s="4">
        <v>0</v>
      </c>
      <c r="CU11" s="10">
        <f t="shared" ca="1" si="32"/>
        <v>0.68827473651717497</v>
      </c>
      <c r="CV11" s="11">
        <f t="shared" ca="1" si="33"/>
        <v>15</v>
      </c>
      <c r="CW11" s="4"/>
      <c r="CX11" s="4">
        <v>11</v>
      </c>
      <c r="CY11" s="4">
        <v>4</v>
      </c>
      <c r="CZ11" s="4">
        <v>1</v>
      </c>
      <c r="DB11" s="10">
        <f t="shared" ca="1" si="34"/>
        <v>0.32939558216266129</v>
      </c>
      <c r="DC11" s="11">
        <f t="shared" ca="1" si="35"/>
        <v>39</v>
      </c>
      <c r="DD11" s="4"/>
      <c r="DE11" s="4">
        <v>11</v>
      </c>
      <c r="DF11" s="4">
        <v>4</v>
      </c>
      <c r="DG11" s="4">
        <v>1</v>
      </c>
      <c r="DI11" s="10">
        <f t="shared" ca="1" si="36"/>
        <v>0.24534208411944936</v>
      </c>
      <c r="DJ11" s="11">
        <f t="shared" ca="1" si="37"/>
        <v>32</v>
      </c>
      <c r="DK11" s="4"/>
      <c r="DL11" s="4">
        <v>11</v>
      </c>
      <c r="DM11" s="4">
        <v>5</v>
      </c>
      <c r="DN11" s="4">
        <v>1</v>
      </c>
    </row>
    <row r="12" spans="1:118" ht="48" customHeight="1" thickBot="1" x14ac:dyDescent="0.3">
      <c r="A12" s="23"/>
      <c r="B12" s="82" t="str">
        <f ca="1">$AF4/1000&amp;$AG4&amp;$AH4/1000&amp;$AI4</f>
        <v>0.948－0.813＝</v>
      </c>
      <c r="C12" s="83"/>
      <c r="D12" s="83"/>
      <c r="E12" s="83"/>
      <c r="F12" s="83"/>
      <c r="G12" s="80">
        <f ca="1">$AJ4/1000</f>
        <v>0.13500000000000001</v>
      </c>
      <c r="H12" s="81"/>
      <c r="I12" s="20"/>
      <c r="J12" s="19"/>
      <c r="K12" s="82" t="str">
        <f ca="1">$AF5/1000&amp;$AG5&amp;$AH5/1000&amp;$AI5</f>
        <v>0.725－0.315＝</v>
      </c>
      <c r="L12" s="83"/>
      <c r="M12" s="83"/>
      <c r="N12" s="83"/>
      <c r="O12" s="83"/>
      <c r="P12" s="80">
        <f ca="1">$AJ5/1000</f>
        <v>0.41</v>
      </c>
      <c r="Q12" s="81"/>
      <c r="R12" s="21"/>
      <c r="S12" s="19"/>
      <c r="T12" s="82" t="str">
        <f ca="1">$AF6/1000&amp;$AG6&amp;$AH6/1000&amp;$AI6</f>
        <v>0.676－0.643＝</v>
      </c>
      <c r="U12" s="83"/>
      <c r="V12" s="83"/>
      <c r="W12" s="83"/>
      <c r="X12" s="83"/>
      <c r="Y12" s="80">
        <f ca="1">$AJ6/1000</f>
        <v>3.3000000000000002E-2</v>
      </c>
      <c r="Z12" s="81"/>
      <c r="AA12" s="27"/>
      <c r="AE12" s="2" t="s">
        <v>32</v>
      </c>
      <c r="AF12" s="4">
        <f t="shared" ca="1" si="1"/>
        <v>848</v>
      </c>
      <c r="AG12" s="4" t="s">
        <v>59</v>
      </c>
      <c r="AH12" s="4">
        <f t="shared" ca="1" si="2"/>
        <v>42</v>
      </c>
      <c r="AI12" s="4" t="s">
        <v>4</v>
      </c>
      <c r="AJ12" s="4">
        <f t="shared" ca="1" si="3"/>
        <v>806</v>
      </c>
      <c r="AL12" s="4">
        <f t="shared" ca="1" si="4"/>
        <v>0</v>
      </c>
      <c r="AM12" s="4">
        <f t="shared" ca="1" si="5"/>
        <v>0</v>
      </c>
      <c r="AN12" s="4" t="s">
        <v>17</v>
      </c>
      <c r="AO12" s="4">
        <f t="shared" ca="1" si="6"/>
        <v>8</v>
      </c>
      <c r="AP12" s="4">
        <f t="shared" ca="1" si="7"/>
        <v>4</v>
      </c>
      <c r="AQ12" s="4">
        <f t="shared" ca="1" si="8"/>
        <v>8</v>
      </c>
      <c r="AR12" s="4" t="s">
        <v>21</v>
      </c>
      <c r="AS12" s="4">
        <f t="shared" ca="1" si="9"/>
        <v>0</v>
      </c>
      <c r="AT12" s="4">
        <f t="shared" ca="1" si="10"/>
        <v>0</v>
      </c>
      <c r="AU12" s="4" t="s">
        <v>17</v>
      </c>
      <c r="AV12" s="4">
        <f t="shared" ca="1" si="11"/>
        <v>0</v>
      </c>
      <c r="AW12" s="4">
        <f t="shared" ca="1" si="12"/>
        <v>4</v>
      </c>
      <c r="AX12" s="4">
        <f t="shared" ca="1" si="13"/>
        <v>2</v>
      </c>
      <c r="AY12" s="4" t="s">
        <v>4</v>
      </c>
      <c r="AZ12" s="4">
        <f t="shared" ca="1" si="14"/>
        <v>0</v>
      </c>
      <c r="BA12" s="4">
        <f t="shared" ca="1" si="15"/>
        <v>0</v>
      </c>
      <c r="BB12" s="4" t="s">
        <v>17</v>
      </c>
      <c r="BC12" s="4">
        <f t="shared" ca="1" si="16"/>
        <v>8</v>
      </c>
      <c r="BD12" s="4">
        <f t="shared" ca="1" si="17"/>
        <v>0</v>
      </c>
      <c r="BE12" s="4">
        <f t="shared" ca="1" si="18"/>
        <v>6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0</v>
      </c>
      <c r="BO12" s="6">
        <f t="shared" ca="1" si="22"/>
        <v>0</v>
      </c>
      <c r="BP12" s="7"/>
      <c r="BR12" s="4">
        <v>12</v>
      </c>
      <c r="BS12" s="8">
        <f t="shared" ca="1" si="23"/>
        <v>8</v>
      </c>
      <c r="BT12" s="8">
        <f t="shared" ca="1" si="0"/>
        <v>0</v>
      </c>
      <c r="BU12" s="9"/>
      <c r="BW12" s="4">
        <v>12</v>
      </c>
      <c r="BX12" s="8">
        <f t="shared" ca="1" si="24"/>
        <v>4</v>
      </c>
      <c r="BY12" s="8">
        <f t="shared" ca="1" si="25"/>
        <v>4</v>
      </c>
      <c r="BZ12" s="9"/>
      <c r="CB12" s="4">
        <v>12</v>
      </c>
      <c r="CC12" s="8">
        <f t="shared" ca="1" si="26"/>
        <v>8</v>
      </c>
      <c r="CD12" s="8">
        <f t="shared" ca="1" si="27"/>
        <v>2</v>
      </c>
      <c r="CE12" s="9"/>
      <c r="CF12" s="7"/>
      <c r="CG12" s="10">
        <f t="shared" ca="1" si="28"/>
        <v>8.2990363739602335E-3</v>
      </c>
      <c r="CH12" s="11">
        <f t="shared" ca="1" si="29"/>
        <v>18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0.65836925475971952</v>
      </c>
      <c r="CO12" s="11">
        <f t="shared" ca="1" si="31"/>
        <v>5</v>
      </c>
      <c r="CP12" s="4"/>
      <c r="CQ12" s="4">
        <v>12</v>
      </c>
      <c r="CR12" s="4">
        <v>0</v>
      </c>
      <c r="CS12" s="4">
        <v>0</v>
      </c>
      <c r="CU12" s="10">
        <f t="shared" ca="1" si="32"/>
        <v>0.25626286419719957</v>
      </c>
      <c r="CV12" s="11">
        <f t="shared" ca="1" si="33"/>
        <v>36</v>
      </c>
      <c r="CW12" s="4"/>
      <c r="CX12" s="4">
        <v>12</v>
      </c>
      <c r="CY12" s="4">
        <v>4</v>
      </c>
      <c r="CZ12" s="4">
        <v>2</v>
      </c>
      <c r="DB12" s="10">
        <f t="shared" ca="1" si="34"/>
        <v>0.69098452422672763</v>
      </c>
      <c r="DC12" s="11">
        <f t="shared" ca="1" si="35"/>
        <v>14</v>
      </c>
      <c r="DD12" s="4"/>
      <c r="DE12" s="4">
        <v>12</v>
      </c>
      <c r="DF12" s="4">
        <v>4</v>
      </c>
      <c r="DG12" s="4">
        <v>2</v>
      </c>
      <c r="DI12" s="10">
        <f t="shared" ca="1" si="36"/>
        <v>0.32642603417402871</v>
      </c>
      <c r="DJ12" s="11">
        <f t="shared" ca="1" si="37"/>
        <v>30</v>
      </c>
      <c r="DK12" s="4"/>
      <c r="DL12" s="4">
        <v>12</v>
      </c>
      <c r="DM12" s="4">
        <v>5</v>
      </c>
      <c r="DN12" s="4">
        <v>2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0.80455150822477906</v>
      </c>
      <c r="CH13" s="11">
        <f t="shared" ca="1" si="29"/>
        <v>3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0.92672031067294158</v>
      </c>
      <c r="CO13" s="11">
        <f t="shared" ca="1" si="31"/>
        <v>1</v>
      </c>
      <c r="CP13" s="4"/>
      <c r="CQ13" s="4">
        <v>13</v>
      </c>
      <c r="CR13" s="4">
        <v>0</v>
      </c>
      <c r="CS13" s="4">
        <v>0</v>
      </c>
      <c r="CU13" s="10">
        <f t="shared" ca="1" si="32"/>
        <v>0.13081328310869023</v>
      </c>
      <c r="CV13" s="11">
        <f t="shared" ca="1" si="33"/>
        <v>45</v>
      </c>
      <c r="CW13" s="4"/>
      <c r="CX13" s="4">
        <v>13</v>
      </c>
      <c r="CY13" s="4">
        <v>4</v>
      </c>
      <c r="CZ13" s="4">
        <v>3</v>
      </c>
      <c r="DB13" s="10">
        <f t="shared" ca="1" si="34"/>
        <v>0.1992269070595617</v>
      </c>
      <c r="DC13" s="11">
        <f t="shared" ca="1" si="35"/>
        <v>45</v>
      </c>
      <c r="DD13" s="4"/>
      <c r="DE13" s="4">
        <v>13</v>
      </c>
      <c r="DF13" s="4">
        <v>4</v>
      </c>
      <c r="DG13" s="4">
        <v>3</v>
      </c>
      <c r="DI13" s="10">
        <f t="shared" ca="1" si="36"/>
        <v>0.44553168111608721</v>
      </c>
      <c r="DJ13" s="11">
        <f t="shared" ca="1" si="37"/>
        <v>25</v>
      </c>
      <c r="DK13" s="4"/>
      <c r="DL13" s="4">
        <v>13</v>
      </c>
      <c r="DM13" s="4">
        <v>5</v>
      </c>
      <c r="DN13" s="4">
        <v>3</v>
      </c>
    </row>
    <row r="14" spans="1:118" ht="57" customHeight="1" x14ac:dyDescent="0.25">
      <c r="A14" s="19"/>
      <c r="B14" s="28"/>
      <c r="C14" s="29">
        <f ca="1">$BI4</f>
        <v>0</v>
      </c>
      <c r="D14" s="30">
        <f ca="1">$BN4</f>
        <v>0</v>
      </c>
      <c r="E14" s="30" t="str">
        <f ca="1">IF(AND(F14=0,G14=0,H14=0),"",".")</f>
        <v>.</v>
      </c>
      <c r="F14" s="31">
        <f ca="1">$BS4</f>
        <v>9</v>
      </c>
      <c r="G14" s="31">
        <f ca="1">$BX4</f>
        <v>4</v>
      </c>
      <c r="H14" s="31">
        <f ca="1">$CC4</f>
        <v>8</v>
      </c>
      <c r="I14" s="27"/>
      <c r="J14" s="19"/>
      <c r="K14" s="28"/>
      <c r="L14" s="29">
        <f ca="1">$BI5</f>
        <v>0</v>
      </c>
      <c r="M14" s="30">
        <f ca="1">$BN5</f>
        <v>0</v>
      </c>
      <c r="N14" s="30" t="str">
        <f ca="1">IF(AND(O14=0,P14=0,Q14=0),"",".")</f>
        <v>.</v>
      </c>
      <c r="O14" s="31">
        <f ca="1">$BS5</f>
        <v>7</v>
      </c>
      <c r="P14" s="31">
        <f ca="1">$BX5</f>
        <v>2</v>
      </c>
      <c r="Q14" s="31">
        <f ca="1">$CC5</f>
        <v>5</v>
      </c>
      <c r="R14" s="27"/>
      <c r="S14" s="19"/>
      <c r="T14" s="28"/>
      <c r="U14" s="29">
        <f ca="1">$BI6</f>
        <v>0</v>
      </c>
      <c r="V14" s="30">
        <f ca="1">$BN6</f>
        <v>0</v>
      </c>
      <c r="W14" s="30" t="str">
        <f ca="1">IF(AND(X14=0,Y14=0,Z14=0),"",".")</f>
        <v>.</v>
      </c>
      <c r="X14" s="31">
        <f ca="1">$BS6</f>
        <v>6</v>
      </c>
      <c r="Y14" s="31">
        <f ca="1">$BX6</f>
        <v>7</v>
      </c>
      <c r="Z14" s="31">
        <f ca="1">$CC6</f>
        <v>6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0.50220900857032214</v>
      </c>
      <c r="CH14" s="11">
        <f t="shared" ca="1" si="29"/>
        <v>7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0.72475582453737009</v>
      </c>
      <c r="CO14" s="11">
        <f t="shared" ca="1" si="31"/>
        <v>3</v>
      </c>
      <c r="CP14" s="4"/>
      <c r="CQ14" s="4">
        <v>14</v>
      </c>
      <c r="CR14" s="4">
        <v>0</v>
      </c>
      <c r="CS14" s="4">
        <v>0</v>
      </c>
      <c r="CU14" s="10">
        <f t="shared" ca="1" si="32"/>
        <v>0.73443143076788697</v>
      </c>
      <c r="CV14" s="11">
        <f t="shared" ca="1" si="33"/>
        <v>12</v>
      </c>
      <c r="CW14" s="4"/>
      <c r="CX14" s="4">
        <v>14</v>
      </c>
      <c r="CY14" s="4">
        <v>4</v>
      </c>
      <c r="CZ14" s="4">
        <v>4</v>
      </c>
      <c r="DB14" s="10">
        <f t="shared" ca="1" si="34"/>
        <v>0.56128625600377124</v>
      </c>
      <c r="DC14" s="11">
        <f t="shared" ca="1" si="35"/>
        <v>27</v>
      </c>
      <c r="DD14" s="4"/>
      <c r="DE14" s="4">
        <v>14</v>
      </c>
      <c r="DF14" s="4">
        <v>4</v>
      </c>
      <c r="DG14" s="4">
        <v>4</v>
      </c>
      <c r="DI14" s="10">
        <f t="shared" ca="1" si="36"/>
        <v>0.66205944288615415</v>
      </c>
      <c r="DJ14" s="11">
        <f t="shared" ca="1" si="37"/>
        <v>12</v>
      </c>
      <c r="DK14" s="4"/>
      <c r="DL14" s="4">
        <v>14</v>
      </c>
      <c r="DM14" s="4">
        <v>5</v>
      </c>
      <c r="DN14" s="4">
        <v>4</v>
      </c>
    </row>
    <row r="15" spans="1:118" ht="57" customHeight="1" thickBot="1" x14ac:dyDescent="0.3">
      <c r="A15" s="19"/>
      <c r="B15" s="32" t="str">
        <f ca="1">IF(AND($BJ4=0,$BI4=0),"","－")</f>
        <v/>
      </c>
      <c r="C15" s="33" t="str">
        <f ca="1">IF(AND($BJ4=0,$BI4=0),"－",$BJ4)</f>
        <v>－</v>
      </c>
      <c r="D15" s="34">
        <f ca="1">$BO4</f>
        <v>0</v>
      </c>
      <c r="E15" s="34" t="str">
        <f ca="1">IF(AND(F15=0,G15=0,H15=0),"",".")</f>
        <v>.</v>
      </c>
      <c r="F15" s="35">
        <f ca="1">$BT4</f>
        <v>8</v>
      </c>
      <c r="G15" s="35">
        <f ca="1">$BY4</f>
        <v>1</v>
      </c>
      <c r="H15" s="35">
        <f ca="1">$CD4</f>
        <v>3</v>
      </c>
      <c r="I15" s="27"/>
      <c r="J15" s="19"/>
      <c r="K15" s="32" t="str">
        <f ca="1">IF(AND($BJ5=0,$BI5=0),"","－")</f>
        <v/>
      </c>
      <c r="L15" s="33" t="str">
        <f ca="1">IF(AND($BJ5=0,$BI5=0),"－",$BJ5)</f>
        <v>－</v>
      </c>
      <c r="M15" s="34">
        <f ca="1">$BO5</f>
        <v>0</v>
      </c>
      <c r="N15" s="34" t="str">
        <f ca="1">IF(AND(O15=0,P15=0,Q15=0),"",".")</f>
        <v>.</v>
      </c>
      <c r="O15" s="35">
        <f ca="1">$BT5</f>
        <v>3</v>
      </c>
      <c r="P15" s="35">
        <f ca="1">$BY5</f>
        <v>1</v>
      </c>
      <c r="Q15" s="35">
        <f ca="1">$CD5</f>
        <v>5</v>
      </c>
      <c r="R15" s="27"/>
      <c r="S15" s="19"/>
      <c r="T15" s="32" t="str">
        <f ca="1">IF(AND($BJ6=0,$BI6=0),"","－")</f>
        <v/>
      </c>
      <c r="U15" s="33" t="str">
        <f ca="1">IF(AND($BJ6=0,$BI6=0),"－",$BJ6)</f>
        <v>－</v>
      </c>
      <c r="V15" s="34">
        <f ca="1">$BO6</f>
        <v>0</v>
      </c>
      <c r="W15" s="34" t="str">
        <f ca="1">IF(AND(X15=0,Y15=0,Z15=0),"",".")</f>
        <v>.</v>
      </c>
      <c r="X15" s="35">
        <f ca="1">$BT6</f>
        <v>6</v>
      </c>
      <c r="Y15" s="35">
        <f ca="1">$BY6</f>
        <v>4</v>
      </c>
      <c r="Z15" s="35">
        <f ca="1">$CD6</f>
        <v>3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0.38839175361631872</v>
      </c>
      <c r="CH15" s="11">
        <f t="shared" ca="1" si="29"/>
        <v>11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0.73775467072400702</v>
      </c>
      <c r="CO15" s="11">
        <f t="shared" ca="1" si="31"/>
        <v>2</v>
      </c>
      <c r="CP15" s="4"/>
      <c r="CQ15" s="4">
        <v>15</v>
      </c>
      <c r="CR15" s="4">
        <v>0</v>
      </c>
      <c r="CS15" s="4">
        <v>0</v>
      </c>
      <c r="CU15" s="10">
        <f t="shared" ca="1" si="32"/>
        <v>0.647837681659436</v>
      </c>
      <c r="CV15" s="11">
        <f t="shared" ca="1" si="33"/>
        <v>16</v>
      </c>
      <c r="CW15" s="4"/>
      <c r="CX15" s="4">
        <v>15</v>
      </c>
      <c r="CY15" s="4">
        <v>5</v>
      </c>
      <c r="CZ15" s="4">
        <v>0</v>
      </c>
      <c r="DB15" s="10">
        <f t="shared" ca="1" si="34"/>
        <v>0.15492813746914535</v>
      </c>
      <c r="DC15" s="11">
        <f t="shared" ca="1" si="35"/>
        <v>50</v>
      </c>
      <c r="DD15" s="4"/>
      <c r="DE15" s="4">
        <v>15</v>
      </c>
      <c r="DF15" s="4">
        <v>5</v>
      </c>
      <c r="DG15" s="4">
        <v>0</v>
      </c>
      <c r="DI15" s="10">
        <f t="shared" ca="1" si="36"/>
        <v>4.5305525361791221E-2</v>
      </c>
      <c r="DJ15" s="11">
        <f t="shared" ca="1" si="37"/>
        <v>42</v>
      </c>
      <c r="DK15" s="4"/>
      <c r="DL15" s="4">
        <v>15</v>
      </c>
      <c r="DM15" s="4">
        <v>5</v>
      </c>
      <c r="DN15" s="4">
        <v>5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0</v>
      </c>
      <c r="E16" s="38" t="str">
        <f>$BB4</f>
        <v>.</v>
      </c>
      <c r="F16" s="39">
        <f ca="1">$BC4</f>
        <v>1</v>
      </c>
      <c r="G16" s="40">
        <f ca="1">$BD4</f>
        <v>3</v>
      </c>
      <c r="H16" s="40">
        <f ca="1">$BE4</f>
        <v>5</v>
      </c>
      <c r="I16" s="41"/>
      <c r="J16" s="42"/>
      <c r="K16" s="36"/>
      <c r="L16" s="37">
        <f ca="1">$AZ5</f>
        <v>0</v>
      </c>
      <c r="M16" s="38">
        <f ca="1">$BA5</f>
        <v>0</v>
      </c>
      <c r="N16" s="38" t="str">
        <f>$BB5</f>
        <v>.</v>
      </c>
      <c r="O16" s="39">
        <f ca="1">$BC5</f>
        <v>4</v>
      </c>
      <c r="P16" s="40">
        <f ca="1">$BD5</f>
        <v>1</v>
      </c>
      <c r="Q16" s="40">
        <f ca="1">$BE5</f>
        <v>0</v>
      </c>
      <c r="R16" s="41"/>
      <c r="S16" s="42"/>
      <c r="T16" s="36"/>
      <c r="U16" s="37">
        <f ca="1">$AZ6</f>
        <v>0</v>
      </c>
      <c r="V16" s="38">
        <f ca="1">$BA6</f>
        <v>0</v>
      </c>
      <c r="W16" s="38" t="str">
        <f>$BB6</f>
        <v>.</v>
      </c>
      <c r="X16" s="39">
        <f ca="1">$BC6</f>
        <v>0</v>
      </c>
      <c r="Y16" s="40">
        <f ca="1">$BD6</f>
        <v>3</v>
      </c>
      <c r="Z16" s="40">
        <f ca="1">$BE6</f>
        <v>3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0.12366362662105657</v>
      </c>
      <c r="CH16" s="11">
        <f t="shared" ca="1" si="29"/>
        <v>16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0.15895537076188315</v>
      </c>
      <c r="CO16" s="11">
        <f t="shared" ca="1" si="31"/>
        <v>15</v>
      </c>
      <c r="CP16" s="4"/>
      <c r="CQ16" s="4">
        <v>16</v>
      </c>
      <c r="CR16" s="4">
        <v>0</v>
      </c>
      <c r="CS16" s="4">
        <v>0</v>
      </c>
      <c r="CU16" s="10">
        <f t="shared" ca="1" si="32"/>
        <v>0.92593841364474561</v>
      </c>
      <c r="CV16" s="11">
        <f t="shared" ca="1" si="33"/>
        <v>2</v>
      </c>
      <c r="CW16" s="4"/>
      <c r="CX16" s="4">
        <v>16</v>
      </c>
      <c r="CY16" s="4">
        <v>5</v>
      </c>
      <c r="CZ16" s="4">
        <v>1</v>
      </c>
      <c r="DB16" s="10">
        <f t="shared" ca="1" si="34"/>
        <v>0.53375185802377456</v>
      </c>
      <c r="DC16" s="11">
        <f t="shared" ca="1" si="35"/>
        <v>28</v>
      </c>
      <c r="DD16" s="4"/>
      <c r="DE16" s="4">
        <v>16</v>
      </c>
      <c r="DF16" s="4">
        <v>5</v>
      </c>
      <c r="DG16" s="4">
        <v>1</v>
      </c>
      <c r="DI16" s="10">
        <f t="shared" ca="1" si="36"/>
        <v>0.83440082251136838</v>
      </c>
      <c r="DJ16" s="11">
        <f t="shared" ca="1" si="37"/>
        <v>6</v>
      </c>
      <c r="DK16" s="4"/>
      <c r="DL16" s="4">
        <v>16</v>
      </c>
      <c r="DM16" s="4">
        <v>6</v>
      </c>
      <c r="DN16" s="4">
        <v>1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0.42804556740946453</v>
      </c>
      <c r="CH17" s="11">
        <f t="shared" ca="1" si="29"/>
        <v>10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0.57348832178018039</v>
      </c>
      <c r="CO17" s="11">
        <f t="shared" ca="1" si="31"/>
        <v>8</v>
      </c>
      <c r="CP17" s="4"/>
      <c r="CQ17" s="4">
        <v>17</v>
      </c>
      <c r="CR17" s="4">
        <v>0</v>
      </c>
      <c r="CS17" s="4">
        <v>0</v>
      </c>
      <c r="CU17" s="10">
        <f t="shared" ca="1" si="32"/>
        <v>0.20636116105759683</v>
      </c>
      <c r="CV17" s="11">
        <f t="shared" ca="1" si="33"/>
        <v>40</v>
      </c>
      <c r="CW17" s="4"/>
      <c r="CX17" s="4">
        <v>17</v>
      </c>
      <c r="CY17" s="4">
        <v>5</v>
      </c>
      <c r="CZ17" s="4">
        <v>2</v>
      </c>
      <c r="DB17" s="10">
        <f t="shared" ca="1" si="34"/>
        <v>0.67601535072917651</v>
      </c>
      <c r="DC17" s="11">
        <f t="shared" ca="1" si="35"/>
        <v>16</v>
      </c>
      <c r="DD17" s="4"/>
      <c r="DE17" s="4">
        <v>17</v>
      </c>
      <c r="DF17" s="4">
        <v>5</v>
      </c>
      <c r="DG17" s="4">
        <v>2</v>
      </c>
      <c r="DI17" s="10">
        <f t="shared" ca="1" si="36"/>
        <v>0.22693734674995447</v>
      </c>
      <c r="DJ17" s="11">
        <f t="shared" ca="1" si="37"/>
        <v>33</v>
      </c>
      <c r="DK17" s="4"/>
      <c r="DL17" s="4">
        <v>17</v>
      </c>
      <c r="DM17" s="4">
        <v>6</v>
      </c>
      <c r="DN17" s="4">
        <v>2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0.54646947410841229</v>
      </c>
      <c r="CH18" s="11">
        <f t="shared" ca="1" si="29"/>
        <v>6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0.28400835485919085</v>
      </c>
      <c r="CO18" s="11">
        <f t="shared" ca="1" si="31"/>
        <v>14</v>
      </c>
      <c r="CP18" s="4"/>
      <c r="CQ18" s="4">
        <v>18</v>
      </c>
      <c r="CR18" s="4">
        <v>0</v>
      </c>
      <c r="CS18" s="4">
        <v>0</v>
      </c>
      <c r="CU18" s="10">
        <f t="shared" ca="1" si="32"/>
        <v>0.70735501580311633</v>
      </c>
      <c r="CV18" s="11">
        <f t="shared" ca="1" si="33"/>
        <v>14</v>
      </c>
      <c r="CW18" s="4"/>
      <c r="CX18" s="4">
        <v>18</v>
      </c>
      <c r="CY18" s="4">
        <v>5</v>
      </c>
      <c r="CZ18" s="4">
        <v>3</v>
      </c>
      <c r="DB18" s="10">
        <f t="shared" ca="1" si="34"/>
        <v>0.67419826822572304</v>
      </c>
      <c r="DC18" s="11">
        <f t="shared" ca="1" si="35"/>
        <v>17</v>
      </c>
      <c r="DD18" s="4"/>
      <c r="DE18" s="4">
        <v>18</v>
      </c>
      <c r="DF18" s="4">
        <v>5</v>
      </c>
      <c r="DG18" s="4">
        <v>3</v>
      </c>
      <c r="DI18" s="10">
        <f t="shared" ca="1" si="36"/>
        <v>0.80038418808608425</v>
      </c>
      <c r="DJ18" s="11">
        <f t="shared" ca="1" si="37"/>
        <v>8</v>
      </c>
      <c r="DK18" s="4"/>
      <c r="DL18" s="4">
        <v>18</v>
      </c>
      <c r="DM18" s="4">
        <v>6</v>
      </c>
      <c r="DN18" s="4">
        <v>3</v>
      </c>
    </row>
    <row r="19" spans="1:118" ht="48" customHeight="1" thickBot="1" x14ac:dyDescent="0.3">
      <c r="A19" s="23"/>
      <c r="B19" s="82" t="str">
        <f ca="1">$AF7/1000&amp;$AG7&amp;$AH7/1000&amp;$AI7</f>
        <v>0.367－0.047＝</v>
      </c>
      <c r="C19" s="83"/>
      <c r="D19" s="83"/>
      <c r="E19" s="83"/>
      <c r="F19" s="83"/>
      <c r="G19" s="80">
        <f ca="1">$AJ7/1000</f>
        <v>0.32</v>
      </c>
      <c r="H19" s="81"/>
      <c r="I19" s="20"/>
      <c r="J19" s="19"/>
      <c r="K19" s="82" t="str">
        <f ca="1">$AF8/1000&amp;$AG8&amp;$AH8/1000&amp;$AI8</f>
        <v>0.637－0.316＝</v>
      </c>
      <c r="L19" s="83"/>
      <c r="M19" s="83"/>
      <c r="N19" s="83"/>
      <c r="O19" s="83"/>
      <c r="P19" s="80">
        <f ca="1">$AJ8/1000</f>
        <v>0.32100000000000001</v>
      </c>
      <c r="Q19" s="81"/>
      <c r="R19" s="21"/>
      <c r="S19" s="19"/>
      <c r="T19" s="82" t="str">
        <f ca="1">$AF9/1000&amp;$AG9&amp;$AH9/1000&amp;$AI9</f>
        <v>0.887－0.353＝</v>
      </c>
      <c r="U19" s="83"/>
      <c r="V19" s="83"/>
      <c r="W19" s="83"/>
      <c r="X19" s="83"/>
      <c r="Y19" s="80">
        <f ca="1">$AJ9/1000</f>
        <v>0.53400000000000003</v>
      </c>
      <c r="Z19" s="81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/>
      <c r="CO19" s="11"/>
      <c r="CP19" s="4"/>
      <c r="CQ19" s="4"/>
      <c r="CR19" s="4"/>
      <c r="CS19" s="4"/>
      <c r="CU19" s="10">
        <f t="shared" ca="1" si="32"/>
        <v>0.45104611203747658</v>
      </c>
      <c r="CV19" s="11">
        <f t="shared" ca="1" si="33"/>
        <v>25</v>
      </c>
      <c r="CW19" s="4"/>
      <c r="CX19" s="4">
        <v>19</v>
      </c>
      <c r="CY19" s="4">
        <v>5</v>
      </c>
      <c r="CZ19" s="4">
        <v>4</v>
      </c>
      <c r="DB19" s="10">
        <f t="shared" ca="1" si="34"/>
        <v>0.69913521233320952</v>
      </c>
      <c r="DC19" s="11">
        <f t="shared" ca="1" si="35"/>
        <v>13</v>
      </c>
      <c r="DD19" s="4"/>
      <c r="DE19" s="4">
        <v>19</v>
      </c>
      <c r="DF19" s="4">
        <v>5</v>
      </c>
      <c r="DG19" s="4">
        <v>4</v>
      </c>
      <c r="DI19" s="10">
        <f t="shared" ca="1" si="36"/>
        <v>8.7151613050462373E-3</v>
      </c>
      <c r="DJ19" s="11">
        <f t="shared" ca="1" si="37"/>
        <v>45</v>
      </c>
      <c r="DK19" s="4"/>
      <c r="DL19" s="4">
        <v>19</v>
      </c>
      <c r="DM19" s="4">
        <v>6</v>
      </c>
      <c r="DN19" s="4">
        <v>4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/>
      <c r="CO20" s="11"/>
      <c r="CP20" s="4"/>
      <c r="CQ20" s="4"/>
      <c r="CR20" s="4"/>
      <c r="CS20" s="4"/>
      <c r="CU20" s="10">
        <f t="shared" ca="1" si="32"/>
        <v>0.19532214616472132</v>
      </c>
      <c r="CV20" s="11">
        <f t="shared" ca="1" si="33"/>
        <v>42</v>
      </c>
      <c r="CW20" s="4"/>
      <c r="CX20" s="4">
        <v>20</v>
      </c>
      <c r="CY20" s="4">
        <v>5</v>
      </c>
      <c r="CZ20" s="4">
        <v>5</v>
      </c>
      <c r="DB20" s="10">
        <f t="shared" ca="1" si="34"/>
        <v>0.36355328360664396</v>
      </c>
      <c r="DC20" s="11">
        <f t="shared" ca="1" si="35"/>
        <v>36</v>
      </c>
      <c r="DD20" s="4"/>
      <c r="DE20" s="4">
        <v>20</v>
      </c>
      <c r="DF20" s="4">
        <v>5</v>
      </c>
      <c r="DG20" s="4">
        <v>5</v>
      </c>
      <c r="DI20" s="10">
        <f t="shared" ca="1" si="36"/>
        <v>0.15037112052904</v>
      </c>
      <c r="DJ20" s="11">
        <f t="shared" ca="1" si="37"/>
        <v>38</v>
      </c>
      <c r="DK20" s="4"/>
      <c r="DL20" s="4">
        <v>20</v>
      </c>
      <c r="DM20" s="4">
        <v>6</v>
      </c>
      <c r="DN20" s="4">
        <v>5</v>
      </c>
    </row>
    <row r="21" spans="1:118" ht="57" customHeight="1" x14ac:dyDescent="0.25">
      <c r="A21" s="19"/>
      <c r="B21" s="28"/>
      <c r="C21" s="29">
        <f ca="1">$BI7</f>
        <v>0</v>
      </c>
      <c r="D21" s="30">
        <f ca="1">$BN7</f>
        <v>0</v>
      </c>
      <c r="E21" s="30" t="str">
        <f ca="1">IF(AND(F21=0,G21=0,H21=0),"",".")</f>
        <v>.</v>
      </c>
      <c r="F21" s="31">
        <f ca="1">$BS7</f>
        <v>3</v>
      </c>
      <c r="G21" s="31">
        <f ca="1">$BX7</f>
        <v>6</v>
      </c>
      <c r="H21" s="31">
        <f ca="1">$CC7</f>
        <v>7</v>
      </c>
      <c r="I21" s="27"/>
      <c r="J21" s="19"/>
      <c r="K21" s="28"/>
      <c r="L21" s="29">
        <f ca="1">$BI8</f>
        <v>0</v>
      </c>
      <c r="M21" s="30">
        <f ca="1">$BN8</f>
        <v>0</v>
      </c>
      <c r="N21" s="30" t="str">
        <f ca="1">IF(AND(O21=0,P21=0,Q21=0),"",".")</f>
        <v>.</v>
      </c>
      <c r="O21" s="31">
        <f ca="1">$BS8</f>
        <v>6</v>
      </c>
      <c r="P21" s="31">
        <f ca="1">$BX8</f>
        <v>3</v>
      </c>
      <c r="Q21" s="31">
        <f ca="1">$CC8</f>
        <v>7</v>
      </c>
      <c r="R21" s="27"/>
      <c r="S21" s="19"/>
      <c r="T21" s="28"/>
      <c r="U21" s="29">
        <f ca="1">$BI9</f>
        <v>0</v>
      </c>
      <c r="V21" s="30">
        <f ca="1">$BN9</f>
        <v>0</v>
      </c>
      <c r="W21" s="30" t="str">
        <f ca="1">IF(AND(X21=0,Y21=0,Z21=0),"",".")</f>
        <v>.</v>
      </c>
      <c r="X21" s="31">
        <f ca="1">$BS9</f>
        <v>8</v>
      </c>
      <c r="Y21" s="31">
        <f ca="1">$BX9</f>
        <v>8</v>
      </c>
      <c r="Z21" s="31">
        <f ca="1">$CC9</f>
        <v>7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/>
      <c r="CO21" s="11"/>
      <c r="CP21" s="4"/>
      <c r="CQ21" s="4"/>
      <c r="CR21" s="4"/>
      <c r="CS21" s="4"/>
      <c r="CU21" s="10">
        <f t="shared" ca="1" si="32"/>
        <v>3.9188281694341631E-2</v>
      </c>
      <c r="CV21" s="11">
        <f t="shared" ca="1" si="33"/>
        <v>50</v>
      </c>
      <c r="CW21" s="4"/>
      <c r="CX21" s="4">
        <v>21</v>
      </c>
      <c r="CY21" s="4">
        <v>6</v>
      </c>
      <c r="CZ21" s="4">
        <v>0</v>
      </c>
      <c r="DB21" s="10">
        <f t="shared" ca="1" si="34"/>
        <v>0.67000140565250155</v>
      </c>
      <c r="DC21" s="11">
        <f t="shared" ca="1" si="35"/>
        <v>18</v>
      </c>
      <c r="DD21" s="4"/>
      <c r="DE21" s="4">
        <v>21</v>
      </c>
      <c r="DF21" s="4">
        <v>6</v>
      </c>
      <c r="DG21" s="4">
        <v>0</v>
      </c>
      <c r="DI21" s="10">
        <f t="shared" ca="1" si="36"/>
        <v>0.52549609025118593</v>
      </c>
      <c r="DJ21" s="11">
        <f t="shared" ca="1" si="37"/>
        <v>21</v>
      </c>
      <c r="DK21" s="4"/>
      <c r="DL21" s="4">
        <v>21</v>
      </c>
      <c r="DM21" s="4">
        <v>6</v>
      </c>
      <c r="DN21" s="4">
        <v>6</v>
      </c>
    </row>
    <row r="22" spans="1:118" ht="57" customHeight="1" thickBot="1" x14ac:dyDescent="0.3">
      <c r="A22" s="19"/>
      <c r="B22" s="32" t="str">
        <f ca="1">IF(AND($BJ7=0,$BI7=0),"","－")</f>
        <v/>
      </c>
      <c r="C22" s="33" t="str">
        <f ca="1">IF(AND($BJ7=0,$BI7=0),"－",$BJ7)</f>
        <v>－</v>
      </c>
      <c r="D22" s="34">
        <f ca="1">$BO7</f>
        <v>0</v>
      </c>
      <c r="E22" s="34" t="str">
        <f ca="1">IF(AND(F22=0,G22=0,H22=0),"",".")</f>
        <v>.</v>
      </c>
      <c r="F22" s="35">
        <f ca="1">$BT7</f>
        <v>0</v>
      </c>
      <c r="G22" s="35">
        <f ca="1">$BY7</f>
        <v>4</v>
      </c>
      <c r="H22" s="35">
        <f ca="1">$CD7</f>
        <v>7</v>
      </c>
      <c r="I22" s="27"/>
      <c r="J22" s="19"/>
      <c r="K22" s="32" t="str">
        <f ca="1">IF(AND($BJ8=0,$BI8=0),"","－")</f>
        <v/>
      </c>
      <c r="L22" s="33" t="str">
        <f ca="1">IF(AND($BJ8=0,$BI8=0),"－",$BJ8)</f>
        <v>－</v>
      </c>
      <c r="M22" s="34">
        <f ca="1">$BO8</f>
        <v>0</v>
      </c>
      <c r="N22" s="34" t="str">
        <f ca="1">IF(AND(O22=0,P22=0,Q22=0),"",".")</f>
        <v>.</v>
      </c>
      <c r="O22" s="35">
        <f ca="1">$BT8</f>
        <v>3</v>
      </c>
      <c r="P22" s="35">
        <f ca="1">$BY8</f>
        <v>1</v>
      </c>
      <c r="Q22" s="35">
        <f ca="1">$CD8</f>
        <v>6</v>
      </c>
      <c r="R22" s="27"/>
      <c r="S22" s="19"/>
      <c r="T22" s="32" t="str">
        <f ca="1">IF(AND($BJ9=0,$BI9=0),"","－")</f>
        <v/>
      </c>
      <c r="U22" s="33" t="str">
        <f ca="1">IF(AND($BJ9=0,$BI9=0),"－",$BJ9)</f>
        <v>－</v>
      </c>
      <c r="V22" s="34">
        <f ca="1">$BO9</f>
        <v>0</v>
      </c>
      <c r="W22" s="34" t="str">
        <f ca="1">IF(AND(X22=0,Y22=0,Z22=0),"",".")</f>
        <v>.</v>
      </c>
      <c r="X22" s="35">
        <f ca="1">$BT9</f>
        <v>3</v>
      </c>
      <c r="Y22" s="35">
        <f ca="1">$BY9</f>
        <v>5</v>
      </c>
      <c r="Z22" s="35">
        <f ca="1">$CD9</f>
        <v>3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/>
      <c r="CO22" s="11"/>
      <c r="CP22" s="4"/>
      <c r="CQ22" s="4"/>
      <c r="CR22" s="4"/>
      <c r="CS22" s="4"/>
      <c r="CU22" s="10">
        <f t="shared" ca="1" si="32"/>
        <v>6.8344303940380824E-2</v>
      </c>
      <c r="CV22" s="11">
        <f t="shared" ca="1" si="33"/>
        <v>47</v>
      </c>
      <c r="CW22" s="4"/>
      <c r="CX22" s="4">
        <v>22</v>
      </c>
      <c r="CY22" s="4">
        <v>6</v>
      </c>
      <c r="CZ22" s="4">
        <v>1</v>
      </c>
      <c r="DB22" s="10">
        <f t="shared" ca="1" si="34"/>
        <v>0.51234445131122131</v>
      </c>
      <c r="DC22" s="11">
        <f t="shared" ca="1" si="35"/>
        <v>29</v>
      </c>
      <c r="DD22" s="4"/>
      <c r="DE22" s="4">
        <v>22</v>
      </c>
      <c r="DF22" s="4">
        <v>6</v>
      </c>
      <c r="DG22" s="4">
        <v>1</v>
      </c>
      <c r="DI22" s="10">
        <f t="shared" ca="1" si="36"/>
        <v>0.10393038485729822</v>
      </c>
      <c r="DJ22" s="11">
        <f t="shared" ca="1" si="37"/>
        <v>41</v>
      </c>
      <c r="DK22" s="4"/>
      <c r="DL22" s="4">
        <v>22</v>
      </c>
      <c r="DM22" s="4">
        <v>7</v>
      </c>
      <c r="DN22" s="4">
        <v>1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0</v>
      </c>
      <c r="E23" s="38" t="str">
        <f>$BB7</f>
        <v>.</v>
      </c>
      <c r="F23" s="39">
        <f ca="1">$BC7</f>
        <v>3</v>
      </c>
      <c r="G23" s="40">
        <f ca="1">$BD7</f>
        <v>2</v>
      </c>
      <c r="H23" s="40">
        <f ca="1">$BE7</f>
        <v>0</v>
      </c>
      <c r="I23" s="41"/>
      <c r="J23" s="42"/>
      <c r="K23" s="36"/>
      <c r="L23" s="37">
        <f ca="1">$AZ8</f>
        <v>0</v>
      </c>
      <c r="M23" s="38">
        <f ca="1">$BA8</f>
        <v>0</v>
      </c>
      <c r="N23" s="38" t="str">
        <f>$BB8</f>
        <v>.</v>
      </c>
      <c r="O23" s="39">
        <f ca="1">$BC8</f>
        <v>3</v>
      </c>
      <c r="P23" s="40">
        <f ca="1">$BD8</f>
        <v>2</v>
      </c>
      <c r="Q23" s="40">
        <f ca="1">$BE8</f>
        <v>1</v>
      </c>
      <c r="R23" s="41"/>
      <c r="S23" s="42"/>
      <c r="T23" s="36"/>
      <c r="U23" s="37">
        <f ca="1">$AZ9</f>
        <v>0</v>
      </c>
      <c r="V23" s="38">
        <f ca="1">$BA9</f>
        <v>0</v>
      </c>
      <c r="W23" s="38" t="str">
        <f>$BB9</f>
        <v>.</v>
      </c>
      <c r="X23" s="39">
        <f ca="1">$BC9</f>
        <v>5</v>
      </c>
      <c r="Y23" s="40">
        <f ca="1">$BD9</f>
        <v>3</v>
      </c>
      <c r="Z23" s="40">
        <f ca="1">$BE9</f>
        <v>4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/>
      <c r="CO23" s="11"/>
      <c r="CP23" s="4"/>
      <c r="CQ23" s="4"/>
      <c r="CR23" s="4"/>
      <c r="CS23" s="4"/>
      <c r="CU23" s="10">
        <f t="shared" ca="1" si="32"/>
        <v>0.29001726776580361</v>
      </c>
      <c r="CV23" s="11">
        <f t="shared" ca="1" si="33"/>
        <v>32</v>
      </c>
      <c r="CW23" s="4"/>
      <c r="CX23" s="4">
        <v>23</v>
      </c>
      <c r="CY23" s="4">
        <v>6</v>
      </c>
      <c r="CZ23" s="4">
        <v>2</v>
      </c>
      <c r="DB23" s="10">
        <f t="shared" ca="1" si="34"/>
        <v>0.68776310919715467</v>
      </c>
      <c r="DC23" s="11">
        <f t="shared" ca="1" si="35"/>
        <v>15</v>
      </c>
      <c r="DD23" s="4"/>
      <c r="DE23" s="4">
        <v>23</v>
      </c>
      <c r="DF23" s="4">
        <v>6</v>
      </c>
      <c r="DG23" s="4">
        <v>2</v>
      </c>
      <c r="DI23" s="10">
        <f t="shared" ca="1" si="36"/>
        <v>0.19075049795852139</v>
      </c>
      <c r="DJ23" s="11">
        <f t="shared" ca="1" si="37"/>
        <v>36</v>
      </c>
      <c r="DK23" s="4"/>
      <c r="DL23" s="4">
        <v>23</v>
      </c>
      <c r="DM23" s="4">
        <v>7</v>
      </c>
      <c r="DN23" s="4">
        <v>2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/>
      <c r="CO24" s="11"/>
      <c r="CP24" s="4"/>
      <c r="CQ24" s="4"/>
      <c r="CR24" s="4"/>
      <c r="CS24" s="4"/>
      <c r="CU24" s="10">
        <f t="shared" ca="1" si="32"/>
        <v>0.92094257632763921</v>
      </c>
      <c r="CV24" s="11">
        <f t="shared" ca="1" si="33"/>
        <v>3</v>
      </c>
      <c r="CW24" s="4"/>
      <c r="CX24" s="4">
        <v>24</v>
      </c>
      <c r="CY24" s="4">
        <v>6</v>
      </c>
      <c r="CZ24" s="4">
        <v>3</v>
      </c>
      <c r="DB24" s="10">
        <f t="shared" ca="1" si="34"/>
        <v>0.65110779100935934</v>
      </c>
      <c r="DC24" s="11">
        <f t="shared" ca="1" si="35"/>
        <v>19</v>
      </c>
      <c r="DD24" s="4"/>
      <c r="DE24" s="4">
        <v>24</v>
      </c>
      <c r="DF24" s="4">
        <v>6</v>
      </c>
      <c r="DG24" s="4">
        <v>3</v>
      </c>
      <c r="DI24" s="10">
        <f t="shared" ca="1" si="36"/>
        <v>0.9877162531443644</v>
      </c>
      <c r="DJ24" s="11">
        <f t="shared" ca="1" si="37"/>
        <v>1</v>
      </c>
      <c r="DK24" s="4"/>
      <c r="DL24" s="4">
        <v>24</v>
      </c>
      <c r="DM24" s="4">
        <v>7</v>
      </c>
      <c r="DN24" s="4">
        <v>3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/>
      <c r="CO25" s="11"/>
      <c r="CP25" s="4"/>
      <c r="CQ25" s="4"/>
      <c r="CR25" s="4"/>
      <c r="CS25" s="4"/>
      <c r="CU25" s="10">
        <f t="shared" ca="1" si="32"/>
        <v>0.36471071613740569</v>
      </c>
      <c r="CV25" s="11">
        <f t="shared" ca="1" si="33"/>
        <v>29</v>
      </c>
      <c r="CW25" s="4"/>
      <c r="CX25" s="4">
        <v>25</v>
      </c>
      <c r="CY25" s="4">
        <v>6</v>
      </c>
      <c r="CZ25" s="4">
        <v>4</v>
      </c>
      <c r="DB25" s="10">
        <f t="shared" ca="1" si="34"/>
        <v>0.45219331346846092</v>
      </c>
      <c r="DC25" s="11">
        <f t="shared" ca="1" si="35"/>
        <v>34</v>
      </c>
      <c r="DD25" s="4"/>
      <c r="DE25" s="4">
        <v>25</v>
      </c>
      <c r="DF25" s="4">
        <v>6</v>
      </c>
      <c r="DG25" s="4">
        <v>4</v>
      </c>
      <c r="DI25" s="10">
        <f t="shared" ca="1" si="36"/>
        <v>0.65349835163953918</v>
      </c>
      <c r="DJ25" s="11">
        <f t="shared" ca="1" si="37"/>
        <v>14</v>
      </c>
      <c r="DK25" s="4"/>
      <c r="DL25" s="4">
        <v>25</v>
      </c>
      <c r="DM25" s="4">
        <v>7</v>
      </c>
      <c r="DN25" s="4">
        <v>4</v>
      </c>
    </row>
    <row r="26" spans="1:118" ht="48" customHeight="1" thickBot="1" x14ac:dyDescent="0.3">
      <c r="A26" s="23"/>
      <c r="B26" s="82" t="str">
        <f ca="1">$AF10/1000&amp;$AG10&amp;$AH10/1000&amp;$AI10</f>
        <v>0.982－0.372＝</v>
      </c>
      <c r="C26" s="83"/>
      <c r="D26" s="83"/>
      <c r="E26" s="83"/>
      <c r="F26" s="83"/>
      <c r="G26" s="80">
        <f ca="1">$AJ10/1000</f>
        <v>0.61</v>
      </c>
      <c r="H26" s="81"/>
      <c r="I26" s="20"/>
      <c r="J26" s="19"/>
      <c r="K26" s="82" t="str">
        <f ca="1">$AF11/1000&amp;$AG11&amp;$AH11/1000&amp;$AI11</f>
        <v>0.588－0.034＝</v>
      </c>
      <c r="L26" s="83"/>
      <c r="M26" s="83"/>
      <c r="N26" s="83"/>
      <c r="O26" s="83"/>
      <c r="P26" s="80">
        <f ca="1">$AJ11/1000</f>
        <v>0.55400000000000005</v>
      </c>
      <c r="Q26" s="81"/>
      <c r="R26" s="21"/>
      <c r="S26" s="19"/>
      <c r="T26" s="82" t="str">
        <f ca="1">$AF12/1000&amp;$AG12&amp;$AH12/1000&amp;$AI12</f>
        <v>0.848－0.042＝</v>
      </c>
      <c r="U26" s="83"/>
      <c r="V26" s="83"/>
      <c r="W26" s="83"/>
      <c r="X26" s="83"/>
      <c r="Y26" s="80">
        <f ca="1">$AJ12/1000</f>
        <v>0.80600000000000005</v>
      </c>
      <c r="Z26" s="81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/>
      <c r="CO26" s="11"/>
      <c r="CP26" s="4"/>
      <c r="CQ26" s="4"/>
      <c r="CR26" s="4"/>
      <c r="CS26" s="4"/>
      <c r="CU26" s="10">
        <f t="shared" ca="1" si="32"/>
        <v>0.59036876623578016</v>
      </c>
      <c r="CV26" s="11">
        <f t="shared" ca="1" si="33"/>
        <v>19</v>
      </c>
      <c r="CW26" s="4"/>
      <c r="CX26" s="4">
        <v>26</v>
      </c>
      <c r="CY26" s="4">
        <v>6</v>
      </c>
      <c r="CZ26" s="4">
        <v>5</v>
      </c>
      <c r="DB26" s="10">
        <f t="shared" ca="1" si="34"/>
        <v>0.5109485587947834</v>
      </c>
      <c r="DC26" s="11">
        <f t="shared" ca="1" si="35"/>
        <v>30</v>
      </c>
      <c r="DD26" s="4"/>
      <c r="DE26" s="4">
        <v>26</v>
      </c>
      <c r="DF26" s="4">
        <v>6</v>
      </c>
      <c r="DG26" s="4">
        <v>5</v>
      </c>
      <c r="DI26" s="10">
        <f t="shared" ca="1" si="36"/>
        <v>0.54132430258103881</v>
      </c>
      <c r="DJ26" s="11">
        <f t="shared" ca="1" si="37"/>
        <v>20</v>
      </c>
      <c r="DK26" s="4"/>
      <c r="DL26" s="4">
        <v>26</v>
      </c>
      <c r="DM26" s="4">
        <v>7</v>
      </c>
      <c r="DN26" s="4">
        <v>5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/>
      <c r="CO27" s="11"/>
      <c r="CP27" s="4"/>
      <c r="CQ27" s="4"/>
      <c r="CR27" s="4"/>
      <c r="CS27" s="4"/>
      <c r="CU27" s="10">
        <f t="shared" ca="1" si="32"/>
        <v>0.78497628408004061</v>
      </c>
      <c r="CV27" s="11">
        <f t="shared" ca="1" si="33"/>
        <v>11</v>
      </c>
      <c r="CW27" s="4"/>
      <c r="CX27" s="4">
        <v>27</v>
      </c>
      <c r="CY27" s="4">
        <v>6</v>
      </c>
      <c r="CZ27" s="4">
        <v>6</v>
      </c>
      <c r="DB27" s="10">
        <f t="shared" ca="1" si="34"/>
        <v>9.5908940185075897E-2</v>
      </c>
      <c r="DC27" s="11">
        <f t="shared" ca="1" si="35"/>
        <v>52</v>
      </c>
      <c r="DD27" s="4"/>
      <c r="DE27" s="4">
        <v>27</v>
      </c>
      <c r="DF27" s="4">
        <v>6</v>
      </c>
      <c r="DG27" s="4">
        <v>6</v>
      </c>
      <c r="DI27" s="10">
        <f t="shared" ca="1" si="36"/>
        <v>0.32839613107543841</v>
      </c>
      <c r="DJ27" s="11">
        <f t="shared" ca="1" si="37"/>
        <v>29</v>
      </c>
      <c r="DK27" s="4"/>
      <c r="DL27" s="4">
        <v>27</v>
      </c>
      <c r="DM27" s="4">
        <v>7</v>
      </c>
      <c r="DN27" s="4">
        <v>6</v>
      </c>
    </row>
    <row r="28" spans="1:118" ht="57" customHeight="1" x14ac:dyDescent="0.25">
      <c r="A28" s="19"/>
      <c r="B28" s="28"/>
      <c r="C28" s="29">
        <f ca="1">$BI10</f>
        <v>0</v>
      </c>
      <c r="D28" s="30">
        <f ca="1">$BN10</f>
        <v>0</v>
      </c>
      <c r="E28" s="30" t="str">
        <f ca="1">IF(AND(F28=0,G28=0,H28=0),"",".")</f>
        <v>.</v>
      </c>
      <c r="F28" s="31">
        <f ca="1">$BS10</f>
        <v>9</v>
      </c>
      <c r="G28" s="31">
        <f ca="1">$BX10</f>
        <v>8</v>
      </c>
      <c r="H28" s="31">
        <f ca="1">$CC10</f>
        <v>2</v>
      </c>
      <c r="I28" s="27"/>
      <c r="J28" s="19"/>
      <c r="K28" s="28"/>
      <c r="L28" s="29">
        <f ca="1">$BI11</f>
        <v>0</v>
      </c>
      <c r="M28" s="30">
        <f ca="1">$BN11</f>
        <v>0</v>
      </c>
      <c r="N28" s="30" t="str">
        <f ca="1">IF(AND(O28=0,P28=0,Q28=0),"",".")</f>
        <v>.</v>
      </c>
      <c r="O28" s="31">
        <f ca="1">$BS11</f>
        <v>5</v>
      </c>
      <c r="P28" s="31">
        <f ca="1">$BX11</f>
        <v>8</v>
      </c>
      <c r="Q28" s="31">
        <f ca="1">$CC11</f>
        <v>8</v>
      </c>
      <c r="R28" s="27"/>
      <c r="S28" s="19"/>
      <c r="T28" s="28"/>
      <c r="U28" s="29">
        <f ca="1">$BI12</f>
        <v>0</v>
      </c>
      <c r="V28" s="30">
        <f ca="1">$BN12</f>
        <v>0</v>
      </c>
      <c r="W28" s="30" t="str">
        <f ca="1">IF(AND(X28=0,Y28=0,Z28=0),"",".")</f>
        <v>.</v>
      </c>
      <c r="X28" s="31">
        <f ca="1">$BS12</f>
        <v>8</v>
      </c>
      <c r="Y28" s="31">
        <f ca="1">$BX12</f>
        <v>4</v>
      </c>
      <c r="Z28" s="31">
        <f ca="1">$CC12</f>
        <v>8</v>
      </c>
      <c r="AA28" s="27"/>
      <c r="CG28" s="10"/>
      <c r="CH28" s="11"/>
      <c r="CI28" s="11"/>
      <c r="CJ28" s="4"/>
      <c r="CK28" s="4"/>
      <c r="CL28" s="4"/>
      <c r="CM28" s="4"/>
      <c r="CN28" s="10"/>
      <c r="CO28" s="11"/>
      <c r="CP28" s="4"/>
      <c r="CQ28" s="4"/>
      <c r="CR28" s="4"/>
      <c r="CS28" s="4"/>
      <c r="CU28" s="10">
        <f t="shared" ca="1" si="32"/>
        <v>0.79563792055616944</v>
      </c>
      <c r="CV28" s="11">
        <f t="shared" ca="1" si="33"/>
        <v>10</v>
      </c>
      <c r="CW28" s="4"/>
      <c r="CX28" s="4">
        <v>28</v>
      </c>
      <c r="CY28" s="4">
        <v>7</v>
      </c>
      <c r="CZ28" s="4">
        <v>0</v>
      </c>
      <c r="DB28" s="10">
        <f t="shared" ca="1" si="34"/>
        <v>0.34458749371267217</v>
      </c>
      <c r="DC28" s="11">
        <f t="shared" ca="1" si="35"/>
        <v>38</v>
      </c>
      <c r="DD28" s="4"/>
      <c r="DE28" s="4">
        <v>28</v>
      </c>
      <c r="DF28" s="4">
        <v>7</v>
      </c>
      <c r="DG28" s="4">
        <v>0</v>
      </c>
      <c r="DI28" s="10">
        <f t="shared" ca="1" si="36"/>
        <v>0.73701572486996592</v>
      </c>
      <c r="DJ28" s="11">
        <f t="shared" ca="1" si="37"/>
        <v>9</v>
      </c>
      <c r="DK28" s="4"/>
      <c r="DL28" s="4">
        <v>28</v>
      </c>
      <c r="DM28" s="4">
        <v>7</v>
      </c>
      <c r="DN28" s="4">
        <v>7</v>
      </c>
    </row>
    <row r="29" spans="1:118" ht="57" customHeight="1" thickBot="1" x14ac:dyDescent="0.3">
      <c r="A29" s="19"/>
      <c r="B29" s="32" t="str">
        <f ca="1">IF(AND($BJ10=0,$BI10=0),"","－")</f>
        <v/>
      </c>
      <c r="C29" s="33" t="str">
        <f ca="1">IF(AND($BJ10=0,$BI10=0),"－",$BJ10)</f>
        <v>－</v>
      </c>
      <c r="D29" s="34">
        <f ca="1">$BO10</f>
        <v>0</v>
      </c>
      <c r="E29" s="34" t="str">
        <f ca="1">IF(AND(F29=0,G29=0,H29=0),"",".")</f>
        <v>.</v>
      </c>
      <c r="F29" s="35">
        <f ca="1">$BT10</f>
        <v>3</v>
      </c>
      <c r="G29" s="35">
        <f ca="1">$BY10</f>
        <v>7</v>
      </c>
      <c r="H29" s="35">
        <f ca="1">$CD10</f>
        <v>2</v>
      </c>
      <c r="I29" s="27"/>
      <c r="J29" s="19"/>
      <c r="K29" s="32" t="str">
        <f ca="1">IF(AND($BJ11=0,$BI11=0),"","－")</f>
        <v/>
      </c>
      <c r="L29" s="33" t="str">
        <f ca="1">IF(AND($BJ11=0,$BI11=0),"－",$BJ11)</f>
        <v>－</v>
      </c>
      <c r="M29" s="34">
        <f ca="1">$BO11</f>
        <v>0</v>
      </c>
      <c r="N29" s="34" t="str">
        <f ca="1">IF(AND(O29=0,P29=0,Q29=0),"",".")</f>
        <v>.</v>
      </c>
      <c r="O29" s="35">
        <f ca="1">$BT11</f>
        <v>0</v>
      </c>
      <c r="P29" s="35">
        <f ca="1">$BY11</f>
        <v>3</v>
      </c>
      <c r="Q29" s="35">
        <f ca="1">$CD11</f>
        <v>4</v>
      </c>
      <c r="R29" s="27"/>
      <c r="S29" s="19"/>
      <c r="T29" s="32" t="str">
        <f ca="1">IF(AND($BJ12=0,$BI12=0),"","－")</f>
        <v/>
      </c>
      <c r="U29" s="33" t="str">
        <f ca="1">IF(AND($BJ12=0,$BI12=0),"－",$BJ12)</f>
        <v>－</v>
      </c>
      <c r="V29" s="34">
        <f ca="1">$BO12</f>
        <v>0</v>
      </c>
      <c r="W29" s="34" t="str">
        <f ca="1">IF(AND(X29=0,Y29=0,Z29=0),"",".")</f>
        <v>.</v>
      </c>
      <c r="X29" s="35">
        <f ca="1">$BT12</f>
        <v>0</v>
      </c>
      <c r="Y29" s="35">
        <f ca="1">$BY12</f>
        <v>4</v>
      </c>
      <c r="Z29" s="35">
        <f ca="1">$CD12</f>
        <v>2</v>
      </c>
      <c r="AA29" s="27"/>
      <c r="CG29" s="10"/>
      <c r="CH29" s="11"/>
      <c r="CI29" s="11"/>
      <c r="CJ29" s="4"/>
      <c r="CK29" s="4"/>
      <c r="CL29" s="4"/>
      <c r="CM29" s="4"/>
      <c r="CN29" s="10"/>
      <c r="CO29" s="11"/>
      <c r="CP29" s="4"/>
      <c r="CQ29" s="4"/>
      <c r="CR29" s="4"/>
      <c r="CS29" s="4"/>
      <c r="CU29" s="10">
        <f t="shared" ca="1" si="32"/>
        <v>0.35557416939108411</v>
      </c>
      <c r="CV29" s="11">
        <f t="shared" ca="1" si="33"/>
        <v>30</v>
      </c>
      <c r="CW29" s="4"/>
      <c r="CX29" s="4">
        <v>29</v>
      </c>
      <c r="CY29" s="4">
        <v>7</v>
      </c>
      <c r="CZ29" s="4">
        <v>1</v>
      </c>
      <c r="DB29" s="10">
        <f t="shared" ca="1" si="34"/>
        <v>0.35494816746482105</v>
      </c>
      <c r="DC29" s="11">
        <f t="shared" ca="1" si="35"/>
        <v>37</v>
      </c>
      <c r="DD29" s="4"/>
      <c r="DE29" s="4">
        <v>29</v>
      </c>
      <c r="DF29" s="4">
        <v>7</v>
      </c>
      <c r="DG29" s="4">
        <v>1</v>
      </c>
      <c r="DI29" s="10">
        <f t="shared" ca="1" si="36"/>
        <v>0.55295335920103772</v>
      </c>
      <c r="DJ29" s="11">
        <f t="shared" ca="1" si="37"/>
        <v>19</v>
      </c>
      <c r="DK29" s="4"/>
      <c r="DL29" s="4">
        <v>29</v>
      </c>
      <c r="DM29" s="4">
        <v>8</v>
      </c>
      <c r="DN29" s="4">
        <v>1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0</v>
      </c>
      <c r="E30" s="38" t="str">
        <f>$BB10</f>
        <v>.</v>
      </c>
      <c r="F30" s="39">
        <f ca="1">$BC10</f>
        <v>6</v>
      </c>
      <c r="G30" s="40">
        <f ca="1">$BD10</f>
        <v>1</v>
      </c>
      <c r="H30" s="40">
        <f ca="1">$BE10</f>
        <v>0</v>
      </c>
      <c r="I30" s="41"/>
      <c r="J30" s="42"/>
      <c r="K30" s="36"/>
      <c r="L30" s="37">
        <f ca="1">$AZ11</f>
        <v>0</v>
      </c>
      <c r="M30" s="38">
        <f ca="1">$BA11</f>
        <v>0</v>
      </c>
      <c r="N30" s="38" t="str">
        <f>$BB11</f>
        <v>.</v>
      </c>
      <c r="O30" s="39">
        <f ca="1">$BC11</f>
        <v>5</v>
      </c>
      <c r="P30" s="40">
        <f ca="1">$BD11</f>
        <v>5</v>
      </c>
      <c r="Q30" s="40">
        <f ca="1">$BE11</f>
        <v>4</v>
      </c>
      <c r="R30" s="41"/>
      <c r="S30" s="42"/>
      <c r="T30" s="36"/>
      <c r="U30" s="37">
        <f ca="1">$AZ12</f>
        <v>0</v>
      </c>
      <c r="V30" s="38">
        <f ca="1">$BA12</f>
        <v>0</v>
      </c>
      <c r="W30" s="38" t="str">
        <f>$BB12</f>
        <v>.</v>
      </c>
      <c r="X30" s="39">
        <f ca="1">$BC12</f>
        <v>8</v>
      </c>
      <c r="Y30" s="40">
        <f ca="1">$BD12</f>
        <v>0</v>
      </c>
      <c r="Z30" s="40">
        <f ca="1">$BE12</f>
        <v>6</v>
      </c>
      <c r="AA30" s="27"/>
      <c r="CG30" s="10"/>
      <c r="CH30" s="11"/>
      <c r="CI30" s="11"/>
      <c r="CJ30" s="4"/>
      <c r="CK30" s="4"/>
      <c r="CL30" s="4"/>
      <c r="CM30" s="4"/>
      <c r="CN30" s="10"/>
      <c r="CO30" s="11"/>
      <c r="CP30" s="4"/>
      <c r="CQ30" s="4"/>
      <c r="CR30" s="4"/>
      <c r="CS30" s="4"/>
      <c r="CU30" s="10">
        <f t="shared" ca="1" si="32"/>
        <v>8.3684325440691709E-2</v>
      </c>
      <c r="CV30" s="11">
        <f t="shared" ca="1" si="33"/>
        <v>46</v>
      </c>
      <c r="CW30" s="4"/>
      <c r="CX30" s="4">
        <v>30</v>
      </c>
      <c r="CY30" s="4">
        <v>7</v>
      </c>
      <c r="CZ30" s="4">
        <v>2</v>
      </c>
      <c r="DB30" s="10">
        <f t="shared" ca="1" si="34"/>
        <v>0.80053019652610324</v>
      </c>
      <c r="DC30" s="11">
        <f t="shared" ca="1" si="35"/>
        <v>8</v>
      </c>
      <c r="DD30" s="4"/>
      <c r="DE30" s="4">
        <v>30</v>
      </c>
      <c r="DF30" s="4">
        <v>7</v>
      </c>
      <c r="DG30" s="4">
        <v>2</v>
      </c>
      <c r="DI30" s="10">
        <f t="shared" ca="1" si="36"/>
        <v>1.8381327576307727E-2</v>
      </c>
      <c r="DJ30" s="11">
        <f t="shared" ca="1" si="37"/>
        <v>44</v>
      </c>
      <c r="DK30" s="4"/>
      <c r="DL30" s="4">
        <v>30</v>
      </c>
      <c r="DM30" s="4">
        <v>8</v>
      </c>
      <c r="DN30" s="4">
        <v>2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/>
      <c r="CO31" s="11"/>
      <c r="CP31" s="4"/>
      <c r="CQ31" s="4"/>
      <c r="CR31" s="4"/>
      <c r="CS31" s="4"/>
      <c r="CU31" s="10">
        <f t="shared" ca="1" si="32"/>
        <v>0.27956807593014443</v>
      </c>
      <c r="CV31" s="11">
        <f t="shared" ca="1" si="33"/>
        <v>33</v>
      </c>
      <c r="CW31" s="4"/>
      <c r="CX31" s="4">
        <v>31</v>
      </c>
      <c r="CY31" s="4">
        <v>7</v>
      </c>
      <c r="CZ31" s="4">
        <v>3</v>
      </c>
      <c r="DB31" s="10">
        <f t="shared" ca="1" si="34"/>
        <v>0.16387581627245063</v>
      </c>
      <c r="DC31" s="11">
        <f t="shared" ca="1" si="35"/>
        <v>48</v>
      </c>
      <c r="DD31" s="4"/>
      <c r="DE31" s="4">
        <v>31</v>
      </c>
      <c r="DF31" s="4">
        <v>7</v>
      </c>
      <c r="DG31" s="4">
        <v>3</v>
      </c>
      <c r="DI31" s="10">
        <f t="shared" ca="1" si="36"/>
        <v>0.15923463825281581</v>
      </c>
      <c r="DJ31" s="11">
        <f t="shared" ca="1" si="37"/>
        <v>37</v>
      </c>
      <c r="DK31" s="4"/>
      <c r="DL31" s="4">
        <v>31</v>
      </c>
      <c r="DM31" s="4">
        <v>8</v>
      </c>
      <c r="DN31" s="4">
        <v>3</v>
      </c>
    </row>
    <row r="32" spans="1:118" ht="39.950000000000003" customHeight="1" thickBot="1" x14ac:dyDescent="0.3">
      <c r="A32" s="69" t="str">
        <f>A1</f>
        <v>小数 ひき算 小数第三位 (0.111) くり下がりなし</v>
      </c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70">
        <f t="shared" ref="Y32" si="38">$Y$1</f>
        <v>1</v>
      </c>
      <c r="Z32" s="70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/>
      <c r="CO32" s="11"/>
      <c r="CP32" s="4"/>
      <c r="CQ32" s="4"/>
      <c r="CR32" s="4"/>
      <c r="CS32" s="4"/>
      <c r="CU32" s="10">
        <f t="shared" ca="1" si="32"/>
        <v>0.27468534487798746</v>
      </c>
      <c r="CV32" s="11">
        <f t="shared" ca="1" si="33"/>
        <v>35</v>
      </c>
      <c r="CW32" s="4"/>
      <c r="CX32" s="4">
        <v>32</v>
      </c>
      <c r="CY32" s="4">
        <v>7</v>
      </c>
      <c r="CZ32" s="4">
        <v>4</v>
      </c>
      <c r="DA32" s="4"/>
      <c r="DB32" s="10">
        <f t="shared" ca="1" si="34"/>
        <v>6.1801866250118409E-2</v>
      </c>
      <c r="DC32" s="11">
        <f t="shared" ca="1" si="35"/>
        <v>53</v>
      </c>
      <c r="DD32" s="4"/>
      <c r="DE32" s="4">
        <v>32</v>
      </c>
      <c r="DF32" s="4">
        <v>7</v>
      </c>
      <c r="DG32" s="4">
        <v>4</v>
      </c>
      <c r="DI32" s="10">
        <f t="shared" ca="1" si="36"/>
        <v>0.83883289683112783</v>
      </c>
      <c r="DJ32" s="11">
        <f t="shared" ca="1" si="37"/>
        <v>5</v>
      </c>
      <c r="DK32" s="4"/>
      <c r="DL32" s="4">
        <v>32</v>
      </c>
      <c r="DM32" s="4">
        <v>8</v>
      </c>
      <c r="DN32" s="4">
        <v>4</v>
      </c>
    </row>
    <row r="33" spans="1:118" ht="51.95" customHeight="1" thickBot="1" x14ac:dyDescent="0.3">
      <c r="A33" s="54"/>
      <c r="B33" s="71" t="str">
        <f>B2</f>
        <v>　　月　 　日</v>
      </c>
      <c r="C33" s="72"/>
      <c r="D33" s="72"/>
      <c r="E33" s="72"/>
      <c r="F33" s="72"/>
      <c r="G33" s="73"/>
      <c r="H33" s="74" t="str">
        <f>H2</f>
        <v>名前</v>
      </c>
      <c r="I33" s="75"/>
      <c r="J33" s="75"/>
      <c r="K33" s="75"/>
      <c r="L33" s="76"/>
      <c r="M33" s="77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9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/>
      <c r="CO33" s="11"/>
      <c r="CP33" s="4"/>
      <c r="CQ33" s="4"/>
      <c r="CR33" s="4"/>
      <c r="CS33" s="4"/>
      <c r="CU33" s="10">
        <f t="shared" ca="1" si="32"/>
        <v>0.97971665166815247</v>
      </c>
      <c r="CV33" s="11">
        <f t="shared" ca="1" si="33"/>
        <v>1</v>
      </c>
      <c r="CW33" s="4"/>
      <c r="CX33" s="4">
        <v>33</v>
      </c>
      <c r="CY33" s="4">
        <v>7</v>
      </c>
      <c r="CZ33" s="4">
        <v>5</v>
      </c>
      <c r="DB33" s="10">
        <f t="shared" ca="1" si="34"/>
        <v>0.93143846662788987</v>
      </c>
      <c r="DC33" s="11">
        <f t="shared" ca="1" si="35"/>
        <v>2</v>
      </c>
      <c r="DD33" s="4"/>
      <c r="DE33" s="4">
        <v>33</v>
      </c>
      <c r="DF33" s="4">
        <v>7</v>
      </c>
      <c r="DG33" s="4">
        <v>5</v>
      </c>
      <c r="DI33" s="10">
        <f t="shared" ca="1" si="36"/>
        <v>0.10828171566310618</v>
      </c>
      <c r="DJ33" s="11">
        <f t="shared" ca="1" si="37"/>
        <v>40</v>
      </c>
      <c r="DK33" s="4"/>
      <c r="DL33" s="4">
        <v>33</v>
      </c>
      <c r="DM33" s="4">
        <v>8</v>
      </c>
      <c r="DN33" s="4">
        <v>5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/>
      <c r="CO34" s="11"/>
      <c r="CP34" s="4"/>
      <c r="CQ34" s="4"/>
      <c r="CR34" s="4"/>
      <c r="CS34" s="4"/>
      <c r="CU34" s="10">
        <f t="shared" ca="1" si="32"/>
        <v>0.50529319835383901</v>
      </c>
      <c r="CV34" s="11">
        <f t="shared" ca="1" si="33"/>
        <v>21</v>
      </c>
      <c r="CW34" s="4"/>
      <c r="CX34" s="4">
        <v>34</v>
      </c>
      <c r="CY34" s="4">
        <v>7</v>
      </c>
      <c r="CZ34" s="4">
        <v>6</v>
      </c>
      <c r="DB34" s="10">
        <f t="shared" ca="1" si="34"/>
        <v>0.96341290806658519</v>
      </c>
      <c r="DC34" s="11">
        <f t="shared" ca="1" si="35"/>
        <v>1</v>
      </c>
      <c r="DD34" s="4"/>
      <c r="DE34" s="4">
        <v>34</v>
      </c>
      <c r="DF34" s="4">
        <v>7</v>
      </c>
      <c r="DG34" s="4">
        <v>6</v>
      </c>
      <c r="DI34" s="10">
        <f t="shared" ca="1" si="36"/>
        <v>0.82063774770313502</v>
      </c>
      <c r="DJ34" s="11">
        <f t="shared" ca="1" si="37"/>
        <v>7</v>
      </c>
      <c r="DK34" s="4"/>
      <c r="DL34" s="4">
        <v>34</v>
      </c>
      <c r="DM34" s="4">
        <v>8</v>
      </c>
      <c r="DN34" s="4">
        <v>6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/>
      <c r="CO35" s="11"/>
      <c r="CP35" s="4"/>
      <c r="CQ35" s="4"/>
      <c r="CR35" s="4"/>
      <c r="CS35" s="4"/>
      <c r="CU35" s="10">
        <f t="shared" ca="1" si="32"/>
        <v>0.53808220631789472</v>
      </c>
      <c r="CV35" s="11">
        <f t="shared" ca="1" si="33"/>
        <v>20</v>
      </c>
      <c r="CW35" s="4"/>
      <c r="CX35" s="4">
        <v>35</v>
      </c>
      <c r="CY35" s="4">
        <v>7</v>
      </c>
      <c r="CZ35" s="4">
        <v>7</v>
      </c>
      <c r="DB35" s="10">
        <f t="shared" ca="1" si="34"/>
        <v>0.84228697375182415</v>
      </c>
      <c r="DC35" s="11">
        <f t="shared" ca="1" si="35"/>
        <v>6</v>
      </c>
      <c r="DD35" s="4"/>
      <c r="DE35" s="4">
        <v>35</v>
      </c>
      <c r="DF35" s="4">
        <v>7</v>
      </c>
      <c r="DG35" s="4">
        <v>7</v>
      </c>
      <c r="DI35" s="10">
        <f t="shared" ca="1" si="36"/>
        <v>0.65438378388156193</v>
      </c>
      <c r="DJ35" s="11">
        <f t="shared" ca="1" si="37"/>
        <v>13</v>
      </c>
      <c r="DK35" s="4"/>
      <c r="DL35" s="4">
        <v>35</v>
      </c>
      <c r="DM35" s="4">
        <v>8</v>
      </c>
      <c r="DN35" s="4">
        <v>7</v>
      </c>
    </row>
    <row r="36" spans="1:118" ht="48" customHeight="1" thickBot="1" x14ac:dyDescent="0.3">
      <c r="A36" s="55"/>
      <c r="B36" s="67" t="str">
        <f t="shared" ref="B36:G36" ca="1" si="39">B5</f>
        <v>0.895－0.761＝</v>
      </c>
      <c r="C36" s="68"/>
      <c r="D36" s="68"/>
      <c r="E36" s="68"/>
      <c r="F36" s="68"/>
      <c r="G36" s="65">
        <f t="shared" ca="1" si="39"/>
        <v>0.13400000000000001</v>
      </c>
      <c r="H36" s="66"/>
      <c r="I36" s="56"/>
      <c r="J36" s="57"/>
      <c r="K36" s="67" t="str">
        <f t="shared" ref="K36:P36" ca="1" si="40">K5</f>
        <v>0.796－0.042＝</v>
      </c>
      <c r="L36" s="68"/>
      <c r="M36" s="68"/>
      <c r="N36" s="68"/>
      <c r="O36" s="68"/>
      <c r="P36" s="65">
        <f t="shared" ca="1" si="40"/>
        <v>0.754</v>
      </c>
      <c r="Q36" s="66"/>
      <c r="R36" s="27"/>
      <c r="S36" s="23"/>
      <c r="T36" s="67" t="str">
        <f t="shared" ref="T36:Y36" ca="1" si="41">T5</f>
        <v>0.898－0.297＝</v>
      </c>
      <c r="U36" s="68"/>
      <c r="V36" s="68"/>
      <c r="W36" s="68"/>
      <c r="X36" s="68"/>
      <c r="Y36" s="65">
        <f t="shared" ca="1" si="41"/>
        <v>0.60099999999999998</v>
      </c>
      <c r="Z36" s="66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2">BC1</f>
        <v>1</v>
      </c>
      <c r="AI36" s="59">
        <f t="shared" ref="AI36:AI38" ca="1" si="43">BD1</f>
        <v>3</v>
      </c>
      <c r="AJ36" s="59">
        <f t="shared" ref="AJ36:AJ38" ca="1" si="44">BE1</f>
        <v>4</v>
      </c>
      <c r="CG36" s="10"/>
      <c r="CH36" s="11"/>
      <c r="CI36" s="11"/>
      <c r="CJ36" s="4"/>
      <c r="CK36" s="4"/>
      <c r="CL36" s="4"/>
      <c r="CM36" s="4"/>
      <c r="CN36" s="10"/>
      <c r="CO36" s="11"/>
      <c r="CP36" s="4"/>
      <c r="CQ36" s="4"/>
      <c r="CR36" s="4"/>
      <c r="CS36" s="4"/>
      <c r="CU36" s="10">
        <f t="shared" ca="1" si="32"/>
        <v>0.59421714481551491</v>
      </c>
      <c r="CV36" s="11">
        <f t="shared" ca="1" si="33"/>
        <v>18</v>
      </c>
      <c r="CW36" s="4"/>
      <c r="CX36" s="4">
        <v>36</v>
      </c>
      <c r="CY36" s="4">
        <v>8</v>
      </c>
      <c r="CZ36" s="4">
        <v>0</v>
      </c>
      <c r="DB36" s="10">
        <f t="shared" ca="1" si="34"/>
        <v>0.62404772308463918</v>
      </c>
      <c r="DC36" s="11">
        <f t="shared" ca="1" si="35"/>
        <v>22</v>
      </c>
      <c r="DD36" s="4"/>
      <c r="DE36" s="4">
        <v>36</v>
      </c>
      <c r="DF36" s="4">
        <v>8</v>
      </c>
      <c r="DG36" s="4">
        <v>0</v>
      </c>
      <c r="DI36" s="10">
        <f t="shared" ca="1" si="36"/>
        <v>0.50331219675293004</v>
      </c>
      <c r="DJ36" s="11">
        <f t="shared" ca="1" si="37"/>
        <v>22</v>
      </c>
      <c r="DK36" s="4"/>
      <c r="DL36" s="4">
        <v>36</v>
      </c>
      <c r="DM36" s="4">
        <v>8</v>
      </c>
      <c r="DN36" s="4">
        <v>8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NO</v>
      </c>
      <c r="AH37" s="59">
        <f t="shared" ca="1" si="42"/>
        <v>7</v>
      </c>
      <c r="AI37" s="59">
        <f t="shared" ca="1" si="43"/>
        <v>5</v>
      </c>
      <c r="AJ37" s="59">
        <f t="shared" ca="1" si="44"/>
        <v>4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2"/>
        <v>0.47718461333148743</v>
      </c>
      <c r="CV37" s="11">
        <f t="shared" ca="1" si="33"/>
        <v>23</v>
      </c>
      <c r="CW37" s="4"/>
      <c r="CX37" s="4">
        <v>37</v>
      </c>
      <c r="CY37" s="4">
        <v>8</v>
      </c>
      <c r="CZ37" s="4">
        <v>1</v>
      </c>
      <c r="DB37" s="10">
        <f t="shared" ca="1" si="34"/>
        <v>0.16568791874534117</v>
      </c>
      <c r="DC37" s="11">
        <f t="shared" ca="1" si="35"/>
        <v>47</v>
      </c>
      <c r="DD37" s="4"/>
      <c r="DE37" s="4">
        <v>37</v>
      </c>
      <c r="DF37" s="4">
        <v>8</v>
      </c>
      <c r="DG37" s="4">
        <v>1</v>
      </c>
      <c r="DI37" s="10">
        <f t="shared" ca="1" si="36"/>
        <v>0.14240508592767387</v>
      </c>
      <c r="DJ37" s="11">
        <f t="shared" ca="1" si="37"/>
        <v>39</v>
      </c>
      <c r="DK37" s="4"/>
      <c r="DL37" s="4">
        <v>37</v>
      </c>
      <c r="DM37" s="4">
        <v>9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6">C7</f>
        <v>0</v>
      </c>
      <c r="D38" s="30">
        <f t="shared" ca="1" si="46"/>
        <v>0</v>
      </c>
      <c r="E38" s="30" t="str">
        <f t="shared" ca="1" si="46"/>
        <v>.</v>
      </c>
      <c r="F38" s="31">
        <f t="shared" ca="1" si="46"/>
        <v>8</v>
      </c>
      <c r="G38" s="31">
        <f t="shared" ca="1" si="46"/>
        <v>9</v>
      </c>
      <c r="H38" s="31">
        <f t="shared" ca="1" si="46"/>
        <v>5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0</v>
      </c>
      <c r="N38" s="30" t="str">
        <f t="shared" ca="1" si="47"/>
        <v>.</v>
      </c>
      <c r="O38" s="31">
        <f t="shared" ca="1" si="47"/>
        <v>7</v>
      </c>
      <c r="P38" s="31">
        <f t="shared" ca="1" si="47"/>
        <v>9</v>
      </c>
      <c r="Q38" s="31">
        <f t="shared" ca="1" si="47"/>
        <v>6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0</v>
      </c>
      <c r="W38" s="30" t="str">
        <f t="shared" ca="1" si="48"/>
        <v>.</v>
      </c>
      <c r="X38" s="31">
        <f t="shared" ca="1" si="48"/>
        <v>8</v>
      </c>
      <c r="Y38" s="31">
        <f t="shared" ca="1" si="48"/>
        <v>9</v>
      </c>
      <c r="Z38" s="31">
        <f t="shared" ca="1" si="48"/>
        <v>8</v>
      </c>
      <c r="AA38" s="27"/>
      <c r="AF38" s="4" t="s">
        <v>54</v>
      </c>
      <c r="AG38" s="4" t="str">
        <f t="shared" ca="1" si="45"/>
        <v>NO</v>
      </c>
      <c r="AH38" s="59">
        <f t="shared" ca="1" si="42"/>
        <v>6</v>
      </c>
      <c r="AI38" s="59">
        <f t="shared" ca="1" si="43"/>
        <v>0</v>
      </c>
      <c r="AJ38" s="59">
        <f t="shared" ca="1" si="44"/>
        <v>1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>
        <f t="shared" ca="1" si="32"/>
        <v>0.82991773757866083</v>
      </c>
      <c r="CV38" s="11">
        <f t="shared" ca="1" si="33"/>
        <v>9</v>
      </c>
      <c r="CW38" s="4"/>
      <c r="CX38" s="4">
        <v>38</v>
      </c>
      <c r="CY38" s="4">
        <v>8</v>
      </c>
      <c r="CZ38" s="4">
        <v>2</v>
      </c>
      <c r="DB38" s="10">
        <f t="shared" ca="1" si="34"/>
        <v>0.8641094035499477</v>
      </c>
      <c r="DC38" s="11">
        <f t="shared" ca="1" si="35"/>
        <v>5</v>
      </c>
      <c r="DD38" s="4"/>
      <c r="DE38" s="4">
        <v>38</v>
      </c>
      <c r="DF38" s="4">
        <v>8</v>
      </c>
      <c r="DG38" s="4">
        <v>2</v>
      </c>
      <c r="DI38" s="10">
        <f t="shared" ca="1" si="36"/>
        <v>0.67245901986466505</v>
      </c>
      <c r="DJ38" s="11">
        <f t="shared" ca="1" si="37"/>
        <v>10</v>
      </c>
      <c r="DK38" s="4"/>
      <c r="DL38" s="4">
        <v>38</v>
      </c>
      <c r="DM38" s="4">
        <v>9</v>
      </c>
      <c r="DN38" s="4">
        <v>2</v>
      </c>
    </row>
    <row r="39" spans="1:118" ht="56.1" customHeight="1" thickBot="1" x14ac:dyDescent="0.3">
      <c r="A39" s="19"/>
      <c r="B39" s="32" t="str">
        <f t="shared" ca="1" si="46"/>
        <v/>
      </c>
      <c r="C39" s="33" t="str">
        <f t="shared" ca="1" si="46"/>
        <v>－</v>
      </c>
      <c r="D39" s="34">
        <f t="shared" ca="1" si="46"/>
        <v>0</v>
      </c>
      <c r="E39" s="34" t="str">
        <f t="shared" ca="1" si="46"/>
        <v>.</v>
      </c>
      <c r="F39" s="35">
        <f t="shared" ca="1" si="46"/>
        <v>7</v>
      </c>
      <c r="G39" s="35">
        <f t="shared" ca="1" si="46"/>
        <v>6</v>
      </c>
      <c r="H39" s="35">
        <f t="shared" ca="1" si="46"/>
        <v>1</v>
      </c>
      <c r="I39" s="27"/>
      <c r="J39" s="13"/>
      <c r="K39" s="32" t="str">
        <f t="shared" ref="K39:Q40" ca="1" si="49">K8</f>
        <v/>
      </c>
      <c r="L39" s="33" t="str">
        <f t="shared" ca="1" si="49"/>
        <v>－</v>
      </c>
      <c r="M39" s="34">
        <f t="shared" ca="1" si="49"/>
        <v>0</v>
      </c>
      <c r="N39" s="34" t="str">
        <f t="shared" ca="1" si="49"/>
        <v>.</v>
      </c>
      <c r="O39" s="35">
        <f t="shared" ca="1" si="49"/>
        <v>0</v>
      </c>
      <c r="P39" s="35">
        <f t="shared" ca="1" si="49"/>
        <v>4</v>
      </c>
      <c r="Q39" s="35">
        <f t="shared" ca="1" si="49"/>
        <v>2</v>
      </c>
      <c r="R39" s="27"/>
      <c r="S39" s="19"/>
      <c r="T39" s="32" t="str">
        <f t="shared" ref="T39:Z40" ca="1" si="50">T8</f>
        <v/>
      </c>
      <c r="U39" s="33" t="str">
        <f t="shared" ca="1" si="50"/>
        <v>－</v>
      </c>
      <c r="V39" s="34">
        <f t="shared" ca="1" si="50"/>
        <v>0</v>
      </c>
      <c r="W39" s="34" t="str">
        <f t="shared" ca="1" si="50"/>
        <v>.</v>
      </c>
      <c r="X39" s="35">
        <f t="shared" ca="1" si="50"/>
        <v>2</v>
      </c>
      <c r="Y39" s="35">
        <f t="shared" ca="1" si="50"/>
        <v>9</v>
      </c>
      <c r="Z39" s="35">
        <f t="shared" ca="1" si="50"/>
        <v>7</v>
      </c>
      <c r="AA39" s="27"/>
      <c r="AF39" s="4" t="s">
        <v>42</v>
      </c>
      <c r="AG39" s="4" t="str">
        <f t="shared" ca="1" si="45"/>
        <v>NO</v>
      </c>
      <c r="AH39" s="59">
        <f t="shared" ref="AH39:AH47" ca="1" si="51">BC4</f>
        <v>1</v>
      </c>
      <c r="AI39" s="59">
        <f t="shared" ref="AI39:AJ47" ca="1" si="52">BD4</f>
        <v>3</v>
      </c>
      <c r="AJ39" s="59">
        <f t="shared" ca="1" si="52"/>
        <v>5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>
        <f t="shared" ca="1" si="32"/>
        <v>0.62905957846901761</v>
      </c>
      <c r="CV39" s="11">
        <f t="shared" ca="1" si="33"/>
        <v>17</v>
      </c>
      <c r="CW39" s="4"/>
      <c r="CX39" s="4">
        <v>39</v>
      </c>
      <c r="CY39" s="4">
        <v>8</v>
      </c>
      <c r="CZ39" s="4">
        <v>3</v>
      </c>
      <c r="DB39" s="10">
        <f t="shared" ca="1" si="34"/>
        <v>0.41545646181422147</v>
      </c>
      <c r="DC39" s="11">
        <f t="shared" ca="1" si="35"/>
        <v>35</v>
      </c>
      <c r="DD39" s="4"/>
      <c r="DE39" s="4">
        <v>39</v>
      </c>
      <c r="DF39" s="4">
        <v>8</v>
      </c>
      <c r="DG39" s="4">
        <v>3</v>
      </c>
      <c r="DI39" s="10">
        <f t="shared" ca="1" si="36"/>
        <v>0.91126415304041819</v>
      </c>
      <c r="DJ39" s="11">
        <f t="shared" ca="1" si="37"/>
        <v>4</v>
      </c>
      <c r="DK39" s="4"/>
      <c r="DL39" s="4">
        <v>39</v>
      </c>
      <c r="DM39" s="4">
        <v>9</v>
      </c>
      <c r="DN39" s="4">
        <v>3</v>
      </c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6"/>
        <v>0</v>
      </c>
      <c r="E40" s="62" t="str">
        <f t="shared" si="46"/>
        <v>.</v>
      </c>
      <c r="F40" s="63">
        <f t="shared" ca="1" si="46"/>
        <v>1</v>
      </c>
      <c r="G40" s="64">
        <f t="shared" ca="1" si="46"/>
        <v>3</v>
      </c>
      <c r="H40" s="64">
        <f t="shared" ca="1" si="46"/>
        <v>4</v>
      </c>
      <c r="I40" s="27"/>
      <c r="J40" s="13"/>
      <c r="K40" s="60"/>
      <c r="L40" s="61">
        <f ca="1">L9</f>
        <v>0</v>
      </c>
      <c r="M40" s="62">
        <f t="shared" ca="1" si="49"/>
        <v>0</v>
      </c>
      <c r="N40" s="62" t="str">
        <f t="shared" si="49"/>
        <v>.</v>
      </c>
      <c r="O40" s="63">
        <f t="shared" ca="1" si="49"/>
        <v>7</v>
      </c>
      <c r="P40" s="64">
        <f t="shared" ca="1" si="49"/>
        <v>5</v>
      </c>
      <c r="Q40" s="64">
        <f t="shared" ca="1" si="49"/>
        <v>4</v>
      </c>
      <c r="R40" s="27"/>
      <c r="S40" s="19"/>
      <c r="T40" s="60"/>
      <c r="U40" s="61">
        <f ca="1">U9</f>
        <v>0</v>
      </c>
      <c r="V40" s="62">
        <f t="shared" ca="1" si="50"/>
        <v>0</v>
      </c>
      <c r="W40" s="62" t="str">
        <f t="shared" si="50"/>
        <v>.</v>
      </c>
      <c r="X40" s="63">
        <f t="shared" ca="1" si="50"/>
        <v>6</v>
      </c>
      <c r="Y40" s="64">
        <f t="shared" ca="1" si="50"/>
        <v>0</v>
      </c>
      <c r="Z40" s="64">
        <f t="shared" ca="1" si="50"/>
        <v>1</v>
      </c>
      <c r="AA40" s="27"/>
      <c r="AE40" s="2" t="s">
        <v>55</v>
      </c>
      <c r="AF40" s="4" t="s">
        <v>43</v>
      </c>
      <c r="AG40" s="4" t="str">
        <f t="shared" ca="1" si="45"/>
        <v>OKC</v>
      </c>
      <c r="AH40" s="59">
        <f t="shared" ca="1" si="51"/>
        <v>4</v>
      </c>
      <c r="AI40" s="59">
        <f t="shared" ca="1" si="52"/>
        <v>1</v>
      </c>
      <c r="AJ40" s="59">
        <f t="shared" ca="1" si="52"/>
        <v>0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>
        <f t="shared" ca="1" si="32"/>
        <v>2.6003628727581662E-2</v>
      </c>
      <c r="CV40" s="11">
        <f t="shared" ca="1" si="33"/>
        <v>51</v>
      </c>
      <c r="CW40" s="4"/>
      <c r="CX40" s="4">
        <v>40</v>
      </c>
      <c r="CY40" s="4">
        <v>8</v>
      </c>
      <c r="CZ40" s="4">
        <v>4</v>
      </c>
      <c r="DB40" s="10">
        <f t="shared" ca="1" si="34"/>
        <v>0.57588906550710661</v>
      </c>
      <c r="DC40" s="11">
        <f t="shared" ca="1" si="35"/>
        <v>26</v>
      </c>
      <c r="DD40" s="4"/>
      <c r="DE40" s="4">
        <v>40</v>
      </c>
      <c r="DF40" s="4">
        <v>8</v>
      </c>
      <c r="DG40" s="4">
        <v>4</v>
      </c>
      <c r="DI40" s="10">
        <f t="shared" ca="1" si="36"/>
        <v>0.20859843692470736</v>
      </c>
      <c r="DJ40" s="11">
        <f t="shared" ca="1" si="37"/>
        <v>34</v>
      </c>
      <c r="DK40" s="4"/>
      <c r="DL40" s="4">
        <v>40</v>
      </c>
      <c r="DM40" s="4">
        <v>9</v>
      </c>
      <c r="DN40" s="4">
        <v>4</v>
      </c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5"/>
        <v>NO</v>
      </c>
      <c r="AH41" s="59">
        <f t="shared" ca="1" si="51"/>
        <v>0</v>
      </c>
      <c r="AI41" s="59">
        <f t="shared" ca="1" si="52"/>
        <v>3</v>
      </c>
      <c r="AJ41" s="59">
        <f t="shared" ca="1" si="52"/>
        <v>3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>
        <f t="shared" ca="1" si="32"/>
        <v>0.90971749541925229</v>
      </c>
      <c r="CV41" s="11">
        <f t="shared" ca="1" si="33"/>
        <v>4</v>
      </c>
      <c r="CW41" s="4"/>
      <c r="CX41" s="4">
        <v>41</v>
      </c>
      <c r="CY41" s="4">
        <v>8</v>
      </c>
      <c r="CZ41" s="4">
        <v>5</v>
      </c>
      <c r="DB41" s="10">
        <f t="shared" ca="1" si="34"/>
        <v>0.7214169170064938</v>
      </c>
      <c r="DC41" s="11">
        <f t="shared" ca="1" si="35"/>
        <v>12</v>
      </c>
      <c r="DD41" s="4"/>
      <c r="DE41" s="4">
        <v>41</v>
      </c>
      <c r="DF41" s="4">
        <v>8</v>
      </c>
      <c r="DG41" s="4">
        <v>5</v>
      </c>
      <c r="DI41" s="10">
        <f t="shared" ca="1" si="36"/>
        <v>0.59009963922377506</v>
      </c>
      <c r="DJ41" s="11">
        <f t="shared" ca="1" si="37"/>
        <v>16</v>
      </c>
      <c r="DK41" s="4"/>
      <c r="DL41" s="4">
        <v>41</v>
      </c>
      <c r="DM41" s="4">
        <v>9</v>
      </c>
      <c r="DN41" s="4">
        <v>5</v>
      </c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OKC</v>
      </c>
      <c r="AH42" s="59">
        <f t="shared" ca="1" si="51"/>
        <v>3</v>
      </c>
      <c r="AI42" s="59">
        <f t="shared" ca="1" si="52"/>
        <v>2</v>
      </c>
      <c r="AJ42" s="59">
        <f t="shared" ca="1" si="52"/>
        <v>0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>
        <f t="shared" ca="1" si="32"/>
        <v>0.17088711464648854</v>
      </c>
      <c r="CV42" s="11">
        <f t="shared" ca="1" si="33"/>
        <v>44</v>
      </c>
      <c r="CW42" s="4"/>
      <c r="CX42" s="4">
        <v>42</v>
      </c>
      <c r="CY42" s="4">
        <v>8</v>
      </c>
      <c r="CZ42" s="4">
        <v>6</v>
      </c>
      <c r="DB42" s="10">
        <f t="shared" ca="1" si="34"/>
        <v>0.49725958411910165</v>
      </c>
      <c r="DC42" s="11">
        <f t="shared" ca="1" si="35"/>
        <v>33</v>
      </c>
      <c r="DD42" s="4"/>
      <c r="DE42" s="4">
        <v>42</v>
      </c>
      <c r="DF42" s="4">
        <v>8</v>
      </c>
      <c r="DG42" s="4">
        <v>6</v>
      </c>
      <c r="DI42" s="10">
        <f t="shared" ca="1" si="36"/>
        <v>0.44070522578976878</v>
      </c>
      <c r="DJ42" s="11">
        <f t="shared" ca="1" si="37"/>
        <v>26</v>
      </c>
      <c r="DK42" s="4"/>
      <c r="DL42" s="4">
        <v>42</v>
      </c>
      <c r="DM42" s="4">
        <v>9</v>
      </c>
      <c r="DN42" s="4">
        <v>6</v>
      </c>
    </row>
    <row r="43" spans="1:118" ht="48" customHeight="1" thickBot="1" x14ac:dyDescent="0.3">
      <c r="A43" s="23"/>
      <c r="B43" s="67" t="str">
        <f t="shared" ref="B43:G43" ca="1" si="53">B12</f>
        <v>0.948－0.813＝</v>
      </c>
      <c r="C43" s="68"/>
      <c r="D43" s="68"/>
      <c r="E43" s="68"/>
      <c r="F43" s="68"/>
      <c r="G43" s="65">
        <f t="shared" ca="1" si="53"/>
        <v>0.13500000000000001</v>
      </c>
      <c r="H43" s="66"/>
      <c r="I43" s="27"/>
      <c r="J43" s="23"/>
      <c r="K43" s="67" t="str">
        <f t="shared" ref="K43:P43" ca="1" si="54">K12</f>
        <v>0.725－0.315＝</v>
      </c>
      <c r="L43" s="68"/>
      <c r="M43" s="68"/>
      <c r="N43" s="68"/>
      <c r="O43" s="68"/>
      <c r="P43" s="65">
        <f t="shared" ca="1" si="54"/>
        <v>0.41</v>
      </c>
      <c r="Q43" s="66"/>
      <c r="R43" s="27"/>
      <c r="S43" s="23"/>
      <c r="T43" s="67" t="str">
        <f t="shared" ref="T43:Y43" ca="1" si="55">T12</f>
        <v>0.676－0.643＝</v>
      </c>
      <c r="U43" s="68"/>
      <c r="V43" s="68"/>
      <c r="W43" s="68"/>
      <c r="X43" s="68"/>
      <c r="Y43" s="65">
        <f t="shared" ca="1" si="55"/>
        <v>3.3000000000000002E-2</v>
      </c>
      <c r="Z43" s="66"/>
      <c r="AA43" s="27"/>
      <c r="AF43" s="4" t="s">
        <v>46</v>
      </c>
      <c r="AG43" s="4" t="str">
        <f t="shared" ca="1" si="45"/>
        <v>NO</v>
      </c>
      <c r="AH43" s="59">
        <f t="shared" ca="1" si="51"/>
        <v>3</v>
      </c>
      <c r="AI43" s="59">
        <f t="shared" ca="1" si="52"/>
        <v>2</v>
      </c>
      <c r="AJ43" s="59">
        <f t="shared" ca="1" si="52"/>
        <v>1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>
        <f t="shared" ca="1" si="32"/>
        <v>5.8879610310233477E-2</v>
      </c>
      <c r="CV43" s="11">
        <f t="shared" ca="1" si="33"/>
        <v>49</v>
      </c>
      <c r="CW43" s="4"/>
      <c r="CX43" s="4">
        <v>43</v>
      </c>
      <c r="CY43" s="4">
        <v>8</v>
      </c>
      <c r="CZ43" s="4">
        <v>7</v>
      </c>
      <c r="DB43" s="10">
        <f t="shared" ca="1" si="34"/>
        <v>0.28051409957653006</v>
      </c>
      <c r="DC43" s="11">
        <f t="shared" ca="1" si="35"/>
        <v>40</v>
      </c>
      <c r="DD43" s="4"/>
      <c r="DE43" s="4">
        <v>43</v>
      </c>
      <c r="DF43" s="4">
        <v>8</v>
      </c>
      <c r="DG43" s="4">
        <v>7</v>
      </c>
      <c r="DI43" s="10">
        <f t="shared" ca="1" si="36"/>
        <v>0.48743101987467563</v>
      </c>
      <c r="DJ43" s="11">
        <f t="shared" ca="1" si="37"/>
        <v>23</v>
      </c>
      <c r="DK43" s="4"/>
      <c r="DL43" s="4">
        <v>43</v>
      </c>
      <c r="DM43" s="4">
        <v>9</v>
      </c>
      <c r="DN43" s="4">
        <v>7</v>
      </c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NO</v>
      </c>
      <c r="AH44" s="59">
        <f t="shared" ca="1" si="51"/>
        <v>5</v>
      </c>
      <c r="AI44" s="59">
        <f t="shared" ca="1" si="52"/>
        <v>3</v>
      </c>
      <c r="AJ44" s="59">
        <f t="shared" ca="1" si="52"/>
        <v>4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>
        <f t="shared" ca="1" si="32"/>
        <v>0.20151140898736097</v>
      </c>
      <c r="CV44" s="11">
        <f t="shared" ca="1" si="33"/>
        <v>41</v>
      </c>
      <c r="CW44" s="4"/>
      <c r="CX44" s="4">
        <v>44</v>
      </c>
      <c r="CY44" s="4">
        <v>8</v>
      </c>
      <c r="CZ44" s="4">
        <v>8</v>
      </c>
      <c r="DB44" s="10">
        <f t="shared" ca="1" si="34"/>
        <v>0.78140967015808194</v>
      </c>
      <c r="DC44" s="11">
        <f t="shared" ca="1" si="35"/>
        <v>9</v>
      </c>
      <c r="DD44" s="4"/>
      <c r="DE44" s="4">
        <v>44</v>
      </c>
      <c r="DF44" s="4">
        <v>8</v>
      </c>
      <c r="DG44" s="4">
        <v>8</v>
      </c>
      <c r="DI44" s="10">
        <f t="shared" ca="1" si="36"/>
        <v>2.7724307021080641E-2</v>
      </c>
      <c r="DJ44" s="11">
        <f t="shared" ca="1" si="37"/>
        <v>43</v>
      </c>
      <c r="DK44" s="4"/>
      <c r="DL44" s="4">
        <v>44</v>
      </c>
      <c r="DM44" s="4">
        <v>9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6">C14</f>
        <v>0</v>
      </c>
      <c r="D45" s="30">
        <f t="shared" ca="1" si="56"/>
        <v>0</v>
      </c>
      <c r="E45" s="30" t="str">
        <f t="shared" ca="1" si="56"/>
        <v>.</v>
      </c>
      <c r="F45" s="31">
        <f t="shared" ca="1" si="56"/>
        <v>9</v>
      </c>
      <c r="G45" s="31">
        <f t="shared" ca="1" si="56"/>
        <v>4</v>
      </c>
      <c r="H45" s="31">
        <f t="shared" ca="1" si="56"/>
        <v>8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0</v>
      </c>
      <c r="N45" s="30" t="str">
        <f t="shared" ca="1" si="57"/>
        <v>.</v>
      </c>
      <c r="O45" s="31">
        <f t="shared" ca="1" si="57"/>
        <v>7</v>
      </c>
      <c r="P45" s="31">
        <f t="shared" ca="1" si="57"/>
        <v>2</v>
      </c>
      <c r="Q45" s="31">
        <f t="shared" ca="1" si="57"/>
        <v>5</v>
      </c>
      <c r="R45" s="27"/>
      <c r="S45" s="19"/>
      <c r="T45" s="28"/>
      <c r="U45" s="29">
        <f t="shared" ref="U45:Z45" ca="1" si="58">U14</f>
        <v>0</v>
      </c>
      <c r="V45" s="30">
        <f t="shared" ca="1" si="58"/>
        <v>0</v>
      </c>
      <c r="W45" s="30" t="str">
        <f t="shared" ca="1" si="58"/>
        <v>.</v>
      </c>
      <c r="X45" s="31">
        <f t="shared" ca="1" si="58"/>
        <v>6</v>
      </c>
      <c r="Y45" s="31">
        <f t="shared" ca="1" si="58"/>
        <v>7</v>
      </c>
      <c r="Z45" s="31">
        <f t="shared" ca="1" si="58"/>
        <v>6</v>
      </c>
      <c r="AA45" s="27"/>
      <c r="AE45" s="2" t="s">
        <v>56</v>
      </c>
      <c r="AF45" s="4" t="s">
        <v>48</v>
      </c>
      <c r="AG45" s="4" t="str">
        <f t="shared" ca="1" si="45"/>
        <v>OKC</v>
      </c>
      <c r="AH45" s="59">
        <f t="shared" ca="1" si="51"/>
        <v>6</v>
      </c>
      <c r="AI45" s="59">
        <f t="shared" ca="1" si="52"/>
        <v>1</v>
      </c>
      <c r="AJ45" s="59">
        <f t="shared" ca="1" si="52"/>
        <v>0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>
        <f t="shared" ca="1" si="32"/>
        <v>0.23058655888163926</v>
      </c>
      <c r="CV45" s="11">
        <f t="shared" ca="1" si="33"/>
        <v>37</v>
      </c>
      <c r="CW45" s="4"/>
      <c r="CX45" s="4">
        <v>45</v>
      </c>
      <c r="CY45" s="4">
        <v>9</v>
      </c>
      <c r="CZ45" s="4">
        <v>0</v>
      </c>
      <c r="DB45" s="10">
        <f t="shared" ca="1" si="34"/>
        <v>0.21654225894665347</v>
      </c>
      <c r="DC45" s="11">
        <f t="shared" ca="1" si="35"/>
        <v>44</v>
      </c>
      <c r="DD45" s="4"/>
      <c r="DE45" s="4">
        <v>45</v>
      </c>
      <c r="DF45" s="4">
        <v>9</v>
      </c>
      <c r="DG45" s="4">
        <v>0</v>
      </c>
      <c r="DI45" s="10">
        <f t="shared" ca="1" si="36"/>
        <v>0.9838742222525626</v>
      </c>
      <c r="DJ45" s="11">
        <f t="shared" ca="1" si="37"/>
        <v>2</v>
      </c>
      <c r="DK45" s="4"/>
      <c r="DL45" s="4">
        <v>45</v>
      </c>
      <c r="DM45" s="4">
        <v>9</v>
      </c>
      <c r="DN45" s="4">
        <v>9</v>
      </c>
    </row>
    <row r="46" spans="1:118" ht="56.1" customHeight="1" thickBot="1" x14ac:dyDescent="0.3">
      <c r="A46" s="19"/>
      <c r="B46" s="32" t="str">
        <f t="shared" ref="B46:H47" ca="1" si="59">B15</f>
        <v/>
      </c>
      <c r="C46" s="33" t="str">
        <f t="shared" ca="1" si="59"/>
        <v>－</v>
      </c>
      <c r="D46" s="34">
        <f t="shared" ca="1" si="59"/>
        <v>0</v>
      </c>
      <c r="E46" s="34" t="str">
        <f t="shared" ca="1" si="59"/>
        <v>.</v>
      </c>
      <c r="F46" s="35">
        <f t="shared" ca="1" si="59"/>
        <v>8</v>
      </c>
      <c r="G46" s="35">
        <f t="shared" ca="1" si="59"/>
        <v>1</v>
      </c>
      <c r="H46" s="35">
        <f t="shared" ca="1" si="59"/>
        <v>3</v>
      </c>
      <c r="I46" s="27"/>
      <c r="J46" s="19"/>
      <c r="K46" s="32" t="str">
        <f t="shared" ref="K46:Q47" ca="1" si="60">K15</f>
        <v/>
      </c>
      <c r="L46" s="33" t="str">
        <f t="shared" ca="1" si="60"/>
        <v>－</v>
      </c>
      <c r="M46" s="34">
        <f t="shared" ca="1" si="60"/>
        <v>0</v>
      </c>
      <c r="N46" s="34" t="str">
        <f t="shared" ca="1" si="60"/>
        <v>.</v>
      </c>
      <c r="O46" s="35">
        <f t="shared" ca="1" si="60"/>
        <v>3</v>
      </c>
      <c r="P46" s="35">
        <f t="shared" ca="1" si="60"/>
        <v>1</v>
      </c>
      <c r="Q46" s="35">
        <f t="shared" ca="1" si="60"/>
        <v>5</v>
      </c>
      <c r="R46" s="27"/>
      <c r="S46" s="19"/>
      <c r="T46" s="32" t="str">
        <f t="shared" ref="T46:Z47" ca="1" si="61">T15</f>
        <v/>
      </c>
      <c r="U46" s="33" t="str">
        <f t="shared" ca="1" si="61"/>
        <v>－</v>
      </c>
      <c r="V46" s="34">
        <f t="shared" ca="1" si="61"/>
        <v>0</v>
      </c>
      <c r="W46" s="34" t="str">
        <f t="shared" ca="1" si="61"/>
        <v>.</v>
      </c>
      <c r="X46" s="35">
        <f t="shared" ca="1" si="61"/>
        <v>6</v>
      </c>
      <c r="Y46" s="35">
        <f t="shared" ca="1" si="61"/>
        <v>4</v>
      </c>
      <c r="Z46" s="35">
        <f t="shared" ca="1" si="61"/>
        <v>3</v>
      </c>
      <c r="AA46" s="27"/>
      <c r="AE46" s="2" t="s">
        <v>57</v>
      </c>
      <c r="AF46" s="2" t="s">
        <v>49</v>
      </c>
      <c r="AG46" s="4" t="str">
        <f t="shared" ca="1" si="45"/>
        <v>NO</v>
      </c>
      <c r="AH46" s="59">
        <f t="shared" ca="1" si="51"/>
        <v>5</v>
      </c>
      <c r="AI46" s="59">
        <f t="shared" ca="1" si="52"/>
        <v>5</v>
      </c>
      <c r="AJ46" s="59">
        <f t="shared" ca="1" si="52"/>
        <v>4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>
        <f t="shared" ca="1" si="32"/>
        <v>0.85563612300069891</v>
      </c>
      <c r="CV46" s="11">
        <f t="shared" ca="1" si="33"/>
        <v>8</v>
      </c>
      <c r="CW46" s="4"/>
      <c r="CX46" s="4">
        <v>46</v>
      </c>
      <c r="CY46" s="4">
        <v>9</v>
      </c>
      <c r="CZ46" s="4">
        <v>1</v>
      </c>
      <c r="DB46" s="10">
        <f t="shared" ca="1" si="34"/>
        <v>0.64877297050551708</v>
      </c>
      <c r="DC46" s="11">
        <f t="shared" ca="1" si="35"/>
        <v>21</v>
      </c>
      <c r="DD46" s="4"/>
      <c r="DE46" s="4">
        <v>46</v>
      </c>
      <c r="DF46" s="4">
        <v>9</v>
      </c>
      <c r="DG46" s="4">
        <v>1</v>
      </c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59"/>
        <v>0</v>
      </c>
      <c r="E47" s="62" t="str">
        <f t="shared" si="59"/>
        <v>.</v>
      </c>
      <c r="F47" s="63">
        <f t="shared" ca="1" si="59"/>
        <v>1</v>
      </c>
      <c r="G47" s="64">
        <f t="shared" ca="1" si="59"/>
        <v>3</v>
      </c>
      <c r="H47" s="64">
        <f t="shared" ca="1" si="59"/>
        <v>5</v>
      </c>
      <c r="I47" s="27"/>
      <c r="J47" s="13"/>
      <c r="K47" s="60"/>
      <c r="L47" s="61">
        <f ca="1">L16</f>
        <v>0</v>
      </c>
      <c r="M47" s="62">
        <f t="shared" ca="1" si="60"/>
        <v>0</v>
      </c>
      <c r="N47" s="62" t="str">
        <f t="shared" si="60"/>
        <v>.</v>
      </c>
      <c r="O47" s="63">
        <f t="shared" ca="1" si="60"/>
        <v>4</v>
      </c>
      <c r="P47" s="64">
        <f t="shared" ca="1" si="60"/>
        <v>1</v>
      </c>
      <c r="Q47" s="64">
        <f t="shared" ca="1" si="60"/>
        <v>0</v>
      </c>
      <c r="R47" s="27"/>
      <c r="S47" s="19"/>
      <c r="T47" s="60"/>
      <c r="U47" s="61">
        <f ca="1">U16</f>
        <v>0</v>
      </c>
      <c r="V47" s="62">
        <f t="shared" ca="1" si="61"/>
        <v>0</v>
      </c>
      <c r="W47" s="62" t="str">
        <f t="shared" si="61"/>
        <v>.</v>
      </c>
      <c r="X47" s="63">
        <f t="shared" ca="1" si="61"/>
        <v>0</v>
      </c>
      <c r="Y47" s="64">
        <f t="shared" ca="1" si="61"/>
        <v>3</v>
      </c>
      <c r="Z47" s="64">
        <f t="shared" ca="1" si="61"/>
        <v>3</v>
      </c>
      <c r="AA47" s="27"/>
      <c r="AE47" s="2" t="s">
        <v>58</v>
      </c>
      <c r="AF47" s="2" t="s">
        <v>50</v>
      </c>
      <c r="AG47" s="4" t="str">
        <f t="shared" ca="1" si="45"/>
        <v>NO</v>
      </c>
      <c r="AH47" s="59">
        <f t="shared" ca="1" si="51"/>
        <v>8</v>
      </c>
      <c r="AI47" s="59">
        <f t="shared" ca="1" si="52"/>
        <v>0</v>
      </c>
      <c r="AJ47" s="59">
        <f t="shared" ca="1" si="52"/>
        <v>6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>
        <f t="shared" ca="1" si="32"/>
        <v>0.87811093180209066</v>
      </c>
      <c r="CV47" s="11">
        <f t="shared" ca="1" si="33"/>
        <v>5</v>
      </c>
      <c r="CW47" s="4"/>
      <c r="CX47" s="4">
        <v>47</v>
      </c>
      <c r="CY47" s="4">
        <v>9</v>
      </c>
      <c r="CZ47" s="4">
        <v>2</v>
      </c>
      <c r="DB47" s="10">
        <f t="shared" ca="1" si="34"/>
        <v>0.77397105446780556</v>
      </c>
      <c r="DC47" s="11">
        <f t="shared" ca="1" si="35"/>
        <v>10</v>
      </c>
      <c r="DD47" s="4"/>
      <c r="DE47" s="4">
        <v>47</v>
      </c>
      <c r="DF47" s="4">
        <v>9</v>
      </c>
      <c r="DG47" s="4">
        <v>2</v>
      </c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>
        <f t="shared" ca="1" si="32"/>
        <v>2.4802961482760066E-2</v>
      </c>
      <c r="CV48" s="11">
        <f t="shared" ca="1" si="33"/>
        <v>52</v>
      </c>
      <c r="CW48" s="4"/>
      <c r="CX48" s="4">
        <v>48</v>
      </c>
      <c r="CY48" s="4">
        <v>9</v>
      </c>
      <c r="CZ48" s="4">
        <v>3</v>
      </c>
      <c r="DB48" s="10">
        <f t="shared" ca="1" si="34"/>
        <v>0.61411365724924716</v>
      </c>
      <c r="DC48" s="11">
        <f t="shared" ca="1" si="35"/>
        <v>23</v>
      </c>
      <c r="DD48" s="4"/>
      <c r="DE48" s="4">
        <v>48</v>
      </c>
      <c r="DF48" s="4">
        <v>9</v>
      </c>
      <c r="DG48" s="4">
        <v>3</v>
      </c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>
        <f t="shared" ca="1" si="32"/>
        <v>0.87097786556236723</v>
      </c>
      <c r="CV49" s="11">
        <f t="shared" ca="1" si="33"/>
        <v>7</v>
      </c>
      <c r="CW49" s="4"/>
      <c r="CX49" s="4">
        <v>49</v>
      </c>
      <c r="CY49" s="4">
        <v>9</v>
      </c>
      <c r="CZ49" s="4">
        <v>4</v>
      </c>
      <c r="DB49" s="10">
        <f t="shared" ca="1" si="34"/>
        <v>0.60269072395699774</v>
      </c>
      <c r="DC49" s="11">
        <f t="shared" ca="1" si="35"/>
        <v>24</v>
      </c>
      <c r="DD49" s="4"/>
      <c r="DE49" s="4">
        <v>49</v>
      </c>
      <c r="DF49" s="4">
        <v>9</v>
      </c>
      <c r="DG49" s="4">
        <v>4</v>
      </c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67" t="str">
        <f t="shared" ref="B50:G50" ca="1" si="62">B19</f>
        <v>0.367－0.047＝</v>
      </c>
      <c r="C50" s="68"/>
      <c r="D50" s="68"/>
      <c r="E50" s="68"/>
      <c r="F50" s="68"/>
      <c r="G50" s="65">
        <f t="shared" ca="1" si="62"/>
        <v>0.32</v>
      </c>
      <c r="H50" s="66"/>
      <c r="I50" s="27"/>
      <c r="J50" s="23"/>
      <c r="K50" s="67" t="str">
        <f t="shared" ref="K50:P50" ca="1" si="63">K19</f>
        <v>0.637－0.316＝</v>
      </c>
      <c r="L50" s="68"/>
      <c r="M50" s="68"/>
      <c r="N50" s="68"/>
      <c r="O50" s="68"/>
      <c r="P50" s="65">
        <f t="shared" ca="1" si="63"/>
        <v>0.32100000000000001</v>
      </c>
      <c r="Q50" s="66"/>
      <c r="R50" s="27"/>
      <c r="S50" s="23"/>
      <c r="T50" s="67" t="str">
        <f t="shared" ref="T50:Y50" ca="1" si="64">T19</f>
        <v>0.887－0.353＝</v>
      </c>
      <c r="U50" s="68"/>
      <c r="V50" s="68"/>
      <c r="W50" s="68"/>
      <c r="X50" s="68"/>
      <c r="Y50" s="65">
        <f t="shared" ca="1" si="64"/>
        <v>0.53400000000000003</v>
      </c>
      <c r="Z50" s="66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>
        <f t="shared" ca="1" si="32"/>
        <v>0.49793235229367727</v>
      </c>
      <c r="CV50" s="11">
        <f t="shared" ca="1" si="33"/>
        <v>22</v>
      </c>
      <c r="CW50" s="4"/>
      <c r="CX50" s="4">
        <v>50</v>
      </c>
      <c r="CY50" s="4">
        <v>9</v>
      </c>
      <c r="CZ50" s="4">
        <v>5</v>
      </c>
      <c r="DB50" s="10">
        <f t="shared" ca="1" si="34"/>
        <v>0.50644913003675507</v>
      </c>
      <c r="DC50" s="11">
        <f t="shared" ca="1" si="35"/>
        <v>31</v>
      </c>
      <c r="DD50" s="4"/>
      <c r="DE50" s="4">
        <v>50</v>
      </c>
      <c r="DF50" s="4">
        <v>9</v>
      </c>
      <c r="DG50" s="4">
        <v>5</v>
      </c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>
        <f t="shared" ca="1" si="32"/>
        <v>3.9867070609486133E-3</v>
      </c>
      <c r="CV51" s="11">
        <f t="shared" ca="1" si="33"/>
        <v>54</v>
      </c>
      <c r="CW51" s="4"/>
      <c r="CX51" s="4">
        <v>51</v>
      </c>
      <c r="CY51" s="4">
        <v>9</v>
      </c>
      <c r="CZ51" s="4">
        <v>6</v>
      </c>
      <c r="DB51" s="10">
        <f t="shared" ca="1" si="34"/>
        <v>0.18981372096669347</v>
      </c>
      <c r="DC51" s="11">
        <f t="shared" ca="1" si="35"/>
        <v>46</v>
      </c>
      <c r="DD51" s="4"/>
      <c r="DE51" s="4">
        <v>51</v>
      </c>
      <c r="DF51" s="4">
        <v>9</v>
      </c>
      <c r="DG51" s="4">
        <v>6</v>
      </c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0</v>
      </c>
      <c r="E52" s="30" t="str">
        <f t="shared" ca="1" si="65"/>
        <v>.</v>
      </c>
      <c r="F52" s="31">
        <f t="shared" ca="1" si="65"/>
        <v>3</v>
      </c>
      <c r="G52" s="31">
        <f t="shared" ca="1" si="65"/>
        <v>6</v>
      </c>
      <c r="H52" s="31">
        <f t="shared" ca="1" si="65"/>
        <v>7</v>
      </c>
      <c r="I52" s="27"/>
      <c r="J52" s="19"/>
      <c r="K52" s="28"/>
      <c r="L52" s="29">
        <f t="shared" ref="L52:Q52" ca="1" si="66">L21</f>
        <v>0</v>
      </c>
      <c r="M52" s="30">
        <f t="shared" ca="1" si="66"/>
        <v>0</v>
      </c>
      <c r="N52" s="30" t="str">
        <f t="shared" ca="1" si="66"/>
        <v>.</v>
      </c>
      <c r="O52" s="31">
        <f t="shared" ca="1" si="66"/>
        <v>6</v>
      </c>
      <c r="P52" s="31">
        <f t="shared" ca="1" si="66"/>
        <v>3</v>
      </c>
      <c r="Q52" s="31">
        <f t="shared" ca="1" si="66"/>
        <v>7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0</v>
      </c>
      <c r="W52" s="30" t="str">
        <f t="shared" ca="1" si="67"/>
        <v>.</v>
      </c>
      <c r="X52" s="31">
        <f t="shared" ca="1" si="67"/>
        <v>8</v>
      </c>
      <c r="Y52" s="31">
        <f t="shared" ca="1" si="67"/>
        <v>8</v>
      </c>
      <c r="Z52" s="31">
        <f t="shared" ca="1" si="67"/>
        <v>7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>
        <f t="shared" ca="1" si="32"/>
        <v>0.72514584824985906</v>
      </c>
      <c r="CV52" s="11">
        <f t="shared" ca="1" si="33"/>
        <v>13</v>
      </c>
      <c r="CW52" s="4"/>
      <c r="CX52" s="4">
        <v>52</v>
      </c>
      <c r="CY52" s="4">
        <v>9</v>
      </c>
      <c r="CZ52" s="4">
        <v>7</v>
      </c>
      <c r="DB52" s="10">
        <f t="shared" ca="1" si="34"/>
        <v>0.92457048242803574</v>
      </c>
      <c r="DC52" s="11">
        <f t="shared" ca="1" si="35"/>
        <v>3</v>
      </c>
      <c r="DD52" s="4"/>
      <c r="DE52" s="4">
        <v>52</v>
      </c>
      <c r="DF52" s="4">
        <v>9</v>
      </c>
      <c r="DG52" s="4">
        <v>7</v>
      </c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8">B22</f>
        <v/>
      </c>
      <c r="C53" s="33" t="str">
        <f t="shared" ca="1" si="68"/>
        <v>－</v>
      </c>
      <c r="D53" s="34">
        <f t="shared" ca="1" si="68"/>
        <v>0</v>
      </c>
      <c r="E53" s="34" t="str">
        <f t="shared" ca="1" si="68"/>
        <v>.</v>
      </c>
      <c r="F53" s="35">
        <f t="shared" ca="1" si="68"/>
        <v>0</v>
      </c>
      <c r="G53" s="35">
        <f t="shared" ca="1" si="68"/>
        <v>4</v>
      </c>
      <c r="H53" s="35">
        <f t="shared" ca="1" si="68"/>
        <v>7</v>
      </c>
      <c r="I53" s="27"/>
      <c r="J53" s="19"/>
      <c r="K53" s="32" t="str">
        <f t="shared" ref="K53:Q54" ca="1" si="69">K22</f>
        <v/>
      </c>
      <c r="L53" s="33" t="str">
        <f t="shared" ca="1" si="69"/>
        <v>－</v>
      </c>
      <c r="M53" s="34">
        <f t="shared" ca="1" si="69"/>
        <v>0</v>
      </c>
      <c r="N53" s="34" t="str">
        <f t="shared" ca="1" si="69"/>
        <v>.</v>
      </c>
      <c r="O53" s="35">
        <f t="shared" ca="1" si="69"/>
        <v>3</v>
      </c>
      <c r="P53" s="35">
        <f t="shared" ca="1" si="69"/>
        <v>1</v>
      </c>
      <c r="Q53" s="35">
        <f t="shared" ca="1" si="69"/>
        <v>6</v>
      </c>
      <c r="R53" s="27"/>
      <c r="S53" s="19"/>
      <c r="T53" s="32" t="str">
        <f t="shared" ref="T53:Z54" ca="1" si="70">T22</f>
        <v/>
      </c>
      <c r="U53" s="33" t="str">
        <f t="shared" ca="1" si="70"/>
        <v>－</v>
      </c>
      <c r="V53" s="34">
        <f t="shared" ca="1" si="70"/>
        <v>0</v>
      </c>
      <c r="W53" s="34" t="str">
        <f t="shared" ca="1" si="70"/>
        <v>.</v>
      </c>
      <c r="X53" s="35">
        <f t="shared" ca="1" si="70"/>
        <v>3</v>
      </c>
      <c r="Y53" s="35">
        <f t="shared" ca="1" si="70"/>
        <v>5</v>
      </c>
      <c r="Z53" s="35">
        <f t="shared" ca="1" si="70"/>
        <v>3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>
        <f t="shared" ca="1" si="32"/>
        <v>0.27505347587127482</v>
      </c>
      <c r="CV53" s="11">
        <f t="shared" ca="1" si="33"/>
        <v>34</v>
      </c>
      <c r="CW53" s="4"/>
      <c r="CX53" s="4">
        <v>53</v>
      </c>
      <c r="CY53" s="4">
        <v>9</v>
      </c>
      <c r="CZ53" s="4">
        <v>8</v>
      </c>
      <c r="DB53" s="10">
        <f t="shared" ca="1" si="34"/>
        <v>0.25999481088153953</v>
      </c>
      <c r="DC53" s="11">
        <f t="shared" ca="1" si="35"/>
        <v>42</v>
      </c>
      <c r="DD53" s="4"/>
      <c r="DE53" s="4">
        <v>53</v>
      </c>
      <c r="DF53" s="4">
        <v>9</v>
      </c>
      <c r="DG53" s="4">
        <v>8</v>
      </c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60"/>
      <c r="C54" s="61">
        <f ca="1">C23</f>
        <v>0</v>
      </c>
      <c r="D54" s="62">
        <f t="shared" ca="1" si="68"/>
        <v>0</v>
      </c>
      <c r="E54" s="62" t="str">
        <f t="shared" si="68"/>
        <v>.</v>
      </c>
      <c r="F54" s="63">
        <f t="shared" ca="1" si="68"/>
        <v>3</v>
      </c>
      <c r="G54" s="64">
        <f t="shared" ca="1" si="68"/>
        <v>2</v>
      </c>
      <c r="H54" s="64">
        <f t="shared" ca="1" si="68"/>
        <v>0</v>
      </c>
      <c r="I54" s="27"/>
      <c r="J54" s="13"/>
      <c r="K54" s="60"/>
      <c r="L54" s="61">
        <f ca="1">L23</f>
        <v>0</v>
      </c>
      <c r="M54" s="62">
        <f t="shared" ca="1" si="69"/>
        <v>0</v>
      </c>
      <c r="N54" s="62" t="str">
        <f t="shared" si="69"/>
        <v>.</v>
      </c>
      <c r="O54" s="63">
        <f t="shared" ca="1" si="69"/>
        <v>3</v>
      </c>
      <c r="P54" s="64">
        <f t="shared" ca="1" si="69"/>
        <v>2</v>
      </c>
      <c r="Q54" s="64">
        <f t="shared" ca="1" si="69"/>
        <v>1</v>
      </c>
      <c r="R54" s="27"/>
      <c r="S54" s="19"/>
      <c r="T54" s="60"/>
      <c r="U54" s="61">
        <f ca="1">U23</f>
        <v>0</v>
      </c>
      <c r="V54" s="62">
        <f t="shared" ca="1" si="70"/>
        <v>0</v>
      </c>
      <c r="W54" s="62" t="str">
        <f t="shared" si="70"/>
        <v>.</v>
      </c>
      <c r="X54" s="63">
        <f t="shared" ca="1" si="70"/>
        <v>5</v>
      </c>
      <c r="Y54" s="64">
        <f t="shared" ca="1" si="70"/>
        <v>3</v>
      </c>
      <c r="Z54" s="64">
        <f t="shared" ca="1" si="70"/>
        <v>4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>
        <f t="shared" ca="1" si="32"/>
        <v>0.44316229185518441</v>
      </c>
      <c r="CV54" s="11">
        <f t="shared" ca="1" si="33"/>
        <v>26</v>
      </c>
      <c r="CW54" s="4"/>
      <c r="CX54" s="4">
        <v>54</v>
      </c>
      <c r="CY54" s="4">
        <v>9</v>
      </c>
      <c r="CZ54" s="4">
        <v>9</v>
      </c>
      <c r="DB54" s="10">
        <f t="shared" ca="1" si="34"/>
        <v>0.64879713600654565</v>
      </c>
      <c r="DC54" s="11">
        <f t="shared" ca="1" si="35"/>
        <v>20</v>
      </c>
      <c r="DD54" s="4"/>
      <c r="DE54" s="4">
        <v>54</v>
      </c>
      <c r="DF54" s="4">
        <v>9</v>
      </c>
      <c r="DG54" s="4">
        <v>9</v>
      </c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  <c r="DM55" s="4"/>
      <c r="DN55" s="4"/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  <c r="DM56" s="4"/>
      <c r="DN56" s="4"/>
    </row>
    <row r="57" spans="1:118" ht="48" customHeight="1" thickBot="1" x14ac:dyDescent="0.3">
      <c r="A57" s="23"/>
      <c r="B57" s="67" t="str">
        <f t="shared" ref="B57:G57" ca="1" si="71">B26</f>
        <v>0.982－0.372＝</v>
      </c>
      <c r="C57" s="68"/>
      <c r="D57" s="68"/>
      <c r="E57" s="68"/>
      <c r="F57" s="68"/>
      <c r="G57" s="65">
        <f t="shared" ca="1" si="71"/>
        <v>0.61</v>
      </c>
      <c r="H57" s="66"/>
      <c r="I57" s="27"/>
      <c r="J57" s="23"/>
      <c r="K57" s="67" t="str">
        <f t="shared" ref="K57:P57" ca="1" si="72">K26</f>
        <v>0.588－0.034＝</v>
      </c>
      <c r="L57" s="68"/>
      <c r="M57" s="68"/>
      <c r="N57" s="68"/>
      <c r="O57" s="68"/>
      <c r="P57" s="65">
        <f t="shared" ca="1" si="72"/>
        <v>0.55400000000000005</v>
      </c>
      <c r="Q57" s="66"/>
      <c r="R57" s="27"/>
      <c r="S57" s="23"/>
      <c r="T57" s="67" t="str">
        <f t="shared" ref="T57:Y57" ca="1" si="73">T26</f>
        <v>0.848－0.042＝</v>
      </c>
      <c r="U57" s="68"/>
      <c r="V57" s="68"/>
      <c r="W57" s="68"/>
      <c r="X57" s="68"/>
      <c r="Y57" s="65">
        <f t="shared" ca="1" si="73"/>
        <v>0.80600000000000005</v>
      </c>
      <c r="Z57" s="66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  <c r="DM57" s="4"/>
      <c r="DN57" s="4"/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  <c r="DM58" s="4"/>
      <c r="DN58" s="4"/>
    </row>
    <row r="59" spans="1:118" ht="56.1" customHeight="1" x14ac:dyDescent="0.25">
      <c r="A59" s="19"/>
      <c r="B59" s="28"/>
      <c r="C59" s="29">
        <f t="shared" ref="C59:H59" ca="1" si="74">C28</f>
        <v>0</v>
      </c>
      <c r="D59" s="30">
        <f t="shared" ca="1" si="74"/>
        <v>0</v>
      </c>
      <c r="E59" s="30" t="str">
        <f t="shared" ca="1" si="74"/>
        <v>.</v>
      </c>
      <c r="F59" s="31">
        <f t="shared" ca="1" si="74"/>
        <v>9</v>
      </c>
      <c r="G59" s="31">
        <f t="shared" ca="1" si="74"/>
        <v>8</v>
      </c>
      <c r="H59" s="31">
        <f t="shared" ca="1" si="74"/>
        <v>2</v>
      </c>
      <c r="I59" s="27"/>
      <c r="J59" s="19"/>
      <c r="K59" s="28"/>
      <c r="L59" s="29">
        <f t="shared" ref="L59:Q59" ca="1" si="75">L28</f>
        <v>0</v>
      </c>
      <c r="M59" s="30">
        <f t="shared" ca="1" si="75"/>
        <v>0</v>
      </c>
      <c r="N59" s="30" t="str">
        <f t="shared" ca="1" si="75"/>
        <v>.</v>
      </c>
      <c r="O59" s="31">
        <f t="shared" ca="1" si="75"/>
        <v>5</v>
      </c>
      <c r="P59" s="31">
        <f t="shared" ca="1" si="75"/>
        <v>8</v>
      </c>
      <c r="Q59" s="31">
        <f t="shared" ca="1" si="75"/>
        <v>8</v>
      </c>
      <c r="R59" s="27"/>
      <c r="S59" s="19"/>
      <c r="T59" s="28"/>
      <c r="U59" s="29">
        <f t="shared" ref="U59:Z59" ca="1" si="76">U28</f>
        <v>0</v>
      </c>
      <c r="V59" s="30">
        <f t="shared" ca="1" si="76"/>
        <v>0</v>
      </c>
      <c r="W59" s="30" t="str">
        <f t="shared" ca="1" si="76"/>
        <v>.</v>
      </c>
      <c r="X59" s="31">
        <f t="shared" ca="1" si="76"/>
        <v>8</v>
      </c>
      <c r="Y59" s="31">
        <f t="shared" ca="1" si="76"/>
        <v>4</v>
      </c>
      <c r="Z59" s="31">
        <f t="shared" ca="1" si="76"/>
        <v>8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  <c r="DM59" s="4"/>
      <c r="DN59" s="4"/>
    </row>
    <row r="60" spans="1:118" ht="56.1" customHeight="1" thickBot="1" x14ac:dyDescent="0.3">
      <c r="A60" s="19"/>
      <c r="B60" s="32" t="str">
        <f t="shared" ref="B60:H61" ca="1" si="77">B29</f>
        <v/>
      </c>
      <c r="C60" s="33" t="str">
        <f t="shared" ca="1" si="77"/>
        <v>－</v>
      </c>
      <c r="D60" s="34">
        <f t="shared" ca="1" si="77"/>
        <v>0</v>
      </c>
      <c r="E60" s="34" t="str">
        <f t="shared" ca="1" si="77"/>
        <v>.</v>
      </c>
      <c r="F60" s="35">
        <f t="shared" ca="1" si="77"/>
        <v>3</v>
      </c>
      <c r="G60" s="35">
        <f t="shared" ca="1" si="77"/>
        <v>7</v>
      </c>
      <c r="H60" s="35">
        <f t="shared" ca="1" si="77"/>
        <v>2</v>
      </c>
      <c r="I60" s="27"/>
      <c r="J60" s="19"/>
      <c r="K60" s="32" t="str">
        <f t="shared" ref="K60:Q61" ca="1" si="78">K29</f>
        <v/>
      </c>
      <c r="L60" s="33" t="str">
        <f t="shared" ca="1" si="78"/>
        <v>－</v>
      </c>
      <c r="M60" s="34">
        <f t="shared" ca="1" si="78"/>
        <v>0</v>
      </c>
      <c r="N60" s="34" t="str">
        <f t="shared" ca="1" si="78"/>
        <v>.</v>
      </c>
      <c r="O60" s="35">
        <f t="shared" ca="1" si="78"/>
        <v>0</v>
      </c>
      <c r="P60" s="35">
        <f t="shared" ca="1" si="78"/>
        <v>3</v>
      </c>
      <c r="Q60" s="35">
        <f t="shared" ca="1" si="78"/>
        <v>4</v>
      </c>
      <c r="R60" s="27"/>
      <c r="S60" s="19"/>
      <c r="T60" s="32" t="str">
        <f t="shared" ref="T60:Z61" ca="1" si="79">T29</f>
        <v/>
      </c>
      <c r="U60" s="33" t="str">
        <f t="shared" ca="1" si="79"/>
        <v>－</v>
      </c>
      <c r="V60" s="34">
        <f t="shared" ca="1" si="79"/>
        <v>0</v>
      </c>
      <c r="W60" s="34" t="str">
        <f t="shared" ca="1" si="79"/>
        <v>.</v>
      </c>
      <c r="X60" s="35">
        <f t="shared" ca="1" si="79"/>
        <v>0</v>
      </c>
      <c r="Y60" s="35">
        <f t="shared" ca="1" si="79"/>
        <v>4</v>
      </c>
      <c r="Z60" s="35">
        <f t="shared" ca="1" si="79"/>
        <v>2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  <c r="DM60" s="4"/>
      <c r="DN60" s="4"/>
    </row>
    <row r="61" spans="1:118" ht="56.1" customHeight="1" x14ac:dyDescent="0.25">
      <c r="A61" s="19"/>
      <c r="B61" s="60"/>
      <c r="C61" s="61">
        <f ca="1">C30</f>
        <v>0</v>
      </c>
      <c r="D61" s="62">
        <f t="shared" ca="1" si="77"/>
        <v>0</v>
      </c>
      <c r="E61" s="62" t="str">
        <f t="shared" si="77"/>
        <v>.</v>
      </c>
      <c r="F61" s="63">
        <f t="shared" ca="1" si="77"/>
        <v>6</v>
      </c>
      <c r="G61" s="64">
        <f t="shared" ca="1" si="77"/>
        <v>1</v>
      </c>
      <c r="H61" s="64">
        <f t="shared" ca="1" si="77"/>
        <v>0</v>
      </c>
      <c r="I61" s="27"/>
      <c r="J61" s="13"/>
      <c r="K61" s="60"/>
      <c r="L61" s="61">
        <f ca="1">L30</f>
        <v>0</v>
      </c>
      <c r="M61" s="62">
        <f t="shared" ca="1" si="78"/>
        <v>0</v>
      </c>
      <c r="N61" s="62" t="str">
        <f t="shared" si="78"/>
        <v>.</v>
      </c>
      <c r="O61" s="63">
        <f t="shared" ca="1" si="78"/>
        <v>5</v>
      </c>
      <c r="P61" s="64">
        <f t="shared" ca="1" si="78"/>
        <v>5</v>
      </c>
      <c r="Q61" s="64">
        <f t="shared" ca="1" si="78"/>
        <v>4</v>
      </c>
      <c r="R61" s="27"/>
      <c r="S61" s="19"/>
      <c r="T61" s="60"/>
      <c r="U61" s="61">
        <f ca="1">U30</f>
        <v>0</v>
      </c>
      <c r="V61" s="62">
        <f t="shared" ca="1" si="79"/>
        <v>0</v>
      </c>
      <c r="W61" s="62" t="str">
        <f t="shared" si="79"/>
        <v>.</v>
      </c>
      <c r="X61" s="63">
        <f t="shared" ca="1" si="79"/>
        <v>8</v>
      </c>
      <c r="Y61" s="64">
        <f t="shared" ca="1" si="79"/>
        <v>0</v>
      </c>
      <c r="Z61" s="64">
        <f t="shared" ca="1" si="79"/>
        <v>6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  <c r="DM61" s="4"/>
      <c r="DN61" s="4"/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  <c r="DM62" s="4"/>
      <c r="DN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  <c r="DM63" s="4"/>
      <c r="DN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  <c r="DM64" s="4"/>
      <c r="DN64" s="4"/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  <c r="DM65" s="4"/>
      <c r="DN65" s="4"/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  <c r="DM66" s="4"/>
      <c r="DN66" s="4"/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  <c r="DM67" s="4"/>
      <c r="DN67" s="4"/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  <c r="DM68" s="4"/>
      <c r="DN68" s="4"/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  <c r="DM69" s="4"/>
      <c r="DN69" s="4"/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  <c r="DM70" s="4"/>
      <c r="DN70" s="4"/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  <c r="DM71" s="4"/>
      <c r="DN71" s="4"/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  <c r="DM72" s="4"/>
      <c r="DN72" s="4"/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  <c r="DM73" s="4"/>
      <c r="DN73" s="4"/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  <c r="DM74" s="4"/>
      <c r="DN74" s="4"/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  <c r="DM75" s="4"/>
      <c r="DN75" s="4"/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  <c r="DM76" s="4"/>
      <c r="DN76" s="4"/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  <c r="DM77" s="4"/>
      <c r="DN77" s="4"/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  <c r="DM78" s="4"/>
      <c r="DN78" s="4"/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  <c r="DM79" s="4"/>
      <c r="DN79" s="4"/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  <c r="DM80" s="4"/>
      <c r="DN80" s="4"/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  <c r="DM81" s="4"/>
      <c r="DN81" s="4"/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CY100" s="4"/>
      <c r="CZ100" s="4"/>
      <c r="DB100" s="10"/>
      <c r="DC100" s="11"/>
      <c r="DE100" s="4"/>
      <c r="DF100" s="4"/>
      <c r="DG100" s="4"/>
      <c r="DI100" s="10"/>
      <c r="DJ100" s="11"/>
      <c r="DL100" s="4"/>
      <c r="DM100" s="4"/>
      <c r="DN100" s="4"/>
    </row>
    <row r="101" spans="85:118" ht="18.75" x14ac:dyDescent="0.15">
      <c r="CY101" s="4"/>
      <c r="CZ101" s="4"/>
      <c r="DF101" s="4"/>
      <c r="DG101" s="4"/>
    </row>
    <row r="102" spans="85:118" ht="18.75" x14ac:dyDescent="0.15">
      <c r="CY102" s="4"/>
      <c r="CZ102" s="4"/>
      <c r="DF102" s="4"/>
      <c r="DG102" s="4"/>
    </row>
    <row r="103" spans="85:118" ht="18.75" x14ac:dyDescent="0.15">
      <c r="CY103" s="4"/>
      <c r="CZ103" s="4"/>
      <c r="DF103" s="4"/>
      <c r="DG103" s="4"/>
    </row>
    <row r="104" spans="85:118" ht="18.75" x14ac:dyDescent="0.15">
      <c r="CY104" s="4"/>
      <c r="CZ104" s="4"/>
      <c r="DF104" s="4"/>
      <c r="DG104" s="4"/>
    </row>
    <row r="105" spans="85:118" ht="18.75" x14ac:dyDescent="0.15">
      <c r="CY105" s="4"/>
      <c r="CZ105" s="4"/>
      <c r="DF105" s="4"/>
      <c r="DG105" s="4"/>
    </row>
    <row r="106" spans="85:118" ht="18.75" x14ac:dyDescent="0.15">
      <c r="CY106" s="4"/>
      <c r="CZ106" s="4"/>
      <c r="DF106" s="4"/>
      <c r="DG106" s="4"/>
    </row>
    <row r="107" spans="85:118" ht="18.75" x14ac:dyDescent="0.15">
      <c r="CY107" s="4"/>
      <c r="CZ107" s="4"/>
      <c r="DF107" s="4"/>
      <c r="DG107" s="4"/>
    </row>
    <row r="108" spans="85:118" ht="18.75" x14ac:dyDescent="0.15">
      <c r="CY108" s="4"/>
      <c r="CZ108" s="4"/>
      <c r="DF108" s="4"/>
      <c r="DG108" s="4"/>
    </row>
    <row r="109" spans="85:118" ht="18.75" x14ac:dyDescent="0.15">
      <c r="CY109" s="4"/>
      <c r="CZ109" s="4"/>
      <c r="DF109" s="4"/>
      <c r="DG109" s="4"/>
    </row>
  </sheetData>
  <sheetProtection algorithmName="SHA-512" hashValue="W0Xxf09EbYX7W1fC725F0wrjRsUBrt4xAH5qZ7Kf33vp80EiDmhgJL6EHAaNFbTE7OByzmPA4y6/IYMerBVySA==" saltValue="ekNqoFBZzY3ogi1IRqLnSA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40" priority="241">
      <formula>$AM15="NO"</formula>
    </cfRule>
  </conditionalFormatting>
  <conditionalFormatting sqref="H7">
    <cfRule type="expression" dxfId="239" priority="240">
      <formula>H7=0</formula>
    </cfRule>
  </conditionalFormatting>
  <conditionalFormatting sqref="H8">
    <cfRule type="expression" dxfId="238" priority="239">
      <formula>H8=0</formula>
    </cfRule>
  </conditionalFormatting>
  <conditionalFormatting sqref="G7">
    <cfRule type="expression" dxfId="237" priority="238">
      <formula>AND(G7=0,H7=0)</formula>
    </cfRule>
  </conditionalFormatting>
  <conditionalFormatting sqref="G8">
    <cfRule type="expression" dxfId="236" priority="237">
      <formula>AND(G8=0,H8=0)</formula>
    </cfRule>
  </conditionalFormatting>
  <conditionalFormatting sqref="F7">
    <cfRule type="expression" dxfId="235" priority="236">
      <formula>AND(F7=0,G7=0,H7=0)</formula>
    </cfRule>
  </conditionalFormatting>
  <conditionalFormatting sqref="F8">
    <cfRule type="expression" dxfId="234" priority="235">
      <formula>AND(F8=0,G8=0,H8=0)</formula>
    </cfRule>
  </conditionalFormatting>
  <conditionalFormatting sqref="C7">
    <cfRule type="expression" dxfId="233" priority="234">
      <formula>C7=0</formula>
    </cfRule>
  </conditionalFormatting>
  <conditionalFormatting sqref="C8">
    <cfRule type="expression" dxfId="232" priority="233">
      <formula>C8=0</formula>
    </cfRule>
  </conditionalFormatting>
  <conditionalFormatting sqref="C9">
    <cfRule type="expression" dxfId="231" priority="232">
      <formula>C9=0</formula>
    </cfRule>
  </conditionalFormatting>
  <conditionalFormatting sqref="Q7">
    <cfRule type="expression" dxfId="230" priority="231">
      <formula>Q7=0</formula>
    </cfRule>
  </conditionalFormatting>
  <conditionalFormatting sqref="Q8">
    <cfRule type="expression" dxfId="229" priority="230">
      <formula>Q8=0</formula>
    </cfRule>
  </conditionalFormatting>
  <conditionalFormatting sqref="P7">
    <cfRule type="expression" dxfId="228" priority="229">
      <formula>AND(P7=0,Q7=0)</formula>
    </cfRule>
  </conditionalFormatting>
  <conditionalFormatting sqref="P8">
    <cfRule type="expression" dxfId="227" priority="228">
      <formula>AND(P8=0,Q8=0)</formula>
    </cfRule>
  </conditionalFormatting>
  <conditionalFormatting sqref="O7">
    <cfRule type="expression" dxfId="226" priority="227">
      <formula>AND(O7=0,P7=0,Q7=0)</formula>
    </cfRule>
  </conditionalFormatting>
  <conditionalFormatting sqref="O8">
    <cfRule type="expression" dxfId="225" priority="226">
      <formula>AND(O8=0,P8=0,Q8=0)</formula>
    </cfRule>
  </conditionalFormatting>
  <conditionalFormatting sqref="L7">
    <cfRule type="expression" dxfId="224" priority="225">
      <formula>L7=0</formula>
    </cfRule>
  </conditionalFormatting>
  <conditionalFormatting sqref="L8">
    <cfRule type="expression" dxfId="223" priority="224">
      <formula>L8=0</formula>
    </cfRule>
  </conditionalFormatting>
  <conditionalFormatting sqref="L9">
    <cfRule type="expression" dxfId="222" priority="223">
      <formula>L9=0</formula>
    </cfRule>
  </conditionalFormatting>
  <conditionalFormatting sqref="Z7">
    <cfRule type="expression" dxfId="221" priority="222">
      <formula>Z7=0</formula>
    </cfRule>
  </conditionalFormatting>
  <conditionalFormatting sqref="Z8">
    <cfRule type="expression" dxfId="220" priority="221">
      <formula>Z8=0</formula>
    </cfRule>
  </conditionalFormatting>
  <conditionalFormatting sqref="Y7">
    <cfRule type="expression" dxfId="219" priority="220">
      <formula>AND(Y7=0,Z7=0)</formula>
    </cfRule>
  </conditionalFormatting>
  <conditionalFormatting sqref="Y8">
    <cfRule type="expression" dxfId="218" priority="219">
      <formula>AND(Y8=0,Z8=0)</formula>
    </cfRule>
  </conditionalFormatting>
  <conditionalFormatting sqref="X7">
    <cfRule type="expression" dxfId="217" priority="218">
      <formula>AND(X7=0,Y7=0,Z7=0)</formula>
    </cfRule>
  </conditionalFormatting>
  <conditionalFormatting sqref="X8">
    <cfRule type="expression" dxfId="216" priority="217">
      <formula>AND(X8=0,Y8=0,Z8=0)</formula>
    </cfRule>
  </conditionalFormatting>
  <conditionalFormatting sqref="U7">
    <cfRule type="expression" dxfId="215" priority="216">
      <formula>U7=0</formula>
    </cfRule>
  </conditionalFormatting>
  <conditionalFormatting sqref="U8">
    <cfRule type="expression" dxfId="214" priority="215">
      <formula>U8=0</formula>
    </cfRule>
  </conditionalFormatting>
  <conditionalFormatting sqref="U9">
    <cfRule type="expression" dxfId="213" priority="214">
      <formula>U9=0</formula>
    </cfRule>
  </conditionalFormatting>
  <conditionalFormatting sqref="H14">
    <cfRule type="expression" dxfId="212" priority="213">
      <formula>H14=0</formula>
    </cfRule>
  </conditionalFormatting>
  <conditionalFormatting sqref="H15">
    <cfRule type="expression" dxfId="211" priority="212">
      <formula>H15=0</formula>
    </cfRule>
  </conditionalFormatting>
  <conditionalFormatting sqref="G14">
    <cfRule type="expression" dxfId="210" priority="211">
      <formula>AND(G14=0,H14=0)</formula>
    </cfRule>
  </conditionalFormatting>
  <conditionalFormatting sqref="G15">
    <cfRule type="expression" dxfId="209" priority="210">
      <formula>AND(G15=0,H15=0)</formula>
    </cfRule>
  </conditionalFormatting>
  <conditionalFormatting sqref="F14">
    <cfRule type="expression" dxfId="208" priority="209">
      <formula>AND(F14=0,G14=0,H14=0)</formula>
    </cfRule>
  </conditionalFormatting>
  <conditionalFormatting sqref="F15">
    <cfRule type="expression" dxfId="207" priority="208">
      <formula>AND(F15=0,G15=0,H15=0)</formula>
    </cfRule>
  </conditionalFormatting>
  <conditionalFormatting sqref="C14">
    <cfRule type="expression" dxfId="206" priority="207">
      <formula>C14=0</formula>
    </cfRule>
  </conditionalFormatting>
  <conditionalFormatting sqref="C15">
    <cfRule type="expression" dxfId="205" priority="206">
      <formula>C15=0</formula>
    </cfRule>
  </conditionalFormatting>
  <conditionalFormatting sqref="C16">
    <cfRule type="expression" dxfId="204" priority="205">
      <formula>C16=0</formula>
    </cfRule>
  </conditionalFormatting>
  <conditionalFormatting sqref="Q14">
    <cfRule type="expression" dxfId="203" priority="204">
      <formula>Q14=0</formula>
    </cfRule>
  </conditionalFormatting>
  <conditionalFormatting sqref="Q15">
    <cfRule type="expression" dxfId="202" priority="203">
      <formula>Q15=0</formula>
    </cfRule>
  </conditionalFormatting>
  <conditionalFormatting sqref="P14">
    <cfRule type="expression" dxfId="201" priority="202">
      <formula>AND(P14=0,Q14=0)</formula>
    </cfRule>
  </conditionalFormatting>
  <conditionalFormatting sqref="P15">
    <cfRule type="expression" dxfId="200" priority="201">
      <formula>AND(P15=0,Q15=0)</formula>
    </cfRule>
  </conditionalFormatting>
  <conditionalFormatting sqref="O14">
    <cfRule type="expression" dxfId="199" priority="200">
      <formula>AND(O14=0,P14=0,Q14=0)</formula>
    </cfRule>
  </conditionalFormatting>
  <conditionalFormatting sqref="O15">
    <cfRule type="expression" dxfId="198" priority="199">
      <formula>AND(O15=0,P15=0,Q15=0)</formula>
    </cfRule>
  </conditionalFormatting>
  <conditionalFormatting sqref="L14">
    <cfRule type="expression" dxfId="197" priority="198">
      <formula>L14=0</formula>
    </cfRule>
  </conditionalFormatting>
  <conditionalFormatting sqref="L15">
    <cfRule type="expression" dxfId="196" priority="197">
      <formula>L15=0</formula>
    </cfRule>
  </conditionalFormatting>
  <conditionalFormatting sqref="L16">
    <cfRule type="expression" dxfId="195" priority="196">
      <formula>L16=0</formula>
    </cfRule>
  </conditionalFormatting>
  <conditionalFormatting sqref="Z14">
    <cfRule type="expression" dxfId="194" priority="195">
      <formula>Z14=0</formula>
    </cfRule>
  </conditionalFormatting>
  <conditionalFormatting sqref="Z15">
    <cfRule type="expression" dxfId="193" priority="194">
      <formula>Z15=0</formula>
    </cfRule>
  </conditionalFormatting>
  <conditionalFormatting sqref="Y14">
    <cfRule type="expression" dxfId="192" priority="193">
      <formula>AND(Y14=0,Z14=0)</formula>
    </cfRule>
  </conditionalFormatting>
  <conditionalFormatting sqref="Y15">
    <cfRule type="expression" dxfId="191" priority="192">
      <formula>AND(Y15=0,Z15=0)</formula>
    </cfRule>
  </conditionalFormatting>
  <conditionalFormatting sqref="X14">
    <cfRule type="expression" dxfId="190" priority="191">
      <formula>AND(X14=0,Y14=0,Z14=0)</formula>
    </cfRule>
  </conditionalFormatting>
  <conditionalFormatting sqref="X15">
    <cfRule type="expression" dxfId="189" priority="190">
      <formula>AND(X15=0,Y15=0,Z15=0)</formula>
    </cfRule>
  </conditionalFormatting>
  <conditionalFormatting sqref="U14">
    <cfRule type="expression" dxfId="188" priority="189">
      <formula>U14=0</formula>
    </cfRule>
  </conditionalFormatting>
  <conditionalFormatting sqref="U15">
    <cfRule type="expression" dxfId="187" priority="188">
      <formula>U15=0</formula>
    </cfRule>
  </conditionalFormatting>
  <conditionalFormatting sqref="U16">
    <cfRule type="expression" dxfId="186" priority="187">
      <formula>U16=0</formula>
    </cfRule>
  </conditionalFormatting>
  <conditionalFormatting sqref="H21">
    <cfRule type="expression" dxfId="185" priority="186">
      <formula>H21=0</formula>
    </cfRule>
  </conditionalFormatting>
  <conditionalFormatting sqref="H22">
    <cfRule type="expression" dxfId="184" priority="185">
      <formula>H22=0</formula>
    </cfRule>
  </conditionalFormatting>
  <conditionalFormatting sqref="G21">
    <cfRule type="expression" dxfId="183" priority="184">
      <formula>AND(G21=0,H21=0)</formula>
    </cfRule>
  </conditionalFormatting>
  <conditionalFormatting sqref="G22">
    <cfRule type="expression" dxfId="182" priority="183">
      <formula>AND(G22=0,H22=0)</formula>
    </cfRule>
  </conditionalFormatting>
  <conditionalFormatting sqref="F21">
    <cfRule type="expression" dxfId="181" priority="182">
      <formula>AND(F21=0,G21=0,H21=0)</formula>
    </cfRule>
  </conditionalFormatting>
  <conditionalFormatting sqref="F22">
    <cfRule type="expression" dxfId="180" priority="181">
      <formula>AND(F22=0,G22=0,H22=0)</formula>
    </cfRule>
  </conditionalFormatting>
  <conditionalFormatting sqref="C21">
    <cfRule type="expression" dxfId="179" priority="180">
      <formula>C21=0</formula>
    </cfRule>
  </conditionalFormatting>
  <conditionalFormatting sqref="C22">
    <cfRule type="expression" dxfId="178" priority="179">
      <formula>C22=0</formula>
    </cfRule>
  </conditionalFormatting>
  <conditionalFormatting sqref="C23">
    <cfRule type="expression" dxfId="177" priority="178">
      <formula>C23=0</formula>
    </cfRule>
  </conditionalFormatting>
  <conditionalFormatting sqref="Q21">
    <cfRule type="expression" dxfId="176" priority="177">
      <formula>Q21=0</formula>
    </cfRule>
  </conditionalFormatting>
  <conditionalFormatting sqref="Q22">
    <cfRule type="expression" dxfId="175" priority="176">
      <formula>Q22=0</formula>
    </cfRule>
  </conditionalFormatting>
  <conditionalFormatting sqref="P21">
    <cfRule type="expression" dxfId="174" priority="175">
      <formula>AND(P21=0,Q21=0)</formula>
    </cfRule>
  </conditionalFormatting>
  <conditionalFormatting sqref="P22">
    <cfRule type="expression" dxfId="173" priority="174">
      <formula>AND(P22=0,Q22=0)</formula>
    </cfRule>
  </conditionalFormatting>
  <conditionalFormatting sqref="O21">
    <cfRule type="expression" dxfId="172" priority="173">
      <formula>AND(O21=0,P21=0,Q21=0)</formula>
    </cfRule>
  </conditionalFormatting>
  <conditionalFormatting sqref="O22">
    <cfRule type="expression" dxfId="171" priority="172">
      <formula>AND(O22=0,P22=0,Q22=0)</formula>
    </cfRule>
  </conditionalFormatting>
  <conditionalFormatting sqref="L21">
    <cfRule type="expression" dxfId="170" priority="171">
      <formula>L21=0</formula>
    </cfRule>
  </conditionalFormatting>
  <conditionalFormatting sqref="L22">
    <cfRule type="expression" dxfId="169" priority="170">
      <formula>L22=0</formula>
    </cfRule>
  </conditionalFormatting>
  <conditionalFormatting sqref="L23">
    <cfRule type="expression" dxfId="168" priority="169">
      <formula>L23=0</formula>
    </cfRule>
  </conditionalFormatting>
  <conditionalFormatting sqref="Z21">
    <cfRule type="expression" dxfId="167" priority="168">
      <formula>Z21=0</formula>
    </cfRule>
  </conditionalFormatting>
  <conditionalFormatting sqref="Z22">
    <cfRule type="expression" dxfId="166" priority="167">
      <formula>Z22=0</formula>
    </cfRule>
  </conditionalFormatting>
  <conditionalFormatting sqref="Y21">
    <cfRule type="expression" dxfId="165" priority="166">
      <formula>AND(Y21=0,Z21=0)</formula>
    </cfRule>
  </conditionalFormatting>
  <conditionalFormatting sqref="Y22">
    <cfRule type="expression" dxfId="164" priority="165">
      <formula>AND(Y22=0,Z22=0)</formula>
    </cfRule>
  </conditionalFormatting>
  <conditionalFormatting sqref="X21">
    <cfRule type="expression" dxfId="163" priority="164">
      <formula>AND(X21=0,Y21=0,Z21=0)</formula>
    </cfRule>
  </conditionalFormatting>
  <conditionalFormatting sqref="X22">
    <cfRule type="expression" dxfId="162" priority="163">
      <formula>AND(X22=0,Y22=0,Z22=0)</formula>
    </cfRule>
  </conditionalFormatting>
  <conditionalFormatting sqref="U21">
    <cfRule type="expression" dxfId="161" priority="162">
      <formula>U21=0</formula>
    </cfRule>
  </conditionalFormatting>
  <conditionalFormatting sqref="U22">
    <cfRule type="expression" dxfId="160" priority="161">
      <formula>U22=0</formula>
    </cfRule>
  </conditionalFormatting>
  <conditionalFormatting sqref="U23">
    <cfRule type="expression" dxfId="159" priority="160">
      <formula>U23=0</formula>
    </cfRule>
  </conditionalFormatting>
  <conditionalFormatting sqref="H28">
    <cfRule type="expression" dxfId="158" priority="159">
      <formula>H28=0</formula>
    </cfRule>
  </conditionalFormatting>
  <conditionalFormatting sqref="H29">
    <cfRule type="expression" dxfId="157" priority="158">
      <formula>H29=0</formula>
    </cfRule>
  </conditionalFormatting>
  <conditionalFormatting sqref="G28">
    <cfRule type="expression" dxfId="156" priority="157">
      <formula>AND(G28=0,H28=0)</formula>
    </cfRule>
  </conditionalFormatting>
  <conditionalFormatting sqref="G29">
    <cfRule type="expression" dxfId="155" priority="156">
      <formula>AND(G29=0,H29=0)</formula>
    </cfRule>
  </conditionalFormatting>
  <conditionalFormatting sqref="F28">
    <cfRule type="expression" dxfId="154" priority="155">
      <formula>AND(F28=0,G28=0,H28=0)</formula>
    </cfRule>
  </conditionalFormatting>
  <conditionalFormatting sqref="F29">
    <cfRule type="expression" dxfId="153" priority="154">
      <formula>AND(F29=0,G29=0,H29=0)</formula>
    </cfRule>
  </conditionalFormatting>
  <conditionalFormatting sqref="C28">
    <cfRule type="expression" dxfId="152" priority="153">
      <formula>C28=0</formula>
    </cfRule>
  </conditionalFormatting>
  <conditionalFormatting sqref="C29">
    <cfRule type="expression" dxfId="151" priority="152">
      <formula>C29=0</formula>
    </cfRule>
  </conditionalFormatting>
  <conditionalFormatting sqref="C30">
    <cfRule type="expression" dxfId="150" priority="151">
      <formula>C30=0</formula>
    </cfRule>
  </conditionalFormatting>
  <conditionalFormatting sqref="Q28">
    <cfRule type="expression" dxfId="149" priority="150">
      <formula>Q28=0</formula>
    </cfRule>
  </conditionalFormatting>
  <conditionalFormatting sqref="Q29">
    <cfRule type="expression" dxfId="148" priority="149">
      <formula>Q29=0</formula>
    </cfRule>
  </conditionalFormatting>
  <conditionalFormatting sqref="P28">
    <cfRule type="expression" dxfId="147" priority="148">
      <formula>AND(P28=0,Q28=0)</formula>
    </cfRule>
  </conditionalFormatting>
  <conditionalFormatting sqref="P29">
    <cfRule type="expression" dxfId="146" priority="147">
      <formula>AND(P29=0,Q29=0)</formula>
    </cfRule>
  </conditionalFormatting>
  <conditionalFormatting sqref="O28">
    <cfRule type="expression" dxfId="145" priority="146">
      <formula>AND(O28=0,P28=0,Q28=0)</formula>
    </cfRule>
  </conditionalFormatting>
  <conditionalFormatting sqref="O29">
    <cfRule type="expression" dxfId="144" priority="145">
      <formula>AND(O29=0,P29=0,Q29=0)</formula>
    </cfRule>
  </conditionalFormatting>
  <conditionalFormatting sqref="L28">
    <cfRule type="expression" dxfId="143" priority="144">
      <formula>L28=0</formula>
    </cfRule>
  </conditionalFormatting>
  <conditionalFormatting sqref="L29">
    <cfRule type="expression" dxfId="142" priority="143">
      <formula>L29=0</formula>
    </cfRule>
  </conditionalFormatting>
  <conditionalFormatting sqref="L30">
    <cfRule type="expression" dxfId="141" priority="142">
      <formula>L30=0</formula>
    </cfRule>
  </conditionalFormatting>
  <conditionalFormatting sqref="Z28">
    <cfRule type="expression" dxfId="140" priority="141">
      <formula>Z28=0</formula>
    </cfRule>
  </conditionalFormatting>
  <conditionalFormatting sqref="Z29">
    <cfRule type="expression" dxfId="139" priority="140">
      <formula>Z29=0</formula>
    </cfRule>
  </conditionalFormatting>
  <conditionalFormatting sqref="Y28">
    <cfRule type="expression" dxfId="138" priority="139">
      <formula>AND(Y28=0,Z28=0)</formula>
    </cfRule>
  </conditionalFormatting>
  <conditionalFormatting sqref="Y29">
    <cfRule type="expression" dxfId="137" priority="138">
      <formula>AND(Y29=0,Z29=0)</formula>
    </cfRule>
  </conditionalFormatting>
  <conditionalFormatting sqref="X28">
    <cfRule type="expression" dxfId="136" priority="137">
      <formula>AND(X28=0,Y28=0,Z28=0)</formula>
    </cfRule>
  </conditionalFormatting>
  <conditionalFormatting sqref="X29">
    <cfRule type="expression" dxfId="135" priority="136">
      <formula>AND(X29=0,Y29=0,Z29=0)</formula>
    </cfRule>
  </conditionalFormatting>
  <conditionalFormatting sqref="U28">
    <cfRule type="expression" dxfId="134" priority="135">
      <formula>U28=0</formula>
    </cfRule>
  </conditionalFormatting>
  <conditionalFormatting sqref="U29">
    <cfRule type="expression" dxfId="133" priority="134">
      <formula>U29=0</formula>
    </cfRule>
  </conditionalFormatting>
  <conditionalFormatting sqref="U30">
    <cfRule type="expression" dxfId="132" priority="133">
      <formula>U30=0</formula>
    </cfRule>
  </conditionalFormatting>
  <conditionalFormatting sqref="B8">
    <cfRule type="expression" dxfId="131" priority="132">
      <formula>B8=""</formula>
    </cfRule>
  </conditionalFormatting>
  <conditionalFormatting sqref="K8">
    <cfRule type="expression" dxfId="130" priority="131">
      <formula>K8=""</formula>
    </cfRule>
  </conditionalFormatting>
  <conditionalFormatting sqref="T8">
    <cfRule type="expression" dxfId="129" priority="130">
      <formula>T8=""</formula>
    </cfRule>
  </conditionalFormatting>
  <conditionalFormatting sqref="B15">
    <cfRule type="expression" dxfId="128" priority="129">
      <formula>B15=""</formula>
    </cfRule>
  </conditionalFormatting>
  <conditionalFormatting sqref="K15">
    <cfRule type="expression" dxfId="127" priority="128">
      <formula>K15=""</formula>
    </cfRule>
  </conditionalFormatting>
  <conditionalFormatting sqref="T15">
    <cfRule type="expression" dxfId="126" priority="127">
      <formula>T15=""</formula>
    </cfRule>
  </conditionalFormatting>
  <conditionalFormatting sqref="B22">
    <cfRule type="expression" dxfId="125" priority="126">
      <formula>B22=""</formula>
    </cfRule>
  </conditionalFormatting>
  <conditionalFormatting sqref="K22">
    <cfRule type="expression" dxfId="124" priority="125">
      <formula>K22=""</formula>
    </cfRule>
  </conditionalFormatting>
  <conditionalFormatting sqref="T22">
    <cfRule type="expression" dxfId="123" priority="124">
      <formula>T22=""</formula>
    </cfRule>
  </conditionalFormatting>
  <conditionalFormatting sqref="B29">
    <cfRule type="expression" dxfId="122" priority="123">
      <formula>B29=""</formula>
    </cfRule>
  </conditionalFormatting>
  <conditionalFormatting sqref="K29">
    <cfRule type="expression" dxfId="121" priority="122">
      <formula>K29=""</formula>
    </cfRule>
  </conditionalFormatting>
  <conditionalFormatting sqref="T29">
    <cfRule type="expression" dxfId="120" priority="121">
      <formula>T29=""</formula>
    </cfRule>
  </conditionalFormatting>
  <conditionalFormatting sqref="H38">
    <cfRule type="expression" dxfId="119" priority="120">
      <formula>H38=0</formula>
    </cfRule>
  </conditionalFormatting>
  <conditionalFormatting sqref="H39">
    <cfRule type="expression" dxfId="118" priority="119">
      <formula>H39=0</formula>
    </cfRule>
  </conditionalFormatting>
  <conditionalFormatting sqref="G38">
    <cfRule type="expression" dxfId="117" priority="118">
      <formula>AND(G38=0,H38=0)</formula>
    </cfRule>
  </conditionalFormatting>
  <conditionalFormatting sqref="G39">
    <cfRule type="expression" dxfId="116" priority="117">
      <formula>AND(G39=0,H39=0)</formula>
    </cfRule>
  </conditionalFormatting>
  <conditionalFormatting sqref="F38">
    <cfRule type="expression" dxfId="115" priority="116">
      <formula>AND(F38=0,G38=0,H38=0)</formula>
    </cfRule>
  </conditionalFormatting>
  <conditionalFormatting sqref="F39">
    <cfRule type="expression" dxfId="114" priority="115">
      <formula>AND(F39=0,G39=0,H39=0)</formula>
    </cfRule>
  </conditionalFormatting>
  <conditionalFormatting sqref="C38">
    <cfRule type="expression" dxfId="113" priority="114">
      <formula>C38=0</formula>
    </cfRule>
  </conditionalFormatting>
  <conditionalFormatting sqref="C39">
    <cfRule type="expression" dxfId="112" priority="113">
      <formula>C39=0</formula>
    </cfRule>
  </conditionalFormatting>
  <conditionalFormatting sqref="C40">
    <cfRule type="expression" dxfId="111" priority="112">
      <formula>C40=0</formula>
    </cfRule>
  </conditionalFormatting>
  <conditionalFormatting sqref="B39">
    <cfRule type="expression" dxfId="110" priority="111">
      <formula>B39=""</formula>
    </cfRule>
  </conditionalFormatting>
  <conditionalFormatting sqref="Q38">
    <cfRule type="expression" dxfId="109" priority="110">
      <formula>Q38=0</formula>
    </cfRule>
  </conditionalFormatting>
  <conditionalFormatting sqref="Q39">
    <cfRule type="expression" dxfId="108" priority="109">
      <formula>Q39=0</formula>
    </cfRule>
  </conditionalFormatting>
  <conditionalFormatting sqref="P38">
    <cfRule type="expression" dxfId="107" priority="108">
      <formula>AND(P38=0,Q38=0)</formula>
    </cfRule>
  </conditionalFormatting>
  <conditionalFormatting sqref="P39">
    <cfRule type="expression" dxfId="106" priority="107">
      <formula>AND(P39=0,Q39=0)</formula>
    </cfRule>
  </conditionalFormatting>
  <conditionalFormatting sqref="O38">
    <cfRule type="expression" dxfId="105" priority="106">
      <formula>AND(O38=0,P38=0,Q38=0)</formula>
    </cfRule>
  </conditionalFormatting>
  <conditionalFormatting sqref="O39">
    <cfRule type="expression" dxfId="104" priority="105">
      <formula>AND(O39=0,P39=0,Q39=0)</formula>
    </cfRule>
  </conditionalFormatting>
  <conditionalFormatting sqref="L38">
    <cfRule type="expression" dxfId="103" priority="104">
      <formula>L38=0</formula>
    </cfRule>
  </conditionalFormatting>
  <conditionalFormatting sqref="L39">
    <cfRule type="expression" dxfId="102" priority="103">
      <formula>L39=0</formula>
    </cfRule>
  </conditionalFormatting>
  <conditionalFormatting sqref="L40">
    <cfRule type="expression" dxfId="101" priority="102">
      <formula>L40=0</formula>
    </cfRule>
  </conditionalFormatting>
  <conditionalFormatting sqref="K39">
    <cfRule type="expression" dxfId="100" priority="101">
      <formula>K39=""</formula>
    </cfRule>
  </conditionalFormatting>
  <conditionalFormatting sqref="Z38">
    <cfRule type="expression" dxfId="99" priority="100">
      <formula>Z38=0</formula>
    </cfRule>
  </conditionalFormatting>
  <conditionalFormatting sqref="Z39">
    <cfRule type="expression" dxfId="98" priority="99">
      <formula>Z39=0</formula>
    </cfRule>
  </conditionalFormatting>
  <conditionalFormatting sqref="Y38">
    <cfRule type="expression" dxfId="97" priority="98">
      <formula>AND(Y38=0,Z38=0)</formula>
    </cfRule>
  </conditionalFormatting>
  <conditionalFormatting sqref="Y39">
    <cfRule type="expression" dxfId="96" priority="97">
      <formula>AND(Y39=0,Z39=0)</formula>
    </cfRule>
  </conditionalFormatting>
  <conditionalFormatting sqref="X38">
    <cfRule type="expression" dxfId="95" priority="96">
      <formula>AND(X38=0,Y38=0,Z38=0)</formula>
    </cfRule>
  </conditionalFormatting>
  <conditionalFormatting sqref="X39">
    <cfRule type="expression" dxfId="94" priority="95">
      <formula>AND(X39=0,Y39=0,Z39=0)</formula>
    </cfRule>
  </conditionalFormatting>
  <conditionalFormatting sqref="U38">
    <cfRule type="expression" dxfId="93" priority="94">
      <formula>U38=0</formula>
    </cfRule>
  </conditionalFormatting>
  <conditionalFormatting sqref="U39">
    <cfRule type="expression" dxfId="92" priority="93">
      <formula>U39=0</formula>
    </cfRule>
  </conditionalFormatting>
  <conditionalFormatting sqref="U40">
    <cfRule type="expression" dxfId="91" priority="92">
      <formula>U40=0</formula>
    </cfRule>
  </conditionalFormatting>
  <conditionalFormatting sqref="T39">
    <cfRule type="expression" dxfId="90" priority="91">
      <formula>T39=""</formula>
    </cfRule>
  </conditionalFormatting>
  <conditionalFormatting sqref="H45">
    <cfRule type="expression" dxfId="89" priority="90">
      <formula>H45=0</formula>
    </cfRule>
  </conditionalFormatting>
  <conditionalFormatting sqref="H46">
    <cfRule type="expression" dxfId="88" priority="89">
      <formula>H46=0</formula>
    </cfRule>
  </conditionalFormatting>
  <conditionalFormatting sqref="G45">
    <cfRule type="expression" dxfId="87" priority="88">
      <formula>AND(G45=0,H45=0)</formula>
    </cfRule>
  </conditionalFormatting>
  <conditionalFormatting sqref="G46">
    <cfRule type="expression" dxfId="86" priority="87">
      <formula>AND(G46=0,H46=0)</formula>
    </cfRule>
  </conditionalFormatting>
  <conditionalFormatting sqref="F45">
    <cfRule type="expression" dxfId="85" priority="86">
      <formula>AND(F45=0,G45=0,H45=0)</formula>
    </cfRule>
  </conditionalFormatting>
  <conditionalFormatting sqref="F46">
    <cfRule type="expression" dxfId="84" priority="85">
      <formula>AND(F46=0,G46=0,H46=0)</formula>
    </cfRule>
  </conditionalFormatting>
  <conditionalFormatting sqref="C45">
    <cfRule type="expression" dxfId="83" priority="84">
      <formula>C45=0</formula>
    </cfRule>
  </conditionalFormatting>
  <conditionalFormatting sqref="C46">
    <cfRule type="expression" dxfId="82" priority="83">
      <formula>C46=0</formula>
    </cfRule>
  </conditionalFormatting>
  <conditionalFormatting sqref="C47">
    <cfRule type="expression" dxfId="81" priority="82">
      <formula>C47=0</formula>
    </cfRule>
  </conditionalFormatting>
  <conditionalFormatting sqref="B46">
    <cfRule type="expression" dxfId="80" priority="81">
      <formula>B46=""</formula>
    </cfRule>
  </conditionalFormatting>
  <conditionalFormatting sqref="Q45">
    <cfRule type="expression" dxfId="79" priority="80">
      <formula>Q45=0</formula>
    </cfRule>
  </conditionalFormatting>
  <conditionalFormatting sqref="Q46">
    <cfRule type="expression" dxfId="78" priority="79">
      <formula>Q46=0</formula>
    </cfRule>
  </conditionalFormatting>
  <conditionalFormatting sqref="P45">
    <cfRule type="expression" dxfId="77" priority="78">
      <formula>AND(P45=0,Q45=0)</formula>
    </cfRule>
  </conditionalFormatting>
  <conditionalFormatting sqref="P46">
    <cfRule type="expression" dxfId="76" priority="77">
      <formula>AND(P46=0,Q46=0)</formula>
    </cfRule>
  </conditionalFormatting>
  <conditionalFormatting sqref="O45">
    <cfRule type="expression" dxfId="75" priority="76">
      <formula>AND(O45=0,P45=0,Q45=0)</formula>
    </cfRule>
  </conditionalFormatting>
  <conditionalFormatting sqref="O46">
    <cfRule type="expression" dxfId="74" priority="75">
      <formula>AND(O46=0,P46=0,Q46=0)</formula>
    </cfRule>
  </conditionalFormatting>
  <conditionalFormatting sqref="L45">
    <cfRule type="expression" dxfId="73" priority="74">
      <formula>L45=0</formula>
    </cfRule>
  </conditionalFormatting>
  <conditionalFormatting sqref="L46">
    <cfRule type="expression" dxfId="72" priority="73">
      <formula>L46=0</formula>
    </cfRule>
  </conditionalFormatting>
  <conditionalFormatting sqref="L47">
    <cfRule type="expression" dxfId="71" priority="72">
      <formula>L47=0</formula>
    </cfRule>
  </conditionalFormatting>
  <conditionalFormatting sqref="K46">
    <cfRule type="expression" dxfId="70" priority="71">
      <formula>K46=""</formula>
    </cfRule>
  </conditionalFormatting>
  <conditionalFormatting sqref="Z45">
    <cfRule type="expression" dxfId="69" priority="70">
      <formula>Z45=0</formula>
    </cfRule>
  </conditionalFormatting>
  <conditionalFormatting sqref="Z46">
    <cfRule type="expression" dxfId="68" priority="69">
      <formula>Z46=0</formula>
    </cfRule>
  </conditionalFormatting>
  <conditionalFormatting sqref="Y45">
    <cfRule type="expression" dxfId="67" priority="68">
      <formula>AND(Y45=0,Z45=0)</formula>
    </cfRule>
  </conditionalFormatting>
  <conditionalFormatting sqref="Y46">
    <cfRule type="expression" dxfId="66" priority="67">
      <formula>AND(Y46=0,Z46=0)</formula>
    </cfRule>
  </conditionalFormatting>
  <conditionalFormatting sqref="X45">
    <cfRule type="expression" dxfId="65" priority="66">
      <formula>AND(X45=0,Y45=0,Z45=0)</formula>
    </cfRule>
  </conditionalFormatting>
  <conditionalFormatting sqref="X46">
    <cfRule type="expression" dxfId="64" priority="65">
      <formula>AND(X46=0,Y46=0,Z46=0)</formula>
    </cfRule>
  </conditionalFormatting>
  <conditionalFormatting sqref="U45">
    <cfRule type="expression" dxfId="63" priority="64">
      <formula>U45=0</formula>
    </cfRule>
  </conditionalFormatting>
  <conditionalFormatting sqref="U46">
    <cfRule type="expression" dxfId="62" priority="63">
      <formula>U46=0</formula>
    </cfRule>
  </conditionalFormatting>
  <conditionalFormatting sqref="U47">
    <cfRule type="expression" dxfId="61" priority="62">
      <formula>U47=0</formula>
    </cfRule>
  </conditionalFormatting>
  <conditionalFormatting sqref="T46">
    <cfRule type="expression" dxfId="60" priority="61">
      <formula>T46=""</formula>
    </cfRule>
  </conditionalFormatting>
  <conditionalFormatting sqref="H52">
    <cfRule type="expression" dxfId="59" priority="60">
      <formula>H52=0</formula>
    </cfRule>
  </conditionalFormatting>
  <conditionalFormatting sqref="H53">
    <cfRule type="expression" dxfId="58" priority="59">
      <formula>H53=0</formula>
    </cfRule>
  </conditionalFormatting>
  <conditionalFormatting sqref="G52">
    <cfRule type="expression" dxfId="57" priority="58">
      <formula>AND(G52=0,H52=0)</formula>
    </cfRule>
  </conditionalFormatting>
  <conditionalFormatting sqref="G53">
    <cfRule type="expression" dxfId="56" priority="57">
      <formula>AND(G53=0,H53=0)</formula>
    </cfRule>
  </conditionalFormatting>
  <conditionalFormatting sqref="F52">
    <cfRule type="expression" dxfId="55" priority="56">
      <formula>AND(F52=0,G52=0,H52=0)</formula>
    </cfRule>
  </conditionalFormatting>
  <conditionalFormatting sqref="F53">
    <cfRule type="expression" dxfId="54" priority="55">
      <formula>AND(F53=0,G53=0,H53=0)</formula>
    </cfRule>
  </conditionalFormatting>
  <conditionalFormatting sqref="C52">
    <cfRule type="expression" dxfId="53" priority="54">
      <formula>C52=0</formula>
    </cfRule>
  </conditionalFormatting>
  <conditionalFormatting sqref="C53">
    <cfRule type="expression" dxfId="52" priority="53">
      <formula>C53=0</formula>
    </cfRule>
  </conditionalFormatting>
  <conditionalFormatting sqref="C54">
    <cfRule type="expression" dxfId="51" priority="52">
      <formula>C54=0</formula>
    </cfRule>
  </conditionalFormatting>
  <conditionalFormatting sqref="B53">
    <cfRule type="expression" dxfId="50" priority="51">
      <formula>B53=""</formula>
    </cfRule>
  </conditionalFormatting>
  <conditionalFormatting sqref="Q52">
    <cfRule type="expression" dxfId="49" priority="50">
      <formula>Q52=0</formula>
    </cfRule>
  </conditionalFormatting>
  <conditionalFormatting sqref="Q53">
    <cfRule type="expression" dxfId="48" priority="49">
      <formula>Q53=0</formula>
    </cfRule>
  </conditionalFormatting>
  <conditionalFormatting sqref="P52">
    <cfRule type="expression" dxfId="47" priority="48">
      <formula>AND(P52=0,Q52=0)</formula>
    </cfRule>
  </conditionalFormatting>
  <conditionalFormatting sqref="P53">
    <cfRule type="expression" dxfId="46" priority="47">
      <formula>AND(P53=0,Q53=0)</formula>
    </cfRule>
  </conditionalFormatting>
  <conditionalFormatting sqref="O52">
    <cfRule type="expression" dxfId="45" priority="46">
      <formula>AND(O52=0,P52=0,Q52=0)</formula>
    </cfRule>
  </conditionalFormatting>
  <conditionalFormatting sqref="O53">
    <cfRule type="expression" dxfId="44" priority="45">
      <formula>AND(O53=0,P53=0,Q53=0)</formula>
    </cfRule>
  </conditionalFormatting>
  <conditionalFormatting sqref="L52">
    <cfRule type="expression" dxfId="43" priority="44">
      <formula>L52=0</formula>
    </cfRule>
  </conditionalFormatting>
  <conditionalFormatting sqref="L53">
    <cfRule type="expression" dxfId="42" priority="43">
      <formula>L53=0</formula>
    </cfRule>
  </conditionalFormatting>
  <conditionalFormatting sqref="L54">
    <cfRule type="expression" dxfId="41" priority="42">
      <formula>L54=0</formula>
    </cfRule>
  </conditionalFormatting>
  <conditionalFormatting sqref="K53">
    <cfRule type="expression" dxfId="40" priority="41">
      <formula>K53=""</formula>
    </cfRule>
  </conditionalFormatting>
  <conditionalFormatting sqref="Z52">
    <cfRule type="expression" dxfId="39" priority="40">
      <formula>Z52=0</formula>
    </cfRule>
  </conditionalFormatting>
  <conditionalFormatting sqref="Z53">
    <cfRule type="expression" dxfId="38" priority="39">
      <formula>Z53=0</formula>
    </cfRule>
  </conditionalFormatting>
  <conditionalFormatting sqref="Y52">
    <cfRule type="expression" dxfId="37" priority="38">
      <formula>AND(Y52=0,Z52=0)</formula>
    </cfRule>
  </conditionalFormatting>
  <conditionalFormatting sqref="Y53">
    <cfRule type="expression" dxfId="36" priority="37">
      <formula>AND(Y53=0,Z53=0)</formula>
    </cfRule>
  </conditionalFormatting>
  <conditionalFormatting sqref="X52">
    <cfRule type="expression" dxfId="35" priority="36">
      <formula>AND(X52=0,Y52=0,Z52=0)</formula>
    </cfRule>
  </conditionalFormatting>
  <conditionalFormatting sqref="X53">
    <cfRule type="expression" dxfId="34" priority="35">
      <formula>AND(X53=0,Y53=0,Z53=0)</formula>
    </cfRule>
  </conditionalFormatting>
  <conditionalFormatting sqref="U52">
    <cfRule type="expression" dxfId="33" priority="34">
      <formula>U52=0</formula>
    </cfRule>
  </conditionalFormatting>
  <conditionalFormatting sqref="U53">
    <cfRule type="expression" dxfId="32" priority="33">
      <formula>U53=0</formula>
    </cfRule>
  </conditionalFormatting>
  <conditionalFormatting sqref="U54">
    <cfRule type="expression" dxfId="31" priority="32">
      <formula>U54=0</formula>
    </cfRule>
  </conditionalFormatting>
  <conditionalFormatting sqref="T53">
    <cfRule type="expression" dxfId="30" priority="31">
      <formula>T53=""</formula>
    </cfRule>
  </conditionalFormatting>
  <conditionalFormatting sqref="H59">
    <cfRule type="expression" dxfId="29" priority="30">
      <formula>H59=0</formula>
    </cfRule>
  </conditionalFormatting>
  <conditionalFormatting sqref="H60">
    <cfRule type="expression" dxfId="28" priority="29">
      <formula>H60=0</formula>
    </cfRule>
  </conditionalFormatting>
  <conditionalFormatting sqref="G59">
    <cfRule type="expression" dxfId="27" priority="28">
      <formula>AND(G59=0,H59=0)</formula>
    </cfRule>
  </conditionalFormatting>
  <conditionalFormatting sqref="G60">
    <cfRule type="expression" dxfId="26" priority="27">
      <formula>AND(G60=0,H60=0)</formula>
    </cfRule>
  </conditionalFormatting>
  <conditionalFormatting sqref="F59">
    <cfRule type="expression" dxfId="25" priority="26">
      <formula>AND(F59=0,G59=0,H59=0)</formula>
    </cfRule>
  </conditionalFormatting>
  <conditionalFormatting sqref="F60">
    <cfRule type="expression" dxfId="24" priority="25">
      <formula>AND(F60=0,G60=0,H60=0)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Q59">
    <cfRule type="expression" dxfId="19" priority="20">
      <formula>Q59=0</formula>
    </cfRule>
  </conditionalFormatting>
  <conditionalFormatting sqref="Q60">
    <cfRule type="expression" dxfId="18" priority="19">
      <formula>Q60=0</formula>
    </cfRule>
  </conditionalFormatting>
  <conditionalFormatting sqref="P59">
    <cfRule type="expression" dxfId="17" priority="18">
      <formula>AND(P59=0,Q59=0)</formula>
    </cfRule>
  </conditionalFormatting>
  <conditionalFormatting sqref="P60">
    <cfRule type="expression" dxfId="16" priority="17">
      <formula>AND(P60=0,Q60=0)</formula>
    </cfRule>
  </conditionalFormatting>
  <conditionalFormatting sqref="O59">
    <cfRule type="expression" dxfId="15" priority="16">
      <formula>AND(O59=0,P59=0,Q59=0)</formula>
    </cfRule>
  </conditionalFormatting>
  <conditionalFormatting sqref="O60">
    <cfRule type="expression" dxfId="14" priority="15">
      <formula>AND(O60=0,P60=0,Q60=0)</formula>
    </cfRule>
  </conditionalFormatting>
  <conditionalFormatting sqref="L59">
    <cfRule type="expression" dxfId="13" priority="14">
      <formula>L59=0</formula>
    </cfRule>
  </conditionalFormatting>
  <conditionalFormatting sqref="L60">
    <cfRule type="expression" dxfId="12" priority="13">
      <formula>L60=0</formula>
    </cfRule>
  </conditionalFormatting>
  <conditionalFormatting sqref="L61">
    <cfRule type="expression" dxfId="11" priority="12">
      <formula>L61=0</formula>
    </cfRule>
  </conditionalFormatting>
  <conditionalFormatting sqref="K60">
    <cfRule type="expression" dxfId="10" priority="11">
      <formula>K60=""</formula>
    </cfRule>
  </conditionalFormatting>
  <conditionalFormatting sqref="Z59">
    <cfRule type="expression" dxfId="9" priority="10">
      <formula>Z59=0</formula>
    </cfRule>
  </conditionalFormatting>
  <conditionalFormatting sqref="Z60">
    <cfRule type="expression" dxfId="8" priority="9">
      <formula>Z60=0</formula>
    </cfRule>
  </conditionalFormatting>
  <conditionalFormatting sqref="Y59">
    <cfRule type="expression" dxfId="7" priority="8">
      <formula>AND(Y59=0,Z59=0)</formula>
    </cfRule>
  </conditionalFormatting>
  <conditionalFormatting sqref="Y60">
    <cfRule type="expression" dxfId="6" priority="7">
      <formula>AND(Y60=0,Z60=0)</formula>
    </cfRule>
  </conditionalFormatting>
  <conditionalFormatting sqref="X59">
    <cfRule type="expression" dxfId="5" priority="6">
      <formula>AND(X59=0,Y59=0,Z59=0)</formula>
    </cfRule>
  </conditionalFormatting>
  <conditionalFormatting sqref="X60">
    <cfRule type="expression" dxfId="4" priority="5">
      <formula>AND(X60=0,Y60=0,Z60=0)</formula>
    </cfRule>
  </conditionalFormatting>
  <conditionalFormatting sqref="U59">
    <cfRule type="expression" dxfId="3" priority="4">
      <formula>U59=0</formula>
    </cfRule>
  </conditionalFormatting>
  <conditionalFormatting sqref="U60">
    <cfRule type="expression" dxfId="2" priority="3">
      <formula>U60=0</formula>
    </cfRule>
  </conditionalFormatting>
  <conditionalFormatting sqref="U61">
    <cfRule type="expression" dxfId="1" priority="2">
      <formula>U61=0</formula>
    </cfRule>
  </conditionalFormatting>
  <conditionalFormatting sqref="T60">
    <cfRule type="expression" dxfId="0" priority="1">
      <formula>T60=""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①(0.111)くり下がりなし</vt:lpstr>
      <vt:lpstr>NO</vt:lpstr>
      <vt:lpstr>OKA</vt:lpstr>
      <vt:lpstr>OKB</vt:lpstr>
      <vt:lpstr>OKC</vt:lpstr>
      <vt:lpstr>'①(0.111)くり下がりなし'!Print_Area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2024-04-15T01:37:17Z</dcterms:modified>
</cp:coreProperties>
</file>