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③(1.111)－(0.111)くり下がり" sheetId="1" r:id="rId1"/>
  </sheets>
  <definedNames>
    <definedName name="go" localSheetId="0">INDIRECT('③(1.111)－(0.111)くり下がり'!$AG$40)</definedName>
    <definedName name="hati" localSheetId="0">INDIRECT('③(1.111)－(0.111)くり下がり'!$AG$43)</definedName>
    <definedName name="hati">INDIRECT(#REF!)</definedName>
    <definedName name="hatihati">INDIRECT(#REF!)</definedName>
    <definedName name="iti" localSheetId="0">INDIRECT('③(1.111)－(0.111)くり下がり'!$AG$36)</definedName>
    <definedName name="iti">INDIRECT(#REF!)</definedName>
    <definedName name="itit">INDIRECT(#REF!)</definedName>
    <definedName name="ju" localSheetId="0">INDIRECT('③(1.111)－(0.111)くり下がり'!$AG$45)</definedName>
    <definedName name="ju">INDIRECT(#REF!)</definedName>
    <definedName name="juiti" localSheetId="0">INDIRECT('③(1.111)－(0.111)くり下がり'!$AG$46)</definedName>
    <definedName name="juiti">INDIRECT(#REF!)</definedName>
    <definedName name="juni" localSheetId="0">INDIRECT('③(1.111)－(0.111)くり下がり'!$AG$47)</definedName>
    <definedName name="juni">INDIRECT(#REF!)</definedName>
    <definedName name="ku" localSheetId="0">INDIRECT('③(1.111)－(0.111)くり下がり'!$AG$44)</definedName>
    <definedName name="ku">INDIRECT(#REF!)</definedName>
    <definedName name="nana" localSheetId="0">INDIRECT('③(1.111)－(0.111)くり下がり'!$AG$42)</definedName>
    <definedName name="nana">INDIRECT(#REF!)</definedName>
    <definedName name="ni" localSheetId="0">INDIRECT('③(1.111)－(0.111)くり下がり'!$AG$37)</definedName>
    <definedName name="ni">INDIRECT(#REF!)</definedName>
    <definedName name="NO">'③(1.111)－(0.111)くり下がり'!$AC$40</definedName>
    <definedName name="OK">#REF!</definedName>
    <definedName name="OKA">'③(1.111)－(0.111)くり下がり'!$AC$45</definedName>
    <definedName name="OKB">'③(1.111)－(0.111)くり下がり'!$AC$46</definedName>
    <definedName name="OKC">'③(1.111)－(0.111)くり下がり'!$AC$47</definedName>
    <definedName name="_xlnm.Print_Area" localSheetId="0">'③(1.111)－(0.111)くり下がり'!$A$1:$AA$62</definedName>
    <definedName name="roku" localSheetId="0">INDIRECT('③(1.111)－(0.111)くり下がり'!$AG$41)</definedName>
    <definedName name="roku">INDIRECT(#REF!)</definedName>
    <definedName name="san" localSheetId="0">INDIRECT('③(1.111)－(0.111)くり下がり'!$AG$38)</definedName>
    <definedName name="san">INDIRECT(#REF!)</definedName>
    <definedName name="si" localSheetId="0">INDIRECT('③(1.111)－(0.111)くり下がり'!$AG$39)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46" i="1" l="1"/>
  <c r="CU46" i="1"/>
  <c r="DB45" i="1"/>
  <c r="CU45" i="1"/>
  <c r="DB44" i="1"/>
  <c r="CU44" i="1"/>
  <c r="DB43" i="1"/>
  <c r="CU43" i="1"/>
  <c r="DB42" i="1"/>
  <c r="CU42" i="1"/>
  <c r="DB41" i="1"/>
  <c r="CU41" i="1"/>
  <c r="DB40" i="1"/>
  <c r="CU40" i="1"/>
  <c r="DB39" i="1"/>
  <c r="CU39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46" i="1"/>
  <c r="CV38" i="1"/>
  <c r="CV37" i="1"/>
  <c r="CV32" i="1"/>
  <c r="CV27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26" i="1"/>
  <c r="CV6" i="1"/>
  <c r="CV16" i="1"/>
  <c r="DJ19" i="1"/>
  <c r="DC43" i="1"/>
  <c r="CO16" i="1"/>
  <c r="CO12" i="1"/>
  <c r="CO11" i="1"/>
  <c r="CO9" i="1"/>
  <c r="CO8" i="1"/>
  <c r="CO7" i="1"/>
  <c r="DC36" i="1"/>
  <c r="DC35" i="1"/>
  <c r="DC34" i="1"/>
  <c r="DC33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C40" i="1"/>
  <c r="DC41" i="1"/>
  <c r="CV42" i="1"/>
  <c r="DC23" i="1"/>
  <c r="DJ25" i="1"/>
  <c r="DC28" i="1"/>
  <c r="DC29" i="1"/>
  <c r="DJ30" i="1"/>
  <c r="DJ31" i="1"/>
  <c r="DC42" i="1"/>
  <c r="CV45" i="1"/>
  <c r="DJ23" i="1"/>
  <c r="DJ28" i="1"/>
  <c r="DJ29" i="1"/>
  <c r="CV39" i="1"/>
  <c r="CV43" i="1"/>
  <c r="CV44" i="1"/>
  <c r="DC45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<sst xmlns="http://schemas.openxmlformats.org/spreadsheetml/2006/main" count="138" uniqueCount="61">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</sst>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3" fillId="0" borderId="14" xfId="0" applyFont="1" applyBorder="1" applyAlignment="1" applyProtection="1">
      <alignment horizontal="center" vertical="center"/>
    </xf>
    <xf numFmtId="0" fontId="23" fillId="0" borderId="15" xfId="0" applyFont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4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4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4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4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4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4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2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70">
        <v>1</v>
      </c>
      <c r="Z1" s="70"/>
      <c r="AA1" s="1"/>
      <c r="AE1" s="3" t="s">
        <v>0</v>
      </c>
      <c r="AF1" s="4">
        <f ca="1">BI1*10000+BN1*1000+BS1*100+BX1*10+CC1</f>
        <v>9003</v>
      </c>
      <c r="AG1" s="4" t="s">
        <v>59</v>
      </c>
      <c r="AH1" s="4">
        <f ca="1">BJ1*10000+BO1*1000+BT1*100+BY1*10+CD1</f>
        <v>276</v>
      </c>
      <c r="AI1" s="4" t="s">
        <v>2</v>
      </c>
      <c r="AJ1" s="4">
        <f ca="1">AF1-AH1</f>
        <v>8727</v>
      </c>
      <c r="AL1" s="4">
        <f ca="1">BI1</f>
        <v>0</v>
      </c>
      <c r="AM1" s="4">
        <f ca="1">BN1</f>
        <v>9</v>
      </c>
      <c r="AN1" s="4" t="s">
        <v>3</v>
      </c>
      <c r="AO1" s="4">
        <f ca="1">BS1</f>
        <v>0</v>
      </c>
      <c r="AP1" s="4">
        <f ca="1">BX1</f>
        <v>0</v>
      </c>
      <c r="AQ1" s="4">
        <f ca="1">CC1</f>
        <v>3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2</v>
      </c>
      <c r="AW1" s="4">
        <f ca="1">BY1</f>
        <v>7</v>
      </c>
      <c r="AX1" s="4">
        <f ca="1">CD1</f>
        <v>6</v>
      </c>
      <c r="AY1" s="4" t="s">
        <v>4</v>
      </c>
      <c r="AZ1" s="4">
        <f ca="1">MOD(ROUNDDOWN(AJ1/10000,0),10)</f>
        <v>0</v>
      </c>
      <c r="BA1" s="4">
        <f ca="1">MOD(ROUNDDOWN(AJ1/1000,0),10)</f>
        <v>8</v>
      </c>
      <c r="BB1" s="4" t="s">
        <v>3</v>
      </c>
      <c r="BC1" s="4">
        <f ca="1">MOD(ROUNDDOWN(AJ1/100,0),10)</f>
        <v>7</v>
      </c>
      <c r="BD1" s="4">
        <f ca="1">MOD(ROUNDDOWN(AJ1/10,0),10)</f>
        <v>2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9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0</v>
      </c>
      <c r="BT1" s="8">
        <f t="shared" ref="BT1:BT12" ca="1" si="0">VLOOKUP($CV1,$CX$1:$CZ$100,3,FALSE)</f>
        <v>2</v>
      </c>
      <c r="BU1" s="9"/>
      <c r="BV1" s="5" t="s">
        <v>8</v>
      </c>
      <c r="BW1" s="4">
        <v>1</v>
      </c>
      <c r="BX1" s="8">
        <f ca="1">VLOOKUP($DC1,$DE$1:$DG$100,2,FALSE)</f>
        <v>0</v>
      </c>
      <c r="BY1" s="8">
        <f ca="1">VLOOKUP($DC1,$DE$1:$DG$100,3,FALSE)</f>
        <v>7</v>
      </c>
      <c r="BZ1" s="9"/>
      <c r="CA1" s="5" t="s">
        <v>9</v>
      </c>
      <c r="CB1" s="4">
        <v>1</v>
      </c>
      <c r="CC1" s="8">
        <f ca="1">VLOOKUP($DJ1,$DL$1:$DN$100,2,FALSE)</f>
        <v>3</v>
      </c>
      <c r="CD1" s="8">
        <f ca="1">VLOOKUP($DJ1,$DL$1:$DN$100,3,FALSE)</f>
        <v>6</v>
      </c>
      <c r="CE1" s="9"/>
      <c r="CF1" s="7"/>
      <c r="CG1" s="10">
        <f ca="1">RAND()</f>
        <v>0.27145576799599258</v>
      </c>
      <c r="CH1" s="11">
        <f ca="1">RANK(CG1,$CG$1:$CG$100,)</f>
        <v>14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0.12367711424347627</v>
      </c>
      <c r="CO1" s="11">
        <f ca="1">RANK(CN1,$CN$1:$CN$100,)</f>
        <v>18</v>
      </c>
      <c r="CP1" s="4"/>
      <c r="CQ1" s="4">
        <v>1</v>
      </c>
      <c r="CR1" s="4">
        <v>1</v>
      </c>
      <c r="CS1" s="4">
        <v>0</v>
      </c>
      <c r="CU1" s="10">
        <f ca="1">RAND()</f>
        <v>0.96909384047666547</v>
      </c>
      <c r="CV1" s="11">
        <f ca="1">RANK(CU1,$CU$1:$CU$100,)</f>
        <v>2</v>
      </c>
      <c r="CW1" s="4"/>
      <c r="CX1" s="4">
        <v>1</v>
      </c>
      <c r="CY1" s="4">
        <v>0</v>
      </c>
      <c r="CZ1" s="4">
        <v>1</v>
      </c>
      <c r="DA1" s="4"/>
      <c r="DB1" s="10">
        <f ca="1">RAND()</f>
        <v>0.89704324214131947</v>
      </c>
      <c r="DC1" s="11">
        <f ca="1">RANK(DB1,$DB$1:$DB$100,)</f>
        <v>7</v>
      </c>
      <c r="DD1" s="4"/>
      <c r="DE1" s="4">
        <v>1</v>
      </c>
      <c r="DF1" s="4">
        <v>0</v>
      </c>
      <c r="DG1" s="4">
        <v>1</v>
      </c>
      <c r="DI1" s="10">
        <f ca="1">RAND()</f>
        <v>0.5473309232611161</v>
      </c>
      <c r="DJ1" s="11">
        <f ca="1">RANK(DI1,$DI$1:$DI$100,)</f>
        <v>19</v>
      </c>
      <c r="DK1" s="4"/>
      <c r="DL1" s="4">
        <v>1</v>
      </c>
      <c r="DM1" s="4">
        <v>1</v>
      </c>
      <c r="DN1" s="4">
        <v>2</v>
      </c>
    </row>
    <row r="2" spans="1:118" ht="51.95" customHeight="1" thickBot="1" x14ac:dyDescent="0.3">
      <c r="B2" s="71" t="s">
        <v>10</v>
      </c>
      <c r="C2" s="72"/>
      <c r="D2" s="72"/>
      <c r="E2" s="72"/>
      <c r="F2" s="72"/>
      <c r="G2" s="73"/>
      <c r="H2" s="74" t="s">
        <v>11</v>
      </c>
      <c r="I2" s="75"/>
      <c r="J2" s="75"/>
      <c r="K2" s="75"/>
      <c r="L2" s="76"/>
      <c r="M2" s="77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9"/>
      <c r="AE2" s="2" t="s">
        <v>12</v>
      </c>
      <c r="AF2" s="4">
        <f t="shared" ref="AF2:AF12" ca="1" si="1">BI2*10000+BN2*1000+BS2*100+BX2*10+CC2</f>
        <v>5284</v>
      </c>
      <c r="AG2" s="4" t="s">
        <v>59</v>
      </c>
      <c r="AH2" s="4">
        <f t="shared" ref="AH2:AH12" ca="1" si="2">BJ2*10000+BO2*1000+BT2*100+BY2*10+CD2</f>
        <v>598</v>
      </c>
      <c r="AI2" s="4" t="s">
        <v>13</v>
      </c>
      <c r="AJ2" s="4">
        <f t="shared" ref="AJ2:AJ12" ca="1" si="3">AF2-AH2</f>
        <v>4686</v>
      </c>
      <c r="AL2" s="4">
        <f t="shared" ref="AL2:AL12" ca="1" si="4">BI2</f>
        <v>0</v>
      </c>
      <c r="AM2" s="4">
        <f t="shared" ref="AM2:AM12" ca="1" si="5">BN2</f>
        <v>5</v>
      </c>
      <c r="AN2" s="4" t="s">
        <v>3</v>
      </c>
      <c r="AO2" s="4">
        <f t="shared" ref="AO2:AO12" ca="1" si="6">BS2</f>
        <v>2</v>
      </c>
      <c r="AP2" s="4">
        <f t="shared" ref="AP2:AP12" ca="1" si="7">BX2</f>
        <v>8</v>
      </c>
      <c r="AQ2" s="4">
        <f t="shared" ref="AQ2:AQ12" ca="1" si="8">CC2</f>
        <v>4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9</v>
      </c>
      <c r="AX2" s="4">
        <f t="shared" ref="AX2:AX12" ca="1" si="13">CD2</f>
        <v>8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4</v>
      </c>
      <c r="BB2" s="4" t="s">
        <v>15</v>
      </c>
      <c r="BC2" s="4">
        <f t="shared" ref="BC2:BC12" ca="1" si="16">MOD(ROUNDDOWN(AJ2/100,0),10)</f>
        <v>6</v>
      </c>
      <c r="BD2" s="4">
        <f t="shared" ref="BD2:BD12" ca="1" si="17">MOD(ROUNDDOWN(AJ2/10,0),10)</f>
        <v>8</v>
      </c>
      <c r="BE2" s="4">
        <f t="shared" ref="BE2:BE12" ca="1" si="18">MOD(ROUNDDOWN(AJ2/1,0),10)</f>
        <v>6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5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2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9</v>
      </c>
      <c r="BZ2" s="9"/>
      <c r="CB2" s="4">
        <v>2</v>
      </c>
      <c r="CC2" s="8">
        <f t="shared" ref="CC2:CC12" ca="1" si="26">VLOOKUP($DJ2,$DL$1:$DN$100,2,FALSE)</f>
        <v>4</v>
      </c>
      <c r="CD2" s="8">
        <f t="shared" ref="CD2:CD12" ca="1" si="27">VLOOKUP($DJ2,$DL$1:$DN$100,3,FALSE)</f>
        <v>8</v>
      </c>
      <c r="CE2" s="9"/>
      <c r="CF2" s="7"/>
      <c r="CG2" s="10">
        <f t="shared" ref="CG2:CG18" ca="1" si="28">RAND()</f>
        <v>0.82486983849167494</v>
      </c>
      <c r="CH2" s="11">
        <f t="shared" ref="CH2:CH18" ca="1" si="29">RANK(CG2,$CG$1:$CG$100,)</f>
        <v>3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0.80405517383337466</v>
      </c>
      <c r="CO2" s="11">
        <f t="shared" ref="CO2:CO18" ca="1" si="31">RANK(CN2,$CN$1:$CN$100,)</f>
        <v>5</v>
      </c>
      <c r="CP2" s="4"/>
      <c r="CQ2" s="4">
        <v>2</v>
      </c>
      <c r="CR2" s="4">
        <v>2</v>
      </c>
      <c r="CS2" s="4">
        <v>0</v>
      </c>
      <c r="CU2" s="10">
        <f t="shared" ref="CU2:CU46" ca="1" si="32">RAND()</f>
        <v>0.51534175355049983</v>
      </c>
      <c r="CV2" s="11">
        <f t="shared" ref="CV2:CV46" ca="1" si="33">RANK(CU2,$CU$1:$CU$100,)</f>
        <v>20</v>
      </c>
      <c r="CW2" s="4"/>
      <c r="CX2" s="4">
        <v>2</v>
      </c>
      <c r="CY2" s="4">
        <v>0</v>
      </c>
      <c r="CZ2" s="4">
        <v>2</v>
      </c>
      <c r="DB2" s="10">
        <f t="shared" ref="DB2:DB46" ca="1" si="34">RAND()</f>
        <v>2.7204010023715197E-2</v>
      </c>
      <c r="DC2" s="11">
        <f t="shared" ref="DC2:DC46" ca="1" si="35">RANK(DB2,$DB$1:$DB$100,)</f>
        <v>46</v>
      </c>
      <c r="DD2" s="4"/>
      <c r="DE2" s="4">
        <v>2</v>
      </c>
      <c r="DF2" s="4">
        <v>0</v>
      </c>
      <c r="DG2" s="4">
        <v>2</v>
      </c>
      <c r="DI2" s="10">
        <f t="shared" ref="DI2:DI37" ca="1" si="36">RAND()</f>
        <v>0.46833957287377603</v>
      </c>
      <c r="DJ2" s="11">
        <f t="shared" ref="DJ2:DJ37" ca="1" si="37">RANK(DI2,$DI$1:$DI$100,)</f>
        <v>26</v>
      </c>
      <c r="DK2" s="4"/>
      <c r="DL2" s="4">
        <v>2</v>
      </c>
      <c r="DM2" s="4">
        <v>1</v>
      </c>
      <c r="DN2" s="4">
        <v>3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8452</v>
      </c>
      <c r="AG3" s="4" t="s">
        <v>59</v>
      </c>
      <c r="AH3" s="4">
        <f t="shared" ca="1" si="2"/>
        <v>986</v>
      </c>
      <c r="AI3" s="4" t="s">
        <v>13</v>
      </c>
      <c r="AJ3" s="4">
        <f t="shared" ca="1" si="3"/>
        <v>7466</v>
      </c>
      <c r="AL3" s="4">
        <f t="shared" ca="1" si="4"/>
        <v>0</v>
      </c>
      <c r="AM3" s="4">
        <f t="shared" ca="1" si="5"/>
        <v>8</v>
      </c>
      <c r="AN3" s="4" t="s">
        <v>17</v>
      </c>
      <c r="AO3" s="4">
        <f t="shared" ca="1" si="6"/>
        <v>4</v>
      </c>
      <c r="AP3" s="4">
        <f t="shared" ca="1" si="7"/>
        <v>5</v>
      </c>
      <c r="AQ3" s="4">
        <f t="shared" ca="1" si="8"/>
        <v>2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9</v>
      </c>
      <c r="AW3" s="4">
        <f t="shared" ca="1" si="12"/>
        <v>8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7</v>
      </c>
      <c r="BB3" s="4" t="s">
        <v>3</v>
      </c>
      <c r="BC3" s="4">
        <f t="shared" ca="1" si="16"/>
        <v>4</v>
      </c>
      <c r="BD3" s="4">
        <f t="shared" ca="1" si="17"/>
        <v>6</v>
      </c>
      <c r="BE3" s="4">
        <f t="shared" ca="1" si="18"/>
        <v>6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8</v>
      </c>
      <c r="BO3" s="6">
        <f t="shared" ca="1" si="22"/>
        <v>0</v>
      </c>
      <c r="BP3" s="7"/>
      <c r="BR3" s="4">
        <v>3</v>
      </c>
      <c r="BS3" s="8">
        <f t="shared" ca="1" si="23"/>
        <v>4</v>
      </c>
      <c r="BT3" s="8">
        <f t="shared" ca="1" si="0"/>
        <v>9</v>
      </c>
      <c r="BU3" s="9"/>
      <c r="BW3" s="4">
        <v>3</v>
      </c>
      <c r="BX3" s="8">
        <f t="shared" ca="1" si="24"/>
        <v>5</v>
      </c>
      <c r="BY3" s="8">
        <f t="shared" ca="1" si="25"/>
        <v>8</v>
      </c>
      <c r="BZ3" s="9"/>
      <c r="CB3" s="4">
        <v>3</v>
      </c>
      <c r="CC3" s="8">
        <f t="shared" ca="1" si="26"/>
        <v>2</v>
      </c>
      <c r="CD3" s="8">
        <f t="shared" ca="1" si="27"/>
        <v>6</v>
      </c>
      <c r="CE3" s="9"/>
      <c r="CF3" s="7"/>
      <c r="CG3" s="10">
        <f t="shared" ca="1" si="28"/>
        <v>0.53399142194424143</v>
      </c>
      <c r="CH3" s="11">
        <f t="shared" ca="1" si="29"/>
        <v>9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0.70340775868429806</v>
      </c>
      <c r="CO3" s="11">
        <f t="shared" ca="1" si="31"/>
        <v>8</v>
      </c>
      <c r="CP3" s="4"/>
      <c r="CQ3" s="4">
        <v>3</v>
      </c>
      <c r="CR3" s="4">
        <v>3</v>
      </c>
      <c r="CS3" s="4">
        <v>0</v>
      </c>
      <c r="CU3" s="10">
        <f t="shared" ca="1" si="32"/>
        <v>0.1361472695550181</v>
      </c>
      <c r="CV3" s="11">
        <f t="shared" ca="1" si="33"/>
        <v>36</v>
      </c>
      <c r="CW3" s="4"/>
      <c r="CX3" s="4">
        <v>3</v>
      </c>
      <c r="CY3" s="4">
        <v>0</v>
      </c>
      <c r="CZ3" s="4">
        <v>3</v>
      </c>
      <c r="DB3" s="10">
        <f t="shared" ca="1" si="34"/>
        <v>0.13668114854164792</v>
      </c>
      <c r="DC3" s="11">
        <f t="shared" ca="1" si="35"/>
        <v>39</v>
      </c>
      <c r="DD3" s="4"/>
      <c r="DE3" s="4">
        <v>3</v>
      </c>
      <c r="DF3" s="4">
        <v>0</v>
      </c>
      <c r="DG3" s="4">
        <v>3</v>
      </c>
      <c r="DI3" s="10">
        <f t="shared" ca="1" si="36"/>
        <v>0.71237818520980623</v>
      </c>
      <c r="DJ3" s="11">
        <f t="shared" ca="1" si="37"/>
        <v>12</v>
      </c>
      <c r="DK3" s="4"/>
      <c r="DL3" s="4">
        <v>3</v>
      </c>
      <c r="DM3" s="4">
        <v>1</v>
      </c>
      <c r="DN3" s="4">
        <v>4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4021</v>
      </c>
      <c r="AG4" s="4" t="s">
        <v>59</v>
      </c>
      <c r="AH4" s="4">
        <f t="shared" ca="1" si="2"/>
        <v>155</v>
      </c>
      <c r="AI4" s="4" t="s">
        <v>4</v>
      </c>
      <c r="AJ4" s="4">
        <f t="shared" ca="1" si="3"/>
        <v>3866</v>
      </c>
      <c r="AL4" s="4">
        <f t="shared" ca="1" si="4"/>
        <v>0</v>
      </c>
      <c r="AM4" s="4">
        <f t="shared" ca="1" si="5"/>
        <v>4</v>
      </c>
      <c r="AN4" s="4" t="s">
        <v>3</v>
      </c>
      <c r="AO4" s="4">
        <f t="shared" ca="1" si="6"/>
        <v>0</v>
      </c>
      <c r="AP4" s="4">
        <f t="shared" ca="1" si="7"/>
        <v>2</v>
      </c>
      <c r="AQ4" s="4">
        <f t="shared" ca="1" si="8"/>
        <v>1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1</v>
      </c>
      <c r="AW4" s="4">
        <f t="shared" ca="1" si="12"/>
        <v>5</v>
      </c>
      <c r="AX4" s="4">
        <f t="shared" ca="1" si="13"/>
        <v>5</v>
      </c>
      <c r="AY4" s="4" t="s">
        <v>13</v>
      </c>
      <c r="AZ4" s="4">
        <f t="shared" ca="1" si="14"/>
        <v>0</v>
      </c>
      <c r="BA4" s="4">
        <f t="shared" ca="1" si="15"/>
        <v>3</v>
      </c>
      <c r="BB4" s="4" t="s">
        <v>3</v>
      </c>
      <c r="BC4" s="4">
        <f t="shared" ca="1" si="16"/>
        <v>8</v>
      </c>
      <c r="BD4" s="4">
        <f t="shared" ca="1" si="17"/>
        <v>6</v>
      </c>
      <c r="BE4" s="4">
        <f t="shared" ca="1" si="18"/>
        <v>6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4</v>
      </c>
      <c r="BO4" s="6">
        <f t="shared" ca="1" si="22"/>
        <v>0</v>
      </c>
      <c r="BP4" s="7"/>
      <c r="BR4" s="4">
        <v>4</v>
      </c>
      <c r="BS4" s="8">
        <f t="shared" ca="1" si="23"/>
        <v>0</v>
      </c>
      <c r="BT4" s="8">
        <f t="shared" ca="1" si="0"/>
        <v>1</v>
      </c>
      <c r="BU4" s="9"/>
      <c r="BW4" s="4">
        <v>4</v>
      </c>
      <c r="BX4" s="8">
        <f t="shared" ca="1" si="24"/>
        <v>2</v>
      </c>
      <c r="BY4" s="8">
        <f t="shared" ca="1" si="25"/>
        <v>5</v>
      </c>
      <c r="BZ4" s="9"/>
      <c r="CB4" s="4">
        <v>4</v>
      </c>
      <c r="CC4" s="8">
        <f t="shared" ca="1" si="26"/>
        <v>1</v>
      </c>
      <c r="CD4" s="8">
        <f t="shared" ca="1" si="27"/>
        <v>5</v>
      </c>
      <c r="CE4" s="9"/>
      <c r="CF4" s="7"/>
      <c r="CG4" s="10">
        <f t="shared" ca="1" si="28"/>
        <v>0.85072980844021906</v>
      </c>
      <c r="CH4" s="11">
        <f t="shared" ca="1" si="29"/>
        <v>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0.65482717587281525</v>
      </c>
      <c r="CO4" s="11">
        <f t="shared" ca="1" si="31"/>
        <v>13</v>
      </c>
      <c r="CP4" s="4"/>
      <c r="CQ4" s="4">
        <v>4</v>
      </c>
      <c r="CR4" s="4">
        <v>4</v>
      </c>
      <c r="CS4" s="4">
        <v>0</v>
      </c>
      <c r="CU4" s="10">
        <f t="shared" ca="1" si="32"/>
        <v>0.9758502817659207</v>
      </c>
      <c r="CV4" s="11">
        <f t="shared" ca="1" si="33"/>
        <v>1</v>
      </c>
      <c r="CW4" s="4"/>
      <c r="CX4" s="4">
        <v>4</v>
      </c>
      <c r="CY4" s="4">
        <v>0</v>
      </c>
      <c r="CZ4" s="4">
        <v>4</v>
      </c>
      <c r="DB4" s="10">
        <f t="shared" ca="1" si="34"/>
        <v>0.55049658439509586</v>
      </c>
      <c r="DC4" s="11">
        <f t="shared" ca="1" si="35"/>
        <v>20</v>
      </c>
      <c r="DD4" s="4"/>
      <c r="DE4" s="4">
        <v>4</v>
      </c>
      <c r="DF4" s="4">
        <v>0</v>
      </c>
      <c r="DG4" s="4">
        <v>4</v>
      </c>
      <c r="DI4" s="10">
        <f t="shared" ca="1" si="36"/>
        <v>0.90349949664133011</v>
      </c>
      <c r="DJ4" s="11">
        <f t="shared" ca="1" si="37"/>
        <v>4</v>
      </c>
      <c r="DK4" s="4"/>
      <c r="DL4" s="4">
        <v>4</v>
      </c>
      <c r="DM4" s="4">
        <v>1</v>
      </c>
      <c r="DN4" s="4">
        <v>5</v>
      </c>
    </row>
    <row r="5" spans="1:118" ht="48" customHeight="1" thickBot="1" x14ac:dyDescent="0.3">
      <c r="A5" s="19"/>
      <c r="B5" s="82" t="str">
        <f ca="1">$AF1/1000&amp;$AG1&amp;$AH1/1000&amp;$AI1</f>
        <v>9.003－0.276＝</v>
      </c>
      <c r="C5" s="83"/>
      <c r="D5" s="83"/>
      <c r="E5" s="83"/>
      <c r="F5" s="83"/>
      <c r="G5" s="80">
        <f ca="1">$AJ1/1000</f>
        <v>8.7270000000000003</v>
      </c>
      <c r="H5" s="81"/>
      <c r="I5" s="20"/>
      <c r="J5" s="19"/>
      <c r="K5" s="82" t="str">
        <f ca="1">$AF2/1000&amp;$AG2&amp;$AH2/1000&amp;$AI2</f>
        <v>5.284－0.598＝</v>
      </c>
      <c r="L5" s="83"/>
      <c r="M5" s="83"/>
      <c r="N5" s="83"/>
      <c r="O5" s="83"/>
      <c r="P5" s="80">
        <f ca="1">$AJ2/1000</f>
        <v>4.6859999999999999</v>
      </c>
      <c r="Q5" s="81"/>
      <c r="R5" s="21"/>
      <c r="S5" s="19"/>
      <c r="T5" s="82" t="str">
        <f ca="1">$AF3/1000&amp;$AG3&amp;$AH3/1000&amp;$AI3</f>
        <v>8.452－0.986＝</v>
      </c>
      <c r="U5" s="83"/>
      <c r="V5" s="83"/>
      <c r="W5" s="83"/>
      <c r="X5" s="83"/>
      <c r="Y5" s="80">
        <f ca="1">$AJ3/1000</f>
        <v>7.4660000000000002</v>
      </c>
      <c r="Z5" s="81"/>
      <c r="AA5" s="22"/>
      <c r="AE5" s="2" t="s">
        <v>22</v>
      </c>
      <c r="AF5" s="4">
        <f t="shared" ca="1" si="1"/>
        <v>4323</v>
      </c>
      <c r="AG5" s="4" t="s">
        <v>59</v>
      </c>
      <c r="AH5" s="4">
        <f t="shared" ca="1" si="2"/>
        <v>685</v>
      </c>
      <c r="AI5" s="4" t="s">
        <v>13</v>
      </c>
      <c r="AJ5" s="4">
        <f t="shared" ca="1" si="3"/>
        <v>3638</v>
      </c>
      <c r="AL5" s="4">
        <f t="shared" ca="1" si="4"/>
        <v>0</v>
      </c>
      <c r="AM5" s="4">
        <f t="shared" ca="1" si="5"/>
        <v>4</v>
      </c>
      <c r="AN5" s="4" t="s">
        <v>3</v>
      </c>
      <c r="AO5" s="4">
        <f t="shared" ca="1" si="6"/>
        <v>3</v>
      </c>
      <c r="AP5" s="4">
        <f t="shared" ca="1" si="7"/>
        <v>2</v>
      </c>
      <c r="AQ5" s="4">
        <f t="shared" ca="1" si="8"/>
        <v>3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6</v>
      </c>
      <c r="AW5" s="4">
        <f t="shared" ca="1" si="12"/>
        <v>8</v>
      </c>
      <c r="AX5" s="4">
        <f t="shared" ca="1" si="13"/>
        <v>5</v>
      </c>
      <c r="AY5" s="4" t="s">
        <v>4</v>
      </c>
      <c r="AZ5" s="4">
        <f t="shared" ca="1" si="14"/>
        <v>0</v>
      </c>
      <c r="BA5" s="4">
        <f t="shared" ca="1" si="15"/>
        <v>3</v>
      </c>
      <c r="BB5" s="4" t="s">
        <v>17</v>
      </c>
      <c r="BC5" s="4">
        <f t="shared" ca="1" si="16"/>
        <v>6</v>
      </c>
      <c r="BD5" s="4">
        <f t="shared" ca="1" si="17"/>
        <v>3</v>
      </c>
      <c r="BE5" s="4">
        <f t="shared" ca="1" si="18"/>
        <v>8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4</v>
      </c>
      <c r="BO5" s="6">
        <f t="shared" ca="1" si="22"/>
        <v>0</v>
      </c>
      <c r="BP5" s="7"/>
      <c r="BR5" s="4">
        <v>5</v>
      </c>
      <c r="BS5" s="8">
        <f t="shared" ca="1" si="23"/>
        <v>3</v>
      </c>
      <c r="BT5" s="8">
        <f t="shared" ca="1" si="0"/>
        <v>6</v>
      </c>
      <c r="BU5" s="9"/>
      <c r="BW5" s="4">
        <v>5</v>
      </c>
      <c r="BX5" s="8">
        <f t="shared" ca="1" si="24"/>
        <v>2</v>
      </c>
      <c r="BY5" s="8">
        <f t="shared" ca="1" si="25"/>
        <v>8</v>
      </c>
      <c r="BZ5" s="9"/>
      <c r="CB5" s="4">
        <v>5</v>
      </c>
      <c r="CC5" s="8">
        <f t="shared" ca="1" si="26"/>
        <v>3</v>
      </c>
      <c r="CD5" s="8">
        <f t="shared" ca="1" si="27"/>
        <v>5</v>
      </c>
      <c r="CE5" s="9"/>
      <c r="CF5" s="7"/>
      <c r="CG5" s="10">
        <f t="shared" ca="1" si="28"/>
        <v>0.77373829922905557</v>
      </c>
      <c r="CH5" s="11">
        <f t="shared" ca="1" si="29"/>
        <v>5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0.81877021467987643</v>
      </c>
      <c r="CO5" s="11">
        <f t="shared" ca="1" si="31"/>
        <v>4</v>
      </c>
      <c r="CP5" s="4"/>
      <c r="CQ5" s="4">
        <v>5</v>
      </c>
      <c r="CR5" s="4">
        <v>5</v>
      </c>
      <c r="CS5" s="4">
        <v>0</v>
      </c>
      <c r="CU5" s="10">
        <f t="shared" ca="1" si="32"/>
        <v>0.28337691826577449</v>
      </c>
      <c r="CV5" s="11">
        <f t="shared" ca="1" si="33"/>
        <v>28</v>
      </c>
      <c r="CW5" s="4"/>
      <c r="CX5" s="4">
        <v>5</v>
      </c>
      <c r="CY5" s="4">
        <v>0</v>
      </c>
      <c r="CZ5" s="4">
        <v>5</v>
      </c>
      <c r="DB5" s="10">
        <f t="shared" ca="1" si="34"/>
        <v>0.46871599828386745</v>
      </c>
      <c r="DC5" s="11">
        <f t="shared" ca="1" si="35"/>
        <v>23</v>
      </c>
      <c r="DD5" s="4"/>
      <c r="DE5" s="4">
        <v>5</v>
      </c>
      <c r="DF5" s="4">
        <v>0</v>
      </c>
      <c r="DG5" s="4">
        <v>5</v>
      </c>
      <c r="DI5" s="10">
        <f t="shared" ca="1" si="36"/>
        <v>0.59985971916682623</v>
      </c>
      <c r="DJ5" s="11">
        <f t="shared" ca="1" si="37"/>
        <v>18</v>
      </c>
      <c r="DK5" s="4"/>
      <c r="DL5" s="4">
        <v>5</v>
      </c>
      <c r="DM5" s="4">
        <v>1</v>
      </c>
      <c r="DN5" s="4">
        <v>6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1161</v>
      </c>
      <c r="AG6" s="4" t="s">
        <v>59</v>
      </c>
      <c r="AH6" s="4">
        <f t="shared" ca="1" si="2"/>
        <v>473</v>
      </c>
      <c r="AI6" s="4" t="s">
        <v>4</v>
      </c>
      <c r="AJ6" s="4">
        <f t="shared" ca="1" si="3"/>
        <v>688</v>
      </c>
      <c r="AL6" s="4">
        <f t="shared" ca="1" si="4"/>
        <v>0</v>
      </c>
      <c r="AM6" s="4">
        <f t="shared" ca="1" si="5"/>
        <v>1</v>
      </c>
      <c r="AN6" s="4" t="s">
        <v>17</v>
      </c>
      <c r="AO6" s="4">
        <f t="shared" ca="1" si="6"/>
        <v>1</v>
      </c>
      <c r="AP6" s="4">
        <f t="shared" ca="1" si="7"/>
        <v>6</v>
      </c>
      <c r="AQ6" s="4">
        <f t="shared" ca="1" si="8"/>
        <v>1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4</v>
      </c>
      <c r="AW6" s="4">
        <f t="shared" ca="1" si="12"/>
        <v>7</v>
      </c>
      <c r="AX6" s="4">
        <f t="shared" ca="1" si="13"/>
        <v>3</v>
      </c>
      <c r="AY6" s="4" t="s">
        <v>13</v>
      </c>
      <c r="AZ6" s="4">
        <f t="shared" ca="1" si="14"/>
        <v>0</v>
      </c>
      <c r="BA6" s="4">
        <f t="shared" ca="1" si="15"/>
        <v>0</v>
      </c>
      <c r="BB6" s="4" t="s">
        <v>3</v>
      </c>
      <c r="BC6" s="4">
        <f t="shared" ca="1" si="16"/>
        <v>6</v>
      </c>
      <c r="BD6" s="4">
        <f t="shared" ca="1" si="17"/>
        <v>8</v>
      </c>
      <c r="BE6" s="4">
        <f t="shared" ca="1" si="18"/>
        <v>8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0</v>
      </c>
      <c r="BP6" s="7"/>
      <c r="BR6" s="4">
        <v>6</v>
      </c>
      <c r="BS6" s="8">
        <f t="shared" ca="1" si="23"/>
        <v>1</v>
      </c>
      <c r="BT6" s="8">
        <f t="shared" ca="1" si="0"/>
        <v>4</v>
      </c>
      <c r="BU6" s="9"/>
      <c r="BW6" s="4">
        <v>6</v>
      </c>
      <c r="BX6" s="8">
        <f t="shared" ca="1" si="24"/>
        <v>6</v>
      </c>
      <c r="BY6" s="8">
        <f t="shared" ca="1" si="25"/>
        <v>7</v>
      </c>
      <c r="BZ6" s="9"/>
      <c r="CB6" s="4">
        <v>6</v>
      </c>
      <c r="CC6" s="8">
        <f t="shared" ca="1" si="26"/>
        <v>1</v>
      </c>
      <c r="CD6" s="8">
        <f t="shared" ca="1" si="27"/>
        <v>3</v>
      </c>
      <c r="CE6" s="9"/>
      <c r="CF6" s="7"/>
      <c r="CG6" s="10">
        <f t="shared" ca="1" si="28"/>
        <v>0.42038211462626984</v>
      </c>
      <c r="CH6" s="11">
        <f t="shared" ca="1" si="29"/>
        <v>13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0.68946012975310667</v>
      </c>
      <c r="CO6" s="11">
        <f t="shared" ca="1" si="31"/>
        <v>10</v>
      </c>
      <c r="CP6" s="4"/>
      <c r="CQ6" s="4">
        <v>6</v>
      </c>
      <c r="CR6" s="4">
        <v>6</v>
      </c>
      <c r="CS6" s="4">
        <v>0</v>
      </c>
      <c r="CU6" s="10">
        <f t="shared" ca="1" si="32"/>
        <v>0.71206365970564922</v>
      </c>
      <c r="CV6" s="11">
        <f t="shared" ca="1" si="33"/>
        <v>12</v>
      </c>
      <c r="CW6" s="4"/>
      <c r="CX6" s="4">
        <v>6</v>
      </c>
      <c r="CY6" s="4">
        <v>0</v>
      </c>
      <c r="CZ6" s="4">
        <v>6</v>
      </c>
      <c r="DB6" s="10">
        <f t="shared" ca="1" si="34"/>
        <v>9.5889776871886601E-2</v>
      </c>
      <c r="DC6" s="11">
        <f t="shared" ca="1" si="35"/>
        <v>41</v>
      </c>
      <c r="DD6" s="4"/>
      <c r="DE6" s="4">
        <v>6</v>
      </c>
      <c r="DF6" s="4">
        <v>0</v>
      </c>
      <c r="DG6" s="4">
        <v>6</v>
      </c>
      <c r="DI6" s="10">
        <f t="shared" ca="1" si="36"/>
        <v>0.96482278782549391</v>
      </c>
      <c r="DJ6" s="11">
        <f t="shared" ca="1" si="37"/>
        <v>2</v>
      </c>
      <c r="DK6" s="4"/>
      <c r="DL6" s="4">
        <v>6</v>
      </c>
      <c r="DM6" s="4">
        <v>1</v>
      </c>
      <c r="DN6" s="4">
        <v>7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9</v>
      </c>
      <c r="E7" s="38" t="str">
        <f ca="1">IF(AND(F7=0,G7=0,H7=0),"",".")</f>
        <v>.</v>
      </c>
      <c r="F7" s="39">
        <f ca="1">$BS1</f>
        <v>0</v>
      </c>
      <c r="G7" s="39">
        <f ca="1">$BX1</f>
        <v>0</v>
      </c>
      <c r="H7" s="39">
        <f ca="1">$CC1</f>
        <v>3</v>
      </c>
      <c r="I7" s="41"/>
      <c r="J7" s="42"/>
      <c r="K7" s="36"/>
      <c r="L7" s="37">
        <f ca="1">$BI2</f>
        <v>0</v>
      </c>
      <c r="M7" s="38">
        <f ca="1">$BN2</f>
        <v>5</v>
      </c>
      <c r="N7" s="38" t="str">
        <f ca="1">IF(AND(O7=0,P7=0,Q7=0),"",".")</f>
        <v>.</v>
      </c>
      <c r="O7" s="39">
        <f ca="1">$BS2</f>
        <v>2</v>
      </c>
      <c r="P7" s="39">
        <f ca="1">$BX2</f>
        <v>8</v>
      </c>
      <c r="Q7" s="39">
        <f ca="1">$CC2</f>
        <v>4</v>
      </c>
      <c r="R7" s="41"/>
      <c r="S7" s="42"/>
      <c r="T7" s="36"/>
      <c r="U7" s="37">
        <f ca="1">$BI3</f>
        <v>0</v>
      </c>
      <c r="V7" s="38">
        <f ca="1">$BN3</f>
        <v>8</v>
      </c>
      <c r="W7" s="38" t="str">
        <f ca="1">IF(AND(X7=0,Y7=0,Z7=0),"",".")</f>
        <v>.</v>
      </c>
      <c r="X7" s="39">
        <f ca="1">$BS3</f>
        <v>4</v>
      </c>
      <c r="Y7" s="39">
        <f ca="1">$BX3</f>
        <v>5</v>
      </c>
      <c r="Z7" s="39">
        <f ca="1">$CC3</f>
        <v>2</v>
      </c>
      <c r="AA7" s="27"/>
      <c r="AE7" s="2" t="s">
        <v>24</v>
      </c>
      <c r="AF7" s="4">
        <f t="shared" ca="1" si="1"/>
        <v>1112</v>
      </c>
      <c r="AG7" s="4" t="s">
        <v>59</v>
      </c>
      <c r="AH7" s="4">
        <f t="shared" ca="1" si="2"/>
        <v>294</v>
      </c>
      <c r="AI7" s="4" t="s">
        <v>4</v>
      </c>
      <c r="AJ7" s="4">
        <f t="shared" ca="1" si="3"/>
        <v>818</v>
      </c>
      <c r="AL7" s="4">
        <f t="shared" ca="1" si="4"/>
        <v>0</v>
      </c>
      <c r="AM7" s="4">
        <f t="shared" ca="1" si="5"/>
        <v>1</v>
      </c>
      <c r="AN7" s="4" t="s">
        <v>3</v>
      </c>
      <c r="AO7" s="4">
        <f t="shared" ca="1" si="6"/>
        <v>1</v>
      </c>
      <c r="AP7" s="4">
        <f t="shared" ca="1" si="7"/>
        <v>1</v>
      </c>
      <c r="AQ7" s="4">
        <f t="shared" ca="1" si="8"/>
        <v>2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2</v>
      </c>
      <c r="AW7" s="4">
        <f t="shared" ca="1" si="12"/>
        <v>9</v>
      </c>
      <c r="AX7" s="4">
        <f t="shared" ca="1" si="13"/>
        <v>4</v>
      </c>
      <c r="AY7" s="4" t="s">
        <v>13</v>
      </c>
      <c r="AZ7" s="4">
        <f t="shared" ca="1" si="14"/>
        <v>0</v>
      </c>
      <c r="BA7" s="4">
        <f t="shared" ca="1" si="15"/>
        <v>0</v>
      </c>
      <c r="BB7" s="4" t="s">
        <v>3</v>
      </c>
      <c r="BC7" s="4">
        <f t="shared" ca="1" si="16"/>
        <v>8</v>
      </c>
      <c r="BD7" s="4">
        <f t="shared" ca="1" si="17"/>
        <v>1</v>
      </c>
      <c r="BE7" s="4">
        <f t="shared" ca="1" si="18"/>
        <v>8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1</v>
      </c>
      <c r="BO7" s="6">
        <f t="shared" ca="1" si="22"/>
        <v>0</v>
      </c>
      <c r="BP7" s="7"/>
      <c r="BR7" s="4">
        <v>7</v>
      </c>
      <c r="BS7" s="8">
        <f t="shared" ca="1" si="23"/>
        <v>1</v>
      </c>
      <c r="BT7" s="8">
        <f t="shared" ca="1" si="0"/>
        <v>2</v>
      </c>
      <c r="BU7" s="9"/>
      <c r="BW7" s="4">
        <v>7</v>
      </c>
      <c r="BX7" s="8">
        <f t="shared" ca="1" si="24"/>
        <v>1</v>
      </c>
      <c r="BY7" s="8">
        <f t="shared" ca="1" si="25"/>
        <v>9</v>
      </c>
      <c r="BZ7" s="9"/>
      <c r="CB7" s="4">
        <v>7</v>
      </c>
      <c r="CC7" s="8">
        <f t="shared" ca="1" si="26"/>
        <v>2</v>
      </c>
      <c r="CD7" s="8">
        <f t="shared" ca="1" si="27"/>
        <v>4</v>
      </c>
      <c r="CE7" s="9"/>
      <c r="CF7" s="7"/>
      <c r="CG7" s="10">
        <f t="shared" ca="1" si="28"/>
        <v>0.52196183778254002</v>
      </c>
      <c r="CH7" s="11">
        <f t="shared" ca="1" si="29"/>
        <v>10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0.96542301299893529</v>
      </c>
      <c r="CO7" s="11">
        <f t="shared" ca="1" si="31"/>
        <v>1</v>
      </c>
      <c r="CP7" s="4"/>
      <c r="CQ7" s="4">
        <v>7</v>
      </c>
      <c r="CR7" s="4">
        <v>7</v>
      </c>
      <c r="CS7" s="4">
        <v>0</v>
      </c>
      <c r="CU7" s="10">
        <f t="shared" ca="1" si="32"/>
        <v>0.80433453802289567</v>
      </c>
      <c r="CV7" s="11">
        <f t="shared" ca="1" si="33"/>
        <v>10</v>
      </c>
      <c r="CW7" s="4"/>
      <c r="CX7" s="4">
        <v>7</v>
      </c>
      <c r="CY7" s="4">
        <v>0</v>
      </c>
      <c r="CZ7" s="4">
        <v>7</v>
      </c>
      <c r="DB7" s="10">
        <f t="shared" ca="1" si="34"/>
        <v>0.58379642901205986</v>
      </c>
      <c r="DC7" s="11">
        <f t="shared" ca="1" si="35"/>
        <v>17</v>
      </c>
      <c r="DD7" s="4"/>
      <c r="DE7" s="4">
        <v>7</v>
      </c>
      <c r="DF7" s="4">
        <v>0</v>
      </c>
      <c r="DG7" s="4">
        <v>7</v>
      </c>
      <c r="DI7" s="10">
        <f t="shared" ca="1" si="36"/>
        <v>0.75902801602242576</v>
      </c>
      <c r="DJ7" s="11">
        <f t="shared" ca="1" si="37"/>
        <v>10</v>
      </c>
      <c r="DK7" s="4"/>
      <c r="DL7" s="4">
        <v>7</v>
      </c>
      <c r="DM7" s="4">
        <v>1</v>
      </c>
      <c r="DN7" s="4">
        <v>8</v>
      </c>
    </row>
    <row r="8" spans="1:118" ht="57" customHeight="1" thickBot="1" x14ac:dyDescent="0.3">
      <c r="A8" s="19"/>
      <c r="B8" s="65" t="str">
        <f ca="1">IF(AND($BJ1=0,$BI1=0),"","－")</f>
        <v/>
      </c>
      <c r="C8" s="66" t="str">
        <f ca="1">IF(AND($BJ1=0,$BI1=0),"－",$BJ1)</f>
        <v>－</v>
      </c>
      <c r="D8" s="67">
        <f ca="1">$BO1</f>
        <v>0</v>
      </c>
      <c r="E8" s="67" t="str">
        <f ca="1">IF(AND(F8=0,G8=0,H8=0),"",".")</f>
        <v>.</v>
      </c>
      <c r="F8" s="68">
        <f ca="1">$BT1</f>
        <v>2</v>
      </c>
      <c r="G8" s="68">
        <f ca="1">$BY1</f>
        <v>7</v>
      </c>
      <c r="H8" s="68">
        <f ca="1">$CD1</f>
        <v>6</v>
      </c>
      <c r="I8" s="41"/>
      <c r="J8" s="42"/>
      <c r="K8" s="65" t="str">
        <f ca="1">IF(AND($BJ2=0,$BI2=0),"","－")</f>
        <v/>
      </c>
      <c r="L8" s="66" t="str">
        <f ca="1">IF(AND($BJ2=0,$BI2=0),"－",$BJ2)</f>
        <v>－</v>
      </c>
      <c r="M8" s="67">
        <f ca="1">$BO2</f>
        <v>0</v>
      </c>
      <c r="N8" s="67" t="str">
        <f ca="1">IF(AND(O8=0,P8=0,Q8=0),"",".")</f>
        <v>.</v>
      </c>
      <c r="O8" s="68">
        <f ca="1">$BT2</f>
        <v>5</v>
      </c>
      <c r="P8" s="68">
        <f ca="1">$BY2</f>
        <v>9</v>
      </c>
      <c r="Q8" s="68">
        <f ca="1">$CD2</f>
        <v>8</v>
      </c>
      <c r="R8" s="41"/>
      <c r="S8" s="42"/>
      <c r="T8" s="65" t="str">
        <f ca="1">IF(AND($BJ3=0,$BI3=0),"","－")</f>
        <v/>
      </c>
      <c r="U8" s="66" t="str">
        <f ca="1">IF(AND($BJ3=0,$BI3=0),"－",$BJ3)</f>
        <v>－</v>
      </c>
      <c r="V8" s="67">
        <f ca="1">$BO3</f>
        <v>0</v>
      </c>
      <c r="W8" s="67" t="str">
        <f ca="1">IF(AND(X8=0,Y8=0,Z8=0),"",".")</f>
        <v>.</v>
      </c>
      <c r="X8" s="68">
        <f ca="1">$BT3</f>
        <v>9</v>
      </c>
      <c r="Y8" s="68">
        <f ca="1">$BY3</f>
        <v>8</v>
      </c>
      <c r="Z8" s="68">
        <f ca="1">$CD3</f>
        <v>6</v>
      </c>
      <c r="AA8" s="27"/>
      <c r="AE8" s="2" t="s">
        <v>25</v>
      </c>
      <c r="AF8" s="4">
        <f t="shared" ca="1" si="1"/>
        <v>5137</v>
      </c>
      <c r="AG8" s="4" t="s">
        <v>59</v>
      </c>
      <c r="AH8" s="4">
        <f t="shared" ca="1" si="2"/>
        <v>889</v>
      </c>
      <c r="AI8" s="4" t="s">
        <v>13</v>
      </c>
      <c r="AJ8" s="4">
        <f t="shared" ca="1" si="3"/>
        <v>4248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1</v>
      </c>
      <c r="AP8" s="4">
        <f t="shared" ca="1" si="7"/>
        <v>3</v>
      </c>
      <c r="AQ8" s="4">
        <f t="shared" ca="1" si="8"/>
        <v>7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8</v>
      </c>
      <c r="AW8" s="4">
        <f t="shared" ca="1" si="12"/>
        <v>8</v>
      </c>
      <c r="AX8" s="4">
        <f t="shared" ca="1" si="13"/>
        <v>9</v>
      </c>
      <c r="AY8" s="4" t="s">
        <v>13</v>
      </c>
      <c r="AZ8" s="4">
        <f t="shared" ca="1" si="14"/>
        <v>0</v>
      </c>
      <c r="BA8" s="4">
        <f t="shared" ca="1" si="15"/>
        <v>4</v>
      </c>
      <c r="BB8" s="4" t="s">
        <v>17</v>
      </c>
      <c r="BC8" s="4">
        <f t="shared" ca="1" si="16"/>
        <v>2</v>
      </c>
      <c r="BD8" s="4">
        <f t="shared" ca="1" si="17"/>
        <v>4</v>
      </c>
      <c r="BE8" s="4">
        <f t="shared" ca="1" si="18"/>
        <v>8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0</v>
      </c>
      <c r="BP8" s="7"/>
      <c r="BR8" s="4">
        <v>8</v>
      </c>
      <c r="BS8" s="8">
        <f t="shared" ca="1" si="23"/>
        <v>1</v>
      </c>
      <c r="BT8" s="8">
        <f t="shared" ca="1" si="0"/>
        <v>8</v>
      </c>
      <c r="BU8" s="9"/>
      <c r="BW8" s="4">
        <v>8</v>
      </c>
      <c r="BX8" s="8">
        <f t="shared" ca="1" si="24"/>
        <v>3</v>
      </c>
      <c r="BY8" s="8">
        <f t="shared" ca="1" si="25"/>
        <v>8</v>
      </c>
      <c r="BZ8" s="9"/>
      <c r="CB8" s="4">
        <v>8</v>
      </c>
      <c r="CC8" s="8">
        <f t="shared" ca="1" si="26"/>
        <v>7</v>
      </c>
      <c r="CD8" s="8">
        <f t="shared" ca="1" si="27"/>
        <v>9</v>
      </c>
      <c r="CE8" s="9"/>
      <c r="CF8" s="7"/>
      <c r="CG8" s="10">
        <f t="shared" ca="1" si="28"/>
        <v>0.79032483986167756</v>
      </c>
      <c r="CH8" s="11">
        <f t="shared" ca="1" si="29"/>
        <v>4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0.55951201478510904</v>
      </c>
      <c r="CO8" s="11">
        <f t="shared" ca="1" si="31"/>
        <v>14</v>
      </c>
      <c r="CP8" s="4"/>
      <c r="CQ8" s="4">
        <v>8</v>
      </c>
      <c r="CR8" s="4">
        <v>8</v>
      </c>
      <c r="CS8" s="4">
        <v>0</v>
      </c>
      <c r="CU8" s="10">
        <f t="shared" ca="1" si="32"/>
        <v>0.60576498190165584</v>
      </c>
      <c r="CV8" s="11">
        <f t="shared" ca="1" si="33"/>
        <v>16</v>
      </c>
      <c r="CW8" s="4"/>
      <c r="CX8" s="4">
        <v>8</v>
      </c>
      <c r="CY8" s="4">
        <v>0</v>
      </c>
      <c r="CZ8" s="4">
        <v>8</v>
      </c>
      <c r="DB8" s="10">
        <f t="shared" ca="1" si="34"/>
        <v>0.34653352435669782</v>
      </c>
      <c r="DC8" s="11">
        <f t="shared" ca="1" si="35"/>
        <v>30</v>
      </c>
      <c r="DD8" s="4"/>
      <c r="DE8" s="4">
        <v>8</v>
      </c>
      <c r="DF8" s="4">
        <v>0</v>
      </c>
      <c r="DG8" s="4">
        <v>8</v>
      </c>
      <c r="DI8" s="10">
        <f t="shared" ca="1" si="36"/>
        <v>1.6113015455204271E-2</v>
      </c>
      <c r="DJ8" s="11">
        <f t="shared" ca="1" si="37"/>
        <v>36</v>
      </c>
      <c r="DK8" s="4"/>
      <c r="DL8" s="4">
        <v>8</v>
      </c>
      <c r="DM8" s="4">
        <v>1</v>
      </c>
      <c r="DN8" s="4">
        <v>9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8</v>
      </c>
      <c r="E9" s="38" t="str">
        <f>$BB1</f>
        <v>.</v>
      </c>
      <c r="F9" s="39">
        <f ca="1">$BC1</f>
        <v>7</v>
      </c>
      <c r="G9" s="40">
        <f ca="1">$BD1</f>
        <v>2</v>
      </c>
      <c r="H9" s="40">
        <f ca="1">$BE1</f>
        <v>7</v>
      </c>
      <c r="I9" s="41"/>
      <c r="J9" s="42"/>
      <c r="K9" s="36"/>
      <c r="L9" s="37">
        <f ca="1">$AZ2</f>
        <v>0</v>
      </c>
      <c r="M9" s="38">
        <f ca="1">$BA2</f>
        <v>4</v>
      </c>
      <c r="N9" s="38" t="str">
        <f>$BB2</f>
        <v>.</v>
      </c>
      <c r="O9" s="39">
        <f ca="1">$BC2</f>
        <v>6</v>
      </c>
      <c r="P9" s="40">
        <f ca="1">$BD2</f>
        <v>8</v>
      </c>
      <c r="Q9" s="40">
        <f ca="1">$BE2</f>
        <v>6</v>
      </c>
      <c r="R9" s="41"/>
      <c r="S9" s="42"/>
      <c r="T9" s="36"/>
      <c r="U9" s="37">
        <f ca="1">$AZ3</f>
        <v>0</v>
      </c>
      <c r="V9" s="38">
        <f ca="1">$BA3</f>
        <v>7</v>
      </c>
      <c r="W9" s="38" t="str">
        <f>$BB3</f>
        <v>.</v>
      </c>
      <c r="X9" s="39">
        <f ca="1">$BC3</f>
        <v>4</v>
      </c>
      <c r="Y9" s="40">
        <f ca="1">$BD3</f>
        <v>6</v>
      </c>
      <c r="Z9" s="40">
        <f ca="1">$BE3</f>
        <v>6</v>
      </c>
      <c r="AA9" s="43"/>
      <c r="AE9" s="2" t="s">
        <v>26</v>
      </c>
      <c r="AF9" s="4">
        <f t="shared" ca="1" si="1"/>
        <v>6641</v>
      </c>
      <c r="AG9" s="4" t="s">
        <v>59</v>
      </c>
      <c r="AH9" s="4">
        <f t="shared" ca="1" si="2"/>
        <v>899</v>
      </c>
      <c r="AI9" s="4" t="s">
        <v>13</v>
      </c>
      <c r="AJ9" s="4">
        <f t="shared" ca="1" si="3"/>
        <v>5742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6</v>
      </c>
      <c r="AP9" s="4">
        <f t="shared" ca="1" si="7"/>
        <v>4</v>
      </c>
      <c r="AQ9" s="4">
        <f t="shared" ca="1" si="8"/>
        <v>1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8</v>
      </c>
      <c r="AW9" s="4">
        <f t="shared" ca="1" si="12"/>
        <v>9</v>
      </c>
      <c r="AX9" s="4">
        <f t="shared" ca="1" si="13"/>
        <v>9</v>
      </c>
      <c r="AY9" s="4" t="s">
        <v>13</v>
      </c>
      <c r="AZ9" s="4">
        <f t="shared" ca="1" si="14"/>
        <v>0</v>
      </c>
      <c r="BA9" s="4">
        <f t="shared" ca="1" si="15"/>
        <v>5</v>
      </c>
      <c r="BB9" s="4" t="s">
        <v>17</v>
      </c>
      <c r="BC9" s="4">
        <f t="shared" ca="1" si="16"/>
        <v>7</v>
      </c>
      <c r="BD9" s="4">
        <f t="shared" ca="1" si="17"/>
        <v>4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6</v>
      </c>
      <c r="BO9" s="6">
        <f t="shared" ca="1" si="22"/>
        <v>0</v>
      </c>
      <c r="BP9" s="7"/>
      <c r="BR9" s="4">
        <v>9</v>
      </c>
      <c r="BS9" s="8">
        <f t="shared" ca="1" si="23"/>
        <v>6</v>
      </c>
      <c r="BT9" s="8">
        <f t="shared" ca="1" si="0"/>
        <v>8</v>
      </c>
      <c r="BU9" s="9"/>
      <c r="BW9" s="4">
        <v>9</v>
      </c>
      <c r="BX9" s="8">
        <f t="shared" ca="1" si="24"/>
        <v>4</v>
      </c>
      <c r="BY9" s="8">
        <f t="shared" ca="1" si="25"/>
        <v>9</v>
      </c>
      <c r="BZ9" s="9"/>
      <c r="CB9" s="4">
        <v>9</v>
      </c>
      <c r="CC9" s="8">
        <f t="shared" ca="1" si="26"/>
        <v>1</v>
      </c>
      <c r="CD9" s="8">
        <f t="shared" ca="1" si="27"/>
        <v>9</v>
      </c>
      <c r="CE9" s="9"/>
      <c r="CF9" s="7"/>
      <c r="CG9" s="10">
        <f t="shared" ca="1" si="28"/>
        <v>0.9149933789202499</v>
      </c>
      <c r="CH9" s="11">
        <f t="shared" ca="1" si="29"/>
        <v>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0.40831863571637905</v>
      </c>
      <c r="CO9" s="11">
        <f t="shared" ca="1" si="31"/>
        <v>15</v>
      </c>
      <c r="CP9" s="4"/>
      <c r="CQ9" s="4">
        <v>9</v>
      </c>
      <c r="CR9" s="4">
        <v>9</v>
      </c>
      <c r="CS9" s="4">
        <v>0</v>
      </c>
      <c r="CU9" s="10">
        <f t="shared" ca="1" si="32"/>
        <v>4.220226065498156E-2</v>
      </c>
      <c r="CV9" s="11">
        <f t="shared" ca="1" si="33"/>
        <v>42</v>
      </c>
      <c r="CW9" s="4"/>
      <c r="CX9" s="4">
        <v>9</v>
      </c>
      <c r="CY9" s="4">
        <v>0</v>
      </c>
      <c r="CZ9" s="4">
        <v>9</v>
      </c>
      <c r="DB9" s="10">
        <f t="shared" ca="1" si="34"/>
        <v>0.19493832612364548</v>
      </c>
      <c r="DC9" s="11">
        <f t="shared" ca="1" si="35"/>
        <v>36</v>
      </c>
      <c r="DD9" s="4"/>
      <c r="DE9" s="4">
        <v>9</v>
      </c>
      <c r="DF9" s="4">
        <v>0</v>
      </c>
      <c r="DG9" s="4">
        <v>9</v>
      </c>
      <c r="DI9" s="10">
        <f t="shared" ca="1" si="36"/>
        <v>0.80951297732216376</v>
      </c>
      <c r="DJ9" s="11">
        <f t="shared" ca="1" si="37"/>
        <v>8</v>
      </c>
      <c r="DK9" s="4"/>
      <c r="DL9" s="4">
        <v>9</v>
      </c>
      <c r="DM9" s="4">
        <v>2</v>
      </c>
      <c r="DN9" s="4">
        <v>3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8341</v>
      </c>
      <c r="AG10" s="4" t="s">
        <v>59</v>
      </c>
      <c r="AH10" s="4">
        <f t="shared" ca="1" si="2"/>
        <v>876</v>
      </c>
      <c r="AI10" s="4" t="s">
        <v>4</v>
      </c>
      <c r="AJ10" s="4">
        <f t="shared" ca="1" si="3"/>
        <v>7465</v>
      </c>
      <c r="AL10" s="4">
        <f t="shared" ca="1" si="4"/>
        <v>0</v>
      </c>
      <c r="AM10" s="4">
        <f t="shared" ca="1" si="5"/>
        <v>8</v>
      </c>
      <c r="AN10" s="4" t="s">
        <v>3</v>
      </c>
      <c r="AO10" s="4">
        <f t="shared" ca="1" si="6"/>
        <v>3</v>
      </c>
      <c r="AP10" s="4">
        <f t="shared" ca="1" si="7"/>
        <v>4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8</v>
      </c>
      <c r="AW10" s="4">
        <f t="shared" ca="1" si="12"/>
        <v>7</v>
      </c>
      <c r="AX10" s="4">
        <f t="shared" ca="1" si="13"/>
        <v>6</v>
      </c>
      <c r="AY10" s="4" t="s">
        <v>4</v>
      </c>
      <c r="AZ10" s="4">
        <f t="shared" ca="1" si="14"/>
        <v>0</v>
      </c>
      <c r="BA10" s="4">
        <f t="shared" ca="1" si="15"/>
        <v>7</v>
      </c>
      <c r="BB10" s="4" t="s">
        <v>17</v>
      </c>
      <c r="BC10" s="4">
        <f t="shared" ca="1" si="16"/>
        <v>4</v>
      </c>
      <c r="BD10" s="4">
        <f t="shared" ca="1" si="17"/>
        <v>6</v>
      </c>
      <c r="BE10" s="4">
        <f t="shared" ca="1" si="18"/>
        <v>5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8</v>
      </c>
      <c r="BO10" s="6">
        <f t="shared" ca="1" si="22"/>
        <v>0</v>
      </c>
      <c r="BP10" s="7"/>
      <c r="BR10" s="4">
        <v>10</v>
      </c>
      <c r="BS10" s="8">
        <f t="shared" ca="1" si="23"/>
        <v>3</v>
      </c>
      <c r="BT10" s="8">
        <f t="shared" ca="1" si="0"/>
        <v>8</v>
      </c>
      <c r="BU10" s="9"/>
      <c r="BW10" s="4">
        <v>10</v>
      </c>
      <c r="BX10" s="8">
        <f t="shared" ca="1" si="24"/>
        <v>4</v>
      </c>
      <c r="BY10" s="8">
        <f t="shared" ca="1" si="25"/>
        <v>7</v>
      </c>
      <c r="BZ10" s="9"/>
      <c r="CB10" s="4">
        <v>10</v>
      </c>
      <c r="CC10" s="8">
        <f t="shared" ca="1" si="26"/>
        <v>1</v>
      </c>
      <c r="CD10" s="8">
        <f t="shared" ca="1" si="27"/>
        <v>6</v>
      </c>
      <c r="CE10" s="9"/>
      <c r="CF10" s="7"/>
      <c r="CG10" s="10">
        <f t="shared" ca="1" si="28"/>
        <v>0.5581606189245627</v>
      </c>
      <c r="CH10" s="11">
        <f t="shared" ca="1" si="29"/>
        <v>8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0.25111734813296749</v>
      </c>
      <c r="CO10" s="11">
        <f t="shared" ca="1" si="31"/>
        <v>17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0.31174704575066714</v>
      </c>
      <c r="CV10" s="11">
        <f t="shared" ca="1" si="33"/>
        <v>25</v>
      </c>
      <c r="CW10" s="4"/>
      <c r="CX10" s="4">
        <v>10</v>
      </c>
      <c r="CY10" s="4">
        <v>1</v>
      </c>
      <c r="CZ10" s="4">
        <v>2</v>
      </c>
      <c r="DB10" s="10">
        <f t="shared" ca="1" si="34"/>
        <v>0.27043752442983571</v>
      </c>
      <c r="DC10" s="11">
        <f t="shared" ca="1" si="35"/>
        <v>34</v>
      </c>
      <c r="DD10" s="4"/>
      <c r="DE10" s="4">
        <v>10</v>
      </c>
      <c r="DF10" s="4">
        <v>1</v>
      </c>
      <c r="DG10" s="4">
        <v>2</v>
      </c>
      <c r="DI10" s="10">
        <f t="shared" ca="1" si="36"/>
        <v>0.88756673328420643</v>
      </c>
      <c r="DJ10" s="11">
        <f t="shared" ca="1" si="37"/>
        <v>5</v>
      </c>
      <c r="DK10" s="4"/>
      <c r="DL10" s="4">
        <v>10</v>
      </c>
      <c r="DM10" s="4">
        <v>2</v>
      </c>
      <c r="DN10" s="4">
        <v>4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7313</v>
      </c>
      <c r="AG11" s="4" t="s">
        <v>59</v>
      </c>
      <c r="AH11" s="4">
        <f t="shared" ca="1" si="2"/>
        <v>969</v>
      </c>
      <c r="AI11" s="4" t="s">
        <v>13</v>
      </c>
      <c r="AJ11" s="4">
        <f t="shared" ca="1" si="3"/>
        <v>6344</v>
      </c>
      <c r="AL11" s="4">
        <f t="shared" ca="1" si="4"/>
        <v>0</v>
      </c>
      <c r="AM11" s="4">
        <f t="shared" ca="1" si="5"/>
        <v>7</v>
      </c>
      <c r="AN11" s="4" t="s">
        <v>17</v>
      </c>
      <c r="AO11" s="4">
        <f t="shared" ca="1" si="6"/>
        <v>3</v>
      </c>
      <c r="AP11" s="4">
        <f t="shared" ca="1" si="7"/>
        <v>1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9</v>
      </c>
      <c r="AW11" s="4">
        <f t="shared" ca="1" si="12"/>
        <v>6</v>
      </c>
      <c r="AX11" s="4">
        <f t="shared" ca="1" si="13"/>
        <v>9</v>
      </c>
      <c r="AY11" s="4" t="s">
        <v>13</v>
      </c>
      <c r="AZ11" s="4">
        <f t="shared" ca="1" si="14"/>
        <v>0</v>
      </c>
      <c r="BA11" s="4">
        <f t="shared" ca="1" si="15"/>
        <v>6</v>
      </c>
      <c r="BB11" s="4" t="s">
        <v>17</v>
      </c>
      <c r="BC11" s="4">
        <f t="shared" ca="1" si="16"/>
        <v>3</v>
      </c>
      <c r="BD11" s="4">
        <f t="shared" ca="1" si="17"/>
        <v>4</v>
      </c>
      <c r="BE11" s="4">
        <f t="shared" ca="1" si="18"/>
        <v>4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7</v>
      </c>
      <c r="BO11" s="6">
        <f t="shared" ca="1" si="22"/>
        <v>0</v>
      </c>
      <c r="BP11" s="7"/>
      <c r="BR11" s="4">
        <v>11</v>
      </c>
      <c r="BS11" s="8">
        <f t="shared" ca="1" si="23"/>
        <v>3</v>
      </c>
      <c r="BT11" s="8">
        <f t="shared" ca="1" si="0"/>
        <v>9</v>
      </c>
      <c r="BU11" s="9"/>
      <c r="BW11" s="4">
        <v>11</v>
      </c>
      <c r="BX11" s="8">
        <f t="shared" ca="1" si="24"/>
        <v>1</v>
      </c>
      <c r="BY11" s="8">
        <f t="shared" ca="1" si="25"/>
        <v>6</v>
      </c>
      <c r="BZ11" s="9"/>
      <c r="CB11" s="4">
        <v>11</v>
      </c>
      <c r="CC11" s="8">
        <f t="shared" ca="1" si="26"/>
        <v>3</v>
      </c>
      <c r="CD11" s="8">
        <f t="shared" ca="1" si="27"/>
        <v>9</v>
      </c>
      <c r="CE11" s="9"/>
      <c r="CF11" s="7"/>
      <c r="CG11" s="10">
        <f t="shared" ca="1" si="28"/>
        <v>0.43247909503256854</v>
      </c>
      <c r="CH11" s="11">
        <f t="shared" ca="1" si="29"/>
        <v>12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0.38984563327266741</v>
      </c>
      <c r="CO11" s="11">
        <f t="shared" ca="1" si="31"/>
        <v>16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0.23027272251027886</v>
      </c>
      <c r="CV11" s="11">
        <f t="shared" ca="1" si="33"/>
        <v>31</v>
      </c>
      <c r="CW11" s="4"/>
      <c r="CX11" s="4">
        <v>11</v>
      </c>
      <c r="CY11" s="4">
        <v>1</v>
      </c>
      <c r="CZ11" s="4">
        <v>3</v>
      </c>
      <c r="DB11" s="10">
        <f t="shared" ca="1" si="34"/>
        <v>0.63832103650383809</v>
      </c>
      <c r="DC11" s="11">
        <f t="shared" ca="1" si="35"/>
        <v>14</v>
      </c>
      <c r="DD11" s="4"/>
      <c r="DE11" s="4">
        <v>11</v>
      </c>
      <c r="DF11" s="4">
        <v>1</v>
      </c>
      <c r="DG11" s="4">
        <v>3</v>
      </c>
      <c r="DI11" s="10">
        <f t="shared" ca="1" si="36"/>
        <v>0.51571152666149034</v>
      </c>
      <c r="DJ11" s="11">
        <f t="shared" ca="1" si="37"/>
        <v>22</v>
      </c>
      <c r="DK11" s="4"/>
      <c r="DL11" s="4">
        <v>11</v>
      </c>
      <c r="DM11" s="4">
        <v>2</v>
      </c>
      <c r="DN11" s="4">
        <v>5</v>
      </c>
    </row>
    <row r="12" spans="1:118" ht="48" customHeight="1" thickBot="1" x14ac:dyDescent="0.3">
      <c r="A12" s="23"/>
      <c r="B12" s="82" t="str">
        <f ca="1">$AF4/1000&amp;$AG4&amp;$AH4/1000&amp;$AI4</f>
        <v>4.021－0.155＝</v>
      </c>
      <c r="C12" s="83"/>
      <c r="D12" s="83"/>
      <c r="E12" s="83"/>
      <c r="F12" s="83"/>
      <c r="G12" s="80">
        <f ca="1">$AJ4/1000</f>
        <v>3.8660000000000001</v>
      </c>
      <c r="H12" s="81"/>
      <c r="I12" s="20"/>
      <c r="J12" s="19"/>
      <c r="K12" s="82" t="str">
        <f ca="1">$AF5/1000&amp;$AG5&amp;$AH5/1000&amp;$AI5</f>
        <v>4.323－0.685＝</v>
      </c>
      <c r="L12" s="83"/>
      <c r="M12" s="83"/>
      <c r="N12" s="83"/>
      <c r="O12" s="83"/>
      <c r="P12" s="80">
        <f ca="1">$AJ5/1000</f>
        <v>3.6379999999999999</v>
      </c>
      <c r="Q12" s="81"/>
      <c r="R12" s="21"/>
      <c r="S12" s="19"/>
      <c r="T12" s="82" t="str">
        <f ca="1">$AF6/1000&amp;$AG6&amp;$AH6/1000&amp;$AI6</f>
        <v>1.161－0.473＝</v>
      </c>
      <c r="U12" s="83"/>
      <c r="V12" s="83"/>
      <c r="W12" s="83"/>
      <c r="X12" s="83"/>
      <c r="Y12" s="80">
        <f ca="1">$AJ6/1000</f>
        <v>0.68799999999999994</v>
      </c>
      <c r="Z12" s="81"/>
      <c r="AA12" s="27"/>
      <c r="AE12" s="2" t="s">
        <v>32</v>
      </c>
      <c r="AF12" s="4">
        <f t="shared" ca="1" si="1"/>
        <v>2205</v>
      </c>
      <c r="AG12" s="4" t="s">
        <v>59</v>
      </c>
      <c r="AH12" s="4">
        <f t="shared" ca="1" si="2"/>
        <v>458</v>
      </c>
      <c r="AI12" s="4" t="s">
        <v>4</v>
      </c>
      <c r="AJ12" s="4">
        <f t="shared" ca="1" si="3"/>
        <v>1747</v>
      </c>
      <c r="AL12" s="4">
        <f t="shared" ca="1" si="4"/>
        <v>0</v>
      </c>
      <c r="AM12" s="4">
        <f t="shared" ca="1" si="5"/>
        <v>2</v>
      </c>
      <c r="AN12" s="4" t="s">
        <v>17</v>
      </c>
      <c r="AO12" s="4">
        <f t="shared" ca="1" si="6"/>
        <v>2</v>
      </c>
      <c r="AP12" s="4">
        <f t="shared" ca="1" si="7"/>
        <v>0</v>
      </c>
      <c r="AQ12" s="4">
        <f t="shared" ca="1" si="8"/>
        <v>5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4</v>
      </c>
      <c r="AW12" s="4">
        <f t="shared" ca="1" si="12"/>
        <v>5</v>
      </c>
      <c r="AX12" s="4">
        <f t="shared" ca="1" si="13"/>
        <v>8</v>
      </c>
      <c r="AY12" s="4" t="s">
        <v>4</v>
      </c>
      <c r="AZ12" s="4">
        <f t="shared" ca="1" si="14"/>
        <v>0</v>
      </c>
      <c r="BA12" s="4">
        <f t="shared" ca="1" si="15"/>
        <v>1</v>
      </c>
      <c r="BB12" s="4" t="s">
        <v>17</v>
      </c>
      <c r="BC12" s="4">
        <f t="shared" ca="1" si="16"/>
        <v>7</v>
      </c>
      <c r="BD12" s="4">
        <f t="shared" ca="1" si="17"/>
        <v>4</v>
      </c>
      <c r="BE12" s="4">
        <f t="shared" ca="1" si="18"/>
        <v>7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2</v>
      </c>
      <c r="BO12" s="6">
        <f t="shared" ca="1" si="22"/>
        <v>0</v>
      </c>
      <c r="BP12" s="7"/>
      <c r="BR12" s="4">
        <v>12</v>
      </c>
      <c r="BS12" s="8">
        <f t="shared" ca="1" si="23"/>
        <v>2</v>
      </c>
      <c r="BT12" s="8">
        <f t="shared" ca="1" si="0"/>
        <v>4</v>
      </c>
      <c r="BU12" s="9"/>
      <c r="BW12" s="4">
        <v>12</v>
      </c>
      <c r="BX12" s="8">
        <f t="shared" ca="1" si="24"/>
        <v>0</v>
      </c>
      <c r="BY12" s="8">
        <f t="shared" ca="1" si="25"/>
        <v>5</v>
      </c>
      <c r="BZ12" s="9"/>
      <c r="CB12" s="4">
        <v>12</v>
      </c>
      <c r="CC12" s="8">
        <f t="shared" ca="1" si="26"/>
        <v>5</v>
      </c>
      <c r="CD12" s="8">
        <f t="shared" ca="1" si="27"/>
        <v>8</v>
      </c>
      <c r="CE12" s="9"/>
      <c r="CF12" s="7"/>
      <c r="CG12" s="10">
        <f t="shared" ca="1" si="28"/>
        <v>0.75245871986713742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0.95494170009951806</v>
      </c>
      <c r="CO12" s="11">
        <f t="shared" ca="1" si="31"/>
        <v>2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0.56707494579889395</v>
      </c>
      <c r="CV12" s="11">
        <f t="shared" ca="1" si="33"/>
        <v>19</v>
      </c>
      <c r="CW12" s="4"/>
      <c r="CX12" s="4">
        <v>12</v>
      </c>
      <c r="CY12" s="4">
        <v>1</v>
      </c>
      <c r="CZ12" s="4">
        <v>4</v>
      </c>
      <c r="DB12" s="10">
        <f t="shared" ca="1" si="34"/>
        <v>0.94150755267035624</v>
      </c>
      <c r="DC12" s="11">
        <f t="shared" ca="1" si="35"/>
        <v>5</v>
      </c>
      <c r="DD12" s="4"/>
      <c r="DE12" s="4">
        <v>12</v>
      </c>
      <c r="DF12" s="4">
        <v>1</v>
      </c>
      <c r="DG12" s="4">
        <v>4</v>
      </c>
      <c r="DI12" s="10">
        <f t="shared" ca="1" si="36"/>
        <v>0.25809045407375775</v>
      </c>
      <c r="DJ12" s="11">
        <f t="shared" ca="1" si="37"/>
        <v>30</v>
      </c>
      <c r="DK12" s="4"/>
      <c r="DL12" s="4">
        <v>12</v>
      </c>
      <c r="DM12" s="4">
        <v>2</v>
      </c>
      <c r="DN12" s="4">
        <v>6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0.51563131992100775</v>
      </c>
      <c r="CH13" s="11">
        <f t="shared" ca="1" si="29"/>
        <v>11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0.94328104525398215</v>
      </c>
      <c r="CO13" s="11">
        <f t="shared" ca="1" si="31"/>
        <v>3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0.57396898389589968</v>
      </c>
      <c r="CV13" s="11">
        <f t="shared" ca="1" si="33"/>
        <v>18</v>
      </c>
      <c r="CW13" s="4"/>
      <c r="CX13" s="4">
        <v>13</v>
      </c>
      <c r="CY13" s="4">
        <v>1</v>
      </c>
      <c r="CZ13" s="4">
        <v>5</v>
      </c>
      <c r="DB13" s="10">
        <f t="shared" ca="1" si="34"/>
        <v>4.552236643402674E-2</v>
      </c>
      <c r="DC13" s="11">
        <f t="shared" ca="1" si="35"/>
        <v>43</v>
      </c>
      <c r="DD13" s="4"/>
      <c r="DE13" s="4">
        <v>13</v>
      </c>
      <c r="DF13" s="4">
        <v>1</v>
      </c>
      <c r="DG13" s="4">
        <v>5</v>
      </c>
      <c r="DI13" s="10">
        <f t="shared" ca="1" si="36"/>
        <v>0.52748348389731425</v>
      </c>
      <c r="DJ13" s="11">
        <f t="shared" ca="1" si="37"/>
        <v>21</v>
      </c>
      <c r="DK13" s="4"/>
      <c r="DL13" s="4">
        <v>13</v>
      </c>
      <c r="DM13" s="4">
        <v>2</v>
      </c>
      <c r="DN13" s="4">
        <v>7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4</v>
      </c>
      <c r="E14" s="38" t="str">
        <f ca="1">IF(AND(F14=0,G14=0,H14=0),"",".")</f>
        <v>.</v>
      </c>
      <c r="F14" s="39">
        <f ca="1">$BS4</f>
        <v>0</v>
      </c>
      <c r="G14" s="39">
        <f ca="1">$BX4</f>
        <v>2</v>
      </c>
      <c r="H14" s="39">
        <f ca="1">$CC4</f>
        <v>1</v>
      </c>
      <c r="I14" s="41"/>
      <c r="J14" s="42"/>
      <c r="K14" s="36"/>
      <c r="L14" s="37">
        <f ca="1">$BI5</f>
        <v>0</v>
      </c>
      <c r="M14" s="38">
        <f ca="1">$BN5</f>
        <v>4</v>
      </c>
      <c r="N14" s="38" t="str">
        <f ca="1">IF(AND(O14=0,P14=0,Q14=0),"",".")</f>
        <v>.</v>
      </c>
      <c r="O14" s="39">
        <f ca="1">$BS5</f>
        <v>3</v>
      </c>
      <c r="P14" s="39">
        <f ca="1">$BX5</f>
        <v>2</v>
      </c>
      <c r="Q14" s="39">
        <f ca="1">$CC5</f>
        <v>3</v>
      </c>
      <c r="R14" s="41"/>
      <c r="S14" s="42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$BS6</f>
        <v>1</v>
      </c>
      <c r="Y14" s="39">
        <f ca="1">$BX6</f>
        <v>6</v>
      </c>
      <c r="Z14" s="39">
        <f ca="1">$CC6</f>
        <v>1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0.25900000987738359</v>
      </c>
      <c r="CH14" s="11">
        <f t="shared" ca="1" si="29"/>
        <v>15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0.66680956784888401</v>
      </c>
      <c r="CO14" s="11">
        <f t="shared" ca="1" si="31"/>
        <v>12</v>
      </c>
      <c r="CP14" s="4"/>
      <c r="CQ14" s="4">
        <v>14</v>
      </c>
      <c r="CR14" s="4">
        <v>5</v>
      </c>
      <c r="CS14" s="4">
        <v>0</v>
      </c>
      <c r="CU14" s="10">
        <f t="shared" ca="1" si="32"/>
        <v>0.22446598429906139</v>
      </c>
      <c r="CV14" s="11">
        <f t="shared" ca="1" si="33"/>
        <v>32</v>
      </c>
      <c r="CW14" s="4"/>
      <c r="CX14" s="4">
        <v>14</v>
      </c>
      <c r="CY14" s="4">
        <v>1</v>
      </c>
      <c r="CZ14" s="4">
        <v>6</v>
      </c>
      <c r="DB14" s="10">
        <f t="shared" ca="1" si="34"/>
        <v>0.77687032706062986</v>
      </c>
      <c r="DC14" s="11">
        <f t="shared" ca="1" si="35"/>
        <v>10</v>
      </c>
      <c r="DD14" s="4"/>
      <c r="DE14" s="4">
        <v>14</v>
      </c>
      <c r="DF14" s="4">
        <v>1</v>
      </c>
      <c r="DG14" s="4">
        <v>6</v>
      </c>
      <c r="DI14" s="10">
        <f t="shared" ca="1" si="36"/>
        <v>0.10016848469828521</v>
      </c>
      <c r="DJ14" s="11">
        <f t="shared" ca="1" si="37"/>
        <v>34</v>
      </c>
      <c r="DK14" s="4"/>
      <c r="DL14" s="4">
        <v>14</v>
      </c>
      <c r="DM14" s="4">
        <v>2</v>
      </c>
      <c r="DN14" s="4">
        <v>8</v>
      </c>
    </row>
    <row r="15" spans="1:118" ht="57" customHeight="1" thickBot="1" x14ac:dyDescent="0.3">
      <c r="A15" s="19"/>
      <c r="B15" s="65" t="str">
        <f ca="1">IF(AND($BJ4=0,$BI4=0),"","－")</f>
        <v/>
      </c>
      <c r="C15" s="66" t="str">
        <f ca="1">IF(AND($BJ4=0,$BI4=0),"－",$BJ4)</f>
        <v>－</v>
      </c>
      <c r="D15" s="67">
        <f ca="1">$BO4</f>
        <v>0</v>
      </c>
      <c r="E15" s="67" t="str">
        <f ca="1">IF(AND(F15=0,G15=0,H15=0),"",".")</f>
        <v>.</v>
      </c>
      <c r="F15" s="68">
        <f ca="1">$BT4</f>
        <v>1</v>
      </c>
      <c r="G15" s="68">
        <f ca="1">$BY4</f>
        <v>5</v>
      </c>
      <c r="H15" s="68">
        <f ca="1">$CD4</f>
        <v>5</v>
      </c>
      <c r="I15" s="41"/>
      <c r="J15" s="42"/>
      <c r="K15" s="65" t="str">
        <f ca="1">IF(AND($BJ5=0,$BI5=0),"","－")</f>
        <v/>
      </c>
      <c r="L15" s="66" t="str">
        <f ca="1">IF(AND($BJ5=0,$BI5=0),"－",$BJ5)</f>
        <v>－</v>
      </c>
      <c r="M15" s="67">
        <f ca="1">$BO5</f>
        <v>0</v>
      </c>
      <c r="N15" s="67" t="str">
        <f ca="1">IF(AND(O15=0,P15=0,Q15=0),"",".")</f>
        <v>.</v>
      </c>
      <c r="O15" s="68">
        <f ca="1">$BT5</f>
        <v>6</v>
      </c>
      <c r="P15" s="68">
        <f ca="1">$BY5</f>
        <v>8</v>
      </c>
      <c r="Q15" s="68">
        <f ca="1">$CD5</f>
        <v>5</v>
      </c>
      <c r="R15" s="41"/>
      <c r="S15" s="42"/>
      <c r="T15" s="65" t="str">
        <f ca="1">IF(AND($BJ6=0,$BI6=0),"","－")</f>
        <v/>
      </c>
      <c r="U15" s="66" t="str">
        <f ca="1">IF(AND($BJ6=0,$BI6=0),"－",$BJ6)</f>
        <v>－</v>
      </c>
      <c r="V15" s="67">
        <f ca="1">$BO6</f>
        <v>0</v>
      </c>
      <c r="W15" s="67" t="str">
        <f ca="1">IF(AND(X15=0,Y15=0,Z15=0),"",".")</f>
        <v>.</v>
      </c>
      <c r="X15" s="68">
        <f ca="1">$BT6</f>
        <v>4</v>
      </c>
      <c r="Y15" s="68">
        <f ca="1">$BY6</f>
        <v>7</v>
      </c>
      <c r="Z15" s="68">
        <f ca="1">$CD6</f>
        <v>3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0.66263030297433168</v>
      </c>
      <c r="CH15" s="11">
        <f t="shared" ca="1" si="29"/>
        <v>7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0.77635140429976657</v>
      </c>
      <c r="CO15" s="11">
        <f t="shared" ca="1" si="31"/>
        <v>6</v>
      </c>
      <c r="CP15" s="4"/>
      <c r="CQ15" s="4">
        <v>15</v>
      </c>
      <c r="CR15" s="4">
        <v>6</v>
      </c>
      <c r="CS15" s="4">
        <v>0</v>
      </c>
      <c r="CU15" s="10">
        <f t="shared" ca="1" si="32"/>
        <v>8.9039980249557837E-3</v>
      </c>
      <c r="CV15" s="11">
        <f t="shared" ca="1" si="33"/>
        <v>45</v>
      </c>
      <c r="CW15" s="4"/>
      <c r="CX15" s="4">
        <v>15</v>
      </c>
      <c r="CY15" s="4">
        <v>1</v>
      </c>
      <c r="CZ15" s="4">
        <v>7</v>
      </c>
      <c r="DB15" s="10">
        <f t="shared" ca="1" si="34"/>
        <v>0.18771060229352055</v>
      </c>
      <c r="DC15" s="11">
        <f t="shared" ca="1" si="35"/>
        <v>37</v>
      </c>
      <c r="DD15" s="4"/>
      <c r="DE15" s="4">
        <v>15</v>
      </c>
      <c r="DF15" s="4">
        <v>1</v>
      </c>
      <c r="DG15" s="4">
        <v>7</v>
      </c>
      <c r="DI15" s="10">
        <f t="shared" ca="1" si="36"/>
        <v>0.67084164816883729</v>
      </c>
      <c r="DJ15" s="11">
        <f t="shared" ca="1" si="37"/>
        <v>15</v>
      </c>
      <c r="DK15" s="4"/>
      <c r="DL15" s="4">
        <v>15</v>
      </c>
      <c r="DM15" s="4">
        <v>2</v>
      </c>
      <c r="DN15" s="4">
        <v>9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3</v>
      </c>
      <c r="E16" s="38" t="str">
        <f>$BB4</f>
        <v>.</v>
      </c>
      <c r="F16" s="39">
        <f ca="1">$BC4</f>
        <v>8</v>
      </c>
      <c r="G16" s="40">
        <f ca="1">$BD4</f>
        <v>6</v>
      </c>
      <c r="H16" s="40">
        <f ca="1">$BE4</f>
        <v>6</v>
      </c>
      <c r="I16" s="41"/>
      <c r="J16" s="42"/>
      <c r="K16" s="36"/>
      <c r="L16" s="37">
        <f ca="1">$AZ5</f>
        <v>0</v>
      </c>
      <c r="M16" s="38">
        <f ca="1">$BA5</f>
        <v>3</v>
      </c>
      <c r="N16" s="38" t="str">
        <f>$BB5</f>
        <v>.</v>
      </c>
      <c r="O16" s="39">
        <f ca="1">$BC5</f>
        <v>6</v>
      </c>
      <c r="P16" s="40">
        <f ca="1">$BD5</f>
        <v>3</v>
      </c>
      <c r="Q16" s="40">
        <f ca="1">$BE5</f>
        <v>8</v>
      </c>
      <c r="R16" s="41"/>
      <c r="S16" s="42"/>
      <c r="T16" s="36"/>
      <c r="U16" s="37">
        <f ca="1">$AZ6</f>
        <v>0</v>
      </c>
      <c r="V16" s="38">
        <f ca="1">$BA6</f>
        <v>0</v>
      </c>
      <c r="W16" s="38" t="str">
        <f>$BB6</f>
        <v>.</v>
      </c>
      <c r="X16" s="39">
        <f ca="1">$BC6</f>
        <v>6</v>
      </c>
      <c r="Y16" s="40">
        <f ca="1">$BD6</f>
        <v>8</v>
      </c>
      <c r="Z16" s="40">
        <f ca="1">$BE6</f>
        <v>8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0.18525736247929214</v>
      </c>
      <c r="CH16" s="11">
        <f t="shared" ca="1" si="29"/>
        <v>16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0.76099565937313796</v>
      </c>
      <c r="CO16" s="11">
        <f t="shared" ca="1" si="31"/>
        <v>7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0.40188418620164756</v>
      </c>
      <c r="CV16" s="11">
        <f t="shared" ca="1" si="33"/>
        <v>23</v>
      </c>
      <c r="CW16" s="4"/>
      <c r="CX16" s="4">
        <v>16</v>
      </c>
      <c r="CY16" s="4">
        <v>1</v>
      </c>
      <c r="CZ16" s="4">
        <v>8</v>
      </c>
      <c r="DB16" s="10">
        <f t="shared" ca="1" si="34"/>
        <v>0.14620969984585086</v>
      </c>
      <c r="DC16" s="11">
        <f t="shared" ca="1" si="35"/>
        <v>38</v>
      </c>
      <c r="DD16" s="4"/>
      <c r="DE16" s="4">
        <v>16</v>
      </c>
      <c r="DF16" s="4">
        <v>1</v>
      </c>
      <c r="DG16" s="4">
        <v>8</v>
      </c>
      <c r="DI16" s="10">
        <f t="shared" ca="1" si="36"/>
        <v>0.35679410347837515</v>
      </c>
      <c r="DJ16" s="11">
        <f t="shared" ca="1" si="37"/>
        <v>29</v>
      </c>
      <c r="DK16" s="4"/>
      <c r="DL16" s="4">
        <v>16</v>
      </c>
      <c r="DM16" s="4">
        <v>3</v>
      </c>
      <c r="DN16" s="4">
        <v>8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0.13904107289997725</v>
      </c>
      <c r="CH17" s="11">
        <f t="shared" ca="1" si="29"/>
        <v>17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0.70329843413042159</v>
      </c>
      <c r="CO17" s="11">
        <f t="shared" ca="1" si="31"/>
        <v>9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0.17725192801621725</v>
      </c>
      <c r="CV17" s="11">
        <f t="shared" ca="1" si="33"/>
        <v>34</v>
      </c>
      <c r="CW17" s="4"/>
      <c r="CX17" s="4">
        <v>17</v>
      </c>
      <c r="CY17" s="4">
        <v>1</v>
      </c>
      <c r="CZ17" s="4">
        <v>9</v>
      </c>
      <c r="DB17" s="10">
        <f t="shared" ca="1" si="34"/>
        <v>0.32093840509059379</v>
      </c>
      <c r="DC17" s="11">
        <f t="shared" ca="1" si="35"/>
        <v>31</v>
      </c>
      <c r="DD17" s="4"/>
      <c r="DE17" s="4">
        <v>17</v>
      </c>
      <c r="DF17" s="4">
        <v>1</v>
      </c>
      <c r="DG17" s="4">
        <v>9</v>
      </c>
      <c r="DI17" s="10">
        <f t="shared" ca="1" si="36"/>
        <v>0.72618334857736722</v>
      </c>
      <c r="DJ17" s="11">
        <f t="shared" ca="1" si="37"/>
        <v>11</v>
      </c>
      <c r="DK17" s="4"/>
      <c r="DL17" s="4">
        <v>17</v>
      </c>
      <c r="DM17" s="4">
        <v>3</v>
      </c>
      <c r="DN17" s="4">
        <v>4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5.4197592696740515E-2</v>
      </c>
      <c r="CH18" s="11">
        <f t="shared" ca="1" si="29"/>
        <v>18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0.67703500172369102</v>
      </c>
      <c r="CO18" s="11">
        <f t="shared" ca="1" si="31"/>
        <v>11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0.58516915820358706</v>
      </c>
      <c r="CV18" s="11">
        <f t="shared" ca="1" si="33"/>
        <v>17</v>
      </c>
      <c r="CW18" s="4"/>
      <c r="CX18" s="4">
        <v>18</v>
      </c>
      <c r="CY18" s="4">
        <v>2</v>
      </c>
      <c r="CZ18" s="4">
        <v>3</v>
      </c>
      <c r="DB18" s="10">
        <f t="shared" ca="1" si="34"/>
        <v>6.0569825183259707E-2</v>
      </c>
      <c r="DC18" s="11">
        <f t="shared" ca="1" si="35"/>
        <v>42</v>
      </c>
      <c r="DD18" s="4"/>
      <c r="DE18" s="4">
        <v>18</v>
      </c>
      <c r="DF18" s="4">
        <v>2</v>
      </c>
      <c r="DG18" s="4">
        <v>3</v>
      </c>
      <c r="DI18" s="10">
        <f t="shared" ca="1" si="36"/>
        <v>0.69552133112050119</v>
      </c>
      <c r="DJ18" s="11">
        <f t="shared" ca="1" si="37"/>
        <v>13</v>
      </c>
      <c r="DK18" s="4"/>
      <c r="DL18" s="4">
        <v>18</v>
      </c>
      <c r="DM18" s="4">
        <v>3</v>
      </c>
      <c r="DN18" s="4">
        <v>5</v>
      </c>
    </row>
    <row r="19" spans="1:118" ht="48" customHeight="1" thickBot="1" x14ac:dyDescent="0.3">
      <c r="A19" s="23"/>
      <c r="B19" s="82" t="str">
        <f ca="1">$AF7/1000&amp;$AG7&amp;$AH7/1000&amp;$AI7</f>
        <v>1.112－0.294＝</v>
      </c>
      <c r="C19" s="83"/>
      <c r="D19" s="83"/>
      <c r="E19" s="83"/>
      <c r="F19" s="83"/>
      <c r="G19" s="80">
        <f ca="1">$AJ7/1000</f>
        <v>0.81799999999999995</v>
      </c>
      <c r="H19" s="81"/>
      <c r="I19" s="20"/>
      <c r="J19" s="19"/>
      <c r="K19" s="82" t="str">
        <f ca="1">$AF8/1000&amp;$AG8&amp;$AH8/1000&amp;$AI8</f>
        <v>5.137－0.889＝</v>
      </c>
      <c r="L19" s="83"/>
      <c r="M19" s="83"/>
      <c r="N19" s="83"/>
      <c r="O19" s="83"/>
      <c r="P19" s="80">
        <f ca="1">$AJ8/1000</f>
        <v>4.2480000000000002</v>
      </c>
      <c r="Q19" s="81"/>
      <c r="R19" s="21"/>
      <c r="S19" s="19"/>
      <c r="T19" s="82" t="str">
        <f ca="1">$AF9/1000&amp;$AG9&amp;$AH9/1000&amp;$AI9</f>
        <v>6.641－0.899＝</v>
      </c>
      <c r="U19" s="83"/>
      <c r="V19" s="83"/>
      <c r="W19" s="83"/>
      <c r="X19" s="83"/>
      <c r="Y19" s="80">
        <f ca="1">$AJ9/1000</f>
        <v>5.742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0.11613590241502303</v>
      </c>
      <c r="CV19" s="11">
        <f t="shared" ca="1" si="33"/>
        <v>37</v>
      </c>
      <c r="CW19" s="4"/>
      <c r="CX19" s="4">
        <v>19</v>
      </c>
      <c r="CY19" s="4">
        <v>2</v>
      </c>
      <c r="CZ19" s="4">
        <v>4</v>
      </c>
      <c r="DB19" s="10">
        <f t="shared" ca="1" si="34"/>
        <v>4.2245798468692919E-2</v>
      </c>
      <c r="DC19" s="11">
        <f t="shared" ca="1" si="35"/>
        <v>44</v>
      </c>
      <c r="DD19" s="4"/>
      <c r="DE19" s="4">
        <v>19</v>
      </c>
      <c r="DF19" s="4">
        <v>2</v>
      </c>
      <c r="DG19" s="4">
        <v>4</v>
      </c>
      <c r="DI19" s="10">
        <f t="shared" ca="1" si="36"/>
        <v>0.40456979442060215</v>
      </c>
      <c r="DJ19" s="11">
        <f t="shared" ca="1" si="37"/>
        <v>28</v>
      </c>
      <c r="DK19" s="4"/>
      <c r="DL19" s="4">
        <v>19</v>
      </c>
      <c r="DM19" s="4">
        <v>3</v>
      </c>
      <c r="DN19" s="4">
        <v>6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0.26933837351820056</v>
      </c>
      <c r="CV20" s="11">
        <f t="shared" ca="1" si="33"/>
        <v>29</v>
      </c>
      <c r="CW20" s="4"/>
      <c r="CX20" s="4">
        <v>20</v>
      </c>
      <c r="CY20" s="4">
        <v>2</v>
      </c>
      <c r="CZ20" s="4">
        <v>5</v>
      </c>
      <c r="DB20" s="10">
        <f t="shared" ca="1" si="34"/>
        <v>0.3830993442260594</v>
      </c>
      <c r="DC20" s="11">
        <f t="shared" ca="1" si="35"/>
        <v>27</v>
      </c>
      <c r="DD20" s="4"/>
      <c r="DE20" s="4">
        <v>20</v>
      </c>
      <c r="DF20" s="4">
        <v>2</v>
      </c>
      <c r="DG20" s="4">
        <v>5</v>
      </c>
      <c r="DI20" s="10">
        <f t="shared" ca="1" si="36"/>
        <v>0.1464750607906482</v>
      </c>
      <c r="DJ20" s="11">
        <f t="shared" ca="1" si="37"/>
        <v>32</v>
      </c>
      <c r="DK20" s="4"/>
      <c r="DL20" s="4">
        <v>20</v>
      </c>
      <c r="DM20" s="4">
        <v>3</v>
      </c>
      <c r="DN20" s="4">
        <v>7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1</v>
      </c>
      <c r="E21" s="38" t="str">
        <f ca="1">IF(AND(F21=0,G21=0,H21=0),"",".")</f>
        <v>.</v>
      </c>
      <c r="F21" s="39">
        <f ca="1">$BS7</f>
        <v>1</v>
      </c>
      <c r="G21" s="39">
        <f ca="1">$BX7</f>
        <v>1</v>
      </c>
      <c r="H21" s="39">
        <f ca="1">$CC7</f>
        <v>2</v>
      </c>
      <c r="I21" s="41"/>
      <c r="J21" s="42"/>
      <c r="K21" s="36"/>
      <c r="L21" s="37">
        <f ca="1">$BI8</f>
        <v>0</v>
      </c>
      <c r="M21" s="38">
        <f ca="1">$BN8</f>
        <v>5</v>
      </c>
      <c r="N21" s="38" t="str">
        <f ca="1">IF(AND(O21=0,P21=0,Q21=0),"",".")</f>
        <v>.</v>
      </c>
      <c r="O21" s="39">
        <f ca="1">$BS8</f>
        <v>1</v>
      </c>
      <c r="P21" s="39">
        <f ca="1">$BX8</f>
        <v>3</v>
      </c>
      <c r="Q21" s="39">
        <f ca="1">$CC8</f>
        <v>7</v>
      </c>
      <c r="R21" s="41"/>
      <c r="S21" s="42"/>
      <c r="T21" s="36"/>
      <c r="U21" s="37">
        <f ca="1">$BI9</f>
        <v>0</v>
      </c>
      <c r="V21" s="38">
        <f ca="1">$BN9</f>
        <v>6</v>
      </c>
      <c r="W21" s="38" t="str">
        <f ca="1">IF(AND(X21=0,Y21=0,Z21=0),"",".")</f>
        <v>.</v>
      </c>
      <c r="X21" s="39">
        <f ca="1">$BS9</f>
        <v>6</v>
      </c>
      <c r="Y21" s="39">
        <f ca="1">$BX9</f>
        <v>4</v>
      </c>
      <c r="Z21" s="39">
        <f ca="1">$CC9</f>
        <v>1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0.93043096768956879</v>
      </c>
      <c r="CV21" s="11">
        <f t="shared" ca="1" si="33"/>
        <v>4</v>
      </c>
      <c r="CW21" s="4"/>
      <c r="CX21" s="4">
        <v>21</v>
      </c>
      <c r="CY21" s="4">
        <v>2</v>
      </c>
      <c r="CZ21" s="4">
        <v>6</v>
      </c>
      <c r="DB21" s="10">
        <f t="shared" ca="1" si="34"/>
        <v>0.5543238955227634</v>
      </c>
      <c r="DC21" s="11">
        <f t="shared" ca="1" si="35"/>
        <v>19</v>
      </c>
      <c r="DD21" s="4"/>
      <c r="DE21" s="4">
        <v>21</v>
      </c>
      <c r="DF21" s="4">
        <v>2</v>
      </c>
      <c r="DG21" s="4">
        <v>6</v>
      </c>
      <c r="DI21" s="10">
        <f t="shared" ca="1" si="36"/>
        <v>0.47585541046455715</v>
      </c>
      <c r="DJ21" s="11">
        <f t="shared" ca="1" si="37"/>
        <v>24</v>
      </c>
      <c r="DK21" s="4"/>
      <c r="DL21" s="4">
        <v>21</v>
      </c>
      <c r="DM21" s="4">
        <v>3</v>
      </c>
      <c r="DN21" s="4">
        <v>8</v>
      </c>
    </row>
    <row r="22" spans="1:118" ht="57" customHeight="1" thickBot="1" x14ac:dyDescent="0.3">
      <c r="A22" s="19"/>
      <c r="B22" s="65" t="str">
        <f ca="1">IF(AND($BJ7=0,$BI7=0),"","－")</f>
        <v/>
      </c>
      <c r="C22" s="66" t="str">
        <f ca="1">IF(AND($BJ7=0,$BI7=0),"－",$BJ7)</f>
        <v>－</v>
      </c>
      <c r="D22" s="67">
        <f ca="1">$BO7</f>
        <v>0</v>
      </c>
      <c r="E22" s="67" t="str">
        <f ca="1">IF(AND(F22=0,G22=0,H22=0),"",".")</f>
        <v>.</v>
      </c>
      <c r="F22" s="68">
        <f ca="1">$BT7</f>
        <v>2</v>
      </c>
      <c r="G22" s="68">
        <f ca="1">$BY7</f>
        <v>9</v>
      </c>
      <c r="H22" s="68">
        <f ca="1">$CD7</f>
        <v>4</v>
      </c>
      <c r="I22" s="41"/>
      <c r="J22" s="42"/>
      <c r="K22" s="65" t="str">
        <f ca="1">IF(AND($BJ8=0,$BI8=0),"","－")</f>
        <v/>
      </c>
      <c r="L22" s="66" t="str">
        <f ca="1">IF(AND($BJ8=0,$BI8=0),"－",$BJ8)</f>
        <v>－</v>
      </c>
      <c r="M22" s="67">
        <f ca="1">$BO8</f>
        <v>0</v>
      </c>
      <c r="N22" s="67" t="str">
        <f ca="1">IF(AND(O22=0,P22=0,Q22=0),"",".")</f>
        <v>.</v>
      </c>
      <c r="O22" s="68">
        <f ca="1">$BT8</f>
        <v>8</v>
      </c>
      <c r="P22" s="68">
        <f ca="1">$BY8</f>
        <v>8</v>
      </c>
      <c r="Q22" s="68">
        <f ca="1">$CD8</f>
        <v>9</v>
      </c>
      <c r="R22" s="41"/>
      <c r="S22" s="42"/>
      <c r="T22" s="65" t="str">
        <f ca="1">IF(AND($BJ9=0,$BI9=0),"","－")</f>
        <v/>
      </c>
      <c r="U22" s="66" t="str">
        <f ca="1">IF(AND($BJ9=0,$BI9=0),"－",$BJ9)</f>
        <v>－</v>
      </c>
      <c r="V22" s="67">
        <f ca="1">$BO9</f>
        <v>0</v>
      </c>
      <c r="W22" s="67" t="str">
        <f ca="1">IF(AND(X22=0,Y22=0,Z22=0),"",".")</f>
        <v>.</v>
      </c>
      <c r="X22" s="68">
        <f ca="1">$BT9</f>
        <v>8</v>
      </c>
      <c r="Y22" s="68">
        <f ca="1">$BY9</f>
        <v>9</v>
      </c>
      <c r="Z22" s="68">
        <f ca="1">$CD9</f>
        <v>9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0.30915053024075057</v>
      </c>
      <c r="CV22" s="11">
        <f t="shared" ca="1" si="33"/>
        <v>26</v>
      </c>
      <c r="CW22" s="4"/>
      <c r="CX22" s="4">
        <v>22</v>
      </c>
      <c r="CY22" s="4">
        <v>2</v>
      </c>
      <c r="CZ22" s="4">
        <v>7</v>
      </c>
      <c r="DB22" s="10">
        <f t="shared" ca="1" si="34"/>
        <v>0.58304947948706665</v>
      </c>
      <c r="DC22" s="11">
        <f t="shared" ca="1" si="35"/>
        <v>18</v>
      </c>
      <c r="DD22" s="4"/>
      <c r="DE22" s="4">
        <v>22</v>
      </c>
      <c r="DF22" s="4">
        <v>2</v>
      </c>
      <c r="DG22" s="4">
        <v>7</v>
      </c>
      <c r="DI22" s="10">
        <f t="shared" ca="1" si="36"/>
        <v>0.68747710546039253</v>
      </c>
      <c r="DJ22" s="11">
        <f t="shared" ca="1" si="37"/>
        <v>14</v>
      </c>
      <c r="DK22" s="4"/>
      <c r="DL22" s="4">
        <v>22</v>
      </c>
      <c r="DM22" s="4">
        <v>3</v>
      </c>
      <c r="DN22" s="4">
        <v>9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0</v>
      </c>
      <c r="E23" s="38" t="str">
        <f>$BB7</f>
        <v>.</v>
      </c>
      <c r="F23" s="39">
        <f ca="1">$BC7</f>
        <v>8</v>
      </c>
      <c r="G23" s="40">
        <f ca="1">$BD7</f>
        <v>1</v>
      </c>
      <c r="H23" s="40">
        <f ca="1">$BE7</f>
        <v>8</v>
      </c>
      <c r="I23" s="41"/>
      <c r="J23" s="42"/>
      <c r="K23" s="36"/>
      <c r="L23" s="37">
        <f ca="1">$AZ8</f>
        <v>0</v>
      </c>
      <c r="M23" s="38">
        <f ca="1">$BA8</f>
        <v>4</v>
      </c>
      <c r="N23" s="38" t="str">
        <f>$BB8</f>
        <v>.</v>
      </c>
      <c r="O23" s="39">
        <f ca="1">$BC8</f>
        <v>2</v>
      </c>
      <c r="P23" s="40">
        <f ca="1">$BD8</f>
        <v>4</v>
      </c>
      <c r="Q23" s="40">
        <f ca="1">$BE8</f>
        <v>8</v>
      </c>
      <c r="R23" s="41"/>
      <c r="S23" s="42"/>
      <c r="T23" s="36"/>
      <c r="U23" s="37">
        <f ca="1">$AZ9</f>
        <v>0</v>
      </c>
      <c r="V23" s="38">
        <f ca="1">$BA9</f>
        <v>5</v>
      </c>
      <c r="W23" s="38" t="str">
        <f>$BB9</f>
        <v>.</v>
      </c>
      <c r="X23" s="39">
        <f ca="1">$BC9</f>
        <v>7</v>
      </c>
      <c r="Y23" s="40">
        <f ca="1">$BD9</f>
        <v>4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0.14533528373599491</v>
      </c>
      <c r="CV23" s="11">
        <f t="shared" ca="1" si="33"/>
        <v>35</v>
      </c>
      <c r="CW23" s="4"/>
      <c r="CX23" s="4">
        <v>23</v>
      </c>
      <c r="CY23" s="4">
        <v>2</v>
      </c>
      <c r="CZ23" s="4">
        <v>8</v>
      </c>
      <c r="DB23" s="10">
        <f t="shared" ca="1" si="34"/>
        <v>0.99665834789338636</v>
      </c>
      <c r="DC23" s="11">
        <f t="shared" ca="1" si="35"/>
        <v>1</v>
      </c>
      <c r="DD23" s="4"/>
      <c r="DE23" s="4">
        <v>23</v>
      </c>
      <c r="DF23" s="4">
        <v>2</v>
      </c>
      <c r="DG23" s="4">
        <v>8</v>
      </c>
      <c r="DI23" s="10">
        <f t="shared" ca="1" si="36"/>
        <v>0.42940163409548848</v>
      </c>
      <c r="DJ23" s="11">
        <f t="shared" ca="1" si="37"/>
        <v>27</v>
      </c>
      <c r="DK23" s="4"/>
      <c r="DL23" s="4">
        <v>23</v>
      </c>
      <c r="DM23" s="4">
        <v>4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0.50486593707623673</v>
      </c>
      <c r="CV24" s="11">
        <f t="shared" ca="1" si="33"/>
        <v>22</v>
      </c>
      <c r="CW24" s="4"/>
      <c r="CX24" s="4">
        <v>24</v>
      </c>
      <c r="CY24" s="4">
        <v>2</v>
      </c>
      <c r="CZ24" s="4">
        <v>9</v>
      </c>
      <c r="DB24" s="10">
        <f t="shared" ca="1" si="34"/>
        <v>0.95522781883375329</v>
      </c>
      <c r="DC24" s="11">
        <f t="shared" ca="1" si="35"/>
        <v>3</v>
      </c>
      <c r="DD24" s="4"/>
      <c r="DE24" s="4">
        <v>24</v>
      </c>
      <c r="DF24" s="4">
        <v>2</v>
      </c>
      <c r="DG24" s="4">
        <v>9</v>
      </c>
      <c r="DI24" s="10">
        <f t="shared" ca="1" si="36"/>
        <v>0.12523355850584683</v>
      </c>
      <c r="DJ24" s="11">
        <f t="shared" ca="1" si="37"/>
        <v>33</v>
      </c>
      <c r="DK24" s="4"/>
      <c r="DL24" s="4">
        <v>24</v>
      </c>
      <c r="DM24" s="4">
        <v>4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0.93728061229516224</v>
      </c>
      <c r="CV25" s="11">
        <f t="shared" ca="1" si="33"/>
        <v>3</v>
      </c>
      <c r="CW25" s="4"/>
      <c r="CX25" s="4">
        <v>25</v>
      </c>
      <c r="CY25" s="4">
        <v>3</v>
      </c>
      <c r="CZ25" s="4">
        <v>8</v>
      </c>
      <c r="DB25" s="10">
        <f t="shared" ca="1" si="34"/>
        <v>0.37454344464598099</v>
      </c>
      <c r="DC25" s="11">
        <f t="shared" ca="1" si="35"/>
        <v>29</v>
      </c>
      <c r="DD25" s="4"/>
      <c r="DE25" s="4">
        <v>25</v>
      </c>
      <c r="DF25" s="4">
        <v>3</v>
      </c>
      <c r="DG25" s="4">
        <v>8</v>
      </c>
      <c r="DI25" s="10">
        <f t="shared" ca="1" si="36"/>
        <v>0.60252465047274684</v>
      </c>
      <c r="DJ25" s="11">
        <f t="shared" ca="1" si="37"/>
        <v>17</v>
      </c>
      <c r="DK25" s="4"/>
      <c r="DL25" s="4">
        <v>25</v>
      </c>
      <c r="DM25" s="4">
        <v>4</v>
      </c>
      <c r="DN25" s="4">
        <v>7</v>
      </c>
    </row>
    <row r="26" spans="1:118" ht="48" customHeight="1" thickBot="1" x14ac:dyDescent="0.3">
      <c r="A26" s="23"/>
      <c r="B26" s="82" t="str">
        <f ca="1">$AF10/1000&amp;$AG10&amp;$AH10/1000&amp;$AI10</f>
        <v>8.341－0.876＝</v>
      </c>
      <c r="C26" s="83"/>
      <c r="D26" s="83"/>
      <c r="E26" s="83"/>
      <c r="F26" s="83"/>
      <c r="G26" s="80">
        <f ca="1">$AJ10/1000</f>
        <v>7.4649999999999999</v>
      </c>
      <c r="H26" s="81"/>
      <c r="I26" s="20"/>
      <c r="J26" s="19"/>
      <c r="K26" s="82" t="str">
        <f ca="1">$AF11/1000&amp;$AG11&amp;$AH11/1000&amp;$AI11</f>
        <v>7.313－0.969＝</v>
      </c>
      <c r="L26" s="83"/>
      <c r="M26" s="83"/>
      <c r="N26" s="83"/>
      <c r="O26" s="83"/>
      <c r="P26" s="80">
        <f ca="1">$AJ11/1000</f>
        <v>6.3440000000000003</v>
      </c>
      <c r="Q26" s="81"/>
      <c r="R26" s="21"/>
      <c r="S26" s="19"/>
      <c r="T26" s="82" t="str">
        <f ca="1">$AF12/1000&amp;$AG12&amp;$AH12/1000&amp;$AI12</f>
        <v>2.205－0.458＝</v>
      </c>
      <c r="U26" s="83"/>
      <c r="V26" s="83"/>
      <c r="W26" s="83"/>
      <c r="X26" s="83"/>
      <c r="Y26" s="80">
        <f ca="1">$AJ12/1000</f>
        <v>1.7470000000000001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0.92024244242760944</v>
      </c>
      <c r="CV26" s="11">
        <f t="shared" ca="1" si="33"/>
        <v>5</v>
      </c>
      <c r="CW26" s="4"/>
      <c r="CX26" s="4">
        <v>26</v>
      </c>
      <c r="CY26" s="4">
        <v>3</v>
      </c>
      <c r="CZ26" s="4">
        <v>4</v>
      </c>
      <c r="DB26" s="10">
        <f t="shared" ca="1" si="34"/>
        <v>0.98272889903798055</v>
      </c>
      <c r="DC26" s="11">
        <f t="shared" ca="1" si="35"/>
        <v>2</v>
      </c>
      <c r="DD26" s="4"/>
      <c r="DE26" s="4">
        <v>26</v>
      </c>
      <c r="DF26" s="4">
        <v>3</v>
      </c>
      <c r="DG26" s="4">
        <v>4</v>
      </c>
      <c r="DI26" s="10">
        <f t="shared" ca="1" si="36"/>
        <v>5.7708536615472816E-3</v>
      </c>
      <c r="DJ26" s="11">
        <f t="shared" ca="1" si="37"/>
        <v>37</v>
      </c>
      <c r="DK26" s="4"/>
      <c r="DL26" s="4">
        <v>26</v>
      </c>
      <c r="DM26" s="4">
        <v>4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8.3116349683027835E-2</v>
      </c>
      <c r="CV27" s="11">
        <f t="shared" ca="1" si="33"/>
        <v>41</v>
      </c>
      <c r="CW27" s="4"/>
      <c r="CX27" s="4">
        <v>27</v>
      </c>
      <c r="CY27" s="4">
        <v>3</v>
      </c>
      <c r="CZ27" s="4">
        <v>5</v>
      </c>
      <c r="DB27" s="10">
        <f t="shared" ca="1" si="34"/>
        <v>0.12507002124078015</v>
      </c>
      <c r="DC27" s="11">
        <f t="shared" ca="1" si="35"/>
        <v>40</v>
      </c>
      <c r="DD27" s="4"/>
      <c r="DE27" s="4">
        <v>27</v>
      </c>
      <c r="DF27" s="4">
        <v>3</v>
      </c>
      <c r="DG27" s="4">
        <v>5</v>
      </c>
      <c r="DI27" s="10">
        <f t="shared" ca="1" si="36"/>
        <v>7.9731475781968042E-2</v>
      </c>
      <c r="DJ27" s="11">
        <f t="shared" ca="1" si="37"/>
        <v>35</v>
      </c>
      <c r="DK27" s="4"/>
      <c r="DL27" s="4">
        <v>27</v>
      </c>
      <c r="DM27" s="4">
        <v>4</v>
      </c>
      <c r="DN27" s="4">
        <v>9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8</v>
      </c>
      <c r="E28" s="38" t="str">
        <f ca="1">IF(AND(F28=0,G28=0,H28=0),"",".")</f>
        <v>.</v>
      </c>
      <c r="F28" s="39">
        <f ca="1">$BS10</f>
        <v>3</v>
      </c>
      <c r="G28" s="39">
        <f ca="1">$BX10</f>
        <v>4</v>
      </c>
      <c r="H28" s="39">
        <f ca="1">$CC10</f>
        <v>1</v>
      </c>
      <c r="I28" s="41"/>
      <c r="J28" s="42"/>
      <c r="K28" s="36"/>
      <c r="L28" s="37">
        <f ca="1">$BI11</f>
        <v>0</v>
      </c>
      <c r="M28" s="38">
        <f ca="1">$BN11</f>
        <v>7</v>
      </c>
      <c r="N28" s="38" t="str">
        <f ca="1">IF(AND(O28=0,P28=0,Q28=0),"",".")</f>
        <v>.</v>
      </c>
      <c r="O28" s="39">
        <f ca="1">$BS11</f>
        <v>3</v>
      </c>
      <c r="P28" s="39">
        <f ca="1">$BX11</f>
        <v>1</v>
      </c>
      <c r="Q28" s="39">
        <f ca="1">$CC11</f>
        <v>3</v>
      </c>
      <c r="R28" s="41"/>
      <c r="S28" s="42"/>
      <c r="T28" s="36"/>
      <c r="U28" s="37">
        <f ca="1">$BI12</f>
        <v>0</v>
      </c>
      <c r="V28" s="38">
        <f ca="1">$BN12</f>
        <v>2</v>
      </c>
      <c r="W28" s="38" t="str">
        <f ca="1">IF(AND(X28=0,Y28=0,Z28=0),"",".")</f>
        <v>.</v>
      </c>
      <c r="X28" s="39">
        <f ca="1">$BS12</f>
        <v>2</v>
      </c>
      <c r="Y28" s="39">
        <f ca="1">$BX12</f>
        <v>0</v>
      </c>
      <c r="Z28" s="39">
        <f ca="1">$CC12</f>
        <v>5</v>
      </c>
      <c r="AA28" s="27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0.26242973689393156</v>
      </c>
      <c r="CV28" s="11">
        <f t="shared" ca="1" si="33"/>
        <v>30</v>
      </c>
      <c r="CW28" s="4"/>
      <c r="CX28" s="4">
        <v>28</v>
      </c>
      <c r="CY28" s="4">
        <v>3</v>
      </c>
      <c r="CZ28" s="4">
        <v>6</v>
      </c>
      <c r="DB28" s="10">
        <f t="shared" ca="1" si="34"/>
        <v>0.37652009514423768</v>
      </c>
      <c r="DC28" s="11">
        <f t="shared" ca="1" si="35"/>
        <v>28</v>
      </c>
      <c r="DD28" s="4"/>
      <c r="DE28" s="4">
        <v>28</v>
      </c>
      <c r="DF28" s="4">
        <v>3</v>
      </c>
      <c r="DG28" s="4">
        <v>6</v>
      </c>
      <c r="DI28" s="10">
        <f t="shared" ca="1" si="36"/>
        <v>0.83424482173116032</v>
      </c>
      <c r="DJ28" s="11">
        <f t="shared" ca="1" si="37"/>
        <v>7</v>
      </c>
      <c r="DK28" s="4"/>
      <c r="DL28" s="4">
        <v>28</v>
      </c>
      <c r="DM28" s="4">
        <v>5</v>
      </c>
      <c r="DN28" s="4">
        <v>6</v>
      </c>
    </row>
    <row r="29" spans="1:118" ht="57" customHeight="1" thickBot="1" x14ac:dyDescent="0.3">
      <c r="A29" s="19"/>
      <c r="B29" s="65" t="str">
        <f ca="1">IF(AND($BJ10=0,$BI10=0),"","－")</f>
        <v/>
      </c>
      <c r="C29" s="66" t="str">
        <f ca="1">IF(AND($BJ10=0,$BI10=0),"－",$BJ10)</f>
        <v>－</v>
      </c>
      <c r="D29" s="67">
        <f ca="1">$BO10</f>
        <v>0</v>
      </c>
      <c r="E29" s="67" t="str">
        <f ca="1">IF(AND(F29=0,G29=0,H29=0),"",".")</f>
        <v>.</v>
      </c>
      <c r="F29" s="68">
        <f ca="1">$BT10</f>
        <v>8</v>
      </c>
      <c r="G29" s="68">
        <f ca="1">$BY10</f>
        <v>7</v>
      </c>
      <c r="H29" s="68">
        <f ca="1">$CD10</f>
        <v>6</v>
      </c>
      <c r="I29" s="41"/>
      <c r="J29" s="42"/>
      <c r="K29" s="65" t="str">
        <f ca="1">IF(AND($BJ11=0,$BI11=0),"","－")</f>
        <v/>
      </c>
      <c r="L29" s="66" t="str">
        <f ca="1">IF(AND($BJ11=0,$BI11=0),"－",$BJ11)</f>
        <v>－</v>
      </c>
      <c r="M29" s="67">
        <f ca="1">$BO11</f>
        <v>0</v>
      </c>
      <c r="N29" s="67" t="str">
        <f ca="1">IF(AND(O29=0,P29=0,Q29=0),"",".")</f>
        <v>.</v>
      </c>
      <c r="O29" s="68">
        <f ca="1">$BT11</f>
        <v>9</v>
      </c>
      <c r="P29" s="68">
        <f ca="1">$BY11</f>
        <v>6</v>
      </c>
      <c r="Q29" s="68">
        <f ca="1">$CD11</f>
        <v>9</v>
      </c>
      <c r="R29" s="41"/>
      <c r="S29" s="42"/>
      <c r="T29" s="65" t="str">
        <f ca="1">IF(AND($BJ12=0,$BI12=0),"","－")</f>
        <v/>
      </c>
      <c r="U29" s="66" t="str">
        <f ca="1">IF(AND($BJ12=0,$BI12=0),"－",$BJ12)</f>
        <v>－</v>
      </c>
      <c r="V29" s="67">
        <f ca="1">$BO12</f>
        <v>0</v>
      </c>
      <c r="W29" s="67" t="str">
        <f ca="1">IF(AND(X29=0,Y29=0,Z29=0),"",".")</f>
        <v>.</v>
      </c>
      <c r="X29" s="68">
        <f ca="1">$BT12</f>
        <v>4</v>
      </c>
      <c r="Y29" s="68">
        <f ca="1">$BY12</f>
        <v>5</v>
      </c>
      <c r="Z29" s="68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9.7265090490569306E-2</v>
      </c>
      <c r="CV29" s="11">
        <f t="shared" ca="1" si="33"/>
        <v>38</v>
      </c>
      <c r="CW29" s="4"/>
      <c r="CX29" s="4">
        <v>29</v>
      </c>
      <c r="CY29" s="4">
        <v>3</v>
      </c>
      <c r="CZ29" s="4">
        <v>7</v>
      </c>
      <c r="DB29" s="10">
        <f t="shared" ca="1" si="34"/>
        <v>0.70087024791222796</v>
      </c>
      <c r="DC29" s="11">
        <f t="shared" ca="1" si="35"/>
        <v>12</v>
      </c>
      <c r="DD29" s="4"/>
      <c r="DE29" s="4">
        <v>29</v>
      </c>
      <c r="DF29" s="4">
        <v>3</v>
      </c>
      <c r="DG29" s="4">
        <v>7</v>
      </c>
      <c r="DI29" s="10">
        <f t="shared" ca="1" si="36"/>
        <v>0.53930785187553221</v>
      </c>
      <c r="DJ29" s="11">
        <f t="shared" ca="1" si="37"/>
        <v>20</v>
      </c>
      <c r="DK29" s="4"/>
      <c r="DL29" s="4">
        <v>29</v>
      </c>
      <c r="DM29" s="4">
        <v>5</v>
      </c>
      <c r="DN29" s="4">
        <v>7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7</v>
      </c>
      <c r="E30" s="38" t="str">
        <f>$BB10</f>
        <v>.</v>
      </c>
      <c r="F30" s="39">
        <f ca="1">$BC10</f>
        <v>4</v>
      </c>
      <c r="G30" s="40">
        <f ca="1">$BD10</f>
        <v>6</v>
      </c>
      <c r="H30" s="40">
        <f ca="1">$BE10</f>
        <v>5</v>
      </c>
      <c r="I30" s="41"/>
      <c r="J30" s="42"/>
      <c r="K30" s="36"/>
      <c r="L30" s="37">
        <f ca="1">$AZ11</f>
        <v>0</v>
      </c>
      <c r="M30" s="38">
        <f ca="1">$BA11</f>
        <v>6</v>
      </c>
      <c r="N30" s="38" t="str">
        <f>$BB11</f>
        <v>.</v>
      </c>
      <c r="O30" s="39">
        <f ca="1">$BC11</f>
        <v>3</v>
      </c>
      <c r="P30" s="40">
        <f ca="1">$BD11</f>
        <v>4</v>
      </c>
      <c r="Q30" s="40">
        <f ca="1">$BE11</f>
        <v>4</v>
      </c>
      <c r="R30" s="41"/>
      <c r="S30" s="42"/>
      <c r="T30" s="36"/>
      <c r="U30" s="37">
        <f ca="1">$AZ12</f>
        <v>0</v>
      </c>
      <c r="V30" s="38">
        <f ca="1">$BA12</f>
        <v>1</v>
      </c>
      <c r="W30" s="38" t="str">
        <f>$BB12</f>
        <v>.</v>
      </c>
      <c r="X30" s="39">
        <f ca="1">$BC12</f>
        <v>7</v>
      </c>
      <c r="Y30" s="40">
        <f ca="1">$BD12</f>
        <v>4</v>
      </c>
      <c r="Z30" s="40">
        <f ca="1">$BE12</f>
        <v>7</v>
      </c>
      <c r="AA30" s="27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2.83283428828498E-2</v>
      </c>
      <c r="CV30" s="11">
        <f t="shared" ca="1" si="33"/>
        <v>44</v>
      </c>
      <c r="CW30" s="4"/>
      <c r="CX30" s="4">
        <v>30</v>
      </c>
      <c r="CY30" s="4">
        <v>3</v>
      </c>
      <c r="CZ30" s="4">
        <v>8</v>
      </c>
      <c r="DB30" s="10">
        <f t="shared" ca="1" si="34"/>
        <v>0.68380414318841065</v>
      </c>
      <c r="DC30" s="11">
        <f t="shared" ca="1" si="35"/>
        <v>13</v>
      </c>
      <c r="DD30" s="4"/>
      <c r="DE30" s="4">
        <v>30</v>
      </c>
      <c r="DF30" s="4">
        <v>3</v>
      </c>
      <c r="DG30" s="4">
        <v>8</v>
      </c>
      <c r="DI30" s="10">
        <f t="shared" ca="1" si="36"/>
        <v>0.46985932366768413</v>
      </c>
      <c r="DJ30" s="11">
        <f t="shared" ca="1" si="37"/>
        <v>25</v>
      </c>
      <c r="DK30" s="4"/>
      <c r="DL30" s="4">
        <v>30</v>
      </c>
      <c r="DM30" s="4">
        <v>5</v>
      </c>
      <c r="DN30" s="4">
        <v>8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0.89327073570617943</v>
      </c>
      <c r="CV31" s="11">
        <f t="shared" ca="1" si="33"/>
        <v>7</v>
      </c>
      <c r="CW31" s="4"/>
      <c r="CX31" s="4">
        <v>31</v>
      </c>
      <c r="CY31" s="4">
        <v>3</v>
      </c>
      <c r="CZ31" s="4">
        <v>9</v>
      </c>
      <c r="DB31" s="10">
        <f t="shared" ca="1" si="34"/>
        <v>3.5423114972994996E-2</v>
      </c>
      <c r="DC31" s="11">
        <f t="shared" ca="1" si="35"/>
        <v>45</v>
      </c>
      <c r="DD31" s="4"/>
      <c r="DE31" s="4">
        <v>31</v>
      </c>
      <c r="DF31" s="4">
        <v>3</v>
      </c>
      <c r="DG31" s="4">
        <v>9</v>
      </c>
      <c r="DI31" s="10">
        <f t="shared" ca="1" si="36"/>
        <v>0.49596621423280096</v>
      </c>
      <c r="DJ31" s="11">
        <f t="shared" ca="1" si="37"/>
        <v>23</v>
      </c>
      <c r="DK31" s="4"/>
      <c r="DL31" s="4">
        <v>31</v>
      </c>
      <c r="DM31" s="4">
        <v>5</v>
      </c>
      <c r="DN31" s="4">
        <v>9</v>
      </c>
    </row>
    <row r="32" spans="1:118" ht="39.950000000000003" customHeight="1" thickBot="1" x14ac:dyDescent="0.3">
      <c r="A32" s="84" t="str">
        <f>A1</f>
        <v>小数 ひき算 小数第三位 (1.111)－(0.111) くり下がり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5">
        <f t="shared" ref="Y32" si="38">$Y$1</f>
        <v>1</v>
      </c>
      <c r="Z32" s="85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0.81574679151457563</v>
      </c>
      <c r="CV32" s="11">
        <f t="shared" ca="1" si="33"/>
        <v>9</v>
      </c>
      <c r="CW32" s="4"/>
      <c r="CX32" s="4">
        <v>32</v>
      </c>
      <c r="CY32" s="4">
        <v>4</v>
      </c>
      <c r="CZ32" s="4">
        <v>5</v>
      </c>
      <c r="DA32" s="4"/>
      <c r="DB32" s="10">
        <f t="shared" ca="1" si="34"/>
        <v>0.60871051499767814</v>
      </c>
      <c r="DC32" s="11">
        <f t="shared" ca="1" si="35"/>
        <v>15</v>
      </c>
      <c r="DD32" s="4"/>
      <c r="DE32" s="4">
        <v>32</v>
      </c>
      <c r="DF32" s="4">
        <v>4</v>
      </c>
      <c r="DG32" s="4">
        <v>5</v>
      </c>
      <c r="DI32" s="10">
        <f t="shared" ca="1" si="36"/>
        <v>0.76113393390632222</v>
      </c>
      <c r="DJ32" s="11">
        <f t="shared" ca="1" si="37"/>
        <v>9</v>
      </c>
      <c r="DK32" s="4"/>
      <c r="DL32" s="4">
        <v>32</v>
      </c>
      <c r="DM32" s="4">
        <v>6</v>
      </c>
      <c r="DN32" s="4">
        <v>7</v>
      </c>
    </row>
    <row r="33" spans="1:118" ht="51.95" customHeight="1" thickBot="1" x14ac:dyDescent="0.3">
      <c r="A33" s="54"/>
      <c r="B33" s="86" t="str">
        <f>B2</f>
        <v>　　月　 　日</v>
      </c>
      <c r="C33" s="87"/>
      <c r="D33" s="87"/>
      <c r="E33" s="87"/>
      <c r="F33" s="87"/>
      <c r="G33" s="88"/>
      <c r="H33" s="89" t="str">
        <f>H2</f>
        <v>名前</v>
      </c>
      <c r="I33" s="90"/>
      <c r="J33" s="90"/>
      <c r="K33" s="90"/>
      <c r="L33" s="91"/>
      <c r="M33" s="92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4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0.68154902858177546</v>
      </c>
      <c r="CV33" s="11">
        <f t="shared" ca="1" si="33"/>
        <v>14</v>
      </c>
      <c r="CW33" s="4"/>
      <c r="CX33" s="4">
        <v>33</v>
      </c>
      <c r="CY33" s="4">
        <v>4</v>
      </c>
      <c r="CZ33" s="4">
        <v>6</v>
      </c>
      <c r="DB33" s="10">
        <f t="shared" ca="1" si="34"/>
        <v>0.40007309394253932</v>
      </c>
      <c r="DC33" s="11">
        <f t="shared" ca="1" si="35"/>
        <v>26</v>
      </c>
      <c r="DD33" s="4"/>
      <c r="DE33" s="4">
        <v>33</v>
      </c>
      <c r="DF33" s="4">
        <v>4</v>
      </c>
      <c r="DG33" s="4">
        <v>6</v>
      </c>
      <c r="DI33" s="10">
        <f t="shared" ca="1" si="36"/>
        <v>0.60287512129142073</v>
      </c>
      <c r="DJ33" s="11">
        <f t="shared" ca="1" si="37"/>
        <v>16</v>
      </c>
      <c r="DK33" s="4"/>
      <c r="DL33" s="4">
        <v>33</v>
      </c>
      <c r="DM33" s="4">
        <v>6</v>
      </c>
      <c r="DN33" s="4">
        <v>8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0.28759651827508859</v>
      </c>
      <c r="CV34" s="11">
        <f t="shared" ca="1" si="33"/>
        <v>27</v>
      </c>
      <c r="CW34" s="4"/>
      <c r="CX34" s="4">
        <v>34</v>
      </c>
      <c r="CY34" s="4">
        <v>4</v>
      </c>
      <c r="CZ34" s="4">
        <v>7</v>
      </c>
      <c r="DB34" s="10">
        <f t="shared" ca="1" si="34"/>
        <v>0.28879456749321719</v>
      </c>
      <c r="DC34" s="11">
        <f t="shared" ca="1" si="35"/>
        <v>33</v>
      </c>
      <c r="DD34" s="4"/>
      <c r="DE34" s="4">
        <v>34</v>
      </c>
      <c r="DF34" s="4">
        <v>4</v>
      </c>
      <c r="DG34" s="4">
        <v>7</v>
      </c>
      <c r="DI34" s="10">
        <f t="shared" ca="1" si="36"/>
        <v>0.20252569692261913</v>
      </c>
      <c r="DJ34" s="11">
        <f t="shared" ca="1" si="37"/>
        <v>31</v>
      </c>
      <c r="DK34" s="4"/>
      <c r="DL34" s="4">
        <v>34</v>
      </c>
      <c r="DM34" s="4">
        <v>6</v>
      </c>
      <c r="DN34" s="4">
        <v>9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0.73239468633727345</v>
      </c>
      <c r="CV35" s="11">
        <f t="shared" ca="1" si="33"/>
        <v>11</v>
      </c>
      <c r="CW35" s="4"/>
      <c r="CX35" s="4">
        <v>35</v>
      </c>
      <c r="CY35" s="4">
        <v>4</v>
      </c>
      <c r="CZ35" s="4">
        <v>8</v>
      </c>
      <c r="DB35" s="10">
        <f t="shared" ca="1" si="34"/>
        <v>0.31139800319113675</v>
      </c>
      <c r="DC35" s="11">
        <f t="shared" ca="1" si="35"/>
        <v>32</v>
      </c>
      <c r="DD35" s="4"/>
      <c r="DE35" s="4">
        <v>35</v>
      </c>
      <c r="DF35" s="4">
        <v>4</v>
      </c>
      <c r="DG35" s="4">
        <v>8</v>
      </c>
      <c r="DI35" s="10">
        <f t="shared" ca="1" si="36"/>
        <v>0.99906695094121989</v>
      </c>
      <c r="DJ35" s="11">
        <f t="shared" ca="1" si="37"/>
        <v>1</v>
      </c>
      <c r="DK35" s="4"/>
      <c r="DL35" s="4">
        <v>35</v>
      </c>
      <c r="DM35" s="4">
        <v>7</v>
      </c>
      <c r="DN35" s="4">
        <v>8</v>
      </c>
    </row>
    <row r="36" spans="1:118" ht="48" customHeight="1" thickBot="1" x14ac:dyDescent="0.3">
      <c r="A36" s="55"/>
      <c r="B36" s="97" t="str">
        <f t="shared" ref="B36:G36" ca="1" si="39">B5</f>
        <v>9.003－0.276＝</v>
      </c>
      <c r="C36" s="98"/>
      <c r="D36" s="98"/>
      <c r="E36" s="98"/>
      <c r="F36" s="98"/>
      <c r="G36" s="95">
        <f t="shared" ca="1" si="39"/>
        <v>8.7270000000000003</v>
      </c>
      <c r="H36" s="96"/>
      <c r="I36" s="56"/>
      <c r="J36" s="57"/>
      <c r="K36" s="97" t="str">
        <f t="shared" ref="K36:P36" ca="1" si="40">K5</f>
        <v>5.284－0.598＝</v>
      </c>
      <c r="L36" s="98"/>
      <c r="M36" s="98"/>
      <c r="N36" s="98"/>
      <c r="O36" s="98"/>
      <c r="P36" s="95">
        <f t="shared" ca="1" si="40"/>
        <v>4.6859999999999999</v>
      </c>
      <c r="Q36" s="96"/>
      <c r="R36" s="27"/>
      <c r="S36" s="23"/>
      <c r="T36" s="97" t="str">
        <f t="shared" ref="T36:Y36" ca="1" si="41">T5</f>
        <v>8.452－0.986＝</v>
      </c>
      <c r="U36" s="98"/>
      <c r="V36" s="98"/>
      <c r="W36" s="98"/>
      <c r="X36" s="98"/>
      <c r="Y36" s="95">
        <f t="shared" ca="1" si="41"/>
        <v>7.4660000000000002</v>
      </c>
      <c r="Z36" s="96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7</v>
      </c>
      <c r="AI36" s="59">
        <f t="shared" ref="AI36:AI38" ca="1" si="43">BD1</f>
        <v>2</v>
      </c>
      <c r="AJ36" s="59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0.21366579287967968</v>
      </c>
      <c r="CV36" s="11">
        <f t="shared" ca="1" si="33"/>
        <v>33</v>
      </c>
      <c r="CW36" s="4"/>
      <c r="CX36" s="4">
        <v>36</v>
      </c>
      <c r="CY36" s="4">
        <v>4</v>
      </c>
      <c r="CZ36" s="4">
        <v>9</v>
      </c>
      <c r="DB36" s="10">
        <f t="shared" ca="1" si="34"/>
        <v>0.59512291472572076</v>
      </c>
      <c r="DC36" s="11">
        <f t="shared" ca="1" si="35"/>
        <v>16</v>
      </c>
      <c r="DD36" s="4"/>
      <c r="DE36" s="4">
        <v>36</v>
      </c>
      <c r="DF36" s="4">
        <v>4</v>
      </c>
      <c r="DG36" s="4">
        <v>9</v>
      </c>
      <c r="DI36" s="10">
        <f t="shared" ca="1" si="36"/>
        <v>0.88143438494526616</v>
      </c>
      <c r="DJ36" s="11">
        <f t="shared" ca="1" si="37"/>
        <v>6</v>
      </c>
      <c r="DK36" s="4"/>
      <c r="DL36" s="4">
        <v>36</v>
      </c>
      <c r="DM36" s="4">
        <v>7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6</v>
      </c>
      <c r="AI37" s="59">
        <f t="shared" ca="1" si="43"/>
        <v>8</v>
      </c>
      <c r="AJ37" s="59">
        <f t="shared" ca="1" si="44"/>
        <v>6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0.34865500837028374</v>
      </c>
      <c r="CV37" s="11">
        <f t="shared" ca="1" si="33"/>
        <v>24</v>
      </c>
      <c r="CW37" s="4"/>
      <c r="CX37" s="4">
        <v>37</v>
      </c>
      <c r="CY37" s="4">
        <v>5</v>
      </c>
      <c r="CZ37" s="4">
        <v>6</v>
      </c>
      <c r="DB37" s="10">
        <f t="shared" ca="1" si="34"/>
        <v>0.91921265548342346</v>
      </c>
      <c r="DC37" s="11">
        <f t="shared" ca="1" si="35"/>
        <v>6</v>
      </c>
      <c r="DD37" s="4"/>
      <c r="DE37" s="4">
        <v>37</v>
      </c>
      <c r="DF37" s="4">
        <v>5</v>
      </c>
      <c r="DG37" s="4">
        <v>6</v>
      </c>
      <c r="DI37" s="10">
        <f t="shared" ca="1" si="36"/>
        <v>0.94992189812167072</v>
      </c>
      <c r="DJ37" s="11">
        <f t="shared" ca="1" si="37"/>
        <v>3</v>
      </c>
      <c r="DK37" s="4"/>
      <c r="DL37" s="4">
        <v>37</v>
      </c>
      <c r="DM37" s="4">
        <v>8</v>
      </c>
      <c r="DN37" s="4">
        <v>9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9</v>
      </c>
      <c r="E38" s="30" t="str">
        <f t="shared" ca="1" si="46"/>
        <v>.</v>
      </c>
      <c r="F38" s="31">
        <f t="shared" ca="1" si="46"/>
        <v>0</v>
      </c>
      <c r="G38" s="31">
        <f t="shared" ca="1" si="46"/>
        <v>0</v>
      </c>
      <c r="H38" s="31">
        <f t="shared" ca="1" si="46"/>
        <v>3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5</v>
      </c>
      <c r="N38" s="30" t="str">
        <f t="shared" ca="1" si="47"/>
        <v>.</v>
      </c>
      <c r="O38" s="31">
        <f t="shared" ca="1" si="47"/>
        <v>2</v>
      </c>
      <c r="P38" s="31">
        <f t="shared" ca="1" si="47"/>
        <v>8</v>
      </c>
      <c r="Q38" s="31">
        <f t="shared" ca="1" si="47"/>
        <v>4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8</v>
      </c>
      <c r="W38" s="30" t="str">
        <f t="shared" ca="1" si="48"/>
        <v>.</v>
      </c>
      <c r="X38" s="31">
        <f t="shared" ca="1" si="48"/>
        <v>4</v>
      </c>
      <c r="Y38" s="31">
        <f t="shared" ca="1" si="48"/>
        <v>5</v>
      </c>
      <c r="Z38" s="31">
        <f t="shared" ca="1" si="48"/>
        <v>2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4</v>
      </c>
      <c r="AI38" s="59">
        <f t="shared" ca="1" si="43"/>
        <v>6</v>
      </c>
      <c r="AJ38" s="59">
        <f t="shared" ca="1" si="44"/>
        <v>6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0.5076242814899985</v>
      </c>
      <c r="CV38" s="11">
        <f t="shared" ca="1" si="33"/>
        <v>21</v>
      </c>
      <c r="CW38" s="4"/>
      <c r="CX38" s="4">
        <v>38</v>
      </c>
      <c r="CY38" s="4">
        <v>5</v>
      </c>
      <c r="CZ38" s="4">
        <v>7</v>
      </c>
      <c r="DB38" s="10">
        <f t="shared" ca="1" si="34"/>
        <v>0.75378078814236127</v>
      </c>
      <c r="DC38" s="11">
        <f t="shared" ca="1" si="35"/>
        <v>11</v>
      </c>
      <c r="DD38" s="4"/>
      <c r="DE38" s="4">
        <v>38</v>
      </c>
      <c r="DF38" s="4">
        <v>5</v>
      </c>
      <c r="DG38" s="4">
        <v>7</v>
      </c>
      <c r="DI38" s="10"/>
      <c r="DJ38" s="11"/>
      <c r="DK38" s="4"/>
      <c r="DL38" s="4"/>
      <c r="DM38" s="4"/>
      <c r="DN38" s="4"/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2</v>
      </c>
      <c r="G39" s="35">
        <f t="shared" ca="1" si="46"/>
        <v>7</v>
      </c>
      <c r="H39" s="35">
        <f t="shared" ca="1" si="46"/>
        <v>6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9</v>
      </c>
      <c r="Q39" s="35">
        <f t="shared" ca="1" si="49"/>
        <v>8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9</v>
      </c>
      <c r="Y39" s="35">
        <f t="shared" ca="1" si="50"/>
        <v>8</v>
      </c>
      <c r="Z39" s="35">
        <f t="shared" ca="1" si="50"/>
        <v>6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8</v>
      </c>
      <c r="AI39" s="59">
        <f t="shared" ref="AI39:AJ47" ca="1" si="52">BD4</f>
        <v>6</v>
      </c>
      <c r="AJ39" s="59">
        <f t="shared" ca="1" si="52"/>
        <v>6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0.89602760222172018</v>
      </c>
      <c r="CV39" s="11">
        <f t="shared" ca="1" si="33"/>
        <v>6</v>
      </c>
      <c r="CW39" s="4"/>
      <c r="CX39" s="4">
        <v>39</v>
      </c>
      <c r="CY39" s="4">
        <v>5</v>
      </c>
      <c r="CZ39" s="4">
        <v>8</v>
      </c>
      <c r="DB39" s="10">
        <f t="shared" ca="1" si="34"/>
        <v>0.94872051543323233</v>
      </c>
      <c r="DC39" s="11">
        <f t="shared" ca="1" si="35"/>
        <v>4</v>
      </c>
      <c r="DD39" s="4"/>
      <c r="DE39" s="4">
        <v>39</v>
      </c>
      <c r="DF39" s="4">
        <v>5</v>
      </c>
      <c r="DG39" s="4">
        <v>8</v>
      </c>
      <c r="DI39" s="10"/>
      <c r="DJ39" s="11"/>
      <c r="DK39" s="4"/>
      <c r="DL39" s="4"/>
      <c r="DM39" s="4"/>
      <c r="DN39" s="4"/>
    </row>
    <row r="40" spans="1:118" ht="56.1" customHeight="1" x14ac:dyDescent="0.25">
      <c r="A40" s="19"/>
      <c r="B40" s="60"/>
      <c r="C40" s="61">
        <f ca="1">C9</f>
        <v>0</v>
      </c>
      <c r="D40" s="62">
        <f t="shared" ca="1" si="46"/>
        <v>8</v>
      </c>
      <c r="E40" s="62" t="str">
        <f t="shared" si="46"/>
        <v>.</v>
      </c>
      <c r="F40" s="63">
        <f t="shared" ca="1" si="46"/>
        <v>7</v>
      </c>
      <c r="G40" s="64">
        <f t="shared" ca="1" si="46"/>
        <v>2</v>
      </c>
      <c r="H40" s="64">
        <f t="shared" ca="1" si="46"/>
        <v>7</v>
      </c>
      <c r="I40" s="27"/>
      <c r="J40" s="13"/>
      <c r="K40" s="60"/>
      <c r="L40" s="61">
        <f ca="1">L9</f>
        <v>0</v>
      </c>
      <c r="M40" s="62">
        <f t="shared" ca="1" si="49"/>
        <v>4</v>
      </c>
      <c r="N40" s="62" t="str">
        <f t="shared" si="49"/>
        <v>.</v>
      </c>
      <c r="O40" s="63">
        <f t="shared" ca="1" si="49"/>
        <v>6</v>
      </c>
      <c r="P40" s="64">
        <f t="shared" ca="1" si="49"/>
        <v>8</v>
      </c>
      <c r="Q40" s="64">
        <f t="shared" ca="1" si="49"/>
        <v>6</v>
      </c>
      <c r="R40" s="27"/>
      <c r="S40" s="19"/>
      <c r="T40" s="60"/>
      <c r="U40" s="61">
        <f ca="1">U9</f>
        <v>0</v>
      </c>
      <c r="V40" s="62">
        <f t="shared" ca="1" si="50"/>
        <v>7</v>
      </c>
      <c r="W40" s="62" t="str">
        <f t="shared" si="50"/>
        <v>.</v>
      </c>
      <c r="X40" s="63">
        <f t="shared" ca="1" si="50"/>
        <v>4</v>
      </c>
      <c r="Y40" s="64">
        <f t="shared" ca="1" si="50"/>
        <v>6</v>
      </c>
      <c r="Z40" s="64">
        <f t="shared" ca="1" si="50"/>
        <v>6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9">
        <f t="shared" ca="1" si="51"/>
        <v>6</v>
      </c>
      <c r="AI40" s="59">
        <f t="shared" ca="1" si="52"/>
        <v>3</v>
      </c>
      <c r="AJ40" s="59">
        <f t="shared" ca="1" si="52"/>
        <v>8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9.2250023190835417E-2</v>
      </c>
      <c r="CV40" s="11">
        <f t="shared" ca="1" si="33"/>
        <v>39</v>
      </c>
      <c r="CW40" s="4"/>
      <c r="CX40" s="4">
        <v>40</v>
      </c>
      <c r="CY40" s="4">
        <v>5</v>
      </c>
      <c r="CZ40" s="4">
        <v>9</v>
      </c>
      <c r="DB40" s="10">
        <f t="shared" ca="1" si="34"/>
        <v>0.41639282375283904</v>
      </c>
      <c r="DC40" s="11">
        <f t="shared" ca="1" si="35"/>
        <v>25</v>
      </c>
      <c r="DD40" s="4"/>
      <c r="DE40" s="4">
        <v>40</v>
      </c>
      <c r="DF40" s="4">
        <v>5</v>
      </c>
      <c r="DG40" s="4">
        <v>9</v>
      </c>
      <c r="DI40" s="10"/>
      <c r="DJ40" s="11"/>
      <c r="DK40" s="4"/>
      <c r="DL40" s="4"/>
      <c r="DM40" s="4"/>
      <c r="DN40" s="4"/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6</v>
      </c>
      <c r="AI41" s="59">
        <f t="shared" ca="1" si="52"/>
        <v>8</v>
      </c>
      <c r="AJ41" s="59">
        <f t="shared" ca="1" si="52"/>
        <v>8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0.61758592896976094</v>
      </c>
      <c r="CV41" s="11">
        <f t="shared" ca="1" si="33"/>
        <v>15</v>
      </c>
      <c r="CW41" s="4"/>
      <c r="CX41" s="4">
        <v>41</v>
      </c>
      <c r="CY41" s="4">
        <v>6</v>
      </c>
      <c r="CZ41" s="4">
        <v>7</v>
      </c>
      <c r="DB41" s="10">
        <f t="shared" ca="1" si="34"/>
        <v>0.87013753457775211</v>
      </c>
      <c r="DC41" s="11">
        <f t="shared" ca="1" si="35"/>
        <v>9</v>
      </c>
      <c r="DD41" s="4"/>
      <c r="DE41" s="4">
        <v>41</v>
      </c>
      <c r="DF41" s="4">
        <v>6</v>
      </c>
      <c r="DG41" s="4">
        <v>7</v>
      </c>
      <c r="DI41" s="10"/>
      <c r="DJ41" s="11"/>
      <c r="DK41" s="4"/>
      <c r="DL41" s="4"/>
      <c r="DM41" s="4"/>
      <c r="DN41" s="4"/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8</v>
      </c>
      <c r="AI42" s="59">
        <f t="shared" ca="1" si="52"/>
        <v>1</v>
      </c>
      <c r="AJ42" s="59">
        <f t="shared" ca="1" si="52"/>
        <v>8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3.5462762959149186E-2</v>
      </c>
      <c r="CV42" s="11">
        <f t="shared" ca="1" si="33"/>
        <v>43</v>
      </c>
      <c r="CW42" s="4"/>
      <c r="CX42" s="4">
        <v>42</v>
      </c>
      <c r="CY42" s="4">
        <v>6</v>
      </c>
      <c r="CZ42" s="4">
        <v>8</v>
      </c>
      <c r="DB42" s="10">
        <f t="shared" ca="1" si="34"/>
        <v>0.47323033112052038</v>
      </c>
      <c r="DC42" s="11">
        <f t="shared" ca="1" si="35"/>
        <v>22</v>
      </c>
      <c r="DD42" s="4"/>
      <c r="DE42" s="4">
        <v>42</v>
      </c>
      <c r="DF42" s="4">
        <v>6</v>
      </c>
      <c r="DG42" s="4">
        <v>8</v>
      </c>
      <c r="DI42" s="10"/>
      <c r="DJ42" s="11"/>
      <c r="DK42" s="4"/>
      <c r="DL42" s="4"/>
      <c r="DM42" s="4"/>
      <c r="DN42" s="4"/>
    </row>
    <row r="43" spans="1:118" ht="48" customHeight="1" thickBot="1" x14ac:dyDescent="0.3">
      <c r="A43" s="23"/>
      <c r="B43" s="97" t="str">
        <f t="shared" ref="B43:G43" ca="1" si="53">B12</f>
        <v>4.021－0.155＝</v>
      </c>
      <c r="C43" s="98"/>
      <c r="D43" s="98"/>
      <c r="E43" s="98"/>
      <c r="F43" s="98"/>
      <c r="G43" s="95">
        <f t="shared" ca="1" si="53"/>
        <v>3.8660000000000001</v>
      </c>
      <c r="H43" s="96"/>
      <c r="I43" s="27"/>
      <c r="J43" s="23"/>
      <c r="K43" s="97" t="str">
        <f t="shared" ref="K43:P43" ca="1" si="54">K12</f>
        <v>4.323－0.685＝</v>
      </c>
      <c r="L43" s="98"/>
      <c r="M43" s="98"/>
      <c r="N43" s="98"/>
      <c r="O43" s="98"/>
      <c r="P43" s="95">
        <f t="shared" ca="1" si="54"/>
        <v>3.6379999999999999</v>
      </c>
      <c r="Q43" s="96"/>
      <c r="R43" s="27"/>
      <c r="S43" s="23"/>
      <c r="T43" s="97" t="str">
        <f t="shared" ref="T43:Y43" ca="1" si="55">T12</f>
        <v>1.161－0.473＝</v>
      </c>
      <c r="U43" s="98"/>
      <c r="V43" s="98"/>
      <c r="W43" s="98"/>
      <c r="X43" s="98"/>
      <c r="Y43" s="95">
        <f t="shared" ca="1" si="55"/>
        <v>0.68799999999999994</v>
      </c>
      <c r="Z43" s="96"/>
      <c r="AA43" s="27"/>
      <c r="AF43" s="4" t="s">
        <v>46</v>
      </c>
      <c r="AG43" s="4" t="str">
        <f t="shared" ca="1" si="45"/>
        <v>NO</v>
      </c>
      <c r="AH43" s="59">
        <f t="shared" ca="1" si="51"/>
        <v>2</v>
      </c>
      <c r="AI43" s="59">
        <f t="shared" ca="1" si="52"/>
        <v>4</v>
      </c>
      <c r="AJ43" s="59">
        <f t="shared" ca="1" si="52"/>
        <v>8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0.86335754184752456</v>
      </c>
      <c r="CV43" s="11">
        <f t="shared" ca="1" si="33"/>
        <v>8</v>
      </c>
      <c r="CW43" s="4"/>
      <c r="CX43" s="4">
        <v>43</v>
      </c>
      <c r="CY43" s="4">
        <v>6</v>
      </c>
      <c r="CZ43" s="4">
        <v>9</v>
      </c>
      <c r="DB43" s="10">
        <f t="shared" ca="1" si="34"/>
        <v>0.8848948731143057</v>
      </c>
      <c r="DC43" s="11">
        <f t="shared" ca="1" si="35"/>
        <v>8</v>
      </c>
      <c r="DD43" s="4"/>
      <c r="DE43" s="4">
        <v>43</v>
      </c>
      <c r="DF43" s="4">
        <v>6</v>
      </c>
      <c r="DG43" s="4">
        <v>9</v>
      </c>
      <c r="DI43" s="10"/>
      <c r="DJ43" s="11"/>
      <c r="DK43" s="4"/>
      <c r="DL43" s="4"/>
      <c r="DM43" s="4"/>
      <c r="DN43" s="4"/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7</v>
      </c>
      <c r="AI44" s="59">
        <f t="shared" ca="1" si="52"/>
        <v>4</v>
      </c>
      <c r="AJ44" s="59">
        <f t="shared" ca="1" si="52"/>
        <v>2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0.69746598863923548</v>
      </c>
      <c r="CV44" s="11">
        <f t="shared" ca="1" si="33"/>
        <v>13</v>
      </c>
      <c r="CW44" s="4"/>
      <c r="CX44" s="4">
        <v>44</v>
      </c>
      <c r="CY44" s="4">
        <v>7</v>
      </c>
      <c r="CZ44" s="4">
        <v>8</v>
      </c>
      <c r="DB44" s="10">
        <f t="shared" ca="1" si="34"/>
        <v>0.53682741457024075</v>
      </c>
      <c r="DC44" s="11">
        <f t="shared" ca="1" si="35"/>
        <v>21</v>
      </c>
      <c r="DD44" s="4"/>
      <c r="DE44" s="4">
        <v>44</v>
      </c>
      <c r="DF44" s="4">
        <v>7</v>
      </c>
      <c r="DG44" s="4">
        <v>8</v>
      </c>
      <c r="DI44" s="10"/>
      <c r="DJ44" s="11"/>
      <c r="DK44" s="4"/>
      <c r="DL44" s="4"/>
      <c r="DM44" s="4"/>
      <c r="DN44" s="4"/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4</v>
      </c>
      <c r="E45" s="30" t="str">
        <f t="shared" ca="1" si="56"/>
        <v>.</v>
      </c>
      <c r="F45" s="31">
        <f t="shared" ca="1" si="56"/>
        <v>0</v>
      </c>
      <c r="G45" s="31">
        <f t="shared" ca="1" si="56"/>
        <v>2</v>
      </c>
      <c r="H45" s="31">
        <f t="shared" ca="1" si="56"/>
        <v>1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4</v>
      </c>
      <c r="N45" s="30" t="str">
        <f t="shared" ca="1" si="57"/>
        <v>.</v>
      </c>
      <c r="O45" s="31">
        <f t="shared" ca="1" si="57"/>
        <v>3</v>
      </c>
      <c r="P45" s="31">
        <f t="shared" ca="1" si="57"/>
        <v>2</v>
      </c>
      <c r="Q45" s="31">
        <f t="shared" ca="1" si="57"/>
        <v>3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1</v>
      </c>
      <c r="W45" s="30" t="str">
        <f t="shared" ca="1" si="58"/>
        <v>.</v>
      </c>
      <c r="X45" s="31">
        <f t="shared" ca="1" si="58"/>
        <v>1</v>
      </c>
      <c r="Y45" s="31">
        <f t="shared" ca="1" si="58"/>
        <v>6</v>
      </c>
      <c r="Z45" s="31">
        <f t="shared" ca="1" si="58"/>
        <v>1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4</v>
      </c>
      <c r="AI45" s="59">
        <f t="shared" ca="1" si="52"/>
        <v>6</v>
      </c>
      <c r="AJ45" s="59">
        <f t="shared" ca="1" si="52"/>
        <v>5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9.0695346619436679E-2</v>
      </c>
      <c r="CV45" s="11">
        <f t="shared" ca="1" si="33"/>
        <v>40</v>
      </c>
      <c r="CW45" s="4"/>
      <c r="CX45" s="4">
        <v>45</v>
      </c>
      <c r="CY45" s="4">
        <v>7</v>
      </c>
      <c r="CZ45" s="4">
        <v>9</v>
      </c>
      <c r="DB45" s="10">
        <f t="shared" ca="1" si="34"/>
        <v>0.22777869486295976</v>
      </c>
      <c r="DC45" s="11">
        <f t="shared" ca="1" si="35"/>
        <v>35</v>
      </c>
      <c r="DD45" s="4"/>
      <c r="DE45" s="4">
        <v>45</v>
      </c>
      <c r="DF45" s="4">
        <v>7</v>
      </c>
      <c r="DG45" s="4">
        <v>9</v>
      </c>
      <c r="DI45" s="10"/>
      <c r="DJ45" s="11"/>
      <c r="DK45" s="4"/>
      <c r="DL45" s="4"/>
      <c r="DM45" s="4"/>
      <c r="DN45" s="4"/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1</v>
      </c>
      <c r="G46" s="35">
        <f t="shared" ca="1" si="59"/>
        <v>5</v>
      </c>
      <c r="H46" s="35">
        <f t="shared" ca="1" si="59"/>
        <v>5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6</v>
      </c>
      <c r="P46" s="35">
        <f t="shared" ca="1" si="60"/>
        <v>8</v>
      </c>
      <c r="Q46" s="35">
        <f t="shared" ca="1" si="60"/>
        <v>5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4</v>
      </c>
      <c r="Y46" s="35">
        <f t="shared" ca="1" si="61"/>
        <v>7</v>
      </c>
      <c r="Z46" s="35">
        <f t="shared" ca="1" si="61"/>
        <v>3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3</v>
      </c>
      <c r="AI46" s="59">
        <f t="shared" ca="1" si="52"/>
        <v>4</v>
      </c>
      <c r="AJ46" s="59">
        <f t="shared" ca="1" si="52"/>
        <v>4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5.6908755212941031E-3</v>
      </c>
      <c r="CV46" s="11">
        <f t="shared" ca="1" si="33"/>
        <v>46</v>
      </c>
      <c r="CW46" s="4"/>
      <c r="CX46" s="4">
        <v>46</v>
      </c>
      <c r="CY46" s="4">
        <v>8</v>
      </c>
      <c r="CZ46" s="4">
        <v>9</v>
      </c>
      <c r="DB46" s="10">
        <f t="shared" ca="1" si="34"/>
        <v>0.43582097587039514</v>
      </c>
      <c r="DC46" s="11">
        <f t="shared" ca="1" si="35"/>
        <v>24</v>
      </c>
      <c r="DD46" s="4"/>
      <c r="DE46" s="4">
        <v>46</v>
      </c>
      <c r="DF46" s="4">
        <v>8</v>
      </c>
      <c r="DG46" s="4">
        <v>9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60"/>
      <c r="C47" s="61">
        <f ca="1">C16</f>
        <v>0</v>
      </c>
      <c r="D47" s="62">
        <f t="shared" ca="1" si="59"/>
        <v>3</v>
      </c>
      <c r="E47" s="62" t="str">
        <f t="shared" si="59"/>
        <v>.</v>
      </c>
      <c r="F47" s="63">
        <f t="shared" ca="1" si="59"/>
        <v>8</v>
      </c>
      <c r="G47" s="64">
        <f t="shared" ca="1" si="59"/>
        <v>6</v>
      </c>
      <c r="H47" s="64">
        <f t="shared" ca="1" si="59"/>
        <v>6</v>
      </c>
      <c r="I47" s="27"/>
      <c r="J47" s="13"/>
      <c r="K47" s="60"/>
      <c r="L47" s="61">
        <f ca="1">L16</f>
        <v>0</v>
      </c>
      <c r="M47" s="62">
        <f t="shared" ca="1" si="60"/>
        <v>3</v>
      </c>
      <c r="N47" s="62" t="str">
        <f t="shared" si="60"/>
        <v>.</v>
      </c>
      <c r="O47" s="63">
        <f t="shared" ca="1" si="60"/>
        <v>6</v>
      </c>
      <c r="P47" s="64">
        <f t="shared" ca="1" si="60"/>
        <v>3</v>
      </c>
      <c r="Q47" s="64">
        <f t="shared" ca="1" si="60"/>
        <v>8</v>
      </c>
      <c r="R47" s="27"/>
      <c r="S47" s="19"/>
      <c r="T47" s="60"/>
      <c r="U47" s="61">
        <f ca="1">U16</f>
        <v>0</v>
      </c>
      <c r="V47" s="62">
        <f t="shared" ca="1" si="61"/>
        <v>0</v>
      </c>
      <c r="W47" s="62" t="str">
        <f t="shared" si="61"/>
        <v>.</v>
      </c>
      <c r="X47" s="63">
        <f t="shared" ca="1" si="61"/>
        <v>6</v>
      </c>
      <c r="Y47" s="64">
        <f t="shared" ca="1" si="61"/>
        <v>8</v>
      </c>
      <c r="Z47" s="64">
        <f t="shared" ca="1" si="61"/>
        <v>8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7</v>
      </c>
      <c r="AI47" s="59">
        <f t="shared" ca="1" si="52"/>
        <v>4</v>
      </c>
      <c r="AJ47" s="59">
        <f t="shared" ca="1" si="52"/>
        <v>7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/>
      <c r="CV47" s="11"/>
      <c r="CW47" s="4"/>
      <c r="CX47" s="4"/>
      <c r="CY47" s="4"/>
      <c r="CZ47" s="4"/>
      <c r="DB47" s="10"/>
      <c r="DC47" s="11"/>
      <c r="DD47" s="4"/>
      <c r="DE47" s="4"/>
      <c r="DF47" s="4"/>
      <c r="DG47" s="4"/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/>
      <c r="CV48" s="11"/>
      <c r="CW48" s="4"/>
      <c r="CX48" s="4"/>
      <c r="CY48" s="4"/>
      <c r="CZ48" s="4"/>
      <c r="DB48" s="10"/>
      <c r="DC48" s="11"/>
      <c r="DD48" s="4"/>
      <c r="DE48" s="4"/>
      <c r="DF48" s="4"/>
      <c r="DG48" s="4"/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/>
      <c r="CV49" s="11"/>
      <c r="CW49" s="4"/>
      <c r="CX49" s="4"/>
      <c r="CY49" s="4"/>
      <c r="CZ49" s="4"/>
      <c r="DB49" s="10"/>
      <c r="DC49" s="11"/>
      <c r="DD49" s="4"/>
      <c r="DE49" s="4"/>
      <c r="DF49" s="4"/>
      <c r="DG49" s="4"/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7" t="str">
        <f t="shared" ref="B50:G50" ca="1" si="62">B19</f>
        <v>1.112－0.294＝</v>
      </c>
      <c r="C50" s="98"/>
      <c r="D50" s="98"/>
      <c r="E50" s="98"/>
      <c r="F50" s="98"/>
      <c r="G50" s="95">
        <f t="shared" ca="1" si="62"/>
        <v>0.81799999999999995</v>
      </c>
      <c r="H50" s="96"/>
      <c r="I50" s="27"/>
      <c r="J50" s="23"/>
      <c r="K50" s="97" t="str">
        <f t="shared" ref="K50:P50" ca="1" si="63">K19</f>
        <v>5.137－0.889＝</v>
      </c>
      <c r="L50" s="98"/>
      <c r="M50" s="98"/>
      <c r="N50" s="98"/>
      <c r="O50" s="98"/>
      <c r="P50" s="95">
        <f t="shared" ca="1" si="63"/>
        <v>4.2480000000000002</v>
      </c>
      <c r="Q50" s="96"/>
      <c r="R50" s="27"/>
      <c r="S50" s="23"/>
      <c r="T50" s="97" t="str">
        <f t="shared" ref="T50:Y50" ca="1" si="64">T19</f>
        <v>6.641－0.899＝</v>
      </c>
      <c r="U50" s="98"/>
      <c r="V50" s="98"/>
      <c r="W50" s="98"/>
      <c r="X50" s="98"/>
      <c r="Y50" s="95">
        <f t="shared" ca="1" si="64"/>
        <v>5.742</v>
      </c>
      <c r="Z50" s="96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/>
      <c r="CV50" s="11"/>
      <c r="CW50" s="4"/>
      <c r="CX50" s="4"/>
      <c r="CY50" s="4"/>
      <c r="CZ50" s="4"/>
      <c r="DB50" s="10"/>
      <c r="DC50" s="11"/>
      <c r="DD50" s="4"/>
      <c r="DE50" s="4"/>
      <c r="DF50" s="4"/>
      <c r="DG50" s="4"/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/>
      <c r="CV51" s="11"/>
      <c r="CW51" s="4"/>
      <c r="CX51" s="4"/>
      <c r="CY51" s="4"/>
      <c r="CZ51" s="4"/>
      <c r="DB51" s="10"/>
      <c r="DC51" s="11"/>
      <c r="DD51" s="4"/>
      <c r="DE51" s="4"/>
      <c r="DF51" s="4"/>
      <c r="DG51" s="4"/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1</v>
      </c>
      <c r="E52" s="30" t="str">
        <f t="shared" ca="1" si="65"/>
        <v>.</v>
      </c>
      <c r="F52" s="31">
        <f t="shared" ca="1" si="65"/>
        <v>1</v>
      </c>
      <c r="G52" s="31">
        <f t="shared" ca="1" si="65"/>
        <v>1</v>
      </c>
      <c r="H52" s="31">
        <f t="shared" ca="1" si="65"/>
        <v>2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5</v>
      </c>
      <c r="N52" s="30" t="str">
        <f t="shared" ca="1" si="66"/>
        <v>.</v>
      </c>
      <c r="O52" s="31">
        <f t="shared" ca="1" si="66"/>
        <v>1</v>
      </c>
      <c r="P52" s="31">
        <f t="shared" ca="1" si="66"/>
        <v>3</v>
      </c>
      <c r="Q52" s="31">
        <f t="shared" ca="1" si="66"/>
        <v>7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6</v>
      </c>
      <c r="W52" s="30" t="str">
        <f t="shared" ca="1" si="67"/>
        <v>.</v>
      </c>
      <c r="X52" s="31">
        <f t="shared" ca="1" si="67"/>
        <v>6</v>
      </c>
      <c r="Y52" s="31">
        <f t="shared" ca="1" si="67"/>
        <v>4</v>
      </c>
      <c r="Z52" s="31">
        <f t="shared" ca="1" si="67"/>
        <v>1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/>
      <c r="CV52" s="11"/>
      <c r="CW52" s="4"/>
      <c r="CX52" s="4"/>
      <c r="CY52" s="4"/>
      <c r="CZ52" s="4"/>
      <c r="DB52" s="10"/>
      <c r="DC52" s="11"/>
      <c r="DD52" s="4"/>
      <c r="DE52" s="4"/>
      <c r="DF52" s="4"/>
      <c r="DG52" s="4"/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2</v>
      </c>
      <c r="G53" s="35">
        <f t="shared" ca="1" si="68"/>
        <v>9</v>
      </c>
      <c r="H53" s="35">
        <f t="shared" ca="1" si="68"/>
        <v>4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8</v>
      </c>
      <c r="P53" s="35">
        <f t="shared" ca="1" si="69"/>
        <v>8</v>
      </c>
      <c r="Q53" s="35">
        <f t="shared" ca="1" si="69"/>
        <v>9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8</v>
      </c>
      <c r="Y53" s="35">
        <f t="shared" ca="1" si="70"/>
        <v>9</v>
      </c>
      <c r="Z53" s="35">
        <f t="shared" ca="1" si="70"/>
        <v>9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/>
      <c r="CV53" s="11"/>
      <c r="CW53" s="4"/>
      <c r="CX53" s="4"/>
      <c r="CY53" s="4"/>
      <c r="CZ53" s="4"/>
      <c r="DB53" s="10"/>
      <c r="DC53" s="11"/>
      <c r="DD53" s="4"/>
      <c r="DE53" s="4"/>
      <c r="DF53" s="4"/>
      <c r="DG53" s="4"/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60"/>
      <c r="C54" s="61">
        <f ca="1">C23</f>
        <v>0</v>
      </c>
      <c r="D54" s="62">
        <f t="shared" ca="1" si="68"/>
        <v>0</v>
      </c>
      <c r="E54" s="62" t="str">
        <f t="shared" si="68"/>
        <v>.</v>
      </c>
      <c r="F54" s="63">
        <f t="shared" ca="1" si="68"/>
        <v>8</v>
      </c>
      <c r="G54" s="64">
        <f t="shared" ca="1" si="68"/>
        <v>1</v>
      </c>
      <c r="H54" s="64">
        <f t="shared" ca="1" si="68"/>
        <v>8</v>
      </c>
      <c r="I54" s="27"/>
      <c r="J54" s="13"/>
      <c r="K54" s="60"/>
      <c r="L54" s="61">
        <f ca="1">L23</f>
        <v>0</v>
      </c>
      <c r="M54" s="62">
        <f t="shared" ca="1" si="69"/>
        <v>4</v>
      </c>
      <c r="N54" s="62" t="str">
        <f t="shared" si="69"/>
        <v>.</v>
      </c>
      <c r="O54" s="63">
        <f t="shared" ca="1" si="69"/>
        <v>2</v>
      </c>
      <c r="P54" s="64">
        <f t="shared" ca="1" si="69"/>
        <v>4</v>
      </c>
      <c r="Q54" s="64">
        <f t="shared" ca="1" si="69"/>
        <v>8</v>
      </c>
      <c r="R54" s="27"/>
      <c r="S54" s="19"/>
      <c r="T54" s="60"/>
      <c r="U54" s="61">
        <f ca="1">U23</f>
        <v>0</v>
      </c>
      <c r="V54" s="62">
        <f t="shared" ca="1" si="70"/>
        <v>5</v>
      </c>
      <c r="W54" s="62" t="str">
        <f t="shared" si="70"/>
        <v>.</v>
      </c>
      <c r="X54" s="63">
        <f t="shared" ca="1" si="70"/>
        <v>7</v>
      </c>
      <c r="Y54" s="64">
        <f t="shared" ca="1" si="70"/>
        <v>4</v>
      </c>
      <c r="Z54" s="64">
        <f t="shared" ca="1" si="70"/>
        <v>2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/>
      <c r="CV54" s="11"/>
      <c r="CW54" s="4"/>
      <c r="CX54" s="4"/>
      <c r="CY54" s="4"/>
      <c r="CZ54" s="4"/>
      <c r="DB54" s="10"/>
      <c r="DC54" s="11"/>
      <c r="DD54" s="4"/>
      <c r="DE54" s="4"/>
      <c r="DF54" s="4"/>
      <c r="DG54" s="4"/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7" t="str">
        <f t="shared" ref="B57:G57" ca="1" si="71">B26</f>
        <v>8.341－0.876＝</v>
      </c>
      <c r="C57" s="98"/>
      <c r="D57" s="98"/>
      <c r="E57" s="98"/>
      <c r="F57" s="98"/>
      <c r="G57" s="95">
        <f t="shared" ca="1" si="71"/>
        <v>7.4649999999999999</v>
      </c>
      <c r="H57" s="96"/>
      <c r="I57" s="27"/>
      <c r="J57" s="23"/>
      <c r="K57" s="97" t="str">
        <f t="shared" ref="K57:P57" ca="1" si="72">K26</f>
        <v>7.313－0.969＝</v>
      </c>
      <c r="L57" s="98"/>
      <c r="M57" s="98"/>
      <c r="N57" s="98"/>
      <c r="O57" s="98"/>
      <c r="P57" s="95">
        <f t="shared" ca="1" si="72"/>
        <v>6.3440000000000003</v>
      </c>
      <c r="Q57" s="96"/>
      <c r="R57" s="27"/>
      <c r="S57" s="23"/>
      <c r="T57" s="97" t="str">
        <f t="shared" ref="T57:Y57" ca="1" si="73">T26</f>
        <v>2.205－0.458＝</v>
      </c>
      <c r="U57" s="98"/>
      <c r="V57" s="98"/>
      <c r="W57" s="98"/>
      <c r="X57" s="98"/>
      <c r="Y57" s="95">
        <f t="shared" ca="1" si="73"/>
        <v>1.7470000000000001</v>
      </c>
      <c r="Z57" s="96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8</v>
      </c>
      <c r="E59" s="30" t="str">
        <f t="shared" ca="1" si="74"/>
        <v>.</v>
      </c>
      <c r="F59" s="31">
        <f t="shared" ca="1" si="74"/>
        <v>3</v>
      </c>
      <c r="G59" s="31">
        <f t="shared" ca="1" si="74"/>
        <v>4</v>
      </c>
      <c r="H59" s="31">
        <f t="shared" ca="1" si="74"/>
        <v>1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7</v>
      </c>
      <c r="N59" s="30" t="str">
        <f t="shared" ca="1" si="75"/>
        <v>.</v>
      </c>
      <c r="O59" s="31">
        <f t="shared" ca="1" si="75"/>
        <v>3</v>
      </c>
      <c r="P59" s="31">
        <f t="shared" ca="1" si="75"/>
        <v>1</v>
      </c>
      <c r="Q59" s="31">
        <f t="shared" ca="1" si="75"/>
        <v>3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2</v>
      </c>
      <c r="W59" s="30" t="str">
        <f t="shared" ca="1" si="76"/>
        <v>.</v>
      </c>
      <c r="X59" s="31">
        <f t="shared" ca="1" si="76"/>
        <v>2</v>
      </c>
      <c r="Y59" s="31">
        <f t="shared" ca="1" si="76"/>
        <v>0</v>
      </c>
      <c r="Z59" s="31">
        <f t="shared" ca="1" si="76"/>
        <v>5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8</v>
      </c>
      <c r="G60" s="35">
        <f t="shared" ca="1" si="77"/>
        <v>7</v>
      </c>
      <c r="H60" s="35">
        <f t="shared" ca="1" si="77"/>
        <v>6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9</v>
      </c>
      <c r="P60" s="35">
        <f t="shared" ca="1" si="78"/>
        <v>6</v>
      </c>
      <c r="Q60" s="35">
        <f t="shared" ca="1" si="78"/>
        <v>9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4</v>
      </c>
      <c r="Y60" s="35">
        <f t="shared" ca="1" si="79"/>
        <v>5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60"/>
      <c r="C61" s="61">
        <f ca="1">C30</f>
        <v>0</v>
      </c>
      <c r="D61" s="62">
        <f t="shared" ca="1" si="77"/>
        <v>7</v>
      </c>
      <c r="E61" s="62" t="str">
        <f t="shared" si="77"/>
        <v>.</v>
      </c>
      <c r="F61" s="63">
        <f t="shared" ca="1" si="77"/>
        <v>4</v>
      </c>
      <c r="G61" s="64">
        <f t="shared" ca="1" si="77"/>
        <v>6</v>
      </c>
      <c r="H61" s="64">
        <f t="shared" ca="1" si="77"/>
        <v>5</v>
      </c>
      <c r="I61" s="27"/>
      <c r="J61" s="13"/>
      <c r="K61" s="60"/>
      <c r="L61" s="61">
        <f ca="1">L30</f>
        <v>0</v>
      </c>
      <c r="M61" s="62">
        <f t="shared" ca="1" si="78"/>
        <v>6</v>
      </c>
      <c r="N61" s="62" t="str">
        <f t="shared" si="78"/>
        <v>.</v>
      </c>
      <c r="O61" s="63">
        <f t="shared" ca="1" si="78"/>
        <v>3</v>
      </c>
      <c r="P61" s="64">
        <f t="shared" ca="1" si="78"/>
        <v>4</v>
      </c>
      <c r="Q61" s="64">
        <f t="shared" ca="1" si="78"/>
        <v>4</v>
      </c>
      <c r="R61" s="27"/>
      <c r="S61" s="19"/>
      <c r="T61" s="60"/>
      <c r="U61" s="61">
        <f ca="1">U30</f>
        <v>0</v>
      </c>
      <c r="V61" s="62">
        <f t="shared" ca="1" si="79"/>
        <v>1</v>
      </c>
      <c r="W61" s="62" t="str">
        <f t="shared" si="79"/>
        <v>.</v>
      </c>
      <c r="X61" s="63">
        <f t="shared" ca="1" si="79"/>
        <v>7</v>
      </c>
      <c r="Y61" s="64">
        <f t="shared" ca="1" si="79"/>
        <v>4</v>
      </c>
      <c r="Z61" s="64">
        <f t="shared" ca="1" si="79"/>
        <v>7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  <row r="110" spans="85:118" ht="18.75" x14ac:dyDescent="0.15">
      <c r="CY110" s="4"/>
      <c r="CZ110" s="4"/>
      <c r="DF110" s="4"/>
      <c r="DG110" s="4"/>
    </row>
    <row r="111" spans="85:118" ht="18.75" x14ac:dyDescent="0.15">
      <c r="CY111" s="4"/>
      <c r="CZ111" s="4"/>
      <c r="DF111" s="4"/>
      <c r="DG111" s="4"/>
    </row>
    <row r="112" spans="85:118" ht="18.75" x14ac:dyDescent="0.15">
      <c r="CY112" s="4"/>
      <c r="CZ112" s="4"/>
      <c r="DF112" s="4"/>
      <c r="DG112" s="4"/>
    </row>
    <row r="113" spans="103:111" ht="18.75" x14ac:dyDescent="0.15">
      <c r="CY113" s="4"/>
      <c r="CZ113" s="4"/>
      <c r="DF113" s="4"/>
      <c r="DG113" s="4"/>
    </row>
    <row r="114" spans="103:111" ht="18.75" x14ac:dyDescent="0.15">
      <c r="CY114" s="4"/>
      <c r="CZ114" s="4"/>
      <c r="DF114" s="4"/>
      <c r="DG114" s="4"/>
    </row>
    <row r="115" spans="103:111" ht="18.75" x14ac:dyDescent="0.15">
      <c r="CY115" s="4"/>
      <c r="CZ115" s="4"/>
      <c r="DF115" s="4"/>
      <c r="DG115" s="4"/>
    </row>
    <row r="116" spans="103:111" ht="18.75" x14ac:dyDescent="0.15">
      <c r="CY116" s="4"/>
      <c r="CZ116" s="4"/>
      <c r="DF116" s="4"/>
      <c r="DG116" s="4"/>
    </row>
    <row r="117" spans="103:111" ht="18.75" x14ac:dyDescent="0.15">
      <c r="CY117" s="4"/>
      <c r="CZ117" s="4"/>
      <c r="DF117" s="4"/>
      <c r="DG117" s="4"/>
    </row>
    <row r="118" spans="103:111" ht="18.75" x14ac:dyDescent="0.15">
      <c r="CY118" s="4"/>
      <c r="CZ118" s="4"/>
      <c r="DF118" s="4"/>
      <c r="DG118" s="4"/>
    </row>
    <row r="119" spans="103:111" ht="18.75" x14ac:dyDescent="0.15">
      <c r="CY119" s="4"/>
      <c r="CZ119" s="4"/>
      <c r="DF119" s="4"/>
      <c r="DG119" s="4"/>
    </row>
    <row r="120" spans="103:111" ht="18.75" x14ac:dyDescent="0.15">
      <c r="CY120" s="4"/>
      <c r="CZ120" s="4"/>
      <c r="DF120" s="4"/>
      <c r="DG120" s="4"/>
    </row>
  </sheetData>
  <sheetProtection algorithmName="SHA-512" hashValue="WA5nQbo1w4mvBc0/YQmsRM6oGTzt9oJ7o0GzhMntLdbkKIbC9gi+2MP//G/X+RRfkSWaZPw0x9zrTzC6Gw6RFg==" saltValue="Gk96kowsQrl5mxvcYjnRHQ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31">
      <formula>$AM15="NO"</formula>
    </cfRule>
  </conditionalFormatting>
  <conditionalFormatting sqref="H7">
    <cfRule type="expression" dxfId="239" priority="330">
      <formula>H7=0</formula>
    </cfRule>
  </conditionalFormatting>
  <conditionalFormatting sqref="H8">
    <cfRule type="expression" dxfId="238" priority="329">
      <formula>H8=0</formula>
    </cfRule>
  </conditionalFormatting>
  <conditionalFormatting sqref="G7">
    <cfRule type="expression" dxfId="237" priority="328">
      <formula>AND(G7=0,H7=0)</formula>
    </cfRule>
  </conditionalFormatting>
  <conditionalFormatting sqref="G8">
    <cfRule type="expression" dxfId="236" priority="327">
      <formula>AND(G8=0,H8=0)</formula>
    </cfRule>
  </conditionalFormatting>
  <conditionalFormatting sqref="F7">
    <cfRule type="expression" dxfId="235" priority="326">
      <formula>AND(F7=0,G7=0,H7=0)</formula>
    </cfRule>
  </conditionalFormatting>
  <conditionalFormatting sqref="F8">
    <cfRule type="expression" dxfId="234" priority="325">
      <formula>AND(F8=0,G8=0,H8=0)</formula>
    </cfRule>
  </conditionalFormatting>
  <conditionalFormatting sqref="C7">
    <cfRule type="expression" dxfId="233" priority="324">
      <formula>C7=0</formula>
    </cfRule>
  </conditionalFormatting>
  <conditionalFormatting sqref="C8">
    <cfRule type="expression" dxfId="232" priority="323">
      <formula>C8=0</formula>
    </cfRule>
  </conditionalFormatting>
  <conditionalFormatting sqref="C9">
    <cfRule type="expression" dxfId="231" priority="322">
      <formula>C9=0</formula>
    </cfRule>
  </conditionalFormatting>
  <conditionalFormatting sqref="Q7">
    <cfRule type="expression" dxfId="230" priority="321">
      <formula>Q7=0</formula>
    </cfRule>
  </conditionalFormatting>
  <conditionalFormatting sqref="Q8">
    <cfRule type="expression" dxfId="229" priority="320">
      <formula>Q8=0</formula>
    </cfRule>
  </conditionalFormatting>
  <conditionalFormatting sqref="P7">
    <cfRule type="expression" dxfId="228" priority="319">
      <formula>AND(P7=0,Q7=0)</formula>
    </cfRule>
  </conditionalFormatting>
  <conditionalFormatting sqref="P8">
    <cfRule type="expression" dxfId="227" priority="318">
      <formula>AND(P8=0,Q8=0)</formula>
    </cfRule>
  </conditionalFormatting>
  <conditionalFormatting sqref="O7">
    <cfRule type="expression" dxfId="226" priority="317">
      <formula>AND(O7=0,P7=0,Q7=0)</formula>
    </cfRule>
  </conditionalFormatting>
  <conditionalFormatting sqref="O8">
    <cfRule type="expression" dxfId="225" priority="316">
      <formula>AND(O8=0,P8=0,Q8=0)</formula>
    </cfRule>
  </conditionalFormatting>
  <conditionalFormatting sqref="L7">
    <cfRule type="expression" dxfId="224" priority="315">
      <formula>L7=0</formula>
    </cfRule>
  </conditionalFormatting>
  <conditionalFormatting sqref="L8">
    <cfRule type="expression" dxfId="223" priority="314">
      <formula>L8=0</formula>
    </cfRule>
  </conditionalFormatting>
  <conditionalFormatting sqref="L9">
    <cfRule type="expression" dxfId="222" priority="313">
      <formula>L9=0</formula>
    </cfRule>
  </conditionalFormatting>
  <conditionalFormatting sqref="Z7">
    <cfRule type="expression" dxfId="221" priority="312">
      <formula>Z7=0</formula>
    </cfRule>
  </conditionalFormatting>
  <conditionalFormatting sqref="Z8">
    <cfRule type="expression" dxfId="220" priority="311">
      <formula>Z8=0</formula>
    </cfRule>
  </conditionalFormatting>
  <conditionalFormatting sqref="Y7">
    <cfRule type="expression" dxfId="219" priority="310">
      <formula>AND(Y7=0,Z7=0)</formula>
    </cfRule>
  </conditionalFormatting>
  <conditionalFormatting sqref="Y8">
    <cfRule type="expression" dxfId="218" priority="309">
      <formula>AND(Y8=0,Z8=0)</formula>
    </cfRule>
  </conditionalFormatting>
  <conditionalFormatting sqref="X7">
    <cfRule type="expression" dxfId="217" priority="308">
      <formula>AND(X7=0,Y7=0,Z7=0)</formula>
    </cfRule>
  </conditionalFormatting>
  <conditionalFormatting sqref="X8">
    <cfRule type="expression" dxfId="216" priority="307">
      <formula>AND(X8=0,Y8=0,Z8=0)</formula>
    </cfRule>
  </conditionalFormatting>
  <conditionalFormatting sqref="U7">
    <cfRule type="expression" dxfId="215" priority="306">
      <formula>U7=0</formula>
    </cfRule>
  </conditionalFormatting>
  <conditionalFormatting sqref="U8">
    <cfRule type="expression" dxfId="214" priority="305">
      <formula>U8=0</formula>
    </cfRule>
  </conditionalFormatting>
  <conditionalFormatting sqref="U9">
    <cfRule type="expression" dxfId="213" priority="304">
      <formula>U9=0</formula>
    </cfRule>
  </conditionalFormatting>
  <conditionalFormatting sqref="B8">
    <cfRule type="expression" dxfId="212" priority="222">
      <formula>B8=""</formula>
    </cfRule>
  </conditionalFormatting>
  <conditionalFormatting sqref="K8">
    <cfRule type="expression" dxfId="211" priority="221">
      <formula>K8=""</formula>
    </cfRule>
  </conditionalFormatting>
  <conditionalFormatting sqref="T8">
    <cfRule type="expression" dxfId="210" priority="220">
      <formula>T8=""</formula>
    </cfRule>
  </conditionalFormatting>
  <conditionalFormatting sqref="H38">
    <cfRule type="expression" dxfId="209" priority="210">
      <formula>H38=0</formula>
    </cfRule>
  </conditionalFormatting>
  <conditionalFormatting sqref="H39">
    <cfRule type="expression" dxfId="208" priority="209">
      <formula>H39=0</formula>
    </cfRule>
  </conditionalFormatting>
  <conditionalFormatting sqref="G38">
    <cfRule type="expression" dxfId="207" priority="208">
      <formula>AND(G38=0,H38=0)</formula>
    </cfRule>
  </conditionalFormatting>
  <conditionalFormatting sqref="G39">
    <cfRule type="expression" dxfId="206" priority="207">
      <formula>AND(G39=0,H39=0)</formula>
    </cfRule>
  </conditionalFormatting>
  <conditionalFormatting sqref="F38">
    <cfRule type="expression" dxfId="205" priority="206">
      <formula>AND(F38=0,G38=0,H38=0)</formula>
    </cfRule>
  </conditionalFormatting>
  <conditionalFormatting sqref="F39">
    <cfRule type="expression" dxfId="204" priority="205">
      <formula>AND(F39=0,G39=0,H39=0)</formula>
    </cfRule>
  </conditionalFormatting>
  <conditionalFormatting sqref="C38">
    <cfRule type="expression" dxfId="203" priority="204">
      <formula>C38=0</formula>
    </cfRule>
  </conditionalFormatting>
  <conditionalFormatting sqref="C39">
    <cfRule type="expression" dxfId="202" priority="203">
      <formula>C39=0</formula>
    </cfRule>
  </conditionalFormatting>
  <conditionalFormatting sqref="C40">
    <cfRule type="expression" dxfId="201" priority="202">
      <formula>C40=0</formula>
    </cfRule>
  </conditionalFormatting>
  <conditionalFormatting sqref="B39">
    <cfRule type="expression" dxfId="200" priority="201">
      <formula>B39=""</formula>
    </cfRule>
  </conditionalFormatting>
  <conditionalFormatting sqref="Q38">
    <cfRule type="expression" dxfId="199" priority="200">
      <formula>Q38=0</formula>
    </cfRule>
  </conditionalFormatting>
  <conditionalFormatting sqref="Q39">
    <cfRule type="expression" dxfId="198" priority="199">
      <formula>Q39=0</formula>
    </cfRule>
  </conditionalFormatting>
  <conditionalFormatting sqref="P38">
    <cfRule type="expression" dxfId="197" priority="198">
      <formula>AND(P38=0,Q38=0)</formula>
    </cfRule>
  </conditionalFormatting>
  <conditionalFormatting sqref="P39">
    <cfRule type="expression" dxfId="196" priority="197">
      <formula>AND(P39=0,Q39=0)</formula>
    </cfRule>
  </conditionalFormatting>
  <conditionalFormatting sqref="O38">
    <cfRule type="expression" dxfId="195" priority="196">
      <formula>AND(O38=0,P38=0,Q38=0)</formula>
    </cfRule>
  </conditionalFormatting>
  <conditionalFormatting sqref="O39">
    <cfRule type="expression" dxfId="194" priority="195">
      <formula>AND(O39=0,P39=0,Q39=0)</formula>
    </cfRule>
  </conditionalFormatting>
  <conditionalFormatting sqref="L38">
    <cfRule type="expression" dxfId="193" priority="194">
      <formula>L38=0</formula>
    </cfRule>
  </conditionalFormatting>
  <conditionalFormatting sqref="L39">
    <cfRule type="expression" dxfId="192" priority="193">
      <formula>L39=0</formula>
    </cfRule>
  </conditionalFormatting>
  <conditionalFormatting sqref="L40">
    <cfRule type="expression" dxfId="191" priority="192">
      <formula>L40=0</formula>
    </cfRule>
  </conditionalFormatting>
  <conditionalFormatting sqref="K39">
    <cfRule type="expression" dxfId="190" priority="191">
      <formula>K39=""</formula>
    </cfRule>
  </conditionalFormatting>
  <conditionalFormatting sqref="Z38">
    <cfRule type="expression" dxfId="189" priority="190">
      <formula>Z38=0</formula>
    </cfRule>
  </conditionalFormatting>
  <conditionalFormatting sqref="Z39">
    <cfRule type="expression" dxfId="188" priority="189">
      <formula>Z39=0</formula>
    </cfRule>
  </conditionalFormatting>
  <conditionalFormatting sqref="Y38">
    <cfRule type="expression" dxfId="187" priority="188">
      <formula>AND(Y38=0,Z38=0)</formula>
    </cfRule>
  </conditionalFormatting>
  <conditionalFormatting sqref="Y39">
    <cfRule type="expression" dxfId="186" priority="187">
      <formula>AND(Y39=0,Z39=0)</formula>
    </cfRule>
  </conditionalFormatting>
  <conditionalFormatting sqref="X38">
    <cfRule type="expression" dxfId="185" priority="186">
      <formula>AND(X38=0,Y38=0,Z38=0)</formula>
    </cfRule>
  </conditionalFormatting>
  <conditionalFormatting sqref="X39">
    <cfRule type="expression" dxfId="184" priority="185">
      <formula>AND(X39=0,Y39=0,Z39=0)</formula>
    </cfRule>
  </conditionalFormatting>
  <conditionalFormatting sqref="U38">
    <cfRule type="expression" dxfId="183" priority="184">
      <formula>U38=0</formula>
    </cfRule>
  </conditionalFormatting>
  <conditionalFormatting sqref="U39">
    <cfRule type="expression" dxfId="182" priority="183">
      <formula>U39=0</formula>
    </cfRule>
  </conditionalFormatting>
  <conditionalFormatting sqref="U40">
    <cfRule type="expression" dxfId="181" priority="182">
      <formula>U40=0</formula>
    </cfRule>
  </conditionalFormatting>
  <conditionalFormatting sqref="T39">
    <cfRule type="expression" dxfId="180" priority="181">
      <formula>T39=""</formula>
    </cfRule>
  </conditionalFormatting>
  <conditionalFormatting sqref="H45">
    <cfRule type="expression" dxfId="179" priority="180">
      <formula>H45=0</formula>
    </cfRule>
  </conditionalFormatting>
  <conditionalFormatting sqref="H46">
    <cfRule type="expression" dxfId="178" priority="179">
      <formula>H46=0</formula>
    </cfRule>
  </conditionalFormatting>
  <conditionalFormatting sqref="G45">
    <cfRule type="expression" dxfId="177" priority="178">
      <formula>AND(G45=0,H45=0)</formula>
    </cfRule>
  </conditionalFormatting>
  <conditionalFormatting sqref="G46">
    <cfRule type="expression" dxfId="176" priority="177">
      <formula>AND(G46=0,H46=0)</formula>
    </cfRule>
  </conditionalFormatting>
  <conditionalFormatting sqref="F45">
    <cfRule type="expression" dxfId="175" priority="176">
      <formula>AND(F45=0,G45=0,H45=0)</formula>
    </cfRule>
  </conditionalFormatting>
  <conditionalFormatting sqref="F46">
    <cfRule type="expression" dxfId="174" priority="175">
      <formula>AND(F46=0,G46=0,H46=0)</formula>
    </cfRule>
  </conditionalFormatting>
  <conditionalFormatting sqref="C45">
    <cfRule type="expression" dxfId="173" priority="174">
      <formula>C45=0</formula>
    </cfRule>
  </conditionalFormatting>
  <conditionalFormatting sqref="C46">
    <cfRule type="expression" dxfId="172" priority="173">
      <formula>C46=0</formula>
    </cfRule>
  </conditionalFormatting>
  <conditionalFormatting sqref="C47">
    <cfRule type="expression" dxfId="171" priority="172">
      <formula>C47=0</formula>
    </cfRule>
  </conditionalFormatting>
  <conditionalFormatting sqref="B46">
    <cfRule type="expression" dxfId="170" priority="171">
      <formula>B46=""</formula>
    </cfRule>
  </conditionalFormatting>
  <conditionalFormatting sqref="Q45">
    <cfRule type="expression" dxfId="169" priority="170">
      <formula>Q45=0</formula>
    </cfRule>
  </conditionalFormatting>
  <conditionalFormatting sqref="Q46">
    <cfRule type="expression" dxfId="168" priority="169">
      <formula>Q46=0</formula>
    </cfRule>
  </conditionalFormatting>
  <conditionalFormatting sqref="P45">
    <cfRule type="expression" dxfId="167" priority="168">
      <formula>AND(P45=0,Q45=0)</formula>
    </cfRule>
  </conditionalFormatting>
  <conditionalFormatting sqref="P46">
    <cfRule type="expression" dxfId="166" priority="167">
      <formula>AND(P46=0,Q46=0)</formula>
    </cfRule>
  </conditionalFormatting>
  <conditionalFormatting sqref="O45">
    <cfRule type="expression" dxfId="165" priority="166">
      <formula>AND(O45=0,P45=0,Q45=0)</formula>
    </cfRule>
  </conditionalFormatting>
  <conditionalFormatting sqref="O46">
    <cfRule type="expression" dxfId="164" priority="165">
      <formula>AND(O46=0,P46=0,Q46=0)</formula>
    </cfRule>
  </conditionalFormatting>
  <conditionalFormatting sqref="L45">
    <cfRule type="expression" dxfId="163" priority="164">
      <formula>L45=0</formula>
    </cfRule>
  </conditionalFormatting>
  <conditionalFormatting sqref="L46">
    <cfRule type="expression" dxfId="162" priority="163">
      <formula>L46=0</formula>
    </cfRule>
  </conditionalFormatting>
  <conditionalFormatting sqref="L47">
    <cfRule type="expression" dxfId="161" priority="162">
      <formula>L47=0</formula>
    </cfRule>
  </conditionalFormatting>
  <conditionalFormatting sqref="K46">
    <cfRule type="expression" dxfId="160" priority="161">
      <formula>K46=""</formula>
    </cfRule>
  </conditionalFormatting>
  <conditionalFormatting sqref="Z45">
    <cfRule type="expression" dxfId="159" priority="160">
      <formula>Z45=0</formula>
    </cfRule>
  </conditionalFormatting>
  <conditionalFormatting sqref="Z46">
    <cfRule type="expression" dxfId="158" priority="159">
      <formula>Z46=0</formula>
    </cfRule>
  </conditionalFormatting>
  <conditionalFormatting sqref="Y45">
    <cfRule type="expression" dxfId="157" priority="158">
      <formula>AND(Y45=0,Z45=0)</formula>
    </cfRule>
  </conditionalFormatting>
  <conditionalFormatting sqref="Y46">
    <cfRule type="expression" dxfId="156" priority="157">
      <formula>AND(Y46=0,Z46=0)</formula>
    </cfRule>
  </conditionalFormatting>
  <conditionalFormatting sqref="X45">
    <cfRule type="expression" dxfId="155" priority="156">
      <formula>AND(X45=0,Y45=0,Z45=0)</formula>
    </cfRule>
  </conditionalFormatting>
  <conditionalFormatting sqref="X46">
    <cfRule type="expression" dxfId="154" priority="155">
      <formula>AND(X46=0,Y46=0,Z46=0)</formula>
    </cfRule>
  </conditionalFormatting>
  <conditionalFormatting sqref="U45">
    <cfRule type="expression" dxfId="153" priority="154">
      <formula>U45=0</formula>
    </cfRule>
  </conditionalFormatting>
  <conditionalFormatting sqref="U46">
    <cfRule type="expression" dxfId="152" priority="153">
      <formula>U46=0</formula>
    </cfRule>
  </conditionalFormatting>
  <conditionalFormatting sqref="U47">
    <cfRule type="expression" dxfId="151" priority="152">
      <formula>U47=0</formula>
    </cfRule>
  </conditionalFormatting>
  <conditionalFormatting sqref="T46">
    <cfRule type="expression" dxfId="150" priority="151">
      <formula>T46=""</formula>
    </cfRule>
  </conditionalFormatting>
  <conditionalFormatting sqref="H52">
    <cfRule type="expression" dxfId="149" priority="150">
      <formula>H52=0</formula>
    </cfRule>
  </conditionalFormatting>
  <conditionalFormatting sqref="H53">
    <cfRule type="expression" dxfId="148" priority="149">
      <formula>H53=0</formula>
    </cfRule>
  </conditionalFormatting>
  <conditionalFormatting sqref="G52">
    <cfRule type="expression" dxfId="147" priority="148">
      <formula>AND(G52=0,H52=0)</formula>
    </cfRule>
  </conditionalFormatting>
  <conditionalFormatting sqref="G53">
    <cfRule type="expression" dxfId="146" priority="147">
      <formula>AND(G53=0,H53=0)</formula>
    </cfRule>
  </conditionalFormatting>
  <conditionalFormatting sqref="F52">
    <cfRule type="expression" dxfId="145" priority="146">
      <formula>AND(F52=0,G52=0,H52=0)</formula>
    </cfRule>
  </conditionalFormatting>
  <conditionalFormatting sqref="F53">
    <cfRule type="expression" dxfId="144" priority="145">
      <formula>AND(F53=0,G53=0,H53=0)</formula>
    </cfRule>
  </conditionalFormatting>
  <conditionalFormatting sqref="C52">
    <cfRule type="expression" dxfId="143" priority="144">
      <formula>C52=0</formula>
    </cfRule>
  </conditionalFormatting>
  <conditionalFormatting sqref="C53">
    <cfRule type="expression" dxfId="142" priority="143">
      <formula>C53=0</formula>
    </cfRule>
  </conditionalFormatting>
  <conditionalFormatting sqref="C54">
    <cfRule type="expression" dxfId="141" priority="142">
      <formula>C54=0</formula>
    </cfRule>
  </conditionalFormatting>
  <conditionalFormatting sqref="B53">
    <cfRule type="expression" dxfId="140" priority="141">
      <formula>B53=""</formula>
    </cfRule>
  </conditionalFormatting>
  <conditionalFormatting sqref="Q52">
    <cfRule type="expression" dxfId="139" priority="140">
      <formula>Q52=0</formula>
    </cfRule>
  </conditionalFormatting>
  <conditionalFormatting sqref="Q53">
    <cfRule type="expression" dxfId="138" priority="139">
      <formula>Q53=0</formula>
    </cfRule>
  </conditionalFormatting>
  <conditionalFormatting sqref="P52">
    <cfRule type="expression" dxfId="137" priority="138">
      <formula>AND(P52=0,Q52=0)</formula>
    </cfRule>
  </conditionalFormatting>
  <conditionalFormatting sqref="P53">
    <cfRule type="expression" dxfId="136" priority="137">
      <formula>AND(P53=0,Q53=0)</formula>
    </cfRule>
  </conditionalFormatting>
  <conditionalFormatting sqref="O52">
    <cfRule type="expression" dxfId="135" priority="136">
      <formula>AND(O52=0,P52=0,Q52=0)</formula>
    </cfRule>
  </conditionalFormatting>
  <conditionalFormatting sqref="O53">
    <cfRule type="expression" dxfId="134" priority="135">
      <formula>AND(O53=0,P53=0,Q53=0)</formula>
    </cfRule>
  </conditionalFormatting>
  <conditionalFormatting sqref="L52">
    <cfRule type="expression" dxfId="133" priority="134">
      <formula>L52=0</formula>
    </cfRule>
  </conditionalFormatting>
  <conditionalFormatting sqref="L53">
    <cfRule type="expression" dxfId="132" priority="133">
      <formula>L53=0</formula>
    </cfRule>
  </conditionalFormatting>
  <conditionalFormatting sqref="L54">
    <cfRule type="expression" dxfId="131" priority="132">
      <formula>L54=0</formula>
    </cfRule>
  </conditionalFormatting>
  <conditionalFormatting sqref="K53">
    <cfRule type="expression" dxfId="130" priority="131">
      <formula>K53=""</formula>
    </cfRule>
  </conditionalFormatting>
  <conditionalFormatting sqref="Z52">
    <cfRule type="expression" dxfId="129" priority="130">
      <formula>Z52=0</formula>
    </cfRule>
  </conditionalFormatting>
  <conditionalFormatting sqref="Z53">
    <cfRule type="expression" dxfId="128" priority="129">
      <formula>Z53=0</formula>
    </cfRule>
  </conditionalFormatting>
  <conditionalFormatting sqref="Y52">
    <cfRule type="expression" dxfId="127" priority="128">
      <formula>AND(Y52=0,Z52=0)</formula>
    </cfRule>
  </conditionalFormatting>
  <conditionalFormatting sqref="Y53">
    <cfRule type="expression" dxfId="126" priority="127">
      <formula>AND(Y53=0,Z53=0)</formula>
    </cfRule>
  </conditionalFormatting>
  <conditionalFormatting sqref="X52">
    <cfRule type="expression" dxfId="125" priority="126">
      <formula>AND(X52=0,Y52=0,Z52=0)</formula>
    </cfRule>
  </conditionalFormatting>
  <conditionalFormatting sqref="X53">
    <cfRule type="expression" dxfId="124" priority="125">
      <formula>AND(X53=0,Y53=0,Z53=0)</formula>
    </cfRule>
  </conditionalFormatting>
  <conditionalFormatting sqref="U52">
    <cfRule type="expression" dxfId="123" priority="124">
      <formula>U52=0</formula>
    </cfRule>
  </conditionalFormatting>
  <conditionalFormatting sqref="U53">
    <cfRule type="expression" dxfId="122" priority="123">
      <formula>U53=0</formula>
    </cfRule>
  </conditionalFormatting>
  <conditionalFormatting sqref="U54">
    <cfRule type="expression" dxfId="121" priority="122">
      <formula>U54=0</formula>
    </cfRule>
  </conditionalFormatting>
  <conditionalFormatting sqref="T53">
    <cfRule type="expression" dxfId="120" priority="121">
      <formula>T53=""</formula>
    </cfRule>
  </conditionalFormatting>
  <conditionalFormatting sqref="H59">
    <cfRule type="expression" dxfId="119" priority="120">
      <formula>H59=0</formula>
    </cfRule>
  </conditionalFormatting>
  <conditionalFormatting sqref="H60">
    <cfRule type="expression" dxfId="118" priority="119">
      <formula>H60=0</formula>
    </cfRule>
  </conditionalFormatting>
  <conditionalFormatting sqref="G59">
    <cfRule type="expression" dxfId="117" priority="118">
      <formula>AND(G59=0,H59=0)</formula>
    </cfRule>
  </conditionalFormatting>
  <conditionalFormatting sqref="G60">
    <cfRule type="expression" dxfId="116" priority="117">
      <formula>AND(G60=0,H60=0)</formula>
    </cfRule>
  </conditionalFormatting>
  <conditionalFormatting sqref="F59">
    <cfRule type="expression" dxfId="115" priority="116">
      <formula>AND(F59=0,G59=0,H59=0)</formula>
    </cfRule>
  </conditionalFormatting>
  <conditionalFormatting sqref="F60">
    <cfRule type="expression" dxfId="114" priority="115">
      <formula>AND(F60=0,G60=0,H60=0)</formula>
    </cfRule>
  </conditionalFormatting>
  <conditionalFormatting sqref="C59">
    <cfRule type="expression" dxfId="113" priority="114">
      <formula>C59=0</formula>
    </cfRule>
  </conditionalFormatting>
  <conditionalFormatting sqref="C60">
    <cfRule type="expression" dxfId="112" priority="113">
      <formula>C60=0</formula>
    </cfRule>
  </conditionalFormatting>
  <conditionalFormatting sqref="C61">
    <cfRule type="expression" dxfId="111" priority="112">
      <formula>C61=0</formula>
    </cfRule>
  </conditionalFormatting>
  <conditionalFormatting sqref="B60">
    <cfRule type="expression" dxfId="110" priority="111">
      <formula>B60=""</formula>
    </cfRule>
  </conditionalFormatting>
  <conditionalFormatting sqref="Q59">
    <cfRule type="expression" dxfId="109" priority="110">
      <formula>Q59=0</formula>
    </cfRule>
  </conditionalFormatting>
  <conditionalFormatting sqref="Q60">
    <cfRule type="expression" dxfId="108" priority="109">
      <formula>Q60=0</formula>
    </cfRule>
  </conditionalFormatting>
  <conditionalFormatting sqref="P59">
    <cfRule type="expression" dxfId="107" priority="108">
      <formula>AND(P59=0,Q59=0)</formula>
    </cfRule>
  </conditionalFormatting>
  <conditionalFormatting sqref="P60">
    <cfRule type="expression" dxfId="106" priority="107">
      <formula>AND(P60=0,Q60=0)</formula>
    </cfRule>
  </conditionalFormatting>
  <conditionalFormatting sqref="O59">
    <cfRule type="expression" dxfId="105" priority="106">
      <formula>AND(O59=0,P59=0,Q59=0)</formula>
    </cfRule>
  </conditionalFormatting>
  <conditionalFormatting sqref="O60">
    <cfRule type="expression" dxfId="104" priority="105">
      <formula>AND(O60=0,P60=0,Q60=0)</formula>
    </cfRule>
  </conditionalFormatting>
  <conditionalFormatting sqref="L59">
    <cfRule type="expression" dxfId="103" priority="104">
      <formula>L59=0</formula>
    </cfRule>
  </conditionalFormatting>
  <conditionalFormatting sqref="L60">
    <cfRule type="expression" dxfId="102" priority="103">
      <formula>L60=0</formula>
    </cfRule>
  </conditionalFormatting>
  <conditionalFormatting sqref="L61">
    <cfRule type="expression" dxfId="101" priority="102">
      <formula>L61=0</formula>
    </cfRule>
  </conditionalFormatting>
  <conditionalFormatting sqref="K60">
    <cfRule type="expression" dxfId="100" priority="101">
      <formula>K60=""</formula>
    </cfRule>
  </conditionalFormatting>
  <conditionalFormatting sqref="Z59">
    <cfRule type="expression" dxfId="99" priority="100">
      <formula>Z59=0</formula>
    </cfRule>
  </conditionalFormatting>
  <conditionalFormatting sqref="Z60">
    <cfRule type="expression" dxfId="98" priority="99">
      <formula>Z60=0</formula>
    </cfRule>
  </conditionalFormatting>
  <conditionalFormatting sqref="Y59">
    <cfRule type="expression" dxfId="97" priority="98">
      <formula>AND(Y59=0,Z59=0)</formula>
    </cfRule>
  </conditionalFormatting>
  <conditionalFormatting sqref="Y60">
    <cfRule type="expression" dxfId="96" priority="97">
      <formula>AND(Y60=0,Z60=0)</formula>
    </cfRule>
  </conditionalFormatting>
  <conditionalFormatting sqref="X59">
    <cfRule type="expression" dxfId="95" priority="96">
      <formula>AND(X59=0,Y59=0,Z59=0)</formula>
    </cfRule>
  </conditionalFormatting>
  <conditionalFormatting sqref="X60">
    <cfRule type="expression" dxfId="94" priority="95">
      <formula>AND(X60=0,Y60=0,Z60=0)</formula>
    </cfRule>
  </conditionalFormatting>
  <conditionalFormatting sqref="U59">
    <cfRule type="expression" dxfId="93" priority="94">
      <formula>U59=0</formula>
    </cfRule>
  </conditionalFormatting>
  <conditionalFormatting sqref="U60">
    <cfRule type="expression" dxfId="92" priority="93">
      <formula>U60=0</formula>
    </cfRule>
  </conditionalFormatting>
  <conditionalFormatting sqref="U61">
    <cfRule type="expression" dxfId="91" priority="92">
      <formula>U61=0</formula>
    </cfRule>
  </conditionalFormatting>
  <conditionalFormatting sqref="T60">
    <cfRule type="expression" dxfId="90" priority="91">
      <formula>T60=""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③(1.111)－(0.111)くり下がり</vt:lpstr>
      <vt:lpstr>NO</vt:lpstr>
      <vt:lpstr>OKA</vt:lpstr>
      <vt:lpstr>OKB</vt:lpstr>
      <vt:lpstr>OKC</vt:lpstr>
      <vt:lpstr>'③(1.111)－(0.111)くり下がり'!Print_Area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2024-03-28T08:28:43Z</dcterms:modified>
</cp:coreProperties>
</file>