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iti" localSheetId="0">INDIRECT('⑪(11.111)－(1.111) 差整数'!$AG$36)</definedName>
    <definedName name="nana" localSheetId="0">INDIRECT('⑪(11.111)－(1.111) 差整数'!$AG$42)</definedName>
    <definedName name="ni" localSheetId="0">INDIRECT('⑪(11.111)－(1.111) 差整数'!$AG$37)</definedName>
    <definedName name="NO">'⑪(11.111)－(1.111) 差整数'!$X$40</definedName>
    <definedName name="OKA">'⑪(11.111)－(1.111) 差整数'!$X$45</definedName>
    <definedName name="OKB">'⑪(11.111)－(1.111) 差整数'!$X$46</definedName>
    <definedName name="OKC">'⑪(11.111)－(1.111) 差整数'!$X$47</definedName>
    <definedName name="_xlnm.Print_Area" localSheetId="0">'⑪(11.111)－(1.111) 差整数'!$A$1:$V$62</definedName>
    <definedName name="roku" localSheetId="0">INDIRECT('⑪(11.111)－(1.111) 差整数'!$AG$41)</definedName>
    <definedName name="san" localSheetId="0">INDIRECT('⑪(11.111)－(1.111) 差整数'!$AG$38)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1" i="1" l="1"/>
  <c r="CO1" i="1"/>
  <c r="DC2" i="1"/>
  <c r="DJ5" i="1"/>
  <c r="CV1" i="1"/>
  <c r="CO4" i="1"/>
  <c r="CH1" i="1"/>
  <c r="CO8" i="1"/>
  <c r="DC10" i="1"/>
  <c r="CH13" i="1"/>
  <c r="CV15" i="1"/>
  <c r="DJ17" i="1"/>
  <c r="CO25" i="1"/>
  <c r="CO37" i="1"/>
  <c r="CO49" i="1"/>
  <c r="CO61" i="1"/>
  <c r="CO69" i="1"/>
  <c r="CO81" i="1"/>
  <c r="CO85" i="1"/>
  <c r="CO89" i="1"/>
  <c r="CO93" i="1"/>
  <c r="CO97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O22" i="1"/>
  <c r="CO26" i="1"/>
  <c r="CO30" i="1"/>
  <c r="CO34" i="1"/>
  <c r="CO38" i="1"/>
  <c r="CO42" i="1"/>
  <c r="CO46" i="1"/>
  <c r="CO50" i="1"/>
  <c r="CO54" i="1"/>
  <c r="CO58" i="1"/>
  <c r="CO62" i="1"/>
  <c r="CO66" i="1"/>
  <c r="CO70" i="1"/>
  <c r="CO74" i="1"/>
  <c r="CO78" i="1"/>
  <c r="CO82" i="1"/>
  <c r="CO86" i="1"/>
  <c r="CO90" i="1"/>
  <c r="CO94" i="1"/>
  <c r="CO98" i="1"/>
  <c r="DC6" i="1"/>
  <c r="DJ9" i="1"/>
  <c r="CO12" i="1"/>
  <c r="DC14" i="1"/>
  <c r="CH17" i="1"/>
  <c r="CO21" i="1"/>
  <c r="CO33" i="1"/>
  <c r="CO45" i="1"/>
  <c r="CO57" i="1"/>
  <c r="CO73" i="1"/>
  <c r="DC1" i="1"/>
  <c r="CH3" i="1"/>
  <c r="DC4" i="1"/>
  <c r="CO6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3" i="1"/>
  <c r="CO27" i="1"/>
  <c r="CO31" i="1"/>
  <c r="CO35" i="1"/>
  <c r="CO39" i="1"/>
  <c r="CO43" i="1"/>
  <c r="CO47" i="1"/>
  <c r="CO51" i="1"/>
  <c r="CO55" i="1"/>
  <c r="CO59" i="1"/>
  <c r="CO63" i="1"/>
  <c r="CO67" i="1"/>
  <c r="CO71" i="1"/>
  <c r="CO75" i="1"/>
  <c r="CO79" i="1"/>
  <c r="CO83" i="1"/>
  <c r="CO87" i="1"/>
  <c r="CO91" i="1"/>
  <c r="CO95" i="1"/>
  <c r="CO99" i="1"/>
  <c r="CV3" i="1"/>
  <c r="CH5" i="1"/>
  <c r="CV7" i="1"/>
  <c r="CH9" i="1"/>
  <c r="CV11" i="1"/>
  <c r="DJ13" i="1"/>
  <c r="CO16" i="1"/>
  <c r="DC18" i="1"/>
  <c r="CO29" i="1"/>
  <c r="CO41" i="1"/>
  <c r="CO53" i="1"/>
  <c r="CO65" i="1"/>
  <c r="CO77" i="1"/>
  <c r="CO2" i="1"/>
  <c r="DJ3" i="1"/>
  <c r="CV5" i="1"/>
  <c r="CH7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40" i="1"/>
  <c r="CO44" i="1"/>
  <c r="CO48" i="1"/>
  <c r="CO52" i="1"/>
  <c r="CO56" i="1"/>
  <c r="CO60" i="1"/>
  <c r="CO64" i="1"/>
  <c r="CO68" i="1"/>
  <c r="CO72" i="1"/>
  <c r="CO76" i="1"/>
  <c r="CO80" i="1"/>
  <c r="CO84" i="1"/>
  <c r="CO88" i="1"/>
  <c r="CO92" i="1"/>
  <c r="CO96" i="1"/>
  <c r="CO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<sst xmlns="http://schemas.openxmlformats.org/spreadsheetml/2006/main" count="126" uniqueCount="50">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</sst>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99819</v>
      </c>
      <c r="AG1" s="1" t="s">
        <v>48</v>
      </c>
      <c r="AH1" s="1">
        <f ca="1">BJ1*10000+BO1*1000+BT1*100+BY1*10+CD1</f>
        <v>8819</v>
      </c>
      <c r="AI1" s="1" t="s">
        <v>7</v>
      </c>
      <c r="AJ1" s="1">
        <f ca="1">AF1-AH1</f>
        <v>91000</v>
      </c>
      <c r="AL1" s="1">
        <f ca="1">BI1</f>
        <v>9</v>
      </c>
      <c r="AM1" s="1">
        <f ca="1">BN1</f>
        <v>9</v>
      </c>
      <c r="AN1" s="1" t="s">
        <v>8</v>
      </c>
      <c r="AO1" s="1">
        <f ca="1">BS1</f>
        <v>8</v>
      </c>
      <c r="AP1" s="1">
        <f ca="1">BX1</f>
        <v>1</v>
      </c>
      <c r="AQ1" s="1">
        <f ca="1">CC1</f>
        <v>9</v>
      </c>
      <c r="AR1" s="1" t="s">
        <v>9</v>
      </c>
      <c r="AS1" s="1">
        <f ca="1">BJ1</f>
        <v>0</v>
      </c>
      <c r="AT1" s="1">
        <f ca="1">BO1</f>
        <v>8</v>
      </c>
      <c r="AU1" s="1" t="s">
        <v>8</v>
      </c>
      <c r="AV1" s="1">
        <f ca="1">BT1</f>
        <v>8</v>
      </c>
      <c r="AW1" s="1">
        <f ca="1">BY1</f>
        <v>1</v>
      </c>
      <c r="AX1" s="1">
        <f ca="1">CD1</f>
        <v>9</v>
      </c>
      <c r="AY1" s="1" t="s">
        <v>3</v>
      </c>
      <c r="AZ1" s="1">
        <f ca="1">MOD(ROUNDDOWN(AJ1/10000,0),10)</f>
        <v>9</v>
      </c>
      <c r="BA1" s="1">
        <f ca="1">MOD(ROUNDDOWN(AJ1/1000,0),10)</f>
        <v>1</v>
      </c>
      <c r="BB1" s="1" t="s">
        <v>10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9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8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9</v>
      </c>
      <c r="CD1" s="10">
        <f ca="1">VLOOKUP($DJ1,$DL$1:$DN$100,3,FALSE)</f>
        <v>9</v>
      </c>
      <c r="CE1" s="19"/>
      <c r="CF1" s="12"/>
      <c r="CG1" s="65">
        <f ca="1">RAND()</f>
        <v>0.44615963749255738</v>
      </c>
      <c r="CH1" s="66">
        <f ca="1">RANK(CG1,$CG$1:$CG$100,)</f>
        <v>9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1.6830101635005867E-2</v>
      </c>
      <c r="CO1" s="66">
        <f ca="1">RANK(CN1,$CN$1:$CN$100,)</f>
        <v>99</v>
      </c>
      <c r="CP1" s="67"/>
      <c r="CQ1" s="67">
        <v>1</v>
      </c>
      <c r="CR1" s="67">
        <v>0</v>
      </c>
      <c r="CS1" s="67">
        <v>0</v>
      </c>
      <c r="CU1" s="65">
        <f ca="1">RAND()</f>
        <v>0.42337762095805243</v>
      </c>
      <c r="CV1" s="66">
        <f ca="1">RANK(CU1,$CU$1:$CU$100,)</f>
        <v>8</v>
      </c>
      <c r="CW1" s="67"/>
      <c r="CX1" s="67">
        <v>1</v>
      </c>
      <c r="CY1" s="67">
        <v>1</v>
      </c>
      <c r="CZ1" s="67">
        <v>1</v>
      </c>
      <c r="DA1" s="67"/>
      <c r="DB1" s="65">
        <f ca="1">RAND()</f>
        <v>0.99627911864822094</v>
      </c>
      <c r="DC1" s="66">
        <f ca="1">RANK(DB1,$DB$1:$DB$100,)</f>
        <v>1</v>
      </c>
      <c r="DD1" s="67"/>
      <c r="DE1" s="67">
        <v>1</v>
      </c>
      <c r="DF1" s="67">
        <v>1</v>
      </c>
      <c r="DG1" s="67">
        <v>1</v>
      </c>
      <c r="DI1" s="65">
        <f ca="1">RAND()</f>
        <v>4.9105995905905919E-3</v>
      </c>
      <c r="DJ1" s="66">
        <f ca="1">RANK(DI1,$DI$1:$DI$100,)</f>
        <v>18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22631</v>
      </c>
      <c r="AG2" s="1" t="s">
        <v>48</v>
      </c>
      <c r="AH2" s="1">
        <f t="shared" ref="AH2:AH12" ca="1" si="1">BJ2*10000+BO2*1000+BT2*100+BY2*10+CD2</f>
        <v>631</v>
      </c>
      <c r="AI2" s="1" t="s">
        <v>3</v>
      </c>
      <c r="AJ2" s="1">
        <f t="shared" ref="AJ2:AJ12" ca="1" si="2">AF2-AH2</f>
        <v>22000</v>
      </c>
      <c r="AL2" s="1">
        <f t="shared" ref="AL2:AL12" ca="1" si="3">BI2</f>
        <v>2</v>
      </c>
      <c r="AM2" s="1">
        <f t="shared" ref="AM2:AM12" ca="1" si="4">BN2</f>
        <v>2</v>
      </c>
      <c r="AN2" s="1" t="s">
        <v>16</v>
      </c>
      <c r="AO2" s="1">
        <f t="shared" ref="AO2:AO12" ca="1" si="5">BS2</f>
        <v>6</v>
      </c>
      <c r="AP2" s="1">
        <f t="shared" ref="AP2:AP12" ca="1" si="6">BX2</f>
        <v>3</v>
      </c>
      <c r="AQ2" s="1">
        <f t="shared" ref="AQ2:AQ12" ca="1" si="7">CC2</f>
        <v>1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6</v>
      </c>
      <c r="AW2" s="1">
        <f t="shared" ref="AW2:AW12" ca="1" si="11">BY2</f>
        <v>3</v>
      </c>
      <c r="AX2" s="1">
        <f t="shared" ref="AX2:AX12" ca="1" si="12">CD2</f>
        <v>1</v>
      </c>
      <c r="AY2" s="1" t="s">
        <v>2</v>
      </c>
      <c r="AZ2" s="1">
        <f t="shared" ref="AZ2:AZ12" ca="1" si="13">MOD(ROUNDDOWN(AJ2/10000,0),10)</f>
        <v>2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0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2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2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6</v>
      </c>
      <c r="BU2" s="19"/>
      <c r="BW2" s="1">
        <v>2</v>
      </c>
      <c r="BX2" s="10">
        <f t="shared" ref="BX2:BX12" ca="1" si="24">VLOOKUP($DC2,$DE$1:$DG$100,2,FALSE)</f>
        <v>3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1</v>
      </c>
      <c r="CD2" s="10">
        <f t="shared" ref="CD2:CD12" ca="1" si="27">VLOOKUP($DJ2,$DL$1:$DN$100,3,FALSE)</f>
        <v>1</v>
      </c>
      <c r="CE2" s="19"/>
      <c r="CF2" s="12"/>
      <c r="CG2" s="65">
        <f t="shared" ref="CG2:CG18" ca="1" si="28">RAND()</f>
        <v>0.85555978081603312</v>
      </c>
      <c r="CH2" s="66">
        <f t="shared" ref="CH2:CH18" ca="1" si="29">RANK(CG2,$CG$1:$CG$100,)</f>
        <v>2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0">RAND()</f>
        <v>0.73809554652541065</v>
      </c>
      <c r="CO2" s="66">
        <f t="shared" ref="CO2:CO65" ca="1" si="31">RANK(CN2,$CN$1:$CN$100,)</f>
        <v>21</v>
      </c>
      <c r="CP2" s="67"/>
      <c r="CQ2" s="67">
        <v>2</v>
      </c>
      <c r="CR2" s="67">
        <v>0</v>
      </c>
      <c r="CS2" s="67">
        <v>1</v>
      </c>
      <c r="CU2" s="65">
        <f t="shared" ref="CU2:CU18" ca="1" si="32">RAND()</f>
        <v>0.18580508193918388</v>
      </c>
      <c r="CV2" s="66">
        <f t="shared" ref="CV2:CV18" ca="1" si="33">RANK(CU2,$CU$1:$CU$100,)</f>
        <v>15</v>
      </c>
      <c r="CW2" s="67"/>
      <c r="CX2" s="67">
        <v>2</v>
      </c>
      <c r="CY2" s="67">
        <v>2</v>
      </c>
      <c r="CZ2" s="67">
        <v>2</v>
      </c>
      <c r="DB2" s="65">
        <f t="shared" ref="DB2:DB18" ca="1" si="34">RAND()</f>
        <v>0.46187264923867777</v>
      </c>
      <c r="DC2" s="66">
        <f t="shared" ref="DC2:DC18" ca="1" si="35">RANK(DB2,$DB$1:$DB$100,)</f>
        <v>12</v>
      </c>
      <c r="DD2" s="67"/>
      <c r="DE2" s="67">
        <v>2</v>
      </c>
      <c r="DF2" s="67">
        <v>2</v>
      </c>
      <c r="DG2" s="67">
        <v>2</v>
      </c>
      <c r="DI2" s="65">
        <f t="shared" ref="DI2:DI18" ca="1" si="36">RAND()</f>
        <v>0.9952761953048751</v>
      </c>
      <c r="DJ2" s="66">
        <f t="shared" ref="DJ2:DJ18" ca="1" si="37">RANK(DI2,$DI$1:$DI$100,)</f>
        <v>1</v>
      </c>
      <c r="DK2" s="67"/>
      <c r="DL2" s="67">
        <v>2</v>
      </c>
      <c r="DM2" s="67">
        <v>2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48797</v>
      </c>
      <c r="AG3" s="1" t="s">
        <v>48</v>
      </c>
      <c r="AH3" s="1">
        <f t="shared" ca="1" si="1"/>
        <v>7797</v>
      </c>
      <c r="AI3" s="1" t="s">
        <v>2</v>
      </c>
      <c r="AJ3" s="1">
        <f t="shared" ca="1" si="2"/>
        <v>41000</v>
      </c>
      <c r="AL3" s="1">
        <f t="shared" ca="1" si="3"/>
        <v>4</v>
      </c>
      <c r="AM3" s="1">
        <f t="shared" ca="1" si="4"/>
        <v>8</v>
      </c>
      <c r="AN3" s="1" t="s">
        <v>17</v>
      </c>
      <c r="AO3" s="1">
        <f t="shared" ca="1" si="5"/>
        <v>7</v>
      </c>
      <c r="AP3" s="1">
        <f t="shared" ca="1" si="6"/>
        <v>9</v>
      </c>
      <c r="AQ3" s="1">
        <f t="shared" ca="1" si="7"/>
        <v>7</v>
      </c>
      <c r="AR3" s="1" t="s">
        <v>1</v>
      </c>
      <c r="AS3" s="1">
        <f t="shared" ca="1" si="8"/>
        <v>0</v>
      </c>
      <c r="AT3" s="1">
        <f t="shared" ca="1" si="9"/>
        <v>7</v>
      </c>
      <c r="AU3" s="1" t="s">
        <v>17</v>
      </c>
      <c r="AV3" s="1">
        <f t="shared" ca="1" si="10"/>
        <v>7</v>
      </c>
      <c r="AW3" s="1">
        <f t="shared" ca="1" si="11"/>
        <v>9</v>
      </c>
      <c r="AX3" s="1">
        <f t="shared" ca="1" si="12"/>
        <v>7</v>
      </c>
      <c r="AY3" s="1" t="s">
        <v>2</v>
      </c>
      <c r="AZ3" s="1">
        <f t="shared" ca="1" si="13"/>
        <v>4</v>
      </c>
      <c r="BA3" s="1">
        <f t="shared" ca="1" si="14"/>
        <v>1</v>
      </c>
      <c r="BB3" s="1" t="s">
        <v>17</v>
      </c>
      <c r="BC3" s="1">
        <f t="shared" ca="1" si="15"/>
        <v>0</v>
      </c>
      <c r="BD3" s="1">
        <f t="shared" ca="1" si="16"/>
        <v>0</v>
      </c>
      <c r="BE3" s="1">
        <f t="shared" ca="1" si="17"/>
        <v>0</v>
      </c>
      <c r="BH3" s="1">
        <v>3</v>
      </c>
      <c r="BI3" s="11">
        <f t="shared" ca="1" si="18"/>
        <v>4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7</v>
      </c>
      <c r="BP3" s="12"/>
      <c r="BR3" s="1">
        <v>3</v>
      </c>
      <c r="BS3" s="10">
        <f t="shared" ca="1" si="22"/>
        <v>7</v>
      </c>
      <c r="BT3" s="10">
        <f t="shared" ca="1" si="23"/>
        <v>7</v>
      </c>
      <c r="BU3" s="19"/>
      <c r="BW3" s="1">
        <v>3</v>
      </c>
      <c r="BX3" s="10">
        <f t="shared" ca="1" si="24"/>
        <v>9</v>
      </c>
      <c r="BY3" s="10">
        <f t="shared" ca="1" si="25"/>
        <v>9</v>
      </c>
      <c r="BZ3" s="19"/>
      <c r="CB3" s="1">
        <v>3</v>
      </c>
      <c r="CC3" s="10">
        <f t="shared" ca="1" si="26"/>
        <v>7</v>
      </c>
      <c r="CD3" s="10">
        <f t="shared" ca="1" si="27"/>
        <v>7</v>
      </c>
      <c r="CE3" s="19"/>
      <c r="CF3" s="12"/>
      <c r="CG3" s="65">
        <f t="shared" ca="1" si="28"/>
        <v>0.20394655662160333</v>
      </c>
      <c r="CH3" s="66">
        <f t="shared" ca="1" si="29"/>
        <v>13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0"/>
        <v>8.4392414313143593E-2</v>
      </c>
      <c r="CO3" s="66">
        <f t="shared" ca="1" si="31"/>
        <v>88</v>
      </c>
      <c r="CP3" s="67"/>
      <c r="CQ3" s="67">
        <v>3</v>
      </c>
      <c r="CR3" s="67">
        <v>0</v>
      </c>
      <c r="CS3" s="67">
        <v>2</v>
      </c>
      <c r="CU3" s="65">
        <f t="shared" ca="1" si="32"/>
        <v>0.13990899033035076</v>
      </c>
      <c r="CV3" s="66">
        <f t="shared" ca="1" si="33"/>
        <v>16</v>
      </c>
      <c r="CW3" s="67"/>
      <c r="CX3" s="67">
        <v>3</v>
      </c>
      <c r="CY3" s="67">
        <v>3</v>
      </c>
      <c r="CZ3" s="67">
        <v>3</v>
      </c>
      <c r="DB3" s="65">
        <f t="shared" ca="1" si="34"/>
        <v>2.3759486562478171E-2</v>
      </c>
      <c r="DC3" s="66">
        <f t="shared" ca="1" si="35"/>
        <v>18</v>
      </c>
      <c r="DD3" s="67"/>
      <c r="DE3" s="67">
        <v>3</v>
      </c>
      <c r="DF3" s="67">
        <v>3</v>
      </c>
      <c r="DG3" s="67">
        <v>3</v>
      </c>
      <c r="DI3" s="65">
        <f t="shared" ca="1" si="36"/>
        <v>0.72832428188499099</v>
      </c>
      <c r="DJ3" s="66">
        <f t="shared" ca="1" si="37"/>
        <v>7</v>
      </c>
      <c r="DK3" s="67"/>
      <c r="DL3" s="67">
        <v>3</v>
      </c>
      <c r="DM3" s="67">
        <v>3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66686</v>
      </c>
      <c r="AG4" s="1" t="s">
        <v>48</v>
      </c>
      <c r="AH4" s="1">
        <f t="shared" ca="1" si="1"/>
        <v>6686</v>
      </c>
      <c r="AI4" s="1" t="s">
        <v>2</v>
      </c>
      <c r="AJ4" s="1">
        <f t="shared" ca="1" si="2"/>
        <v>60000</v>
      </c>
      <c r="AL4" s="1">
        <f t="shared" ca="1" si="3"/>
        <v>6</v>
      </c>
      <c r="AM4" s="1">
        <f t="shared" ca="1" si="4"/>
        <v>6</v>
      </c>
      <c r="AN4" s="1" t="s">
        <v>17</v>
      </c>
      <c r="AO4" s="1">
        <f t="shared" ca="1" si="5"/>
        <v>6</v>
      </c>
      <c r="AP4" s="1">
        <f t="shared" ca="1" si="6"/>
        <v>8</v>
      </c>
      <c r="AQ4" s="1">
        <f t="shared" ca="1" si="7"/>
        <v>6</v>
      </c>
      <c r="AR4" s="1" t="s">
        <v>1</v>
      </c>
      <c r="AS4" s="1">
        <f t="shared" ca="1" si="8"/>
        <v>0</v>
      </c>
      <c r="AT4" s="1">
        <f t="shared" ca="1" si="9"/>
        <v>6</v>
      </c>
      <c r="AU4" s="1" t="s">
        <v>17</v>
      </c>
      <c r="AV4" s="1">
        <f t="shared" ca="1" si="10"/>
        <v>6</v>
      </c>
      <c r="AW4" s="1">
        <f t="shared" ca="1" si="11"/>
        <v>8</v>
      </c>
      <c r="AX4" s="1">
        <f t="shared" ca="1" si="12"/>
        <v>6</v>
      </c>
      <c r="AY4" s="1" t="s">
        <v>2</v>
      </c>
      <c r="AZ4" s="1">
        <f t="shared" ca="1" si="13"/>
        <v>6</v>
      </c>
      <c r="BA4" s="1">
        <f t="shared" ca="1" si="14"/>
        <v>0</v>
      </c>
      <c r="BB4" s="1" t="s">
        <v>17</v>
      </c>
      <c r="BC4" s="1">
        <f t="shared" ca="1" si="15"/>
        <v>0</v>
      </c>
      <c r="BD4" s="1">
        <f t="shared" ca="1" si="16"/>
        <v>0</v>
      </c>
      <c r="BE4" s="1">
        <f t="shared" ca="1" si="17"/>
        <v>0</v>
      </c>
      <c r="BH4" s="1">
        <v>4</v>
      </c>
      <c r="BI4" s="11">
        <f t="shared" ca="1" si="18"/>
        <v>6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6</v>
      </c>
      <c r="BP4" s="12"/>
      <c r="BR4" s="1">
        <v>4</v>
      </c>
      <c r="BS4" s="10">
        <f t="shared" ca="1" si="22"/>
        <v>6</v>
      </c>
      <c r="BT4" s="10">
        <f t="shared" ca="1" si="23"/>
        <v>6</v>
      </c>
      <c r="BU4" s="19"/>
      <c r="BW4" s="1">
        <v>4</v>
      </c>
      <c r="BX4" s="10">
        <f t="shared" ca="1" si="24"/>
        <v>8</v>
      </c>
      <c r="BY4" s="10">
        <f t="shared" ca="1" si="25"/>
        <v>8</v>
      </c>
      <c r="BZ4" s="19"/>
      <c r="CB4" s="1">
        <v>4</v>
      </c>
      <c r="CC4" s="10">
        <f t="shared" ca="1" si="26"/>
        <v>6</v>
      </c>
      <c r="CD4" s="10">
        <f t="shared" ca="1" si="27"/>
        <v>6</v>
      </c>
      <c r="CE4" s="19"/>
      <c r="CF4" s="12"/>
      <c r="CG4" s="65">
        <f t="shared" ca="1" si="28"/>
        <v>0.1809388667650369</v>
      </c>
      <c r="CH4" s="66">
        <f t="shared" ca="1" si="29"/>
        <v>15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0"/>
        <v>0.26797722509294863</v>
      </c>
      <c r="CO4" s="66">
        <f t="shared" ca="1" si="31"/>
        <v>67</v>
      </c>
      <c r="CP4" s="67"/>
      <c r="CQ4" s="67">
        <v>4</v>
      </c>
      <c r="CR4" s="67">
        <v>0</v>
      </c>
      <c r="CS4" s="67">
        <v>3</v>
      </c>
      <c r="CU4" s="65">
        <f t="shared" ca="1" si="32"/>
        <v>0.52782140411136169</v>
      </c>
      <c r="CV4" s="66">
        <f t="shared" ca="1" si="33"/>
        <v>6</v>
      </c>
      <c r="CW4" s="67"/>
      <c r="CX4" s="67">
        <v>4</v>
      </c>
      <c r="CY4" s="67">
        <v>4</v>
      </c>
      <c r="CZ4" s="67">
        <v>4</v>
      </c>
      <c r="DB4" s="65">
        <f t="shared" ca="1" si="34"/>
        <v>0.58731637972166784</v>
      </c>
      <c r="DC4" s="66">
        <f t="shared" ca="1" si="35"/>
        <v>8</v>
      </c>
      <c r="DD4" s="67"/>
      <c r="DE4" s="67">
        <v>4</v>
      </c>
      <c r="DF4" s="67">
        <v>4</v>
      </c>
      <c r="DG4" s="67">
        <v>4</v>
      </c>
      <c r="DI4" s="65">
        <f t="shared" ca="1" si="36"/>
        <v>0.16487891437990032</v>
      </c>
      <c r="DJ4" s="66">
        <f t="shared" ca="1" si="37"/>
        <v>15</v>
      </c>
      <c r="DK4" s="67"/>
      <c r="DL4" s="67">
        <v>4</v>
      </c>
      <c r="DM4" s="67">
        <v>4</v>
      </c>
      <c r="DN4" s="67">
        <v>4</v>
      </c>
    </row>
    <row r="5" spans="1:118" ht="48.95" customHeight="1" thickBot="1" x14ac:dyDescent="0.3">
      <c r="A5" s="8"/>
      <c r="B5" s="82" t="str">
        <f ca="1">$AF1/1000&amp;$AG1&amp;$AH1/1000&amp;$AI1</f>
        <v>99.819－8.819＝</v>
      </c>
      <c r="C5" s="83"/>
      <c r="D5" s="83"/>
      <c r="E5" s="83"/>
      <c r="F5" s="83"/>
      <c r="G5" s="83"/>
      <c r="H5" s="84">
        <f ca="1">$AJ1/1000</f>
        <v>91</v>
      </c>
      <c r="I5" s="84"/>
      <c r="J5" s="85"/>
      <c r="K5" s="24"/>
      <c r="L5" s="8"/>
      <c r="M5" s="82" t="str">
        <f ca="1">$AF2/1000&amp;$AG2&amp;$AH2/1000&amp;$AI2</f>
        <v>22.631－0.631＝</v>
      </c>
      <c r="N5" s="83"/>
      <c r="O5" s="83"/>
      <c r="P5" s="83"/>
      <c r="Q5" s="83"/>
      <c r="R5" s="83"/>
      <c r="S5" s="84">
        <f ca="1">$AJ2/1000</f>
        <v>22</v>
      </c>
      <c r="T5" s="84"/>
      <c r="U5" s="85"/>
      <c r="V5" s="25"/>
      <c r="AE5" s="2" t="s">
        <v>20</v>
      </c>
      <c r="AF5" s="1">
        <f t="shared" ca="1" si="0"/>
        <v>79841</v>
      </c>
      <c r="AG5" s="1" t="s">
        <v>48</v>
      </c>
      <c r="AH5" s="1">
        <f t="shared" ca="1" si="1"/>
        <v>6841</v>
      </c>
      <c r="AI5" s="1" t="s">
        <v>2</v>
      </c>
      <c r="AJ5" s="1">
        <f t="shared" ca="1" si="2"/>
        <v>73000</v>
      </c>
      <c r="AL5" s="1">
        <f t="shared" ca="1" si="3"/>
        <v>7</v>
      </c>
      <c r="AM5" s="1">
        <f t="shared" ca="1" si="4"/>
        <v>9</v>
      </c>
      <c r="AN5" s="1" t="s">
        <v>17</v>
      </c>
      <c r="AO5" s="1">
        <f t="shared" ca="1" si="5"/>
        <v>8</v>
      </c>
      <c r="AP5" s="1">
        <f t="shared" ca="1" si="6"/>
        <v>4</v>
      </c>
      <c r="AQ5" s="1">
        <f t="shared" ca="1" si="7"/>
        <v>1</v>
      </c>
      <c r="AR5" s="1" t="s">
        <v>1</v>
      </c>
      <c r="AS5" s="1">
        <f t="shared" ca="1" si="8"/>
        <v>0</v>
      </c>
      <c r="AT5" s="1">
        <f t="shared" ca="1" si="9"/>
        <v>6</v>
      </c>
      <c r="AU5" s="1" t="s">
        <v>17</v>
      </c>
      <c r="AV5" s="1">
        <f t="shared" ca="1" si="10"/>
        <v>8</v>
      </c>
      <c r="AW5" s="1">
        <f t="shared" ca="1" si="11"/>
        <v>4</v>
      </c>
      <c r="AX5" s="1">
        <f t="shared" ca="1" si="12"/>
        <v>1</v>
      </c>
      <c r="AY5" s="1" t="s">
        <v>2</v>
      </c>
      <c r="AZ5" s="1">
        <f t="shared" ca="1" si="13"/>
        <v>7</v>
      </c>
      <c r="BA5" s="1">
        <f t="shared" ca="1" si="14"/>
        <v>3</v>
      </c>
      <c r="BB5" s="1" t="s">
        <v>17</v>
      </c>
      <c r="BC5" s="1">
        <f t="shared" ca="1" si="15"/>
        <v>0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7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6</v>
      </c>
      <c r="BP5" s="12"/>
      <c r="BR5" s="1">
        <v>5</v>
      </c>
      <c r="BS5" s="10">
        <f t="shared" ca="1" si="22"/>
        <v>8</v>
      </c>
      <c r="BT5" s="10">
        <f t="shared" ca="1" si="23"/>
        <v>8</v>
      </c>
      <c r="BU5" s="19"/>
      <c r="BW5" s="1">
        <v>5</v>
      </c>
      <c r="BX5" s="10">
        <f t="shared" ca="1" si="24"/>
        <v>4</v>
      </c>
      <c r="BY5" s="10">
        <f t="shared" ca="1" si="25"/>
        <v>4</v>
      </c>
      <c r="BZ5" s="19"/>
      <c r="CB5" s="1">
        <v>5</v>
      </c>
      <c r="CC5" s="10">
        <f t="shared" ca="1" si="26"/>
        <v>1</v>
      </c>
      <c r="CD5" s="10">
        <f t="shared" ca="1" si="27"/>
        <v>1</v>
      </c>
      <c r="CE5" s="19"/>
      <c r="CF5" s="12"/>
      <c r="CG5" s="65">
        <f t="shared" ca="1" si="28"/>
        <v>9.693055195892375E-2</v>
      </c>
      <c r="CH5" s="66">
        <f t="shared" ca="1" si="29"/>
        <v>16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0"/>
        <v>3.5692685320972362E-2</v>
      </c>
      <c r="CO5" s="66">
        <f t="shared" ca="1" si="31"/>
        <v>97</v>
      </c>
      <c r="CP5" s="67"/>
      <c r="CQ5" s="67">
        <v>5</v>
      </c>
      <c r="CR5" s="67">
        <v>0</v>
      </c>
      <c r="CS5" s="67">
        <v>4</v>
      </c>
      <c r="CU5" s="65">
        <f t="shared" ca="1" si="32"/>
        <v>2.0482024180620839E-2</v>
      </c>
      <c r="CV5" s="66">
        <f t="shared" ca="1" si="33"/>
        <v>17</v>
      </c>
      <c r="CW5" s="67"/>
      <c r="CX5" s="67">
        <v>5</v>
      </c>
      <c r="CY5" s="67">
        <v>5</v>
      </c>
      <c r="CZ5" s="67">
        <v>5</v>
      </c>
      <c r="DB5" s="65">
        <f t="shared" ca="1" si="34"/>
        <v>0.8604398714856295</v>
      </c>
      <c r="DC5" s="66">
        <f t="shared" ca="1" si="35"/>
        <v>4</v>
      </c>
      <c r="DD5" s="67"/>
      <c r="DE5" s="67">
        <v>5</v>
      </c>
      <c r="DF5" s="67">
        <v>5</v>
      </c>
      <c r="DG5" s="67">
        <v>5</v>
      </c>
      <c r="DI5" s="65">
        <f t="shared" ca="1" si="36"/>
        <v>0.54623309125234631</v>
      </c>
      <c r="DJ5" s="66">
        <f t="shared" ca="1" si="37"/>
        <v>10</v>
      </c>
      <c r="DK5" s="67"/>
      <c r="DL5" s="67">
        <v>5</v>
      </c>
      <c r="DM5" s="67">
        <v>5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31362</v>
      </c>
      <c r="AG6" s="1" t="s">
        <v>48</v>
      </c>
      <c r="AH6" s="1">
        <f t="shared" ca="1" si="1"/>
        <v>9362</v>
      </c>
      <c r="AI6" s="1" t="s">
        <v>2</v>
      </c>
      <c r="AJ6" s="1">
        <f t="shared" ca="1" si="2"/>
        <v>22000</v>
      </c>
      <c r="AL6" s="1">
        <f t="shared" ca="1" si="3"/>
        <v>3</v>
      </c>
      <c r="AM6" s="1">
        <f t="shared" ca="1" si="4"/>
        <v>1</v>
      </c>
      <c r="AN6" s="1" t="s">
        <v>17</v>
      </c>
      <c r="AO6" s="1">
        <f t="shared" ca="1" si="5"/>
        <v>3</v>
      </c>
      <c r="AP6" s="1">
        <f t="shared" ca="1" si="6"/>
        <v>6</v>
      </c>
      <c r="AQ6" s="1">
        <f t="shared" ca="1" si="7"/>
        <v>2</v>
      </c>
      <c r="AR6" s="1" t="s">
        <v>1</v>
      </c>
      <c r="AS6" s="1">
        <f t="shared" ca="1" si="8"/>
        <v>0</v>
      </c>
      <c r="AT6" s="1">
        <f t="shared" ca="1" si="9"/>
        <v>9</v>
      </c>
      <c r="AU6" s="1" t="s">
        <v>17</v>
      </c>
      <c r="AV6" s="1">
        <f t="shared" ca="1" si="10"/>
        <v>3</v>
      </c>
      <c r="AW6" s="1">
        <f t="shared" ca="1" si="11"/>
        <v>6</v>
      </c>
      <c r="AX6" s="1">
        <f t="shared" ca="1" si="12"/>
        <v>2</v>
      </c>
      <c r="AY6" s="1" t="s">
        <v>2</v>
      </c>
      <c r="AZ6" s="1">
        <f t="shared" ca="1" si="13"/>
        <v>2</v>
      </c>
      <c r="BA6" s="1">
        <f t="shared" ca="1" si="14"/>
        <v>2</v>
      </c>
      <c r="BB6" s="1" t="s">
        <v>17</v>
      </c>
      <c r="BC6" s="1">
        <f t="shared" ca="1" si="15"/>
        <v>0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3</v>
      </c>
      <c r="BJ6" s="11">
        <f t="shared" ca="1" si="19"/>
        <v>0</v>
      </c>
      <c r="BK6" s="12"/>
      <c r="BM6" s="1">
        <v>6</v>
      </c>
      <c r="BN6" s="11">
        <f t="shared" ca="1" si="20"/>
        <v>1</v>
      </c>
      <c r="BO6" s="11">
        <f t="shared" ca="1" si="21"/>
        <v>9</v>
      </c>
      <c r="BP6" s="12"/>
      <c r="BR6" s="1">
        <v>6</v>
      </c>
      <c r="BS6" s="10">
        <f t="shared" ca="1" si="22"/>
        <v>3</v>
      </c>
      <c r="BT6" s="10">
        <f t="shared" ca="1" si="23"/>
        <v>3</v>
      </c>
      <c r="BU6" s="19"/>
      <c r="BW6" s="1">
        <v>6</v>
      </c>
      <c r="BX6" s="10">
        <f t="shared" ca="1" si="24"/>
        <v>6</v>
      </c>
      <c r="BY6" s="10">
        <f t="shared" ca="1" si="25"/>
        <v>6</v>
      </c>
      <c r="BZ6" s="19"/>
      <c r="CB6" s="1">
        <v>6</v>
      </c>
      <c r="CC6" s="10">
        <f t="shared" ca="1" si="26"/>
        <v>2</v>
      </c>
      <c r="CD6" s="10">
        <f t="shared" ca="1" si="27"/>
        <v>2</v>
      </c>
      <c r="CE6" s="19"/>
      <c r="CF6" s="12"/>
      <c r="CG6" s="65">
        <f t="shared" ca="1" si="28"/>
        <v>0.77816263320837964</v>
      </c>
      <c r="CH6" s="66">
        <f t="shared" ca="1" si="29"/>
        <v>3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0"/>
        <v>0.74055864747842359</v>
      </c>
      <c r="CO6" s="66">
        <f t="shared" ca="1" si="31"/>
        <v>20</v>
      </c>
      <c r="CP6" s="67"/>
      <c r="CQ6" s="67">
        <v>6</v>
      </c>
      <c r="CR6" s="67">
        <v>0</v>
      </c>
      <c r="CS6" s="67">
        <v>5</v>
      </c>
      <c r="CU6" s="65">
        <f t="shared" ca="1" si="32"/>
        <v>0.27828404190363987</v>
      </c>
      <c r="CV6" s="66">
        <f t="shared" ca="1" si="33"/>
        <v>12</v>
      </c>
      <c r="CW6" s="67"/>
      <c r="CX6" s="67">
        <v>6</v>
      </c>
      <c r="CY6" s="67">
        <v>6</v>
      </c>
      <c r="CZ6" s="67">
        <v>6</v>
      </c>
      <c r="DB6" s="65">
        <f t="shared" ca="1" si="34"/>
        <v>0.37762331971491148</v>
      </c>
      <c r="DC6" s="66">
        <f t="shared" ca="1" si="35"/>
        <v>15</v>
      </c>
      <c r="DD6" s="67"/>
      <c r="DE6" s="67">
        <v>6</v>
      </c>
      <c r="DF6" s="67">
        <v>6</v>
      </c>
      <c r="DG6" s="67">
        <v>6</v>
      </c>
      <c r="DI6" s="65">
        <f t="shared" ca="1" si="36"/>
        <v>0.95314896100967639</v>
      </c>
      <c r="DJ6" s="66">
        <f t="shared" ca="1" si="37"/>
        <v>2</v>
      </c>
      <c r="DK6" s="67"/>
      <c r="DL6" s="67">
        <v>6</v>
      </c>
      <c r="DM6" s="67">
        <v>6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9</v>
      </c>
      <c r="E7" s="33">
        <f ca="1">$BN1</f>
        <v>9</v>
      </c>
      <c r="F7" s="33" t="str">
        <f ca="1">IF(AND(G7=0,H7=0,I7=0),"",".")</f>
        <v>.</v>
      </c>
      <c r="G7" s="34">
        <f ca="1">$BS1</f>
        <v>8</v>
      </c>
      <c r="H7" s="34">
        <f ca="1">$BX1</f>
        <v>1</v>
      </c>
      <c r="I7" s="34">
        <f ca="1">$CC1</f>
        <v>9</v>
      </c>
      <c r="J7" s="35"/>
      <c r="K7" s="36"/>
      <c r="L7" s="37"/>
      <c r="M7" s="38"/>
      <c r="N7" s="31"/>
      <c r="O7" s="32">
        <f ca="1">$BI2</f>
        <v>2</v>
      </c>
      <c r="P7" s="33">
        <f ca="1">$BN2</f>
        <v>2</v>
      </c>
      <c r="Q7" s="33" t="str">
        <f ca="1">IF(AND(R7=0,S7=0,T7=0),"",".")</f>
        <v>.</v>
      </c>
      <c r="R7" s="34">
        <f ca="1">$BS2</f>
        <v>6</v>
      </c>
      <c r="S7" s="34">
        <f ca="1">$BX2</f>
        <v>3</v>
      </c>
      <c r="T7" s="34">
        <f ca="1">$CC2</f>
        <v>1</v>
      </c>
      <c r="U7" s="35"/>
      <c r="V7" s="36"/>
      <c r="AE7" s="2" t="s">
        <v>22</v>
      </c>
      <c r="AF7" s="1">
        <f t="shared" ca="1" si="0"/>
        <v>74575</v>
      </c>
      <c r="AG7" s="1" t="s">
        <v>48</v>
      </c>
      <c r="AH7" s="1">
        <f t="shared" ca="1" si="1"/>
        <v>9575</v>
      </c>
      <c r="AI7" s="1" t="s">
        <v>2</v>
      </c>
      <c r="AJ7" s="1">
        <f t="shared" ca="1" si="2"/>
        <v>65000</v>
      </c>
      <c r="AL7" s="1">
        <f t="shared" ca="1" si="3"/>
        <v>7</v>
      </c>
      <c r="AM7" s="1">
        <f t="shared" ca="1" si="4"/>
        <v>4</v>
      </c>
      <c r="AN7" s="1" t="s">
        <v>17</v>
      </c>
      <c r="AO7" s="1">
        <f t="shared" ca="1" si="5"/>
        <v>5</v>
      </c>
      <c r="AP7" s="1">
        <f t="shared" ca="1" si="6"/>
        <v>7</v>
      </c>
      <c r="AQ7" s="1">
        <f t="shared" ca="1" si="7"/>
        <v>5</v>
      </c>
      <c r="AR7" s="1" t="s">
        <v>1</v>
      </c>
      <c r="AS7" s="1">
        <f t="shared" ca="1" si="8"/>
        <v>0</v>
      </c>
      <c r="AT7" s="1">
        <f t="shared" ca="1" si="9"/>
        <v>9</v>
      </c>
      <c r="AU7" s="1" t="s">
        <v>17</v>
      </c>
      <c r="AV7" s="1">
        <f t="shared" ca="1" si="10"/>
        <v>5</v>
      </c>
      <c r="AW7" s="1">
        <f t="shared" ca="1" si="11"/>
        <v>7</v>
      </c>
      <c r="AX7" s="1">
        <f t="shared" ca="1" si="12"/>
        <v>5</v>
      </c>
      <c r="AY7" s="1" t="s">
        <v>2</v>
      </c>
      <c r="AZ7" s="1">
        <f t="shared" ca="1" si="13"/>
        <v>6</v>
      </c>
      <c r="BA7" s="1">
        <f t="shared" ca="1" si="14"/>
        <v>5</v>
      </c>
      <c r="BB7" s="1" t="s">
        <v>17</v>
      </c>
      <c r="BC7" s="1">
        <f t="shared" ca="1" si="15"/>
        <v>0</v>
      </c>
      <c r="BD7" s="1">
        <f t="shared" ca="1" si="16"/>
        <v>0</v>
      </c>
      <c r="BE7" s="1">
        <f t="shared" ca="1" si="17"/>
        <v>0</v>
      </c>
      <c r="BH7" s="1">
        <v>7</v>
      </c>
      <c r="BI7" s="11">
        <f t="shared" ca="1" si="18"/>
        <v>7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9</v>
      </c>
      <c r="BP7" s="12"/>
      <c r="BR7" s="1">
        <v>7</v>
      </c>
      <c r="BS7" s="10">
        <f t="shared" ca="1" si="22"/>
        <v>5</v>
      </c>
      <c r="BT7" s="10">
        <f t="shared" ca="1" si="23"/>
        <v>5</v>
      </c>
      <c r="BU7" s="19"/>
      <c r="BW7" s="1">
        <v>7</v>
      </c>
      <c r="BX7" s="10">
        <f t="shared" ca="1" si="24"/>
        <v>7</v>
      </c>
      <c r="BY7" s="10">
        <f t="shared" ca="1" si="25"/>
        <v>7</v>
      </c>
      <c r="BZ7" s="19"/>
      <c r="CB7" s="1">
        <v>7</v>
      </c>
      <c r="CC7" s="10">
        <f t="shared" ca="1" si="26"/>
        <v>5</v>
      </c>
      <c r="CD7" s="10">
        <f t="shared" ca="1" si="27"/>
        <v>5</v>
      </c>
      <c r="CE7" s="19"/>
      <c r="CF7" s="12"/>
      <c r="CG7" s="65">
        <f t="shared" ca="1" si="28"/>
        <v>0.56507067897873997</v>
      </c>
      <c r="CH7" s="66">
        <f t="shared" ca="1" si="29"/>
        <v>7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0"/>
        <v>0.43925393559675463</v>
      </c>
      <c r="CO7" s="66">
        <f t="shared" ca="1" si="31"/>
        <v>50</v>
      </c>
      <c r="CP7" s="67"/>
      <c r="CQ7" s="67">
        <v>7</v>
      </c>
      <c r="CR7" s="67">
        <v>0</v>
      </c>
      <c r="CS7" s="67">
        <v>6</v>
      </c>
      <c r="CU7" s="65">
        <f t="shared" ca="1" si="32"/>
        <v>0.73103178262468038</v>
      </c>
      <c r="CV7" s="66">
        <f t="shared" ca="1" si="33"/>
        <v>5</v>
      </c>
      <c r="CW7" s="67"/>
      <c r="CX7" s="67">
        <v>7</v>
      </c>
      <c r="CY7" s="67">
        <v>7</v>
      </c>
      <c r="CZ7" s="67">
        <v>7</v>
      </c>
      <c r="DB7" s="65">
        <f t="shared" ca="1" si="34"/>
        <v>0.27918097061057567</v>
      </c>
      <c r="DC7" s="66">
        <f t="shared" ca="1" si="35"/>
        <v>16</v>
      </c>
      <c r="DD7" s="67"/>
      <c r="DE7" s="67">
        <v>7</v>
      </c>
      <c r="DF7" s="67">
        <v>7</v>
      </c>
      <c r="DG7" s="67">
        <v>7</v>
      </c>
      <c r="DI7" s="65">
        <f t="shared" ca="1" si="36"/>
        <v>0.17989061256868477</v>
      </c>
      <c r="DJ7" s="66">
        <f t="shared" ca="1" si="37"/>
        <v>14</v>
      </c>
      <c r="DK7" s="67"/>
      <c r="DL7" s="67">
        <v>7</v>
      </c>
      <c r="DM7" s="67">
        <v>7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>－</v>
      </c>
      <c r="D8" s="39">
        <f ca="1">IF(AND($BI1=0,$BJ1=0),"－",$BJ1)</f>
        <v>0</v>
      </c>
      <c r="E8" s="40">
        <f ca="1">$BO1</f>
        <v>8</v>
      </c>
      <c r="F8" s="40" t="str">
        <f ca="1">IF(AND(G8=0,H8=0,I8=0),"",".")</f>
        <v>.</v>
      </c>
      <c r="G8" s="41">
        <f ca="1">$BT1</f>
        <v>8</v>
      </c>
      <c r="H8" s="41">
        <f ca="1">$BY1</f>
        <v>1</v>
      </c>
      <c r="I8" s="41">
        <f ca="1">$CD1</f>
        <v>9</v>
      </c>
      <c r="J8" s="35"/>
      <c r="K8" s="36"/>
      <c r="L8" s="37"/>
      <c r="M8" s="38"/>
      <c r="N8" s="13" t="str">
        <f ca="1">IF(AND($BJ2=0,$BI2=0),"","－")</f>
        <v>－</v>
      </c>
      <c r="O8" s="39">
        <f ca="1">IF(AND($BI2=0,$BJ2=0),"－",$BJ2)</f>
        <v>0</v>
      </c>
      <c r="P8" s="40">
        <f ca="1">$BO2</f>
        <v>0</v>
      </c>
      <c r="Q8" s="40" t="str">
        <f ca="1">IF(AND(R8=0,S8=0,T8=0),"",".")</f>
        <v>.</v>
      </c>
      <c r="R8" s="41">
        <f ca="1">$BT2</f>
        <v>6</v>
      </c>
      <c r="S8" s="41">
        <f ca="1">$BY2</f>
        <v>3</v>
      </c>
      <c r="T8" s="41">
        <f ca="1">$CD2</f>
        <v>1</v>
      </c>
      <c r="U8" s="35"/>
      <c r="V8" s="36"/>
      <c r="AE8" s="2" t="s">
        <v>23</v>
      </c>
      <c r="AF8" s="1">
        <f t="shared" ca="1" si="0"/>
        <v>17288</v>
      </c>
      <c r="AG8" s="1" t="s">
        <v>48</v>
      </c>
      <c r="AH8" s="1">
        <f t="shared" ca="1" si="1"/>
        <v>7288</v>
      </c>
      <c r="AI8" s="1" t="s">
        <v>2</v>
      </c>
      <c r="AJ8" s="1">
        <f t="shared" ca="1" si="2"/>
        <v>10000</v>
      </c>
      <c r="AL8" s="1">
        <f t="shared" ca="1" si="3"/>
        <v>1</v>
      </c>
      <c r="AM8" s="1">
        <f t="shared" ca="1" si="4"/>
        <v>7</v>
      </c>
      <c r="AN8" s="1" t="s">
        <v>17</v>
      </c>
      <c r="AO8" s="1">
        <f t="shared" ca="1" si="5"/>
        <v>2</v>
      </c>
      <c r="AP8" s="1">
        <f t="shared" ca="1" si="6"/>
        <v>8</v>
      </c>
      <c r="AQ8" s="1">
        <f t="shared" ca="1" si="7"/>
        <v>8</v>
      </c>
      <c r="AR8" s="1" t="s">
        <v>1</v>
      </c>
      <c r="AS8" s="1">
        <f t="shared" ca="1" si="8"/>
        <v>0</v>
      </c>
      <c r="AT8" s="1">
        <f t="shared" ca="1" si="9"/>
        <v>7</v>
      </c>
      <c r="AU8" s="1" t="s">
        <v>17</v>
      </c>
      <c r="AV8" s="1">
        <f t="shared" ca="1" si="10"/>
        <v>2</v>
      </c>
      <c r="AW8" s="1">
        <f t="shared" ca="1" si="11"/>
        <v>8</v>
      </c>
      <c r="AX8" s="1">
        <f t="shared" ca="1" si="12"/>
        <v>8</v>
      </c>
      <c r="AY8" s="1" t="s">
        <v>2</v>
      </c>
      <c r="AZ8" s="1">
        <f t="shared" ca="1" si="13"/>
        <v>1</v>
      </c>
      <c r="BA8" s="1">
        <f t="shared" ca="1" si="14"/>
        <v>0</v>
      </c>
      <c r="BB8" s="1" t="s">
        <v>17</v>
      </c>
      <c r="BC8" s="1">
        <f t="shared" ca="1" si="15"/>
        <v>0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1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7</v>
      </c>
      <c r="BP8" s="12"/>
      <c r="BR8" s="1">
        <v>8</v>
      </c>
      <c r="BS8" s="10">
        <f t="shared" ca="1" si="22"/>
        <v>2</v>
      </c>
      <c r="BT8" s="10">
        <f t="shared" ca="1" si="23"/>
        <v>2</v>
      </c>
      <c r="BU8" s="19"/>
      <c r="BW8" s="1">
        <v>8</v>
      </c>
      <c r="BX8" s="10">
        <f t="shared" ca="1" si="24"/>
        <v>8</v>
      </c>
      <c r="BY8" s="10">
        <f t="shared" ca="1" si="25"/>
        <v>8</v>
      </c>
      <c r="BZ8" s="19"/>
      <c r="CB8" s="1">
        <v>8</v>
      </c>
      <c r="CC8" s="10">
        <f t="shared" ca="1" si="26"/>
        <v>8</v>
      </c>
      <c r="CD8" s="10">
        <f t="shared" ca="1" si="27"/>
        <v>8</v>
      </c>
      <c r="CE8" s="19"/>
      <c r="CF8" s="12"/>
      <c r="CG8" s="65">
        <f t="shared" ca="1" si="28"/>
        <v>0.29567686193635601</v>
      </c>
      <c r="CH8" s="66">
        <f t="shared" ca="1" si="29"/>
        <v>10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0"/>
        <v>0.15158801169082237</v>
      </c>
      <c r="CO8" s="66">
        <f t="shared" ca="1" si="31"/>
        <v>78</v>
      </c>
      <c r="CP8" s="67"/>
      <c r="CQ8" s="67">
        <v>8</v>
      </c>
      <c r="CR8" s="67">
        <v>0</v>
      </c>
      <c r="CS8" s="67">
        <v>7</v>
      </c>
      <c r="CU8" s="65">
        <f t="shared" ca="1" si="32"/>
        <v>0.92082405650645527</v>
      </c>
      <c r="CV8" s="66">
        <f t="shared" ca="1" si="33"/>
        <v>2</v>
      </c>
      <c r="CW8" s="67"/>
      <c r="CX8" s="67">
        <v>8</v>
      </c>
      <c r="CY8" s="67">
        <v>8</v>
      </c>
      <c r="CZ8" s="67">
        <v>8</v>
      </c>
      <c r="DB8" s="65">
        <f t="shared" ca="1" si="34"/>
        <v>0.15352838315552109</v>
      </c>
      <c r="DC8" s="66">
        <f t="shared" ca="1" si="35"/>
        <v>17</v>
      </c>
      <c r="DD8" s="67"/>
      <c r="DE8" s="67">
        <v>8</v>
      </c>
      <c r="DF8" s="67">
        <v>8</v>
      </c>
      <c r="DG8" s="67">
        <v>8</v>
      </c>
      <c r="DI8" s="65">
        <f t="shared" ca="1" si="36"/>
        <v>6.3476124555833624E-2</v>
      </c>
      <c r="DJ8" s="66">
        <f t="shared" ca="1" si="37"/>
        <v>17</v>
      </c>
      <c r="DK8" s="67"/>
      <c r="DL8" s="67">
        <v>8</v>
      </c>
      <c r="DM8" s="67">
        <v>8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9</v>
      </c>
      <c r="E9" s="62">
        <f ca="1">$BA1</f>
        <v>1</v>
      </c>
      <c r="F9" s="62" t="str">
        <f>$BB1</f>
        <v>.</v>
      </c>
      <c r="G9" s="63">
        <f ca="1">$BC1</f>
        <v>0</v>
      </c>
      <c r="H9" s="64">
        <f ca="1">$BD1</f>
        <v>0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2</v>
      </c>
      <c r="P9" s="62">
        <f ca="1">$BA2</f>
        <v>2</v>
      </c>
      <c r="Q9" s="62" t="str">
        <f>$BB2</f>
        <v>.</v>
      </c>
      <c r="R9" s="63">
        <f ca="1">$BC2</f>
        <v>0</v>
      </c>
      <c r="S9" s="64">
        <f ca="1">$BD2</f>
        <v>0</v>
      </c>
      <c r="T9" s="64">
        <f ca="1">$BE2</f>
        <v>0</v>
      </c>
      <c r="U9" s="43"/>
      <c r="V9" s="36"/>
      <c r="AE9" s="2" t="s">
        <v>24</v>
      </c>
      <c r="AF9" s="1">
        <f t="shared" ca="1" si="0"/>
        <v>15418</v>
      </c>
      <c r="AG9" s="1" t="s">
        <v>48</v>
      </c>
      <c r="AH9" s="1">
        <f t="shared" ca="1" si="1"/>
        <v>5418</v>
      </c>
      <c r="AI9" s="1" t="s">
        <v>2</v>
      </c>
      <c r="AJ9" s="1">
        <f t="shared" ca="1" si="2"/>
        <v>10000</v>
      </c>
      <c r="AL9" s="1">
        <f t="shared" ca="1" si="3"/>
        <v>1</v>
      </c>
      <c r="AM9" s="1">
        <f t="shared" ca="1" si="4"/>
        <v>5</v>
      </c>
      <c r="AN9" s="1" t="s">
        <v>17</v>
      </c>
      <c r="AO9" s="1">
        <f t="shared" ca="1" si="5"/>
        <v>4</v>
      </c>
      <c r="AP9" s="1">
        <f t="shared" ca="1" si="6"/>
        <v>1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5</v>
      </c>
      <c r="AU9" s="1" t="s">
        <v>17</v>
      </c>
      <c r="AV9" s="1">
        <f t="shared" ca="1" si="10"/>
        <v>4</v>
      </c>
      <c r="AW9" s="1">
        <f t="shared" ca="1" si="11"/>
        <v>1</v>
      </c>
      <c r="AX9" s="1">
        <f t="shared" ca="1" si="12"/>
        <v>8</v>
      </c>
      <c r="AY9" s="1" t="s">
        <v>2</v>
      </c>
      <c r="AZ9" s="1">
        <f t="shared" ca="1" si="13"/>
        <v>1</v>
      </c>
      <c r="BA9" s="1">
        <f t="shared" ca="1" si="14"/>
        <v>0</v>
      </c>
      <c r="BB9" s="1" t="s">
        <v>17</v>
      </c>
      <c r="BC9" s="1">
        <f t="shared" ca="1" si="15"/>
        <v>0</v>
      </c>
      <c r="BD9" s="1">
        <f t="shared" ca="1" si="16"/>
        <v>0</v>
      </c>
      <c r="BE9" s="1">
        <f t="shared" ca="1" si="17"/>
        <v>0</v>
      </c>
      <c r="BH9" s="1">
        <v>9</v>
      </c>
      <c r="BI9" s="11">
        <f t="shared" ca="1" si="18"/>
        <v>1</v>
      </c>
      <c r="BJ9" s="11">
        <f t="shared" ca="1" si="19"/>
        <v>0</v>
      </c>
      <c r="BK9" s="12"/>
      <c r="BM9" s="1">
        <v>9</v>
      </c>
      <c r="BN9" s="11">
        <f t="shared" ca="1" si="20"/>
        <v>5</v>
      </c>
      <c r="BO9" s="11">
        <f t="shared" ca="1" si="21"/>
        <v>5</v>
      </c>
      <c r="BP9" s="12"/>
      <c r="BR9" s="1">
        <v>9</v>
      </c>
      <c r="BS9" s="10">
        <f t="shared" ca="1" si="22"/>
        <v>4</v>
      </c>
      <c r="BT9" s="10">
        <f t="shared" ca="1" si="23"/>
        <v>4</v>
      </c>
      <c r="BU9" s="19"/>
      <c r="BW9" s="1">
        <v>9</v>
      </c>
      <c r="BX9" s="10">
        <f t="shared" ca="1" si="24"/>
        <v>1</v>
      </c>
      <c r="BY9" s="10">
        <f t="shared" ca="1" si="25"/>
        <v>1</v>
      </c>
      <c r="BZ9" s="19"/>
      <c r="CB9" s="1">
        <v>9</v>
      </c>
      <c r="CC9" s="10">
        <f t="shared" ca="1" si="26"/>
        <v>8</v>
      </c>
      <c r="CD9" s="10">
        <f t="shared" ca="1" si="27"/>
        <v>8</v>
      </c>
      <c r="CE9" s="19"/>
      <c r="CF9" s="12"/>
      <c r="CG9" s="65">
        <f t="shared" ca="1" si="28"/>
        <v>0.94393750186330172</v>
      </c>
      <c r="CH9" s="66">
        <f t="shared" ca="1" si="29"/>
        <v>1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0"/>
        <v>0.39284325863470326</v>
      </c>
      <c r="CO9" s="66">
        <f t="shared" ca="1" si="31"/>
        <v>56</v>
      </c>
      <c r="CP9" s="67"/>
      <c r="CQ9" s="67">
        <v>9</v>
      </c>
      <c r="CR9" s="67">
        <v>0</v>
      </c>
      <c r="CS9" s="67">
        <v>8</v>
      </c>
      <c r="CU9" s="65">
        <f t="shared" ca="1" si="32"/>
        <v>0.75018610375913986</v>
      </c>
      <c r="CV9" s="66">
        <f t="shared" ca="1" si="33"/>
        <v>4</v>
      </c>
      <c r="CW9" s="67"/>
      <c r="CX9" s="67">
        <v>9</v>
      </c>
      <c r="CY9" s="67">
        <v>9</v>
      </c>
      <c r="CZ9" s="67">
        <v>9</v>
      </c>
      <c r="DB9" s="65">
        <f t="shared" ca="1" si="34"/>
        <v>0.51974803605889486</v>
      </c>
      <c r="DC9" s="66">
        <f t="shared" ca="1" si="35"/>
        <v>10</v>
      </c>
      <c r="DD9" s="67"/>
      <c r="DE9" s="67">
        <v>9</v>
      </c>
      <c r="DF9" s="67">
        <v>9</v>
      </c>
      <c r="DG9" s="67">
        <v>9</v>
      </c>
      <c r="DI9" s="65">
        <f t="shared" ca="1" si="36"/>
        <v>0.70418587616638573</v>
      </c>
      <c r="DJ9" s="66">
        <f t="shared" ca="1" si="37"/>
        <v>8</v>
      </c>
      <c r="DK9" s="67"/>
      <c r="DL9" s="67">
        <v>9</v>
      </c>
      <c r="DM9" s="67">
        <v>9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42967</v>
      </c>
      <c r="AG10" s="1" t="s">
        <v>48</v>
      </c>
      <c r="AH10" s="1">
        <f t="shared" ca="1" si="1"/>
        <v>3967</v>
      </c>
      <c r="AI10" s="1" t="s">
        <v>2</v>
      </c>
      <c r="AJ10" s="1">
        <f t="shared" ca="1" si="2"/>
        <v>39000</v>
      </c>
      <c r="AL10" s="1">
        <f t="shared" ca="1" si="3"/>
        <v>4</v>
      </c>
      <c r="AM10" s="1">
        <f t="shared" ca="1" si="4"/>
        <v>2</v>
      </c>
      <c r="AN10" s="1" t="s">
        <v>17</v>
      </c>
      <c r="AO10" s="1">
        <f t="shared" ca="1" si="5"/>
        <v>9</v>
      </c>
      <c r="AP10" s="1">
        <f t="shared" ca="1" si="6"/>
        <v>6</v>
      </c>
      <c r="AQ10" s="1">
        <f t="shared" ca="1" si="7"/>
        <v>7</v>
      </c>
      <c r="AR10" s="1" t="s">
        <v>1</v>
      </c>
      <c r="AS10" s="1">
        <f t="shared" ca="1" si="8"/>
        <v>0</v>
      </c>
      <c r="AT10" s="1">
        <f t="shared" ca="1" si="9"/>
        <v>3</v>
      </c>
      <c r="AU10" s="1" t="s">
        <v>17</v>
      </c>
      <c r="AV10" s="1">
        <f t="shared" ca="1" si="10"/>
        <v>9</v>
      </c>
      <c r="AW10" s="1">
        <f t="shared" ca="1" si="11"/>
        <v>6</v>
      </c>
      <c r="AX10" s="1">
        <f t="shared" ca="1" si="12"/>
        <v>7</v>
      </c>
      <c r="AY10" s="1" t="s">
        <v>2</v>
      </c>
      <c r="AZ10" s="1">
        <f t="shared" ca="1" si="13"/>
        <v>3</v>
      </c>
      <c r="BA10" s="1">
        <f t="shared" ca="1" si="14"/>
        <v>9</v>
      </c>
      <c r="BB10" s="1" t="s">
        <v>17</v>
      </c>
      <c r="BC10" s="1">
        <f t="shared" ca="1" si="15"/>
        <v>0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4</v>
      </c>
      <c r="BJ10" s="11">
        <f t="shared" ca="1" si="19"/>
        <v>0</v>
      </c>
      <c r="BK10" s="12"/>
      <c r="BM10" s="1">
        <v>10</v>
      </c>
      <c r="BN10" s="11">
        <f t="shared" ca="1" si="20"/>
        <v>2</v>
      </c>
      <c r="BO10" s="11">
        <f t="shared" ca="1" si="21"/>
        <v>3</v>
      </c>
      <c r="BP10" s="12"/>
      <c r="BR10" s="1">
        <v>10</v>
      </c>
      <c r="BS10" s="10">
        <f t="shared" ca="1" si="22"/>
        <v>9</v>
      </c>
      <c r="BT10" s="10">
        <f t="shared" ca="1" si="23"/>
        <v>9</v>
      </c>
      <c r="BU10" s="19"/>
      <c r="BW10" s="1">
        <v>10</v>
      </c>
      <c r="BX10" s="10">
        <f t="shared" ca="1" si="24"/>
        <v>6</v>
      </c>
      <c r="BY10" s="10">
        <f t="shared" ca="1" si="25"/>
        <v>6</v>
      </c>
      <c r="BZ10" s="19"/>
      <c r="CB10" s="1">
        <v>10</v>
      </c>
      <c r="CC10" s="10">
        <f t="shared" ca="1" si="26"/>
        <v>7</v>
      </c>
      <c r="CD10" s="10">
        <f t="shared" ca="1" si="27"/>
        <v>7</v>
      </c>
      <c r="CE10" s="19"/>
      <c r="CF10" s="12"/>
      <c r="CG10" s="65">
        <f t="shared" ca="1" si="28"/>
        <v>0.75795200345687785</v>
      </c>
      <c r="CH10" s="66">
        <f t="shared" ca="1" si="29"/>
        <v>4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0"/>
        <v>0.69770299727043072</v>
      </c>
      <c r="CO10" s="66">
        <f t="shared" ca="1" si="31"/>
        <v>24</v>
      </c>
      <c r="CP10" s="67"/>
      <c r="CQ10" s="67">
        <v>10</v>
      </c>
      <c r="CR10" s="67">
        <v>0</v>
      </c>
      <c r="CS10" s="67">
        <v>9</v>
      </c>
      <c r="CU10" s="65">
        <f t="shared" ca="1" si="32"/>
        <v>0.39044295083278602</v>
      </c>
      <c r="CV10" s="66">
        <f t="shared" ca="1" si="33"/>
        <v>9</v>
      </c>
      <c r="CW10" s="67"/>
      <c r="CX10" s="67">
        <v>10</v>
      </c>
      <c r="CY10" s="67">
        <v>1</v>
      </c>
      <c r="CZ10" s="67">
        <v>1</v>
      </c>
      <c r="DB10" s="65">
        <f t="shared" ca="1" si="34"/>
        <v>0.78982706435243033</v>
      </c>
      <c r="DC10" s="66">
        <f t="shared" ca="1" si="35"/>
        <v>6</v>
      </c>
      <c r="DD10" s="67"/>
      <c r="DE10" s="67">
        <v>10</v>
      </c>
      <c r="DF10" s="67">
        <v>1</v>
      </c>
      <c r="DG10" s="67">
        <v>1</v>
      </c>
      <c r="DI10" s="65">
        <f t="shared" ca="1" si="36"/>
        <v>0.14588806845626723</v>
      </c>
      <c r="DJ10" s="66">
        <f t="shared" ca="1" si="37"/>
        <v>16</v>
      </c>
      <c r="DK10" s="67"/>
      <c r="DL10" s="67">
        <v>10</v>
      </c>
      <c r="DM10" s="67">
        <v>1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85759</v>
      </c>
      <c r="AG11" s="1" t="s">
        <v>48</v>
      </c>
      <c r="AH11" s="1">
        <f t="shared" ca="1" si="1"/>
        <v>2759</v>
      </c>
      <c r="AI11" s="1" t="s">
        <v>2</v>
      </c>
      <c r="AJ11" s="1">
        <f t="shared" ca="1" si="2"/>
        <v>83000</v>
      </c>
      <c r="AL11" s="1">
        <f t="shared" ca="1" si="3"/>
        <v>8</v>
      </c>
      <c r="AM11" s="1">
        <f t="shared" ca="1" si="4"/>
        <v>5</v>
      </c>
      <c r="AN11" s="1" t="s">
        <v>17</v>
      </c>
      <c r="AO11" s="1">
        <f t="shared" ca="1" si="5"/>
        <v>7</v>
      </c>
      <c r="AP11" s="1">
        <f t="shared" ca="1" si="6"/>
        <v>5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2</v>
      </c>
      <c r="AU11" s="1" t="s">
        <v>17</v>
      </c>
      <c r="AV11" s="1">
        <f t="shared" ca="1" si="10"/>
        <v>7</v>
      </c>
      <c r="AW11" s="1">
        <f t="shared" ca="1" si="11"/>
        <v>5</v>
      </c>
      <c r="AX11" s="1">
        <f t="shared" ca="1" si="12"/>
        <v>9</v>
      </c>
      <c r="AY11" s="1" t="s">
        <v>2</v>
      </c>
      <c r="AZ11" s="1">
        <f t="shared" ca="1" si="13"/>
        <v>8</v>
      </c>
      <c r="BA11" s="1">
        <f t="shared" ca="1" si="14"/>
        <v>3</v>
      </c>
      <c r="BB11" s="1" t="s">
        <v>17</v>
      </c>
      <c r="BC11" s="1">
        <f t="shared" ca="1" si="15"/>
        <v>0</v>
      </c>
      <c r="BD11" s="1">
        <f t="shared" ca="1" si="16"/>
        <v>0</v>
      </c>
      <c r="BE11" s="1">
        <f t="shared" ca="1" si="17"/>
        <v>0</v>
      </c>
      <c r="BH11" s="1">
        <v>11</v>
      </c>
      <c r="BI11" s="11">
        <f t="shared" ca="1" si="18"/>
        <v>8</v>
      </c>
      <c r="BJ11" s="11">
        <f t="shared" ca="1" si="19"/>
        <v>0</v>
      </c>
      <c r="BK11" s="12"/>
      <c r="BM11" s="1">
        <v>11</v>
      </c>
      <c r="BN11" s="11">
        <f t="shared" ca="1" si="20"/>
        <v>5</v>
      </c>
      <c r="BO11" s="11">
        <f t="shared" ca="1" si="21"/>
        <v>2</v>
      </c>
      <c r="BP11" s="12"/>
      <c r="BR11" s="1">
        <v>11</v>
      </c>
      <c r="BS11" s="10">
        <f t="shared" ca="1" si="22"/>
        <v>7</v>
      </c>
      <c r="BT11" s="10">
        <f t="shared" ca="1" si="23"/>
        <v>7</v>
      </c>
      <c r="BU11" s="19"/>
      <c r="BW11" s="1">
        <v>11</v>
      </c>
      <c r="BX11" s="10">
        <f t="shared" ca="1" si="24"/>
        <v>5</v>
      </c>
      <c r="BY11" s="10">
        <f t="shared" ca="1" si="25"/>
        <v>5</v>
      </c>
      <c r="BZ11" s="19"/>
      <c r="CB11" s="1">
        <v>11</v>
      </c>
      <c r="CC11" s="10">
        <f t="shared" ca="1" si="26"/>
        <v>9</v>
      </c>
      <c r="CD11" s="10">
        <f t="shared" ca="1" si="27"/>
        <v>9</v>
      </c>
      <c r="CE11" s="19"/>
      <c r="CF11" s="12"/>
      <c r="CG11" s="65">
        <f t="shared" ca="1" si="28"/>
        <v>0.4956545048061245</v>
      </c>
      <c r="CH11" s="66">
        <f t="shared" ca="1" si="29"/>
        <v>8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0"/>
        <v>0.42451328543820976</v>
      </c>
      <c r="CO11" s="66">
        <f t="shared" ca="1" si="31"/>
        <v>53</v>
      </c>
      <c r="CP11" s="67"/>
      <c r="CQ11" s="67">
        <v>11</v>
      </c>
      <c r="CR11" s="67">
        <v>1</v>
      </c>
      <c r="CS11" s="67">
        <v>0</v>
      </c>
      <c r="CU11" s="65">
        <f t="shared" ca="1" si="32"/>
        <v>0.50455176345719954</v>
      </c>
      <c r="CV11" s="66">
        <f t="shared" ca="1" si="33"/>
        <v>7</v>
      </c>
      <c r="CW11" s="67"/>
      <c r="CX11" s="67">
        <v>11</v>
      </c>
      <c r="CY11" s="67">
        <v>2</v>
      </c>
      <c r="CZ11" s="67">
        <v>2</v>
      </c>
      <c r="DB11" s="65">
        <f t="shared" ca="1" si="34"/>
        <v>0.39295190266024249</v>
      </c>
      <c r="DC11" s="66">
        <f t="shared" ca="1" si="35"/>
        <v>14</v>
      </c>
      <c r="DD11" s="67"/>
      <c r="DE11" s="67">
        <v>11</v>
      </c>
      <c r="DF11" s="67">
        <v>2</v>
      </c>
      <c r="DG11" s="67">
        <v>2</v>
      </c>
      <c r="DI11" s="65">
        <f t="shared" ca="1" si="36"/>
        <v>0.54896725154950576</v>
      </c>
      <c r="DJ11" s="66">
        <f t="shared" ca="1" si="37"/>
        <v>9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2" t="str">
        <f ca="1">$AF3/1000&amp;$AG3&amp;$AH3/1000&amp;$AI3</f>
        <v>48.797－7.797＝</v>
      </c>
      <c r="C12" s="83"/>
      <c r="D12" s="83"/>
      <c r="E12" s="83"/>
      <c r="F12" s="83"/>
      <c r="G12" s="83"/>
      <c r="H12" s="84">
        <f ca="1">$AJ3/1000</f>
        <v>41</v>
      </c>
      <c r="I12" s="84"/>
      <c r="J12" s="85"/>
      <c r="K12" s="9"/>
      <c r="L12" s="26"/>
      <c r="M12" s="82" t="str">
        <f ca="1">$AF4/1000&amp;$AG4&amp;$AH4/1000&amp;$AI4</f>
        <v>66.686－6.686＝</v>
      </c>
      <c r="N12" s="83"/>
      <c r="O12" s="83"/>
      <c r="P12" s="83"/>
      <c r="Q12" s="83"/>
      <c r="R12" s="83"/>
      <c r="S12" s="84">
        <f ca="1">$AJ4/1000</f>
        <v>60</v>
      </c>
      <c r="T12" s="84"/>
      <c r="U12" s="85"/>
      <c r="V12" s="9"/>
      <c r="AE12" s="2" t="s">
        <v>27</v>
      </c>
      <c r="AF12" s="1">
        <f t="shared" ca="1" si="0"/>
        <v>54323</v>
      </c>
      <c r="AG12" s="1" t="s">
        <v>48</v>
      </c>
      <c r="AH12" s="1">
        <f t="shared" ca="1" si="1"/>
        <v>6323</v>
      </c>
      <c r="AI12" s="1" t="s">
        <v>2</v>
      </c>
      <c r="AJ12" s="1">
        <f t="shared" ca="1" si="2"/>
        <v>48000</v>
      </c>
      <c r="AL12" s="1">
        <f t="shared" ca="1" si="3"/>
        <v>5</v>
      </c>
      <c r="AM12" s="1">
        <f t="shared" ca="1" si="4"/>
        <v>4</v>
      </c>
      <c r="AN12" s="1" t="s">
        <v>17</v>
      </c>
      <c r="AO12" s="1">
        <f t="shared" ca="1" si="5"/>
        <v>3</v>
      </c>
      <c r="AP12" s="1">
        <f t="shared" ca="1" si="6"/>
        <v>2</v>
      </c>
      <c r="AQ12" s="1">
        <f t="shared" ca="1" si="7"/>
        <v>3</v>
      </c>
      <c r="AR12" s="1" t="s">
        <v>1</v>
      </c>
      <c r="AS12" s="1">
        <f t="shared" ca="1" si="8"/>
        <v>0</v>
      </c>
      <c r="AT12" s="1">
        <f t="shared" ca="1" si="9"/>
        <v>6</v>
      </c>
      <c r="AU12" s="1" t="s">
        <v>17</v>
      </c>
      <c r="AV12" s="1">
        <f t="shared" ca="1" si="10"/>
        <v>3</v>
      </c>
      <c r="AW12" s="1">
        <f t="shared" ca="1" si="11"/>
        <v>2</v>
      </c>
      <c r="AX12" s="1">
        <f t="shared" ca="1" si="12"/>
        <v>3</v>
      </c>
      <c r="AY12" s="1" t="s">
        <v>2</v>
      </c>
      <c r="AZ12" s="1">
        <f t="shared" ca="1" si="13"/>
        <v>4</v>
      </c>
      <c r="BA12" s="1">
        <f t="shared" ca="1" si="14"/>
        <v>8</v>
      </c>
      <c r="BB12" s="1" t="s">
        <v>17</v>
      </c>
      <c r="BC12" s="1">
        <f t="shared" ca="1" si="15"/>
        <v>0</v>
      </c>
      <c r="BD12" s="1">
        <f t="shared" ca="1" si="16"/>
        <v>0</v>
      </c>
      <c r="BE12" s="1">
        <f t="shared" ca="1" si="17"/>
        <v>0</v>
      </c>
      <c r="BH12" s="1">
        <v>12</v>
      </c>
      <c r="BI12" s="11">
        <f t="shared" ca="1" si="18"/>
        <v>5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6</v>
      </c>
      <c r="BP12" s="12"/>
      <c r="BR12" s="1">
        <v>12</v>
      </c>
      <c r="BS12" s="10">
        <f t="shared" ca="1" si="22"/>
        <v>3</v>
      </c>
      <c r="BT12" s="10">
        <f t="shared" ca="1" si="23"/>
        <v>3</v>
      </c>
      <c r="BU12" s="19"/>
      <c r="BW12" s="1">
        <v>12</v>
      </c>
      <c r="BX12" s="10">
        <f t="shared" ca="1" si="24"/>
        <v>2</v>
      </c>
      <c r="BY12" s="10">
        <f t="shared" ca="1" si="25"/>
        <v>2</v>
      </c>
      <c r="BZ12" s="19"/>
      <c r="CB12" s="1">
        <v>12</v>
      </c>
      <c r="CC12" s="10">
        <f t="shared" ca="1" si="26"/>
        <v>3</v>
      </c>
      <c r="CD12" s="10">
        <f t="shared" ca="1" si="27"/>
        <v>3</v>
      </c>
      <c r="CE12" s="19"/>
      <c r="CF12" s="12"/>
      <c r="CG12" s="65">
        <f t="shared" ca="1" si="28"/>
        <v>0.18196856602000966</v>
      </c>
      <c r="CH12" s="66">
        <f t="shared" ca="1" si="29"/>
        <v>14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0"/>
        <v>0.4562424811489959</v>
      </c>
      <c r="CO12" s="66">
        <f t="shared" ca="1" si="31"/>
        <v>47</v>
      </c>
      <c r="CP12" s="67"/>
      <c r="CQ12" s="67">
        <v>12</v>
      </c>
      <c r="CR12" s="67">
        <v>1</v>
      </c>
      <c r="CS12" s="67">
        <v>1</v>
      </c>
      <c r="CU12" s="65">
        <f t="shared" ca="1" si="32"/>
        <v>0.91512166389151972</v>
      </c>
      <c r="CV12" s="66">
        <f t="shared" ca="1" si="33"/>
        <v>3</v>
      </c>
      <c r="CW12" s="67"/>
      <c r="CX12" s="67">
        <v>12</v>
      </c>
      <c r="CY12" s="67">
        <v>3</v>
      </c>
      <c r="CZ12" s="67">
        <v>3</v>
      </c>
      <c r="DB12" s="65">
        <f t="shared" ca="1" si="34"/>
        <v>0.97325383725458769</v>
      </c>
      <c r="DC12" s="66">
        <f t="shared" ca="1" si="35"/>
        <v>2</v>
      </c>
      <c r="DD12" s="67"/>
      <c r="DE12" s="67">
        <v>12</v>
      </c>
      <c r="DF12" s="67">
        <v>3</v>
      </c>
      <c r="DG12" s="67">
        <v>3</v>
      </c>
      <c r="DI12" s="65">
        <f t="shared" ca="1" si="36"/>
        <v>0.30256527578757497</v>
      </c>
      <c r="DJ12" s="66">
        <f t="shared" ca="1" si="37"/>
        <v>12</v>
      </c>
      <c r="DK12" s="67"/>
      <c r="DL12" s="67">
        <v>12</v>
      </c>
      <c r="DM12" s="67">
        <v>3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9.1808661900014243E-2</v>
      </c>
      <c r="CH13" s="66">
        <f t="shared" ca="1" si="29"/>
        <v>17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0"/>
        <v>4.432212290321047E-2</v>
      </c>
      <c r="CO13" s="66">
        <f t="shared" ca="1" si="31"/>
        <v>96</v>
      </c>
      <c r="CP13" s="67"/>
      <c r="CQ13" s="67">
        <v>13</v>
      </c>
      <c r="CR13" s="67">
        <v>1</v>
      </c>
      <c r="CS13" s="67">
        <v>2</v>
      </c>
      <c r="CU13" s="65">
        <f t="shared" ca="1" si="32"/>
        <v>0.33125015760726073</v>
      </c>
      <c r="CV13" s="66">
        <f t="shared" ca="1" si="33"/>
        <v>10</v>
      </c>
      <c r="CW13" s="67"/>
      <c r="CX13" s="67">
        <v>13</v>
      </c>
      <c r="CY13" s="67">
        <v>4</v>
      </c>
      <c r="CZ13" s="67">
        <v>4</v>
      </c>
      <c r="DB13" s="65">
        <f t="shared" ca="1" si="34"/>
        <v>0.93153987797796467</v>
      </c>
      <c r="DC13" s="66">
        <f t="shared" ca="1" si="35"/>
        <v>3</v>
      </c>
      <c r="DD13" s="67"/>
      <c r="DE13" s="67">
        <v>13</v>
      </c>
      <c r="DF13" s="67">
        <v>4</v>
      </c>
      <c r="DG13" s="67">
        <v>4</v>
      </c>
      <c r="DI13" s="65">
        <f t="shared" ca="1" si="36"/>
        <v>0.37237181888883331</v>
      </c>
      <c r="DJ13" s="66">
        <f t="shared" ca="1" si="37"/>
        <v>11</v>
      </c>
      <c r="DK13" s="67"/>
      <c r="DL13" s="67">
        <v>13</v>
      </c>
      <c r="DM13" s="67">
        <v>4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4</v>
      </c>
      <c r="E14" s="33">
        <f ca="1">$BN3</f>
        <v>8</v>
      </c>
      <c r="F14" s="33" t="str">
        <f ca="1">IF(AND(G14=0,H14=0,I14=0),"",".")</f>
        <v>.</v>
      </c>
      <c r="G14" s="34">
        <f ca="1">$BS3</f>
        <v>7</v>
      </c>
      <c r="H14" s="34">
        <f ca="1">$BX3</f>
        <v>9</v>
      </c>
      <c r="I14" s="34">
        <f ca="1">$CC3</f>
        <v>7</v>
      </c>
      <c r="J14" s="35"/>
      <c r="K14" s="36"/>
      <c r="L14" s="37"/>
      <c r="M14" s="38"/>
      <c r="N14" s="31"/>
      <c r="O14" s="32">
        <f ca="1">$BI4</f>
        <v>6</v>
      </c>
      <c r="P14" s="33">
        <f ca="1">$BN4</f>
        <v>6</v>
      </c>
      <c r="Q14" s="33" t="str">
        <f ca="1">IF(AND(R14=0,S14=0,T14=0),"",".")</f>
        <v>.</v>
      </c>
      <c r="R14" s="34">
        <f ca="1">$BS4</f>
        <v>6</v>
      </c>
      <c r="S14" s="34">
        <f ca="1">$BX4</f>
        <v>8</v>
      </c>
      <c r="T14" s="34">
        <f ca="1">$CC4</f>
        <v>6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1.9925951055766333E-2</v>
      </c>
      <c r="CH14" s="66">
        <f t="shared" ca="1" si="29"/>
        <v>18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0"/>
        <v>9.4667089965619233E-2</v>
      </c>
      <c r="CO14" s="66">
        <f t="shared" ca="1" si="31"/>
        <v>87</v>
      </c>
      <c r="CP14" s="67"/>
      <c r="CQ14" s="67">
        <v>14</v>
      </c>
      <c r="CR14" s="67">
        <v>1</v>
      </c>
      <c r="CS14" s="67">
        <v>3</v>
      </c>
      <c r="CU14" s="65">
        <f t="shared" ca="1" si="32"/>
        <v>0.21022302637060686</v>
      </c>
      <c r="CV14" s="66">
        <f t="shared" ca="1" si="33"/>
        <v>13</v>
      </c>
      <c r="CW14" s="67"/>
      <c r="CX14" s="67">
        <v>14</v>
      </c>
      <c r="CY14" s="67">
        <v>5</v>
      </c>
      <c r="CZ14" s="67">
        <v>5</v>
      </c>
      <c r="DB14" s="65">
        <f t="shared" ca="1" si="34"/>
        <v>0.77069702461447664</v>
      </c>
      <c r="DC14" s="66">
        <f t="shared" ca="1" si="35"/>
        <v>7</v>
      </c>
      <c r="DD14" s="67"/>
      <c r="DE14" s="67">
        <v>14</v>
      </c>
      <c r="DF14" s="67">
        <v>5</v>
      </c>
      <c r="DG14" s="67">
        <v>5</v>
      </c>
      <c r="DI14" s="65">
        <f t="shared" ca="1" si="36"/>
        <v>0.19243523298065102</v>
      </c>
      <c r="DJ14" s="66">
        <f t="shared" ca="1" si="37"/>
        <v>13</v>
      </c>
      <c r="DK14" s="67"/>
      <c r="DL14" s="67">
        <v>14</v>
      </c>
      <c r="DM14" s="67">
        <v>5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>－</v>
      </c>
      <c r="D15" s="39">
        <f ca="1">IF(AND($BI3=0,$BJ3=0),"－",$BJ3)</f>
        <v>0</v>
      </c>
      <c r="E15" s="40">
        <f ca="1">$BO3</f>
        <v>7</v>
      </c>
      <c r="F15" s="40" t="str">
        <f ca="1">IF(AND(G15=0,H15=0,I15=0),"",".")</f>
        <v>.</v>
      </c>
      <c r="G15" s="41">
        <f ca="1">$BT3</f>
        <v>7</v>
      </c>
      <c r="H15" s="41">
        <f ca="1">$BY3</f>
        <v>9</v>
      </c>
      <c r="I15" s="41">
        <f ca="1">$CD3</f>
        <v>7</v>
      </c>
      <c r="J15" s="35"/>
      <c r="K15" s="36"/>
      <c r="L15" s="37"/>
      <c r="M15" s="38"/>
      <c r="N15" s="13" t="str">
        <f ca="1">IF(AND($BJ4=0,$BI4=0),"","－")</f>
        <v>－</v>
      </c>
      <c r="O15" s="39">
        <f ca="1">IF(AND($BI4=0,$BJ4=0),"－",$BJ4)</f>
        <v>0</v>
      </c>
      <c r="P15" s="40">
        <f ca="1">$BO4</f>
        <v>6</v>
      </c>
      <c r="Q15" s="40" t="str">
        <f ca="1">IF(AND(R15=0,S15=0,T15=0),"",".")</f>
        <v>.</v>
      </c>
      <c r="R15" s="41">
        <f ca="1">$BT4</f>
        <v>6</v>
      </c>
      <c r="S15" s="41">
        <f ca="1">$BY4</f>
        <v>8</v>
      </c>
      <c r="T15" s="41">
        <f ca="1">$CD4</f>
        <v>6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0.22321803284463915</v>
      </c>
      <c r="CH15" s="66">
        <f t="shared" ca="1" si="29"/>
        <v>12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0"/>
        <v>0.56696926528627423</v>
      </c>
      <c r="CO15" s="66">
        <f t="shared" ca="1" si="31"/>
        <v>37</v>
      </c>
      <c r="CP15" s="67"/>
      <c r="CQ15" s="67">
        <v>15</v>
      </c>
      <c r="CR15" s="67">
        <v>1</v>
      </c>
      <c r="CS15" s="67">
        <v>4</v>
      </c>
      <c r="CU15" s="65">
        <f t="shared" ca="1" si="32"/>
        <v>0.29161342291852332</v>
      </c>
      <c r="CV15" s="66">
        <f t="shared" ca="1" si="33"/>
        <v>11</v>
      </c>
      <c r="CW15" s="67"/>
      <c r="CX15" s="67">
        <v>15</v>
      </c>
      <c r="CY15" s="67">
        <v>6</v>
      </c>
      <c r="CZ15" s="67">
        <v>6</v>
      </c>
      <c r="DB15" s="65">
        <f t="shared" ca="1" si="34"/>
        <v>0.83598668096092033</v>
      </c>
      <c r="DC15" s="66">
        <f t="shared" ca="1" si="35"/>
        <v>5</v>
      </c>
      <c r="DD15" s="67"/>
      <c r="DE15" s="67">
        <v>15</v>
      </c>
      <c r="DF15" s="67">
        <v>6</v>
      </c>
      <c r="DG15" s="67">
        <v>6</v>
      </c>
      <c r="DI15" s="65">
        <f t="shared" ca="1" si="36"/>
        <v>0.84949790649996115</v>
      </c>
      <c r="DJ15" s="66">
        <f t="shared" ca="1" si="37"/>
        <v>5</v>
      </c>
      <c r="DK15" s="67"/>
      <c r="DL15" s="67">
        <v>15</v>
      </c>
      <c r="DM15" s="67">
        <v>6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4</v>
      </c>
      <c r="E16" s="62">
        <f ca="1">$BA3</f>
        <v>1</v>
      </c>
      <c r="F16" s="62" t="str">
        <f>$BB3</f>
        <v>.</v>
      </c>
      <c r="G16" s="63">
        <f ca="1">$BC3</f>
        <v>0</v>
      </c>
      <c r="H16" s="64">
        <f ca="1">$BD3</f>
        <v>0</v>
      </c>
      <c r="I16" s="64">
        <f ca="1">$BE3</f>
        <v>0</v>
      </c>
      <c r="J16" s="43"/>
      <c r="K16" s="36"/>
      <c r="L16" s="37"/>
      <c r="M16" s="38"/>
      <c r="N16" s="60"/>
      <c r="O16" s="61">
        <f ca="1">$AZ4</f>
        <v>6</v>
      </c>
      <c r="P16" s="62">
        <f ca="1">$BA4</f>
        <v>0</v>
      </c>
      <c r="Q16" s="62" t="str">
        <f>$BB4</f>
        <v>.</v>
      </c>
      <c r="R16" s="63">
        <f ca="1">$BC4</f>
        <v>0</v>
      </c>
      <c r="S16" s="64">
        <f ca="1">$BD4</f>
        <v>0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0.66955342810402185</v>
      </c>
      <c r="CH16" s="66">
        <f t="shared" ca="1" si="29"/>
        <v>6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0"/>
        <v>0.47615561669660089</v>
      </c>
      <c r="CO16" s="66">
        <f t="shared" ca="1" si="31"/>
        <v>43</v>
      </c>
      <c r="CP16" s="67"/>
      <c r="CQ16" s="67">
        <v>16</v>
      </c>
      <c r="CR16" s="67">
        <v>1</v>
      </c>
      <c r="CS16" s="67">
        <v>5</v>
      </c>
      <c r="CU16" s="65">
        <f t="shared" ca="1" si="32"/>
        <v>0.19392249097964587</v>
      </c>
      <c r="CV16" s="66">
        <f t="shared" ca="1" si="33"/>
        <v>14</v>
      </c>
      <c r="CW16" s="67"/>
      <c r="CX16" s="67">
        <v>16</v>
      </c>
      <c r="CY16" s="67">
        <v>7</v>
      </c>
      <c r="CZ16" s="67">
        <v>7</v>
      </c>
      <c r="DB16" s="65">
        <f t="shared" ca="1" si="34"/>
        <v>0.44905278770150525</v>
      </c>
      <c r="DC16" s="66">
        <f t="shared" ca="1" si="35"/>
        <v>13</v>
      </c>
      <c r="DD16" s="67"/>
      <c r="DE16" s="67">
        <v>16</v>
      </c>
      <c r="DF16" s="67">
        <v>7</v>
      </c>
      <c r="DG16" s="67">
        <v>7</v>
      </c>
      <c r="DI16" s="65">
        <f t="shared" ca="1" si="36"/>
        <v>0.81520088526194534</v>
      </c>
      <c r="DJ16" s="66">
        <f t="shared" ca="1" si="37"/>
        <v>6</v>
      </c>
      <c r="DK16" s="67"/>
      <c r="DL16" s="67">
        <v>16</v>
      </c>
      <c r="DM16" s="67">
        <v>7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0.27873673590202352</v>
      </c>
      <c r="CH17" s="66">
        <f t="shared" ca="1" si="29"/>
        <v>11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0"/>
        <v>4.9185173196797827E-2</v>
      </c>
      <c r="CO17" s="66">
        <f t="shared" ca="1" si="31"/>
        <v>95</v>
      </c>
      <c r="CP17" s="67"/>
      <c r="CQ17" s="67">
        <v>17</v>
      </c>
      <c r="CR17" s="67">
        <v>1</v>
      </c>
      <c r="CS17" s="67">
        <v>6</v>
      </c>
      <c r="CU17" s="65">
        <f t="shared" ca="1" si="32"/>
        <v>0.96481610684510388</v>
      </c>
      <c r="CV17" s="66">
        <f t="shared" ca="1" si="33"/>
        <v>1</v>
      </c>
      <c r="CW17" s="67"/>
      <c r="CX17" s="67">
        <v>17</v>
      </c>
      <c r="CY17" s="67">
        <v>8</v>
      </c>
      <c r="CZ17" s="67">
        <v>8</v>
      </c>
      <c r="DB17" s="65">
        <f t="shared" ca="1" si="34"/>
        <v>0.47332878721529237</v>
      </c>
      <c r="DC17" s="66">
        <f t="shared" ca="1" si="35"/>
        <v>11</v>
      </c>
      <c r="DD17" s="67"/>
      <c r="DE17" s="67">
        <v>17</v>
      </c>
      <c r="DF17" s="67">
        <v>8</v>
      </c>
      <c r="DG17" s="67">
        <v>8</v>
      </c>
      <c r="DI17" s="65">
        <f t="shared" ca="1" si="36"/>
        <v>0.93812693605506026</v>
      </c>
      <c r="DJ17" s="66">
        <f t="shared" ca="1" si="37"/>
        <v>3</v>
      </c>
      <c r="DK17" s="67"/>
      <c r="DL17" s="67">
        <v>17</v>
      </c>
      <c r="DM17" s="67">
        <v>8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0.73837698576458999</v>
      </c>
      <c r="CH18" s="66">
        <f t="shared" ca="1" si="29"/>
        <v>5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0"/>
        <v>0.74579969819599579</v>
      </c>
      <c r="CO18" s="66">
        <f t="shared" ca="1" si="31"/>
        <v>18</v>
      </c>
      <c r="CP18" s="67"/>
      <c r="CQ18" s="67">
        <v>18</v>
      </c>
      <c r="CR18" s="67">
        <v>1</v>
      </c>
      <c r="CS18" s="67">
        <v>7</v>
      </c>
      <c r="CU18" s="65">
        <f t="shared" ca="1" si="32"/>
        <v>1.0417383635936472E-2</v>
      </c>
      <c r="CV18" s="66">
        <f t="shared" ca="1" si="33"/>
        <v>18</v>
      </c>
      <c r="CW18" s="67"/>
      <c r="CX18" s="67">
        <v>18</v>
      </c>
      <c r="CY18" s="67">
        <v>9</v>
      </c>
      <c r="CZ18" s="67">
        <v>9</v>
      </c>
      <c r="DB18" s="65">
        <f t="shared" ca="1" si="34"/>
        <v>0.52797471500052129</v>
      </c>
      <c r="DC18" s="66">
        <f t="shared" ca="1" si="35"/>
        <v>9</v>
      </c>
      <c r="DD18" s="67"/>
      <c r="DE18" s="67">
        <v>18</v>
      </c>
      <c r="DF18" s="67">
        <v>9</v>
      </c>
      <c r="DG18" s="67">
        <v>9</v>
      </c>
      <c r="DI18" s="65">
        <f t="shared" ca="1" si="36"/>
        <v>0.90771730615438961</v>
      </c>
      <c r="DJ18" s="66">
        <f t="shared" ca="1" si="37"/>
        <v>4</v>
      </c>
      <c r="DK18" s="67"/>
      <c r="DL18" s="67">
        <v>18</v>
      </c>
      <c r="DM18" s="67">
        <v>9</v>
      </c>
      <c r="DN18" s="67">
        <v>9</v>
      </c>
    </row>
    <row r="19" spans="1:118" ht="48.95" customHeight="1" thickBot="1" x14ac:dyDescent="0.3">
      <c r="A19" s="26"/>
      <c r="B19" s="82" t="str">
        <f ca="1">$AF5/1000&amp;$AG5&amp;$AH5/1000&amp;$AI5</f>
        <v>79.841－6.841＝</v>
      </c>
      <c r="C19" s="83"/>
      <c r="D19" s="83"/>
      <c r="E19" s="83"/>
      <c r="F19" s="83"/>
      <c r="G19" s="83"/>
      <c r="H19" s="84">
        <f ca="1">$AJ5/1000</f>
        <v>73</v>
      </c>
      <c r="I19" s="84"/>
      <c r="J19" s="85"/>
      <c r="K19" s="9"/>
      <c r="L19" s="26"/>
      <c r="M19" s="82" t="str">
        <f ca="1">$AF6/1000&amp;$AG6&amp;$AH6/1000&amp;$AI6</f>
        <v>31.362－9.362＝</v>
      </c>
      <c r="N19" s="83"/>
      <c r="O19" s="83"/>
      <c r="P19" s="83"/>
      <c r="Q19" s="83"/>
      <c r="R19" s="83"/>
      <c r="S19" s="84">
        <f ca="1">$AJ6/1000</f>
        <v>22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0.35150475530315439</v>
      </c>
      <c r="CO19" s="66">
        <f t="shared" ca="1" si="31"/>
        <v>59</v>
      </c>
      <c r="CP19" s="67"/>
      <c r="CQ19" s="67">
        <v>19</v>
      </c>
      <c r="CR19" s="67">
        <v>1</v>
      </c>
      <c r="CS19" s="67">
        <v>8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0.73524264844984766</v>
      </c>
      <c r="CO20" s="66">
        <f t="shared" ca="1" si="31"/>
        <v>22</v>
      </c>
      <c r="CP20" s="67"/>
      <c r="CQ20" s="67">
        <v>20</v>
      </c>
      <c r="CR20" s="67">
        <v>1</v>
      </c>
      <c r="CS20" s="67">
        <v>9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31"/>
      <c r="D21" s="32">
        <f ca="1">$BI5</f>
        <v>7</v>
      </c>
      <c r="E21" s="33">
        <f ca="1">$BN5</f>
        <v>9</v>
      </c>
      <c r="F21" s="33" t="str">
        <f ca="1">IF(AND(G21=0,H21=0,I21=0),"",".")</f>
        <v>.</v>
      </c>
      <c r="G21" s="34">
        <f ca="1">$BS5</f>
        <v>8</v>
      </c>
      <c r="H21" s="34">
        <f ca="1">$BX5</f>
        <v>4</v>
      </c>
      <c r="I21" s="34">
        <f ca="1">$CC5</f>
        <v>1</v>
      </c>
      <c r="J21" s="35"/>
      <c r="K21" s="36"/>
      <c r="L21" s="37"/>
      <c r="M21" s="38"/>
      <c r="N21" s="31"/>
      <c r="O21" s="32">
        <f ca="1">$BI6</f>
        <v>3</v>
      </c>
      <c r="P21" s="33">
        <f ca="1">$BN6</f>
        <v>1</v>
      </c>
      <c r="Q21" s="33" t="str">
        <f ca="1">IF(AND(R21=0,S21=0,T21=0),"",".")</f>
        <v>.</v>
      </c>
      <c r="R21" s="34">
        <f ca="1">$BS6</f>
        <v>3</v>
      </c>
      <c r="S21" s="34">
        <f ca="1">$BX6</f>
        <v>6</v>
      </c>
      <c r="T21" s="34">
        <f ca="1">$CC6</f>
        <v>2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0.38654281930169099</v>
      </c>
      <c r="CO21" s="66">
        <f t="shared" ca="1" si="31"/>
        <v>57</v>
      </c>
      <c r="CP21" s="67"/>
      <c r="CQ21" s="67">
        <v>21</v>
      </c>
      <c r="CR21" s="67">
        <v>2</v>
      </c>
      <c r="CS21" s="67">
        <v>0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13" t="str">
        <f ca="1">IF(AND($BJ5=0,$BI5=0),"","－")</f>
        <v>－</v>
      </c>
      <c r="D22" s="39">
        <f ca="1">IF(AND($BI5=0,$BJ5=0),"－",$BJ5)</f>
        <v>0</v>
      </c>
      <c r="E22" s="40">
        <f ca="1">$BO5</f>
        <v>6</v>
      </c>
      <c r="F22" s="40" t="str">
        <f ca="1">IF(AND(G22=0,H22=0,I22=0),"",".")</f>
        <v>.</v>
      </c>
      <c r="G22" s="41">
        <f ca="1">$BT5</f>
        <v>8</v>
      </c>
      <c r="H22" s="41">
        <f ca="1">$BY5</f>
        <v>4</v>
      </c>
      <c r="I22" s="41">
        <f ca="1">$CD5</f>
        <v>1</v>
      </c>
      <c r="J22" s="35"/>
      <c r="K22" s="36"/>
      <c r="L22" s="37"/>
      <c r="M22" s="38"/>
      <c r="N22" s="13" t="str">
        <f ca="1">IF(AND($BJ6=0,$BI6=0),"","－")</f>
        <v>－</v>
      </c>
      <c r="O22" s="39">
        <f ca="1">IF(AND($BI6=0,$BJ6=0),"－",$BJ6)</f>
        <v>0</v>
      </c>
      <c r="P22" s="40">
        <f ca="1">$BO6</f>
        <v>9</v>
      </c>
      <c r="Q22" s="40" t="str">
        <f ca="1">IF(AND(R22=0,S22=0,T22=0),"",".")</f>
        <v>.</v>
      </c>
      <c r="R22" s="41">
        <f ca="1">$BT6</f>
        <v>3</v>
      </c>
      <c r="S22" s="41">
        <f ca="1">$BY6</f>
        <v>6</v>
      </c>
      <c r="T22" s="41">
        <f ca="1">$CD6</f>
        <v>2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0.81956006159522521</v>
      </c>
      <c r="CO22" s="66">
        <f t="shared" ca="1" si="31"/>
        <v>12</v>
      </c>
      <c r="CP22" s="67"/>
      <c r="CQ22" s="67">
        <v>22</v>
      </c>
      <c r="CR22" s="67">
        <v>2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7</v>
      </c>
      <c r="E23" s="62">
        <f ca="1">$BA5</f>
        <v>3</v>
      </c>
      <c r="F23" s="62" t="str">
        <f>$BB5</f>
        <v>.</v>
      </c>
      <c r="G23" s="63">
        <f ca="1">$BC5</f>
        <v>0</v>
      </c>
      <c r="H23" s="64">
        <f ca="1">$BD5</f>
        <v>0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2</v>
      </c>
      <c r="P23" s="62">
        <f ca="1">$BA6</f>
        <v>2</v>
      </c>
      <c r="Q23" s="62" t="str">
        <f>$BB6</f>
        <v>.</v>
      </c>
      <c r="R23" s="63">
        <f ca="1">$BC6</f>
        <v>0</v>
      </c>
      <c r="S23" s="64">
        <f ca="1">$BD6</f>
        <v>0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0.32985883755487044</v>
      </c>
      <c r="CO23" s="66">
        <f t="shared" ca="1" si="31"/>
        <v>62</v>
      </c>
      <c r="CP23" s="67"/>
      <c r="CQ23" s="67">
        <v>23</v>
      </c>
      <c r="CR23" s="67">
        <v>2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0.86621480708416088</v>
      </c>
      <c r="CO24" s="66">
        <f t="shared" ca="1" si="31"/>
        <v>9</v>
      </c>
      <c r="CP24" s="67"/>
      <c r="CQ24" s="67">
        <v>24</v>
      </c>
      <c r="CR24" s="67">
        <v>2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0.19262896352511394</v>
      </c>
      <c r="CO25" s="66">
        <f t="shared" ca="1" si="31"/>
        <v>75</v>
      </c>
      <c r="CP25" s="67"/>
      <c r="CQ25" s="67">
        <v>25</v>
      </c>
      <c r="CR25" s="67">
        <v>2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82" t="str">
        <f ca="1">$AF7/1000&amp;$AG7&amp;$AH7/1000&amp;$AI7</f>
        <v>74.575－9.575＝</v>
      </c>
      <c r="C26" s="83"/>
      <c r="D26" s="83"/>
      <c r="E26" s="83"/>
      <c r="F26" s="83"/>
      <c r="G26" s="83"/>
      <c r="H26" s="84">
        <f ca="1">$AJ7/1000</f>
        <v>65</v>
      </c>
      <c r="I26" s="84"/>
      <c r="J26" s="85"/>
      <c r="K26" s="9"/>
      <c r="L26" s="26"/>
      <c r="M26" s="82" t="str">
        <f ca="1">$AF8/1000&amp;$AG8&amp;$AH8/1000&amp;$AI8</f>
        <v>17.288－7.288＝</v>
      </c>
      <c r="N26" s="83"/>
      <c r="O26" s="83"/>
      <c r="P26" s="83"/>
      <c r="Q26" s="83"/>
      <c r="R26" s="83"/>
      <c r="S26" s="84">
        <f ca="1">$AJ8/1000</f>
        <v>10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0.30427414970979094</v>
      </c>
      <c r="CO26" s="66">
        <f t="shared" ca="1" si="31"/>
        <v>65</v>
      </c>
      <c r="CP26" s="67"/>
      <c r="CQ26" s="67">
        <v>26</v>
      </c>
      <c r="CR26" s="67">
        <v>2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0.46831801445653132</v>
      </c>
      <c r="CO27" s="66">
        <f t="shared" ca="1" si="31"/>
        <v>44</v>
      </c>
      <c r="CP27" s="67"/>
      <c r="CQ27" s="67">
        <v>27</v>
      </c>
      <c r="CR27" s="67">
        <v>2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31"/>
      <c r="D28" s="32">
        <f ca="1">$BI7</f>
        <v>7</v>
      </c>
      <c r="E28" s="33">
        <f ca="1">$BN7</f>
        <v>4</v>
      </c>
      <c r="F28" s="33" t="str">
        <f ca="1">IF(AND(G28=0,H28=0,I28=0),"",".")</f>
        <v>.</v>
      </c>
      <c r="G28" s="34">
        <f ca="1">$BS7</f>
        <v>5</v>
      </c>
      <c r="H28" s="34">
        <f ca="1">$BX7</f>
        <v>7</v>
      </c>
      <c r="I28" s="34">
        <f ca="1">$CC7</f>
        <v>5</v>
      </c>
      <c r="J28" s="35"/>
      <c r="K28" s="36"/>
      <c r="L28" s="37"/>
      <c r="M28" s="38"/>
      <c r="N28" s="31"/>
      <c r="O28" s="32">
        <f ca="1">$BI8</f>
        <v>1</v>
      </c>
      <c r="P28" s="33">
        <f ca="1">$BN8</f>
        <v>7</v>
      </c>
      <c r="Q28" s="33" t="str">
        <f ca="1">IF(AND(R28=0,S28=0,T28=0),"",".")</f>
        <v>.</v>
      </c>
      <c r="R28" s="34">
        <f ca="1">$BS8</f>
        <v>2</v>
      </c>
      <c r="S28" s="34">
        <f ca="1">$BX8</f>
        <v>8</v>
      </c>
      <c r="T28" s="34">
        <f ca="1">$CC8</f>
        <v>8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0.77674769619460649</v>
      </c>
      <c r="CO28" s="66">
        <f t="shared" ca="1" si="31"/>
        <v>17</v>
      </c>
      <c r="CP28" s="67"/>
      <c r="CQ28" s="67">
        <v>28</v>
      </c>
      <c r="CR28" s="67">
        <v>2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13" t="str">
        <f ca="1">IF(AND($BJ7=0,$BI7=0),"","－")</f>
        <v>－</v>
      </c>
      <c r="D29" s="39">
        <f ca="1">IF(AND($BI7=0,$BJ7=0),"－",$BJ7)</f>
        <v>0</v>
      </c>
      <c r="E29" s="40">
        <f ca="1">$BO7</f>
        <v>9</v>
      </c>
      <c r="F29" s="40" t="str">
        <f ca="1">IF(AND(G29=0,H29=0,I29=0),"",".")</f>
        <v>.</v>
      </c>
      <c r="G29" s="41">
        <f ca="1">$BT7</f>
        <v>5</v>
      </c>
      <c r="H29" s="41">
        <f ca="1">$BY7</f>
        <v>7</v>
      </c>
      <c r="I29" s="41">
        <f ca="1">$CD7</f>
        <v>5</v>
      </c>
      <c r="J29" s="35"/>
      <c r="K29" s="36"/>
      <c r="L29" s="37"/>
      <c r="M29" s="38"/>
      <c r="N29" s="13" t="str">
        <f ca="1">IF(AND($BJ8=0,$BI8=0),"","－")</f>
        <v>－</v>
      </c>
      <c r="O29" s="39">
        <f ca="1">IF(AND($BI8=0,$BJ8=0),"－",$BJ8)</f>
        <v>0</v>
      </c>
      <c r="P29" s="40">
        <f ca="1">$BO8</f>
        <v>7</v>
      </c>
      <c r="Q29" s="40" t="str">
        <f ca="1">IF(AND(R29=0,S29=0,T29=0),"",".")</f>
        <v>.</v>
      </c>
      <c r="R29" s="41">
        <f ca="1">$BT8</f>
        <v>2</v>
      </c>
      <c r="S29" s="41">
        <f ca="1">$BY8</f>
        <v>8</v>
      </c>
      <c r="T29" s="41">
        <f ca="1">$CD8</f>
        <v>8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0.52627455671835544</v>
      </c>
      <c r="CO29" s="66">
        <f t="shared" ca="1" si="31"/>
        <v>39</v>
      </c>
      <c r="CP29" s="67"/>
      <c r="CQ29" s="67">
        <v>29</v>
      </c>
      <c r="CR29" s="67">
        <v>2</v>
      </c>
      <c r="CS29" s="67">
        <v>8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6</v>
      </c>
      <c r="E30" s="62">
        <f ca="1">$BA7</f>
        <v>5</v>
      </c>
      <c r="F30" s="62" t="str">
        <f>$BB7</f>
        <v>.</v>
      </c>
      <c r="G30" s="63">
        <f ca="1">$BC7</f>
        <v>0</v>
      </c>
      <c r="H30" s="64">
        <f ca="1">$BD7</f>
        <v>0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1</v>
      </c>
      <c r="P30" s="62">
        <f ca="1">$BA8</f>
        <v>0</v>
      </c>
      <c r="Q30" s="62" t="str">
        <f>$BB8</f>
        <v>.</v>
      </c>
      <c r="R30" s="63">
        <f ca="1">$BC8</f>
        <v>0</v>
      </c>
      <c r="S30" s="64">
        <f ca="1">$BD8</f>
        <v>0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6.2415869546265323E-2</v>
      </c>
      <c r="CO30" s="66">
        <f t="shared" ca="1" si="31"/>
        <v>93</v>
      </c>
      <c r="CP30" s="67"/>
      <c r="CQ30" s="67">
        <v>30</v>
      </c>
      <c r="CR30" s="67">
        <v>2</v>
      </c>
      <c r="CS30" s="67">
        <v>9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0.66903204708286879</v>
      </c>
      <c r="CO31" s="66">
        <f t="shared" ca="1" si="31"/>
        <v>28</v>
      </c>
      <c r="CP31" s="67"/>
      <c r="CQ31" s="67">
        <v>31</v>
      </c>
      <c r="CR31" s="67">
        <v>3</v>
      </c>
      <c r="CS31" s="67">
        <v>0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73" t="str">
        <f t="shared" ref="A32:T32" si="38">A1</f>
        <v>小数 ひき算 小数第三位 (11.111)－(1.111) 差整数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2.5597082959522566E-2</v>
      </c>
      <c r="CO32" s="66">
        <f t="shared" ca="1" si="31"/>
        <v>98</v>
      </c>
      <c r="CP32" s="67"/>
      <c r="CQ32" s="67">
        <v>32</v>
      </c>
      <c r="CR32" s="67">
        <v>3</v>
      </c>
      <c r="CS32" s="67">
        <v>1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0.69502308556611136</v>
      </c>
      <c r="CO33" s="66">
        <f t="shared" ca="1" si="31"/>
        <v>26</v>
      </c>
      <c r="CP33" s="67"/>
      <c r="CQ33" s="67">
        <v>33</v>
      </c>
      <c r="CR33" s="67">
        <v>3</v>
      </c>
      <c r="CS33" s="67">
        <v>2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0.1424172260065022</v>
      </c>
      <c r="CO34" s="66">
        <f t="shared" ca="1" si="31"/>
        <v>80</v>
      </c>
      <c r="CP34" s="67"/>
      <c r="CQ34" s="67">
        <v>34</v>
      </c>
      <c r="CR34" s="67">
        <v>3</v>
      </c>
      <c r="CS34" s="67">
        <v>3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0.66960500698765923</v>
      </c>
      <c r="CO35" s="66">
        <f t="shared" ca="1" si="31"/>
        <v>27</v>
      </c>
      <c r="CP35" s="67"/>
      <c r="CQ35" s="67">
        <v>35</v>
      </c>
      <c r="CR35" s="67">
        <v>3</v>
      </c>
      <c r="CS35" s="67">
        <v>4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69" t="str">
        <f ca="1">B5</f>
        <v>99.819－8.819＝</v>
      </c>
      <c r="C36" s="70"/>
      <c r="D36" s="70"/>
      <c r="E36" s="70"/>
      <c r="F36" s="70"/>
      <c r="G36" s="70"/>
      <c r="H36" s="71">
        <f ca="1">H5</f>
        <v>91</v>
      </c>
      <c r="I36" s="71"/>
      <c r="J36" s="72"/>
      <c r="K36" s="51"/>
      <c r="L36" s="27"/>
      <c r="M36" s="69" t="str">
        <f ca="1">M5</f>
        <v>22.631－0.631＝</v>
      </c>
      <c r="N36" s="70"/>
      <c r="O36" s="70"/>
      <c r="P36" s="70"/>
      <c r="Q36" s="70"/>
      <c r="R36" s="70"/>
      <c r="S36" s="71">
        <f ca="1">S5</f>
        <v>22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OKA</v>
      </c>
      <c r="AH36" s="53">
        <f t="shared" ref="AH36:AJ47" ca="1" si="40">BC1</f>
        <v>0</v>
      </c>
      <c r="AI36" s="53">
        <f t="shared" ca="1" si="40"/>
        <v>0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0.80801986460443309</v>
      </c>
      <c r="CO36" s="66">
        <f t="shared" ca="1" si="31"/>
        <v>13</v>
      </c>
      <c r="CP36" s="67"/>
      <c r="CQ36" s="67">
        <v>36</v>
      </c>
      <c r="CR36" s="67">
        <v>3</v>
      </c>
      <c r="CS36" s="67">
        <v>5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OKA</v>
      </c>
      <c r="AH37" s="53">
        <f t="shared" ca="1" si="40"/>
        <v>0</v>
      </c>
      <c r="AI37" s="53">
        <f t="shared" ca="1" si="40"/>
        <v>0</v>
      </c>
      <c r="AJ37" s="53">
        <f t="shared" ca="1" si="40"/>
        <v>0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0.87572922948598197</v>
      </c>
      <c r="CO37" s="66">
        <f t="shared" ca="1" si="31"/>
        <v>8</v>
      </c>
      <c r="CP37" s="67"/>
      <c r="CQ37" s="67">
        <v>37</v>
      </c>
      <c r="CR37" s="67">
        <v>3</v>
      </c>
      <c r="CS37" s="67">
        <v>6</v>
      </c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2">D7</f>
        <v>9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1</v>
      </c>
      <c r="I38" s="34">
        <f t="shared" ca="1" si="42"/>
        <v>9</v>
      </c>
      <c r="J38" s="35"/>
      <c r="K38" s="9"/>
      <c r="L38" s="4"/>
      <c r="M38" s="4"/>
      <c r="N38" s="31"/>
      <c r="O38" s="32">
        <f t="shared" ref="O38:T38" ca="1" si="43">O7</f>
        <v>2</v>
      </c>
      <c r="P38" s="33">
        <f t="shared" ca="1" si="43"/>
        <v>2</v>
      </c>
      <c r="Q38" s="33" t="str">
        <f t="shared" ca="1" si="43"/>
        <v>.</v>
      </c>
      <c r="R38" s="34">
        <f t="shared" ca="1" si="43"/>
        <v>6</v>
      </c>
      <c r="S38" s="34">
        <f t="shared" ca="1" si="43"/>
        <v>3</v>
      </c>
      <c r="T38" s="34">
        <f t="shared" ca="1" si="43"/>
        <v>1</v>
      </c>
      <c r="U38" s="35"/>
      <c r="V38" s="9"/>
      <c r="AF38" s="1" t="s">
        <v>34</v>
      </c>
      <c r="AG38" s="1" t="str">
        <f t="shared" ca="1" si="41"/>
        <v>OKA</v>
      </c>
      <c r="AH38" s="53">
        <f t="shared" ca="1" si="40"/>
        <v>0</v>
      </c>
      <c r="AI38" s="53">
        <f t="shared" ca="1" si="40"/>
        <v>0</v>
      </c>
      <c r="AJ38" s="53">
        <f t="shared" ca="1" si="40"/>
        <v>0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0.23594210506739299</v>
      </c>
      <c r="CO38" s="66">
        <f t="shared" ca="1" si="31"/>
        <v>71</v>
      </c>
      <c r="CP38" s="67"/>
      <c r="CQ38" s="67">
        <v>38</v>
      </c>
      <c r="CR38" s="67">
        <v>3</v>
      </c>
      <c r="CS38" s="67">
        <v>7</v>
      </c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8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1</v>
      </c>
      <c r="I39" s="41">
        <f t="shared" ca="1" si="42"/>
        <v>9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6</v>
      </c>
      <c r="S39" s="41">
        <f t="shared" ca="1" si="44"/>
        <v>3</v>
      </c>
      <c r="T39" s="41">
        <f t="shared" ca="1" si="44"/>
        <v>1</v>
      </c>
      <c r="U39" s="35"/>
      <c r="V39" s="9"/>
      <c r="AF39" s="1" t="s">
        <v>35</v>
      </c>
      <c r="AG39" s="1" t="str">
        <f t="shared" ca="1" si="41"/>
        <v>OKA</v>
      </c>
      <c r="AH39" s="53">
        <f t="shared" ca="1" si="40"/>
        <v>0</v>
      </c>
      <c r="AI39" s="53">
        <f t="shared" ca="1" si="40"/>
        <v>0</v>
      </c>
      <c r="AJ39" s="53">
        <f t="shared" ca="1" si="40"/>
        <v>0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0.47622917035332202</v>
      </c>
      <c r="CO39" s="66">
        <f t="shared" ca="1" si="31"/>
        <v>42</v>
      </c>
      <c r="CP39" s="67"/>
      <c r="CQ39" s="67">
        <v>39</v>
      </c>
      <c r="CR39" s="67">
        <v>3</v>
      </c>
      <c r="CS39" s="67">
        <v>8</v>
      </c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9</v>
      </c>
      <c r="E40" s="55">
        <f t="shared" ca="1" si="42"/>
        <v>1</v>
      </c>
      <c r="F40" s="55" t="str">
        <f t="shared" si="42"/>
        <v>.</v>
      </c>
      <c r="G40" s="56">
        <f t="shared" ca="1" si="42"/>
        <v>0</v>
      </c>
      <c r="H40" s="57">
        <f t="shared" ca="1" si="42"/>
        <v>0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2</v>
      </c>
      <c r="P40" s="55">
        <f t="shared" ca="1" si="45"/>
        <v>2</v>
      </c>
      <c r="Q40" s="55" t="str">
        <f t="shared" si="45"/>
        <v>.</v>
      </c>
      <c r="R40" s="56">
        <f t="shared" ca="1" si="45"/>
        <v>0</v>
      </c>
      <c r="S40" s="57">
        <f t="shared" ca="1" si="45"/>
        <v>0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OKA</v>
      </c>
      <c r="AH40" s="53">
        <f t="shared" ca="1" si="40"/>
        <v>0</v>
      </c>
      <c r="AI40" s="53">
        <f t="shared" ca="1" si="40"/>
        <v>0</v>
      </c>
      <c r="AJ40" s="53">
        <f t="shared" ca="1" si="40"/>
        <v>0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0.40852735918312211</v>
      </c>
      <c r="CO40" s="66">
        <f t="shared" ca="1" si="31"/>
        <v>55</v>
      </c>
      <c r="CP40" s="67"/>
      <c r="CQ40" s="67">
        <v>40</v>
      </c>
      <c r="CR40" s="67">
        <v>3</v>
      </c>
      <c r="CS40" s="67">
        <v>9</v>
      </c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OKA</v>
      </c>
      <c r="AH41" s="53">
        <f t="shared" ca="1" si="40"/>
        <v>0</v>
      </c>
      <c r="AI41" s="53">
        <f t="shared" ca="1" si="40"/>
        <v>0</v>
      </c>
      <c r="AJ41" s="53">
        <f t="shared" ca="1" si="40"/>
        <v>0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8.141475518177077E-2</v>
      </c>
      <c r="CO41" s="66">
        <f t="shared" ca="1" si="31"/>
        <v>89</v>
      </c>
      <c r="CP41" s="67"/>
      <c r="CQ41" s="67">
        <v>41</v>
      </c>
      <c r="CR41" s="67">
        <v>4</v>
      </c>
      <c r="CS41" s="67">
        <v>0</v>
      </c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OKA</v>
      </c>
      <c r="AH42" s="53">
        <f t="shared" ca="1" si="40"/>
        <v>0</v>
      </c>
      <c r="AI42" s="53">
        <f t="shared" ca="1" si="40"/>
        <v>0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7.3990917169889592E-2</v>
      </c>
      <c r="CO42" s="66">
        <f t="shared" ca="1" si="31"/>
        <v>91</v>
      </c>
      <c r="CP42" s="67"/>
      <c r="CQ42" s="67">
        <v>42</v>
      </c>
      <c r="CR42" s="67">
        <v>4</v>
      </c>
      <c r="CS42" s="67">
        <v>1</v>
      </c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69" t="str">
        <f ca="1">B12</f>
        <v>48.797－7.797＝</v>
      </c>
      <c r="C43" s="70"/>
      <c r="D43" s="70"/>
      <c r="E43" s="70"/>
      <c r="F43" s="70"/>
      <c r="G43" s="70"/>
      <c r="H43" s="71">
        <f ca="1">H12</f>
        <v>41</v>
      </c>
      <c r="I43" s="71"/>
      <c r="J43" s="72"/>
      <c r="K43" s="9"/>
      <c r="L43" s="26"/>
      <c r="M43" s="69" t="str">
        <f ca="1">M12</f>
        <v>66.686－6.686＝</v>
      </c>
      <c r="N43" s="70"/>
      <c r="O43" s="70"/>
      <c r="P43" s="70"/>
      <c r="Q43" s="70"/>
      <c r="R43" s="70"/>
      <c r="S43" s="71">
        <f ca="1">S12</f>
        <v>60</v>
      </c>
      <c r="T43" s="71"/>
      <c r="U43" s="72"/>
      <c r="V43" s="9"/>
      <c r="AF43" s="1" t="s">
        <v>40</v>
      </c>
      <c r="AG43" s="1" t="str">
        <f t="shared" ca="1" si="41"/>
        <v>OKA</v>
      </c>
      <c r="AH43" s="53">
        <f t="shared" ca="1" si="40"/>
        <v>0</v>
      </c>
      <c r="AI43" s="53">
        <f t="shared" ca="1" si="40"/>
        <v>0</v>
      </c>
      <c r="AJ43" s="53">
        <f t="shared" ca="1" si="40"/>
        <v>0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1.854547859326261E-3</v>
      </c>
      <c r="CO43" s="66">
        <f t="shared" ca="1" si="31"/>
        <v>100</v>
      </c>
      <c r="CP43" s="67"/>
      <c r="CQ43" s="67">
        <v>43</v>
      </c>
      <c r="CR43" s="67">
        <v>4</v>
      </c>
      <c r="CS43" s="67">
        <v>2</v>
      </c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OKA</v>
      </c>
      <c r="AH44" s="53">
        <f t="shared" ca="1" si="40"/>
        <v>0</v>
      </c>
      <c r="AI44" s="53">
        <f t="shared" ca="1" si="40"/>
        <v>0</v>
      </c>
      <c r="AJ44" s="53">
        <f t="shared" ca="1" si="40"/>
        <v>0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0.11861334822486491</v>
      </c>
      <c r="CO44" s="66">
        <f t="shared" ca="1" si="31"/>
        <v>84</v>
      </c>
      <c r="CP44" s="67"/>
      <c r="CQ44" s="67">
        <v>44</v>
      </c>
      <c r="CR44" s="67">
        <v>4</v>
      </c>
      <c r="CS44" s="67">
        <v>3</v>
      </c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4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7</v>
      </c>
      <c r="H45" s="34">
        <f t="shared" ca="1" si="46"/>
        <v>9</v>
      </c>
      <c r="I45" s="34">
        <f t="shared" ca="1" si="46"/>
        <v>7</v>
      </c>
      <c r="J45" s="35"/>
      <c r="K45" s="9"/>
      <c r="L45" s="4"/>
      <c r="M45" s="4"/>
      <c r="N45" s="31"/>
      <c r="O45" s="32">
        <f t="shared" ref="O45:T45" ca="1" si="47">O14</f>
        <v>6</v>
      </c>
      <c r="P45" s="33">
        <f t="shared" ca="1" si="47"/>
        <v>6</v>
      </c>
      <c r="Q45" s="33" t="str">
        <f t="shared" ca="1" si="47"/>
        <v>.</v>
      </c>
      <c r="R45" s="34">
        <f t="shared" ca="1" si="47"/>
        <v>6</v>
      </c>
      <c r="S45" s="34">
        <f t="shared" ca="1" si="47"/>
        <v>8</v>
      </c>
      <c r="T45" s="34">
        <f t="shared" ca="1" si="47"/>
        <v>6</v>
      </c>
      <c r="U45" s="35"/>
      <c r="V45" s="9"/>
      <c r="AE45" s="2" t="s">
        <v>42</v>
      </c>
      <c r="AF45" s="1" t="s">
        <v>43</v>
      </c>
      <c r="AG45" s="1" t="str">
        <f t="shared" ca="1" si="41"/>
        <v>OKA</v>
      </c>
      <c r="AH45" s="53">
        <f t="shared" ca="1" si="40"/>
        <v>0</v>
      </c>
      <c r="AI45" s="53">
        <f t="shared" ca="1" si="40"/>
        <v>0</v>
      </c>
      <c r="AJ45" s="53">
        <f t="shared" ca="1" si="40"/>
        <v>0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0.95818064201792263</v>
      </c>
      <c r="CO45" s="66">
        <f t="shared" ca="1" si="31"/>
        <v>3</v>
      </c>
      <c r="CP45" s="67"/>
      <c r="CQ45" s="67">
        <v>45</v>
      </c>
      <c r="CR45" s="67">
        <v>4</v>
      </c>
      <c r="CS45" s="67">
        <v>4</v>
      </c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7</v>
      </c>
      <c r="F46" s="40" t="str">
        <f t="shared" ca="1" si="48"/>
        <v>.</v>
      </c>
      <c r="G46" s="41">
        <f t="shared" ca="1" si="48"/>
        <v>7</v>
      </c>
      <c r="H46" s="41">
        <f t="shared" ca="1" si="48"/>
        <v>9</v>
      </c>
      <c r="I46" s="41">
        <f t="shared" ca="1" si="48"/>
        <v>7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6</v>
      </c>
      <c r="Q46" s="40" t="str">
        <f t="shared" ca="1" si="49"/>
        <v>.</v>
      </c>
      <c r="R46" s="41">
        <f t="shared" ca="1" si="49"/>
        <v>6</v>
      </c>
      <c r="S46" s="41">
        <f t="shared" ca="1" si="49"/>
        <v>8</v>
      </c>
      <c r="T46" s="41">
        <f t="shared" ca="1" si="49"/>
        <v>6</v>
      </c>
      <c r="U46" s="35"/>
      <c r="V46" s="9"/>
      <c r="AE46" s="2" t="s">
        <v>44</v>
      </c>
      <c r="AF46" s="2" t="s">
        <v>45</v>
      </c>
      <c r="AG46" s="1" t="str">
        <f t="shared" ca="1" si="41"/>
        <v>OKA</v>
      </c>
      <c r="AH46" s="53">
        <f t="shared" ca="1" si="40"/>
        <v>0</v>
      </c>
      <c r="AI46" s="53">
        <f t="shared" ca="1" si="40"/>
        <v>0</v>
      </c>
      <c r="AJ46" s="53">
        <f t="shared" ca="1" si="40"/>
        <v>0</v>
      </c>
      <c r="CG46" s="65"/>
      <c r="CH46" s="66"/>
      <c r="CI46" s="66"/>
      <c r="CJ46" s="67"/>
      <c r="CK46" s="67"/>
      <c r="CL46" s="67"/>
      <c r="CM46" s="67"/>
      <c r="CN46" s="65">
        <f t="shared" ca="1" si="30"/>
        <v>0.4396112857166693</v>
      </c>
      <c r="CO46" s="66">
        <f t="shared" ca="1" si="31"/>
        <v>49</v>
      </c>
      <c r="CP46" s="67"/>
      <c r="CQ46" s="67">
        <v>46</v>
      </c>
      <c r="CR46" s="67">
        <v>4</v>
      </c>
      <c r="CS46" s="67">
        <v>5</v>
      </c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4</v>
      </c>
      <c r="E47" s="55">
        <f t="shared" ca="1" si="50"/>
        <v>1</v>
      </c>
      <c r="F47" s="55" t="str">
        <f t="shared" si="50"/>
        <v>.</v>
      </c>
      <c r="G47" s="56">
        <f t="shared" ca="1" si="50"/>
        <v>0</v>
      </c>
      <c r="H47" s="57">
        <f t="shared" ca="1" si="50"/>
        <v>0</v>
      </c>
      <c r="I47" s="57">
        <f t="shared" ca="1" si="50"/>
        <v>0</v>
      </c>
      <c r="J47" s="58"/>
      <c r="K47" s="9"/>
      <c r="L47" s="4"/>
      <c r="M47" s="4"/>
      <c r="N47" s="42"/>
      <c r="O47" s="54">
        <f t="shared" ref="O47:T47" ca="1" si="51">O16</f>
        <v>6</v>
      </c>
      <c r="P47" s="55">
        <f t="shared" ca="1" si="51"/>
        <v>0</v>
      </c>
      <c r="Q47" s="55" t="str">
        <f t="shared" si="51"/>
        <v>.</v>
      </c>
      <c r="R47" s="56">
        <f t="shared" ca="1" si="51"/>
        <v>0</v>
      </c>
      <c r="S47" s="57">
        <f t="shared" ca="1" si="51"/>
        <v>0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OKA</v>
      </c>
      <c r="AH47" s="53">
        <f t="shared" ca="1" si="40"/>
        <v>0</v>
      </c>
      <c r="AI47" s="53">
        <f t="shared" ca="1" si="40"/>
        <v>0</v>
      </c>
      <c r="AJ47" s="53">
        <f t="shared" ca="1" si="40"/>
        <v>0</v>
      </c>
      <c r="CG47" s="65"/>
      <c r="CH47" s="66"/>
      <c r="CI47" s="66"/>
      <c r="CJ47" s="67"/>
      <c r="CK47" s="67"/>
      <c r="CL47" s="67"/>
      <c r="CM47" s="67"/>
      <c r="CN47" s="65">
        <f t="shared" ca="1" si="30"/>
        <v>0.66492323837123657</v>
      </c>
      <c r="CO47" s="66">
        <f t="shared" ca="1" si="31"/>
        <v>29</v>
      </c>
      <c r="CP47" s="67"/>
      <c r="CQ47" s="67">
        <v>47</v>
      </c>
      <c r="CR47" s="67">
        <v>4</v>
      </c>
      <c r="CS47" s="67">
        <v>6</v>
      </c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0"/>
        <v>0.20368700801601747</v>
      </c>
      <c r="CO48" s="66">
        <f t="shared" ca="1" si="31"/>
        <v>73</v>
      </c>
      <c r="CP48" s="67"/>
      <c r="CQ48" s="67">
        <v>48</v>
      </c>
      <c r="CR48" s="67">
        <v>4</v>
      </c>
      <c r="CS48" s="67">
        <v>7</v>
      </c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0"/>
        <v>6.7476332406743444E-2</v>
      </c>
      <c r="CO49" s="66">
        <f t="shared" ca="1" si="31"/>
        <v>92</v>
      </c>
      <c r="CP49" s="67"/>
      <c r="CQ49" s="67">
        <v>49</v>
      </c>
      <c r="CR49" s="67">
        <v>4</v>
      </c>
      <c r="CS49" s="67">
        <v>8</v>
      </c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69" t="str">
        <f ca="1">B19</f>
        <v>79.841－6.841＝</v>
      </c>
      <c r="C50" s="70"/>
      <c r="D50" s="70"/>
      <c r="E50" s="70"/>
      <c r="F50" s="70"/>
      <c r="G50" s="70"/>
      <c r="H50" s="71">
        <f ca="1">H19</f>
        <v>73</v>
      </c>
      <c r="I50" s="71"/>
      <c r="J50" s="72"/>
      <c r="K50" s="9"/>
      <c r="L50" s="26"/>
      <c r="M50" s="69" t="str">
        <f ca="1">M19</f>
        <v>31.362－9.362＝</v>
      </c>
      <c r="N50" s="70"/>
      <c r="O50" s="70"/>
      <c r="P50" s="70"/>
      <c r="Q50" s="70"/>
      <c r="R50" s="70"/>
      <c r="S50" s="71">
        <f ca="1">S19</f>
        <v>22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>
        <f t="shared" ca="1" si="30"/>
        <v>0.74306194455640806</v>
      </c>
      <c r="CO50" s="66">
        <f t="shared" ca="1" si="31"/>
        <v>19</v>
      </c>
      <c r="CP50" s="67"/>
      <c r="CQ50" s="67">
        <v>50</v>
      </c>
      <c r="CR50" s="67">
        <v>4</v>
      </c>
      <c r="CS50" s="67">
        <v>9</v>
      </c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0"/>
        <v>0.80567860271289515</v>
      </c>
      <c r="CO51" s="66">
        <f t="shared" ca="1" si="31"/>
        <v>14</v>
      </c>
      <c r="CP51" s="67"/>
      <c r="CQ51" s="67">
        <v>51</v>
      </c>
      <c r="CR51" s="67">
        <v>5</v>
      </c>
      <c r="CS51" s="67">
        <v>0</v>
      </c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7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8</v>
      </c>
      <c r="H52" s="34">
        <f t="shared" ca="1" si="52"/>
        <v>4</v>
      </c>
      <c r="I52" s="34">
        <f t="shared" ca="1" si="52"/>
        <v>1</v>
      </c>
      <c r="J52" s="35"/>
      <c r="K52" s="9"/>
      <c r="L52" s="4"/>
      <c r="M52" s="4"/>
      <c r="N52" s="31"/>
      <c r="O52" s="32">
        <f t="shared" ref="O52:T52" ca="1" si="53">O21</f>
        <v>3</v>
      </c>
      <c r="P52" s="33">
        <f t="shared" ca="1" si="53"/>
        <v>1</v>
      </c>
      <c r="Q52" s="33" t="str">
        <f t="shared" ca="1" si="53"/>
        <v>.</v>
      </c>
      <c r="R52" s="34">
        <f t="shared" ca="1" si="53"/>
        <v>3</v>
      </c>
      <c r="S52" s="34">
        <f t="shared" ca="1" si="53"/>
        <v>6</v>
      </c>
      <c r="T52" s="34">
        <f t="shared" ca="1" si="53"/>
        <v>2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0"/>
        <v>0.25082893223647196</v>
      </c>
      <c r="CO52" s="66">
        <f t="shared" ca="1" si="31"/>
        <v>70</v>
      </c>
      <c r="CP52" s="67"/>
      <c r="CQ52" s="67">
        <v>52</v>
      </c>
      <c r="CR52" s="67">
        <v>5</v>
      </c>
      <c r="CS52" s="67">
        <v>1</v>
      </c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6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4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9</v>
      </c>
      <c r="Q53" s="40" t="str">
        <f t="shared" ca="1" si="55"/>
        <v>.</v>
      </c>
      <c r="R53" s="41">
        <f t="shared" ca="1" si="55"/>
        <v>3</v>
      </c>
      <c r="S53" s="41">
        <f t="shared" ca="1" si="55"/>
        <v>6</v>
      </c>
      <c r="T53" s="41">
        <f t="shared" ca="1" si="55"/>
        <v>2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0"/>
        <v>0.34128087696705012</v>
      </c>
      <c r="CO53" s="66">
        <f t="shared" ca="1" si="31"/>
        <v>61</v>
      </c>
      <c r="CP53" s="67"/>
      <c r="CQ53" s="67">
        <v>53</v>
      </c>
      <c r="CR53" s="67">
        <v>5</v>
      </c>
      <c r="CS53" s="67">
        <v>2</v>
      </c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7</v>
      </c>
      <c r="E54" s="55">
        <f t="shared" ca="1" si="56"/>
        <v>3</v>
      </c>
      <c r="F54" s="55" t="str">
        <f t="shared" si="56"/>
        <v>.</v>
      </c>
      <c r="G54" s="56">
        <f t="shared" ca="1" si="56"/>
        <v>0</v>
      </c>
      <c r="H54" s="57">
        <f t="shared" ca="1" si="56"/>
        <v>0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2</v>
      </c>
      <c r="P54" s="55">
        <f t="shared" ca="1" si="57"/>
        <v>2</v>
      </c>
      <c r="Q54" s="55" t="str">
        <f t="shared" si="57"/>
        <v>.</v>
      </c>
      <c r="R54" s="56">
        <f t="shared" ca="1" si="57"/>
        <v>0</v>
      </c>
      <c r="S54" s="57">
        <f t="shared" ca="1" si="57"/>
        <v>0</v>
      </c>
      <c r="T54" s="57">
        <f t="shared" ca="1" si="57"/>
        <v>0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0"/>
        <v>0.63077219501448778</v>
      </c>
      <c r="CO54" s="66">
        <f t="shared" ca="1" si="31"/>
        <v>31</v>
      </c>
      <c r="CP54" s="67"/>
      <c r="CQ54" s="67">
        <v>54</v>
      </c>
      <c r="CR54" s="67">
        <v>5</v>
      </c>
      <c r="CS54" s="67">
        <v>3</v>
      </c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0"/>
        <v>0.11266930555439703</v>
      </c>
      <c r="CO55" s="66">
        <f t="shared" ca="1" si="31"/>
        <v>86</v>
      </c>
      <c r="CP55" s="67"/>
      <c r="CQ55" s="67">
        <v>55</v>
      </c>
      <c r="CR55" s="67">
        <v>5</v>
      </c>
      <c r="CS55" s="67">
        <v>4</v>
      </c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0"/>
        <v>0.26030341126572976</v>
      </c>
      <c r="CO56" s="66">
        <f t="shared" ca="1" si="31"/>
        <v>68</v>
      </c>
      <c r="CP56" s="67"/>
      <c r="CQ56" s="67">
        <v>56</v>
      </c>
      <c r="CR56" s="67">
        <v>5</v>
      </c>
      <c r="CS56" s="67">
        <v>5</v>
      </c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69" t="str">
        <f ca="1">B26</f>
        <v>74.575－9.575＝</v>
      </c>
      <c r="C57" s="70"/>
      <c r="D57" s="70"/>
      <c r="E57" s="70"/>
      <c r="F57" s="70"/>
      <c r="G57" s="70"/>
      <c r="H57" s="71">
        <f ca="1">H26</f>
        <v>65</v>
      </c>
      <c r="I57" s="71"/>
      <c r="J57" s="72"/>
      <c r="K57" s="9"/>
      <c r="L57" s="26"/>
      <c r="M57" s="69" t="str">
        <f ca="1">M26</f>
        <v>17.288－7.288＝</v>
      </c>
      <c r="N57" s="70"/>
      <c r="O57" s="70"/>
      <c r="P57" s="70"/>
      <c r="Q57" s="70"/>
      <c r="R57" s="70"/>
      <c r="S57" s="71">
        <f ca="1">S26</f>
        <v>10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>
        <f t="shared" ca="1" si="30"/>
        <v>0.13269426673967843</v>
      </c>
      <c r="CO57" s="66">
        <f t="shared" ca="1" si="31"/>
        <v>83</v>
      </c>
      <c r="CP57" s="67"/>
      <c r="CQ57" s="67">
        <v>57</v>
      </c>
      <c r="CR57" s="67">
        <v>5</v>
      </c>
      <c r="CS57" s="67">
        <v>6</v>
      </c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0"/>
        <v>0.65224695824618129</v>
      </c>
      <c r="CO58" s="66">
        <f t="shared" ca="1" si="31"/>
        <v>30</v>
      </c>
      <c r="CP58" s="67"/>
      <c r="CQ58" s="67">
        <v>58</v>
      </c>
      <c r="CR58" s="67">
        <v>5</v>
      </c>
      <c r="CS58" s="67">
        <v>7</v>
      </c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7</v>
      </c>
      <c r="E59" s="33">
        <f t="shared" ca="1" si="58"/>
        <v>4</v>
      </c>
      <c r="F59" s="33" t="str">
        <f t="shared" ca="1" si="58"/>
        <v>.</v>
      </c>
      <c r="G59" s="34">
        <f t="shared" ca="1" si="58"/>
        <v>5</v>
      </c>
      <c r="H59" s="34">
        <f t="shared" ca="1" si="58"/>
        <v>7</v>
      </c>
      <c r="I59" s="34">
        <f t="shared" ca="1" si="58"/>
        <v>5</v>
      </c>
      <c r="J59" s="35"/>
      <c r="K59" s="9"/>
      <c r="L59" s="4"/>
      <c r="M59" s="4"/>
      <c r="N59" s="31"/>
      <c r="O59" s="32">
        <f t="shared" ref="O59:T59" ca="1" si="59">O28</f>
        <v>1</v>
      </c>
      <c r="P59" s="33">
        <f t="shared" ca="1" si="59"/>
        <v>7</v>
      </c>
      <c r="Q59" s="33" t="str">
        <f t="shared" ca="1" si="59"/>
        <v>.</v>
      </c>
      <c r="R59" s="34">
        <f t="shared" ca="1" si="59"/>
        <v>2</v>
      </c>
      <c r="S59" s="34">
        <f t="shared" ca="1" si="59"/>
        <v>8</v>
      </c>
      <c r="T59" s="34">
        <f t="shared" ca="1" si="59"/>
        <v>8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0"/>
        <v>0.17702436210974748</v>
      </c>
      <c r="CO59" s="66">
        <f t="shared" ca="1" si="31"/>
        <v>76</v>
      </c>
      <c r="CP59" s="67"/>
      <c r="CQ59" s="67">
        <v>59</v>
      </c>
      <c r="CR59" s="67">
        <v>5</v>
      </c>
      <c r="CS59" s="67">
        <v>8</v>
      </c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9</v>
      </c>
      <c r="F60" s="40" t="str">
        <f t="shared" ca="1" si="60"/>
        <v>.</v>
      </c>
      <c r="G60" s="41">
        <f t="shared" ca="1" si="60"/>
        <v>5</v>
      </c>
      <c r="H60" s="41">
        <f t="shared" ca="1" si="60"/>
        <v>7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7</v>
      </c>
      <c r="Q60" s="40" t="str">
        <f t="shared" ca="1" si="61"/>
        <v>.</v>
      </c>
      <c r="R60" s="41">
        <f t="shared" ca="1" si="61"/>
        <v>2</v>
      </c>
      <c r="S60" s="41">
        <f t="shared" ca="1" si="61"/>
        <v>8</v>
      </c>
      <c r="T60" s="41">
        <f t="shared" ca="1" si="61"/>
        <v>8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0"/>
        <v>0.91356290829313203</v>
      </c>
      <c r="CO60" s="66">
        <f t="shared" ca="1" si="31"/>
        <v>7</v>
      </c>
      <c r="CP60" s="67"/>
      <c r="CQ60" s="67">
        <v>60</v>
      </c>
      <c r="CR60" s="67">
        <v>5</v>
      </c>
      <c r="CS60" s="67">
        <v>9</v>
      </c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6</v>
      </c>
      <c r="E61" s="55">
        <f t="shared" ca="1" si="62"/>
        <v>5</v>
      </c>
      <c r="F61" s="55" t="str">
        <f t="shared" si="62"/>
        <v>.</v>
      </c>
      <c r="G61" s="56">
        <f t="shared" ca="1" si="62"/>
        <v>0</v>
      </c>
      <c r="H61" s="57">
        <f t="shared" ca="1" si="62"/>
        <v>0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1</v>
      </c>
      <c r="P61" s="55">
        <f t="shared" ca="1" si="63"/>
        <v>0</v>
      </c>
      <c r="Q61" s="55" t="str">
        <f t="shared" si="63"/>
        <v>.</v>
      </c>
      <c r="R61" s="56">
        <f t="shared" ca="1" si="63"/>
        <v>0</v>
      </c>
      <c r="S61" s="57">
        <f t="shared" ca="1" si="63"/>
        <v>0</v>
      </c>
      <c r="T61" s="57">
        <f t="shared" ca="1" si="63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0"/>
        <v>0.27339261764499478</v>
      </c>
      <c r="CO61" s="66">
        <f t="shared" ca="1" si="31"/>
        <v>66</v>
      </c>
      <c r="CP61" s="67"/>
      <c r="CQ61" s="67">
        <v>61</v>
      </c>
      <c r="CR61" s="67">
        <v>6</v>
      </c>
      <c r="CS61" s="67">
        <v>0</v>
      </c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0"/>
        <v>0.97465799592299907</v>
      </c>
      <c r="CO62" s="66">
        <f t="shared" ca="1" si="31"/>
        <v>1</v>
      </c>
      <c r="CP62" s="67"/>
      <c r="CQ62" s="67">
        <v>62</v>
      </c>
      <c r="CR62" s="67">
        <v>6</v>
      </c>
      <c r="CS62" s="67">
        <v>1</v>
      </c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0"/>
        <v>0.49289743713019507</v>
      </c>
      <c r="CO63" s="66">
        <f t="shared" ca="1" si="31"/>
        <v>40</v>
      </c>
      <c r="CQ63" s="67">
        <v>63</v>
      </c>
      <c r="CR63" s="67">
        <v>6</v>
      </c>
      <c r="CS63" s="67">
        <v>2</v>
      </c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0"/>
        <v>0.30911876027392471</v>
      </c>
      <c r="CO64" s="66">
        <f t="shared" ca="1" si="31"/>
        <v>64</v>
      </c>
      <c r="CQ64" s="67">
        <v>64</v>
      </c>
      <c r="CR64" s="67">
        <v>6</v>
      </c>
      <c r="CS64" s="67">
        <v>3</v>
      </c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0"/>
        <v>0.35067538583470903</v>
      </c>
      <c r="CO65" s="66">
        <f t="shared" ca="1" si="31"/>
        <v>60</v>
      </c>
      <c r="CQ65" s="67">
        <v>65</v>
      </c>
      <c r="CR65" s="67">
        <v>6</v>
      </c>
      <c r="CS65" s="67">
        <v>4</v>
      </c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64">RAND()</f>
        <v>0.16103116378220828</v>
      </c>
      <c r="CO66" s="66">
        <f t="shared" ref="CO66:CO100" ca="1" si="65">RANK(CN66,$CN$1:$CN$100,)</f>
        <v>77</v>
      </c>
      <c r="CQ66" s="67">
        <v>66</v>
      </c>
      <c r="CR66" s="67">
        <v>6</v>
      </c>
      <c r="CS66" s="67">
        <v>5</v>
      </c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64"/>
        <v>0.43504959903993967</v>
      </c>
      <c r="CO67" s="66">
        <f t="shared" ca="1" si="65"/>
        <v>51</v>
      </c>
      <c r="CQ67" s="67">
        <v>67</v>
      </c>
      <c r="CR67" s="67">
        <v>6</v>
      </c>
      <c r="CS67" s="67">
        <v>6</v>
      </c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64"/>
        <v>0.58912566486753248</v>
      </c>
      <c r="CO68" s="66">
        <f t="shared" ca="1" si="65"/>
        <v>36</v>
      </c>
      <c r="CQ68" s="67">
        <v>68</v>
      </c>
      <c r="CR68" s="67">
        <v>6</v>
      </c>
      <c r="CS68" s="67">
        <v>7</v>
      </c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64"/>
        <v>0.60322772635696076</v>
      </c>
      <c r="CO69" s="66">
        <f t="shared" ca="1" si="65"/>
        <v>34</v>
      </c>
      <c r="CQ69" s="67">
        <v>69</v>
      </c>
      <c r="CR69" s="67">
        <v>6</v>
      </c>
      <c r="CS69" s="67">
        <v>8</v>
      </c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64"/>
        <v>0.62859049856832383</v>
      </c>
      <c r="CO70" s="66">
        <f t="shared" ca="1" si="65"/>
        <v>32</v>
      </c>
      <c r="CQ70" s="67">
        <v>70</v>
      </c>
      <c r="CR70" s="67">
        <v>6</v>
      </c>
      <c r="CS70" s="67">
        <v>9</v>
      </c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64"/>
        <v>0.42613112536516584</v>
      </c>
      <c r="CO71" s="66">
        <f t="shared" ca="1" si="65"/>
        <v>52</v>
      </c>
      <c r="CQ71" s="67">
        <v>71</v>
      </c>
      <c r="CR71" s="67">
        <v>7</v>
      </c>
      <c r="CS71" s="67">
        <v>0</v>
      </c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64"/>
        <v>0.44338876874671829</v>
      </c>
      <c r="CO72" s="66">
        <f t="shared" ca="1" si="65"/>
        <v>48</v>
      </c>
      <c r="CQ72" s="67">
        <v>72</v>
      </c>
      <c r="CR72" s="67">
        <v>7</v>
      </c>
      <c r="CS72" s="67">
        <v>1</v>
      </c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64"/>
        <v>0.92653650592259551</v>
      </c>
      <c r="CO73" s="66">
        <f t="shared" ca="1" si="65"/>
        <v>5</v>
      </c>
      <c r="CQ73" s="67">
        <v>73</v>
      </c>
      <c r="CR73" s="67">
        <v>7</v>
      </c>
      <c r="CS73" s="67">
        <v>2</v>
      </c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64"/>
        <v>0.62597110087290331</v>
      </c>
      <c r="CO74" s="66">
        <f t="shared" ca="1" si="65"/>
        <v>33</v>
      </c>
      <c r="CQ74" s="67">
        <v>74</v>
      </c>
      <c r="CR74" s="67">
        <v>7</v>
      </c>
      <c r="CS74" s="67">
        <v>3</v>
      </c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64"/>
        <v>0.46396178840730862</v>
      </c>
      <c r="CO75" s="66">
        <f t="shared" ca="1" si="65"/>
        <v>45</v>
      </c>
      <c r="CQ75" s="67">
        <v>75</v>
      </c>
      <c r="CR75" s="67">
        <v>7</v>
      </c>
      <c r="CS75" s="67">
        <v>4</v>
      </c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64"/>
        <v>0.31814407124932464</v>
      </c>
      <c r="CO76" s="66">
        <f t="shared" ca="1" si="65"/>
        <v>63</v>
      </c>
      <c r="CQ76" s="67">
        <v>76</v>
      </c>
      <c r="CR76" s="67">
        <v>7</v>
      </c>
      <c r="CS76" s="67">
        <v>5</v>
      </c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64"/>
        <v>7.4451590794917477E-2</v>
      </c>
      <c r="CO77" s="66">
        <f t="shared" ca="1" si="65"/>
        <v>90</v>
      </c>
      <c r="CQ77" s="67">
        <v>77</v>
      </c>
      <c r="CR77" s="67">
        <v>7</v>
      </c>
      <c r="CS77" s="67">
        <v>6</v>
      </c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64"/>
        <v>0.47629561086054928</v>
      </c>
      <c r="CO78" s="66">
        <f t="shared" ca="1" si="65"/>
        <v>41</v>
      </c>
      <c r="CQ78" s="67">
        <v>78</v>
      </c>
      <c r="CR78" s="67">
        <v>7</v>
      </c>
      <c r="CS78" s="67">
        <v>7</v>
      </c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64"/>
        <v>0.14808986306546978</v>
      </c>
      <c r="CO79" s="66">
        <f t="shared" ca="1" si="65"/>
        <v>79</v>
      </c>
      <c r="CQ79" s="67">
        <v>79</v>
      </c>
      <c r="CR79" s="67">
        <v>7</v>
      </c>
      <c r="CS79" s="67">
        <v>8</v>
      </c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64"/>
        <v>0.4600377478166755</v>
      </c>
      <c r="CO80" s="66">
        <f t="shared" ca="1" si="65"/>
        <v>46</v>
      </c>
      <c r="CQ80" s="67">
        <v>80</v>
      </c>
      <c r="CR80" s="67">
        <v>7</v>
      </c>
      <c r="CS80" s="67">
        <v>9</v>
      </c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64"/>
        <v>0.7898770213663685</v>
      </c>
      <c r="CO81" s="66">
        <f t="shared" ca="1" si="65"/>
        <v>16</v>
      </c>
      <c r="CQ81" s="67">
        <v>81</v>
      </c>
      <c r="CR81" s="67">
        <v>8</v>
      </c>
      <c r="CS81" s="67">
        <v>0</v>
      </c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64"/>
        <v>0.38021987851161931</v>
      </c>
      <c r="CO82" s="66">
        <f t="shared" ca="1" si="65"/>
        <v>58</v>
      </c>
      <c r="CQ82" s="67">
        <v>82</v>
      </c>
      <c r="CR82" s="67">
        <v>8</v>
      </c>
      <c r="CS82" s="67">
        <v>1</v>
      </c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64"/>
        <v>0.69632800976435894</v>
      </c>
      <c r="CO83" s="66">
        <f t="shared" ca="1" si="65"/>
        <v>25</v>
      </c>
      <c r="CQ83" s="67">
        <v>83</v>
      </c>
      <c r="CR83" s="67">
        <v>8</v>
      </c>
      <c r="CS83" s="67">
        <v>2</v>
      </c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64"/>
        <v>0.20062419786197538</v>
      </c>
      <c r="CO84" s="66">
        <f t="shared" ca="1" si="65"/>
        <v>74</v>
      </c>
      <c r="CQ84" s="67">
        <v>84</v>
      </c>
      <c r="CR84" s="67">
        <v>8</v>
      </c>
      <c r="CS84" s="67">
        <v>3</v>
      </c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64"/>
        <v>5.1765291780390021E-2</v>
      </c>
      <c r="CO85" s="66">
        <f t="shared" ca="1" si="65"/>
        <v>94</v>
      </c>
      <c r="CQ85" s="67">
        <v>85</v>
      </c>
      <c r="CR85" s="67">
        <v>8</v>
      </c>
      <c r="CS85" s="67">
        <v>4</v>
      </c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64"/>
        <v>0.917882610560529</v>
      </c>
      <c r="CO86" s="66">
        <f t="shared" ca="1" si="65"/>
        <v>6</v>
      </c>
      <c r="CQ86" s="67">
        <v>86</v>
      </c>
      <c r="CR86" s="67">
        <v>8</v>
      </c>
      <c r="CS86" s="67">
        <v>5</v>
      </c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64"/>
        <v>0.59880962602714372</v>
      </c>
      <c r="CO87" s="66">
        <f t="shared" ca="1" si="65"/>
        <v>35</v>
      </c>
      <c r="CQ87" s="67">
        <v>87</v>
      </c>
      <c r="CR87" s="67">
        <v>8</v>
      </c>
      <c r="CS87" s="67">
        <v>6</v>
      </c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64"/>
        <v>0.84220238015084592</v>
      </c>
      <c r="CO88" s="66">
        <f t="shared" ca="1" si="65"/>
        <v>11</v>
      </c>
      <c r="CQ88" s="67">
        <v>88</v>
      </c>
      <c r="CR88" s="67">
        <v>8</v>
      </c>
      <c r="CS88" s="67">
        <v>7</v>
      </c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64"/>
        <v>0.9635487236493735</v>
      </c>
      <c r="CO89" s="66">
        <f t="shared" ca="1" si="65"/>
        <v>2</v>
      </c>
      <c r="CQ89" s="67">
        <v>89</v>
      </c>
      <c r="CR89" s="67">
        <v>8</v>
      </c>
      <c r="CS89" s="67">
        <v>8</v>
      </c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64"/>
        <v>0.54741155000795716</v>
      </c>
      <c r="CO90" s="66">
        <f t="shared" ca="1" si="65"/>
        <v>38</v>
      </c>
      <c r="CQ90" s="67">
        <v>90</v>
      </c>
      <c r="CR90" s="67">
        <v>8</v>
      </c>
      <c r="CS90" s="67">
        <v>9</v>
      </c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64"/>
        <v>0.23516050375054609</v>
      </c>
      <c r="CO91" s="66">
        <f t="shared" ca="1" si="65"/>
        <v>72</v>
      </c>
      <c r="CQ91" s="67">
        <v>91</v>
      </c>
      <c r="CR91" s="67">
        <v>9</v>
      </c>
      <c r="CS91" s="67">
        <v>0</v>
      </c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64"/>
        <v>0.93780371553769082</v>
      </c>
      <c r="CO92" s="66">
        <f t="shared" ca="1" si="65"/>
        <v>4</v>
      </c>
      <c r="CQ92" s="67">
        <v>92</v>
      </c>
      <c r="CR92" s="67">
        <v>9</v>
      </c>
      <c r="CS92" s="67">
        <v>1</v>
      </c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64"/>
        <v>0.14115012549250727</v>
      </c>
      <c r="CO93" s="66">
        <f t="shared" ca="1" si="65"/>
        <v>81</v>
      </c>
      <c r="CQ93" s="67">
        <v>93</v>
      </c>
      <c r="CR93" s="67">
        <v>9</v>
      </c>
      <c r="CS93" s="67">
        <v>2</v>
      </c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64"/>
        <v>0.86171333714455578</v>
      </c>
      <c r="CO94" s="66">
        <f t="shared" ca="1" si="65"/>
        <v>10</v>
      </c>
      <c r="CQ94" s="67">
        <v>94</v>
      </c>
      <c r="CR94" s="67">
        <v>9</v>
      </c>
      <c r="CS94" s="67">
        <v>3</v>
      </c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64"/>
        <v>0.41726108067416445</v>
      </c>
      <c r="CO95" s="66">
        <f t="shared" ca="1" si="65"/>
        <v>54</v>
      </c>
      <c r="CQ95" s="67">
        <v>95</v>
      </c>
      <c r="CR95" s="67">
        <v>9</v>
      </c>
      <c r="CS95" s="67">
        <v>4</v>
      </c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64"/>
        <v>0.72471373839468944</v>
      </c>
      <c r="CO96" s="66">
        <f t="shared" ca="1" si="65"/>
        <v>23</v>
      </c>
      <c r="CQ96" s="67">
        <v>96</v>
      </c>
      <c r="CR96" s="67">
        <v>9</v>
      </c>
      <c r="CS96" s="67">
        <v>5</v>
      </c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64"/>
        <v>0.14023353354094215</v>
      </c>
      <c r="CO97" s="66">
        <f t="shared" ca="1" si="65"/>
        <v>82</v>
      </c>
      <c r="CQ97" s="67">
        <v>97</v>
      </c>
      <c r="CR97" s="67">
        <v>9</v>
      </c>
      <c r="CS97" s="67">
        <v>6</v>
      </c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64"/>
        <v>0.25989848892574174</v>
      </c>
      <c r="CO98" s="66">
        <f t="shared" ca="1" si="65"/>
        <v>69</v>
      </c>
      <c r="CQ98" s="67">
        <v>98</v>
      </c>
      <c r="CR98" s="67">
        <v>9</v>
      </c>
      <c r="CS98" s="67">
        <v>7</v>
      </c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64"/>
        <v>0.11308335402278979</v>
      </c>
      <c r="CO99" s="66">
        <f t="shared" ca="1" si="65"/>
        <v>85</v>
      </c>
      <c r="CQ99" s="67">
        <v>99</v>
      </c>
      <c r="CR99" s="67">
        <v>9</v>
      </c>
      <c r="CS99" s="67">
        <v>8</v>
      </c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64"/>
        <v>0.79436273504918675</v>
      </c>
      <c r="CO100" s="66">
        <f t="shared" ca="1" si="65"/>
        <v>15</v>
      </c>
      <c r="CQ100" s="67">
        <v>100</v>
      </c>
      <c r="CR100" s="67">
        <v>9</v>
      </c>
      <c r="CS100" s="67">
        <v>9</v>
      </c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</sheetData>
  <sheetProtection algorithmName="SHA-512" hashValue="M0su1D4E/vZRR1G26tq+JoyckSS+UnN7/4ddvGo702m0yLhGRYJSUyu5mZc4TsMBhjX0LcY8xw6O/468ea0GLw==" saltValue="lJG/LntVMBqXDE8EcpDdo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2024-03-30T13:58:43Z</dcterms:modified>
</cp:coreProperties>
</file>