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iti" localSheetId="0">INDIRECT('⑩(11.111)－(1.111)ミックス'!$AG$36)</definedName>
    <definedName name="nana" localSheetId="0">INDIRECT('⑩(11.111)－(1.111)ミックス'!$AG$42)</definedName>
    <definedName name="ni" localSheetId="0">INDIRECT('⑩(11.111)－(1.111)ミックス'!$AG$37)</definedName>
    <definedName name="NO">'⑩(11.111)－(1.111)ミックス'!$X$40</definedName>
    <definedName name="OKA">'⑩(11.111)－(1.111)ミックス'!$X$45</definedName>
    <definedName name="OKB">'⑩(11.111)－(1.111)ミックス'!$X$46</definedName>
    <definedName name="OKC">'⑩(11.111)－(1.111)ミックス'!$X$47</definedName>
    <definedName name="_xlnm.Print_Area" localSheetId="0">'⑩(11.111)－(1.111)ミックス'!$A$1:$V$62</definedName>
    <definedName name="roku" localSheetId="0">INDIRECT('⑩(11.111)－(1.111)ミックス'!$AG$41)</definedName>
    <definedName name="san" localSheetId="0">INDIRECT('⑩(11.111)－(1.111)ミックス'!$AG$38)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U100" i="1" l="1"/>
  <c r="CN100" i="1"/>
  <c r="CU99" i="1"/>
  <c r="CN99" i="1"/>
  <c r="CU98" i="1"/>
  <c r="CN98" i="1"/>
  <c r="CU97" i="1"/>
  <c r="CN97" i="1"/>
  <c r="CU96" i="1"/>
  <c r="CN96" i="1"/>
  <c r="CU95" i="1"/>
  <c r="CN95" i="1"/>
  <c r="CU94" i="1"/>
  <c r="CN94" i="1"/>
  <c r="CU93" i="1"/>
  <c r="CN93" i="1"/>
  <c r="CU92" i="1"/>
  <c r="CN92" i="1"/>
  <c r="CU91" i="1"/>
  <c r="CN91" i="1"/>
  <c r="CU90" i="1"/>
  <c r="CN90" i="1"/>
  <c r="CU89" i="1"/>
  <c r="CN89" i="1"/>
  <c r="CU88" i="1"/>
  <c r="CN88" i="1"/>
  <c r="CU87" i="1"/>
  <c r="CN87" i="1"/>
  <c r="CU86" i="1"/>
  <c r="CN86" i="1"/>
  <c r="CU85" i="1"/>
  <c r="CN85" i="1"/>
  <c r="CU84" i="1"/>
  <c r="CN84" i="1"/>
  <c r="CU83" i="1"/>
  <c r="CN83" i="1"/>
  <c r="CU82" i="1"/>
  <c r="CN82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81" i="1" l="1"/>
  <c r="CH2" i="1"/>
  <c r="DJ4" i="1"/>
  <c r="CO11" i="1"/>
  <c r="CH8" i="1"/>
  <c r="DJ12" i="1"/>
  <c r="DC17" i="1"/>
  <c r="CV25" i="1"/>
  <c r="CV23" i="1"/>
  <c r="DJ25" i="1"/>
  <c r="CH5" i="1"/>
  <c r="CO3" i="1"/>
  <c r="CH16" i="1"/>
  <c r="CV21" i="1"/>
  <c r="DC5" i="1"/>
  <c r="DC3" i="1"/>
  <c r="CH6" i="1"/>
  <c r="DJ10" i="1"/>
  <c r="CH14" i="1"/>
  <c r="DJ18" i="1"/>
  <c r="DJ19" i="1"/>
  <c r="DJ22" i="1"/>
  <c r="DJ23" i="1"/>
  <c r="DJ26" i="1"/>
  <c r="DC9" i="1"/>
  <c r="CV19" i="1"/>
  <c r="DJ6" i="1"/>
  <c r="DC11" i="1"/>
  <c r="DJ14" i="1"/>
  <c r="DJ24" i="1"/>
  <c r="DJ9" i="1"/>
  <c r="CH12" i="1"/>
  <c r="DC15" i="1"/>
  <c r="CH18" i="1"/>
  <c r="DC21" i="1"/>
  <c r="CV27" i="1"/>
  <c r="CH1" i="1"/>
  <c r="DC1" i="1"/>
  <c r="CO2" i="1"/>
  <c r="DJ2" i="1"/>
  <c r="DC4" i="1"/>
  <c r="DJ5" i="1"/>
  <c r="DC10" i="1"/>
  <c r="DC14" i="1"/>
  <c r="DJ15" i="1"/>
  <c r="CH17" i="1"/>
  <c r="CO18" i="1"/>
  <c r="DC19" i="1"/>
  <c r="DC22" i="1"/>
  <c r="CO26" i="1"/>
  <c r="DJ3" i="1"/>
  <c r="CH11" i="1"/>
  <c r="CH15" i="1"/>
  <c r="CO20" i="1"/>
  <c r="DC24" i="1"/>
  <c r="CV29" i="1"/>
  <c r="CH3" i="1"/>
  <c r="CH4" i="1"/>
  <c r="CV5" i="1"/>
  <c r="CV6" i="1"/>
  <c r="CH7" i="1"/>
  <c r="DC7" i="1"/>
  <c r="DJ8" i="1"/>
  <c r="CH10" i="1"/>
  <c r="DJ11" i="1"/>
  <c r="CH13" i="1"/>
  <c r="DC13" i="1"/>
  <c r="DC16" i="1"/>
  <c r="DJ17" i="1"/>
  <c r="DC20" i="1"/>
  <c r="DJ21" i="1"/>
  <c r="CO24" i="1"/>
  <c r="DC25" i="1"/>
  <c r="DC8" i="1"/>
  <c r="CV13" i="1"/>
  <c r="CV14" i="1"/>
  <c r="DJ16" i="1"/>
  <c r="DJ20" i="1"/>
  <c r="CV28" i="1"/>
  <c r="CO83" i="1"/>
  <c r="DJ1" i="1"/>
  <c r="DC2" i="1"/>
  <c r="DC6" i="1"/>
  <c r="DJ7" i="1"/>
  <c r="CH9" i="1"/>
  <c r="CO10" i="1"/>
  <c r="DC12" i="1"/>
  <c r="DJ13" i="1"/>
  <c r="DC18" i="1"/>
  <c r="CO22" i="1"/>
  <c r="DC23" i="1"/>
  <c r="DC26" i="1"/>
  <c r="CV31" i="1"/>
  <c r="CV34" i="1"/>
  <c r="CV37" i="1"/>
  <c r="CV40" i="1"/>
  <c r="CV43" i="1"/>
  <c r="CV46" i="1"/>
  <c r="CV48" i="1"/>
  <c r="CV51" i="1"/>
  <c r="CV54" i="1"/>
  <c r="CV57" i="1"/>
  <c r="CV61" i="1"/>
  <c r="CV64" i="1"/>
  <c r="CV67" i="1"/>
  <c r="CV70" i="1"/>
  <c r="CV73" i="1"/>
  <c r="CV76" i="1"/>
  <c r="CV79" i="1"/>
  <c r="CV80" i="1"/>
  <c r="CO1" i="1"/>
  <c r="CV3" i="1"/>
  <c r="CV4" i="1"/>
  <c r="CO8" i="1"/>
  <c r="CO9" i="1"/>
  <c r="CV11" i="1"/>
  <c r="CV12" i="1"/>
  <c r="CO16" i="1"/>
  <c r="CO17" i="1"/>
  <c r="CV32" i="1"/>
  <c r="CV35" i="1"/>
  <c r="CV38" i="1"/>
  <c r="CV41" i="1"/>
  <c r="CV44" i="1"/>
  <c r="CV47" i="1"/>
  <c r="CV50" i="1"/>
  <c r="CV53" i="1"/>
  <c r="CV56" i="1"/>
  <c r="CV59" i="1"/>
  <c r="CV62" i="1"/>
  <c r="CV65" i="1"/>
  <c r="CV68" i="1"/>
  <c r="CV71" i="1"/>
  <c r="CV74" i="1"/>
  <c r="CV77" i="1"/>
  <c r="CV1" i="1"/>
  <c r="CV2" i="1"/>
  <c r="CO6" i="1"/>
  <c r="CO7" i="1"/>
  <c r="CV9" i="1"/>
  <c r="CV10" i="1"/>
  <c r="CO14" i="1"/>
  <c r="CO15" i="1"/>
  <c r="CV17" i="1"/>
  <c r="CV18" i="1"/>
  <c r="CO19" i="1"/>
  <c r="CV20" i="1"/>
  <c r="CO21" i="1"/>
  <c r="CV22" i="1"/>
  <c r="CO23" i="1"/>
  <c r="CV24" i="1"/>
  <c r="CO25" i="1"/>
  <c r="CV26" i="1"/>
  <c r="CO27" i="1"/>
  <c r="CV30" i="1"/>
  <c r="CV33" i="1"/>
  <c r="CV36" i="1"/>
  <c r="CV39" i="1"/>
  <c r="CV42" i="1"/>
  <c r="CV45" i="1"/>
  <c r="CV49" i="1"/>
  <c r="CV52" i="1"/>
  <c r="CV55" i="1"/>
  <c r="CV58" i="1"/>
  <c r="CV60" i="1"/>
  <c r="CV63" i="1"/>
  <c r="CV66" i="1"/>
  <c r="CV69" i="1"/>
  <c r="CV72" i="1"/>
  <c r="CV75" i="1"/>
  <c r="CV78" i="1"/>
  <c r="CV81" i="1"/>
  <c r="CO4" i="1"/>
  <c r="CO5" i="1"/>
  <c r="CV7" i="1"/>
  <c r="CV8" i="1"/>
  <c r="CO12" i="1"/>
  <c r="CO13" i="1"/>
  <c r="CV15" i="1"/>
  <c r="CV16" i="1"/>
  <c r="CO85" i="1"/>
  <c r="CO91" i="1"/>
  <c r="CO97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CO89" i="1"/>
  <c r="CO95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CO87" i="1"/>
  <c r="CO93" i="1"/>
  <c r="CO99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CV83" i="1"/>
  <c r="CV85" i="1"/>
  <c r="CV87" i="1"/>
  <c r="CV89" i="1"/>
  <c r="CV91" i="1"/>
  <c r="CV93" i="1"/>
  <c r="CV95" i="1"/>
  <c r="CV97" i="1"/>
  <c r="CV99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CO82" i="1"/>
  <c r="CO84" i="1"/>
  <c r="CO86" i="1"/>
  <c r="CO88" i="1"/>
  <c r="CO90" i="1"/>
  <c r="CO92" i="1"/>
  <c r="CO94" i="1"/>
  <c r="CO96" i="1"/>
  <c r="CO98" i="1"/>
  <c r="CO100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V82" i="1"/>
  <c r="CV84" i="1"/>
  <c r="CV86" i="1"/>
  <c r="CV88" i="1"/>
  <c r="CV90" i="1"/>
  <c r="CV92" i="1"/>
  <c r="CV94" i="1"/>
  <c r="CV96" i="1"/>
  <c r="CV98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<sst xmlns="http://schemas.openxmlformats.org/spreadsheetml/2006/main" count="126" uniqueCount="50">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</sst>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61267</v>
      </c>
      <c r="AG1" s="1" t="s">
        <v>48</v>
      </c>
      <c r="AH1" s="1">
        <f ca="1">BJ1*10000+BO1*1000+BT1*100+BY1*10+CD1</f>
        <v>8327</v>
      </c>
      <c r="AI1" s="1" t="s">
        <v>7</v>
      </c>
      <c r="AJ1" s="1">
        <f ca="1">AF1-AH1</f>
        <v>52940</v>
      </c>
      <c r="AL1" s="1">
        <f ca="1">BI1</f>
        <v>6</v>
      </c>
      <c r="AM1" s="1">
        <f ca="1">BN1</f>
        <v>1</v>
      </c>
      <c r="AN1" s="1" t="s">
        <v>8</v>
      </c>
      <c r="AO1" s="1">
        <f ca="1">BS1</f>
        <v>2</v>
      </c>
      <c r="AP1" s="1">
        <f ca="1">BX1</f>
        <v>6</v>
      </c>
      <c r="AQ1" s="1">
        <f ca="1">CC1</f>
        <v>7</v>
      </c>
      <c r="AR1" s="1" t="s">
        <v>9</v>
      </c>
      <c r="AS1" s="1">
        <f ca="1">BJ1</f>
        <v>0</v>
      </c>
      <c r="AT1" s="1">
        <f ca="1">BO1</f>
        <v>8</v>
      </c>
      <c r="AU1" s="1" t="s">
        <v>8</v>
      </c>
      <c r="AV1" s="1">
        <f ca="1">BT1</f>
        <v>3</v>
      </c>
      <c r="AW1" s="1">
        <f ca="1">BY1</f>
        <v>2</v>
      </c>
      <c r="AX1" s="1">
        <f ca="1">CD1</f>
        <v>7</v>
      </c>
      <c r="AY1" s="1" t="s">
        <v>3</v>
      </c>
      <c r="AZ1" s="1">
        <f ca="1">MOD(ROUNDDOWN(AJ1/10000,0),10)</f>
        <v>5</v>
      </c>
      <c r="BA1" s="1">
        <f ca="1">MOD(ROUNDDOWN(AJ1/1000,0),10)</f>
        <v>2</v>
      </c>
      <c r="BB1" s="1" t="s">
        <v>10</v>
      </c>
      <c r="BC1" s="1">
        <f ca="1">MOD(ROUNDDOWN(AJ1/100,0),10)</f>
        <v>9</v>
      </c>
      <c r="BD1" s="1">
        <f ca="1">MOD(ROUNDDOWN(AJ1/10,0),10)</f>
        <v>4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6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1</v>
      </c>
      <c r="BO1" s="11">
        <f ca="1">VLOOKUP($CO1,$CQ$1:$CS$100,3,FALSE)</f>
        <v>8</v>
      </c>
      <c r="BP1" s="12"/>
      <c r="BQ1" s="18" t="s">
        <v>12</v>
      </c>
      <c r="BR1" s="1">
        <v>1</v>
      </c>
      <c r="BS1" s="10">
        <f ca="1">VLOOKUP($CV1,$CX$1:$CZ$100,2,FALSE)</f>
        <v>2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6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7</v>
      </c>
      <c r="CE1" s="19"/>
      <c r="CF1" s="12"/>
      <c r="CG1" s="65">
        <f ca="1">RAND()</f>
        <v>0.27588327603198337</v>
      </c>
      <c r="CH1" s="66">
        <f ca="1">RANK(CG1,$CG$1:$CG$100,)</f>
        <v>15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0.83296109552381081</v>
      </c>
      <c r="CO1" s="66">
        <f ca="1">RANK(CN1,$CN$1:$CN$100,)</f>
        <v>19</v>
      </c>
      <c r="CP1" s="67"/>
      <c r="CQ1" s="67">
        <v>1</v>
      </c>
      <c r="CR1" s="67">
        <v>0</v>
      </c>
      <c r="CS1" s="67">
        <v>0</v>
      </c>
      <c r="CU1" s="65">
        <f ca="1">RAND()</f>
        <v>0.77120762602029092</v>
      </c>
      <c r="CV1" s="66">
        <f ca="1">RANK(CU1,$CU$1:$CU$100,)</f>
        <v>24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0.28812546301924014</v>
      </c>
      <c r="DC1" s="66">
        <f ca="1">RANK(DB1,$DB$1:$DB$100,)</f>
        <v>63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0.26545503170812768</v>
      </c>
      <c r="DJ1" s="66">
        <f t="shared" ref="DJ1:DJ64" ca="1" si="1">RANK(DI1,$DI$1:$DI$100,)</f>
        <v>61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2">BI2*10000+BN2*1000+BS2*100+BX2*10+CC2</f>
        <v>22975</v>
      </c>
      <c r="AG2" s="1" t="s">
        <v>48</v>
      </c>
      <c r="AH2" s="1">
        <f t="shared" ref="AH2:AH12" ca="1" si="3">BJ2*10000+BO2*1000+BT2*100+BY2*10+CD2</f>
        <v>3212</v>
      </c>
      <c r="AI2" s="1" t="s">
        <v>3</v>
      </c>
      <c r="AJ2" s="1">
        <f t="shared" ref="AJ2:AJ12" ca="1" si="4">AF2-AH2</f>
        <v>19763</v>
      </c>
      <c r="AL2" s="1">
        <f t="shared" ref="AL2:AL12" ca="1" si="5">BI2</f>
        <v>2</v>
      </c>
      <c r="AM2" s="1">
        <f t="shared" ref="AM2:AM12" ca="1" si="6">BN2</f>
        <v>2</v>
      </c>
      <c r="AN2" s="1" t="s">
        <v>16</v>
      </c>
      <c r="AO2" s="1">
        <f t="shared" ref="AO2:AO12" ca="1" si="7">BS2</f>
        <v>9</v>
      </c>
      <c r="AP2" s="1">
        <f t="shared" ref="AP2:AP12" ca="1" si="8">BX2</f>
        <v>7</v>
      </c>
      <c r="AQ2" s="1">
        <f t="shared" ref="AQ2:AQ12" ca="1" si="9">CC2</f>
        <v>5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3</v>
      </c>
      <c r="AU2" s="1" t="s">
        <v>17</v>
      </c>
      <c r="AV2" s="1">
        <f t="shared" ref="AV2:AV12" ca="1" si="12">BT2</f>
        <v>2</v>
      </c>
      <c r="AW2" s="1">
        <f t="shared" ref="AW2:AW12" ca="1" si="13">BY2</f>
        <v>1</v>
      </c>
      <c r="AX2" s="1">
        <f t="shared" ref="AX2:AX12" ca="1" si="14">CD2</f>
        <v>2</v>
      </c>
      <c r="AY2" s="1" t="s">
        <v>2</v>
      </c>
      <c r="AZ2" s="1">
        <f t="shared" ref="AZ2:AZ12" ca="1" si="15">MOD(ROUNDDOWN(AJ2/10000,0),10)</f>
        <v>1</v>
      </c>
      <c r="BA2" s="1">
        <f t="shared" ref="BA2:BA12" ca="1" si="16">MOD(ROUNDDOWN(AJ2/1000,0),10)</f>
        <v>9</v>
      </c>
      <c r="BB2" s="1" t="s">
        <v>17</v>
      </c>
      <c r="BC2" s="1">
        <f t="shared" ref="BC2:BC12" ca="1" si="17">MOD(ROUNDDOWN(AJ2/100,0),10)</f>
        <v>7</v>
      </c>
      <c r="BD2" s="1">
        <f t="shared" ref="BD2:BD12" ca="1" si="18">MOD(ROUNDDOWN(AJ2/10,0),10)</f>
        <v>6</v>
      </c>
      <c r="BE2" s="1">
        <f t="shared" ref="BE2:BE12" ca="1" si="19">MOD(ROUNDDOWN(AJ2/1,0),10)</f>
        <v>3</v>
      </c>
      <c r="BH2" s="1">
        <v>2</v>
      </c>
      <c r="BI2" s="11">
        <f t="shared" ref="BI2:BI12" ca="1" si="20">VLOOKUP($CH2,$CJ$1:$CL$100,2,FALSE)</f>
        <v>2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2</v>
      </c>
      <c r="BO2" s="11">
        <f t="shared" ref="BO2:BO12" ca="1" si="23">VLOOKUP($CO2,$CQ$1:$CS$100,3,FALSE)</f>
        <v>3</v>
      </c>
      <c r="BP2" s="12"/>
      <c r="BR2" s="1">
        <v>2</v>
      </c>
      <c r="BS2" s="10">
        <f t="shared" ref="BS2:BS12" ca="1" si="24">VLOOKUP($CV2,$CX$1:$CZ$100,2,FALSE)</f>
        <v>9</v>
      </c>
      <c r="BT2" s="10">
        <f t="shared" ref="BT2:BT12" ca="1" si="25">VLOOKUP($CV2,$CX$1:$CZ$100,3,FALSE)</f>
        <v>2</v>
      </c>
      <c r="BU2" s="19"/>
      <c r="BW2" s="1">
        <v>2</v>
      </c>
      <c r="BX2" s="10">
        <f t="shared" ref="BX2:BX12" ca="1" si="26">VLOOKUP($DC2,$DE$1:$DG$100,2,FALSE)</f>
        <v>7</v>
      </c>
      <c r="BY2" s="10">
        <f t="shared" ref="BY2:BY12" ca="1" si="27">VLOOKUP($DC2,$DE$1:$DG$100,3,FALSE)</f>
        <v>1</v>
      </c>
      <c r="BZ2" s="19"/>
      <c r="CB2" s="1">
        <v>2</v>
      </c>
      <c r="CC2" s="10">
        <f t="shared" ref="CC2:CC12" ca="1" si="28">VLOOKUP($DJ2,$DL$1:$DN$100,2,FALSE)</f>
        <v>5</v>
      </c>
      <c r="CD2" s="10">
        <f t="shared" ref="CD2:CD12" ca="1" si="29">VLOOKUP($DJ2,$DL$1:$DN$100,3,FALSE)</f>
        <v>2</v>
      </c>
      <c r="CE2" s="19"/>
      <c r="CF2" s="12"/>
      <c r="CG2" s="65">
        <f t="shared" ref="CG2:CG18" ca="1" si="30">RAND()</f>
        <v>0.85652565475812759</v>
      </c>
      <c r="CH2" s="66">
        <f t="shared" ref="CH2:CH18" ca="1" si="31">RANK(CG2,$CG$1:$CG$100,)</f>
        <v>2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2">RAND()</f>
        <v>0.79670866175551669</v>
      </c>
      <c r="CO2" s="66">
        <f t="shared" ref="CO2:CO65" ca="1" si="33">RANK(CN2,$CN$1:$CN$100,)</f>
        <v>24</v>
      </c>
      <c r="CP2" s="67"/>
      <c r="CQ2" s="67">
        <v>2</v>
      </c>
      <c r="CR2" s="67">
        <v>0</v>
      </c>
      <c r="CS2" s="67">
        <v>1</v>
      </c>
      <c r="CU2" s="65">
        <f t="shared" ref="CU2:CU65" ca="1" si="34">RAND()</f>
        <v>8.4955167505526119E-2</v>
      </c>
      <c r="CV2" s="66">
        <f t="shared" ref="CV2:CV65" ca="1" si="35">RANK(CU2,$CU$1:$CU$100,)</f>
        <v>93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0.15672139998309609</v>
      </c>
      <c r="DC2" s="66">
        <f t="shared" ref="DC2:DC65" ca="1" si="37">RANK(DB2,$DB$1:$DB$100,)</f>
        <v>72</v>
      </c>
      <c r="DD2" s="67"/>
      <c r="DE2" s="67">
        <v>2</v>
      </c>
      <c r="DF2" s="67">
        <v>0</v>
      </c>
      <c r="DG2" s="67">
        <v>1</v>
      </c>
      <c r="DI2" s="65">
        <f t="shared" ca="1" si="0"/>
        <v>0.49751964673768545</v>
      </c>
      <c r="DJ2" s="66">
        <f t="shared" ca="1" si="1"/>
        <v>38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71444</v>
      </c>
      <c r="AG3" s="1" t="s">
        <v>48</v>
      </c>
      <c r="AH3" s="1">
        <f t="shared" ca="1" si="3"/>
        <v>5876</v>
      </c>
      <c r="AI3" s="1" t="s">
        <v>2</v>
      </c>
      <c r="AJ3" s="1">
        <f t="shared" ca="1" si="4"/>
        <v>65568</v>
      </c>
      <c r="AL3" s="1">
        <f t="shared" ca="1" si="5"/>
        <v>7</v>
      </c>
      <c r="AM3" s="1">
        <f t="shared" ca="1" si="6"/>
        <v>1</v>
      </c>
      <c r="AN3" s="1" t="s">
        <v>17</v>
      </c>
      <c r="AO3" s="1">
        <f t="shared" ca="1" si="7"/>
        <v>4</v>
      </c>
      <c r="AP3" s="1">
        <f t="shared" ca="1" si="8"/>
        <v>4</v>
      </c>
      <c r="AQ3" s="1">
        <f t="shared" ca="1" si="9"/>
        <v>4</v>
      </c>
      <c r="AR3" s="1" t="s">
        <v>1</v>
      </c>
      <c r="AS3" s="1">
        <f t="shared" ca="1" si="10"/>
        <v>0</v>
      </c>
      <c r="AT3" s="1">
        <f t="shared" ca="1" si="11"/>
        <v>5</v>
      </c>
      <c r="AU3" s="1" t="s">
        <v>17</v>
      </c>
      <c r="AV3" s="1">
        <f t="shared" ca="1" si="12"/>
        <v>8</v>
      </c>
      <c r="AW3" s="1">
        <f t="shared" ca="1" si="13"/>
        <v>7</v>
      </c>
      <c r="AX3" s="1">
        <f t="shared" ca="1" si="14"/>
        <v>6</v>
      </c>
      <c r="AY3" s="1" t="s">
        <v>2</v>
      </c>
      <c r="AZ3" s="1">
        <f t="shared" ca="1" si="15"/>
        <v>6</v>
      </c>
      <c r="BA3" s="1">
        <f t="shared" ca="1" si="16"/>
        <v>5</v>
      </c>
      <c r="BB3" s="1" t="s">
        <v>17</v>
      </c>
      <c r="BC3" s="1">
        <f t="shared" ca="1" si="17"/>
        <v>5</v>
      </c>
      <c r="BD3" s="1">
        <f t="shared" ca="1" si="18"/>
        <v>6</v>
      </c>
      <c r="BE3" s="1">
        <f t="shared" ca="1" si="19"/>
        <v>8</v>
      </c>
      <c r="BH3" s="1">
        <v>3</v>
      </c>
      <c r="BI3" s="11">
        <f t="shared" ca="1" si="20"/>
        <v>7</v>
      </c>
      <c r="BJ3" s="11">
        <f t="shared" ca="1" si="21"/>
        <v>0</v>
      </c>
      <c r="BK3" s="12"/>
      <c r="BM3" s="1">
        <v>3</v>
      </c>
      <c r="BN3" s="11">
        <f t="shared" ca="1" si="22"/>
        <v>1</v>
      </c>
      <c r="BO3" s="11">
        <f t="shared" ca="1" si="23"/>
        <v>5</v>
      </c>
      <c r="BP3" s="12"/>
      <c r="BR3" s="1">
        <v>3</v>
      </c>
      <c r="BS3" s="10">
        <f t="shared" ca="1" si="24"/>
        <v>4</v>
      </c>
      <c r="BT3" s="10">
        <f t="shared" ca="1" si="25"/>
        <v>8</v>
      </c>
      <c r="BU3" s="19"/>
      <c r="BW3" s="1">
        <v>3</v>
      </c>
      <c r="BX3" s="10">
        <f t="shared" ca="1" si="26"/>
        <v>4</v>
      </c>
      <c r="BY3" s="10">
        <f t="shared" ca="1" si="27"/>
        <v>7</v>
      </c>
      <c r="BZ3" s="19"/>
      <c r="CB3" s="1">
        <v>3</v>
      </c>
      <c r="CC3" s="10">
        <f t="shared" ca="1" si="28"/>
        <v>4</v>
      </c>
      <c r="CD3" s="10">
        <f t="shared" ca="1" si="29"/>
        <v>6</v>
      </c>
      <c r="CE3" s="19"/>
      <c r="CF3" s="12"/>
      <c r="CG3" s="65">
        <f t="shared" ca="1" si="30"/>
        <v>0.15353798752214165</v>
      </c>
      <c r="CH3" s="66">
        <f t="shared" ca="1" si="31"/>
        <v>16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2"/>
        <v>0.8525126520022781</v>
      </c>
      <c r="CO3" s="66">
        <f t="shared" ca="1" si="33"/>
        <v>16</v>
      </c>
      <c r="CP3" s="67"/>
      <c r="CQ3" s="67">
        <v>3</v>
      </c>
      <c r="CR3" s="67">
        <v>0</v>
      </c>
      <c r="CS3" s="67">
        <v>2</v>
      </c>
      <c r="CU3" s="65">
        <f t="shared" ca="1" si="34"/>
        <v>0.49301456305453228</v>
      </c>
      <c r="CV3" s="66">
        <f t="shared" ca="1" si="35"/>
        <v>49</v>
      </c>
      <c r="CW3" s="67"/>
      <c r="CX3" s="67">
        <v>3</v>
      </c>
      <c r="CY3" s="67">
        <v>0</v>
      </c>
      <c r="CZ3" s="67">
        <v>2</v>
      </c>
      <c r="DB3" s="65">
        <f t="shared" ca="1" si="36"/>
        <v>0.48655077248320855</v>
      </c>
      <c r="DC3" s="66">
        <f t="shared" ca="1" si="37"/>
        <v>48</v>
      </c>
      <c r="DD3" s="67"/>
      <c r="DE3" s="67">
        <v>3</v>
      </c>
      <c r="DF3" s="67">
        <v>0</v>
      </c>
      <c r="DG3" s="67">
        <v>2</v>
      </c>
      <c r="DI3" s="65">
        <f t="shared" ca="1" si="0"/>
        <v>0.57241267576851607</v>
      </c>
      <c r="DJ3" s="66">
        <f t="shared" ca="1" si="1"/>
        <v>33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13639</v>
      </c>
      <c r="AG4" s="1" t="s">
        <v>48</v>
      </c>
      <c r="AH4" s="1">
        <f t="shared" ca="1" si="3"/>
        <v>1941</v>
      </c>
      <c r="AI4" s="1" t="s">
        <v>2</v>
      </c>
      <c r="AJ4" s="1">
        <f t="shared" ca="1" si="4"/>
        <v>11698</v>
      </c>
      <c r="AL4" s="1">
        <f t="shared" ca="1" si="5"/>
        <v>1</v>
      </c>
      <c r="AM4" s="1">
        <f t="shared" ca="1" si="6"/>
        <v>3</v>
      </c>
      <c r="AN4" s="1" t="s">
        <v>17</v>
      </c>
      <c r="AO4" s="1">
        <f t="shared" ca="1" si="7"/>
        <v>6</v>
      </c>
      <c r="AP4" s="1">
        <f t="shared" ca="1" si="8"/>
        <v>3</v>
      </c>
      <c r="AQ4" s="1">
        <f t="shared" ca="1" si="9"/>
        <v>9</v>
      </c>
      <c r="AR4" s="1" t="s">
        <v>1</v>
      </c>
      <c r="AS4" s="1">
        <f t="shared" ca="1" si="10"/>
        <v>0</v>
      </c>
      <c r="AT4" s="1">
        <f t="shared" ca="1" si="11"/>
        <v>1</v>
      </c>
      <c r="AU4" s="1" t="s">
        <v>17</v>
      </c>
      <c r="AV4" s="1">
        <f t="shared" ca="1" si="12"/>
        <v>9</v>
      </c>
      <c r="AW4" s="1">
        <f t="shared" ca="1" si="13"/>
        <v>4</v>
      </c>
      <c r="AX4" s="1">
        <f t="shared" ca="1" si="14"/>
        <v>1</v>
      </c>
      <c r="AY4" s="1" t="s">
        <v>2</v>
      </c>
      <c r="AZ4" s="1">
        <f t="shared" ca="1" si="15"/>
        <v>1</v>
      </c>
      <c r="BA4" s="1">
        <f t="shared" ca="1" si="16"/>
        <v>1</v>
      </c>
      <c r="BB4" s="1" t="s">
        <v>17</v>
      </c>
      <c r="BC4" s="1">
        <f t="shared" ca="1" si="17"/>
        <v>6</v>
      </c>
      <c r="BD4" s="1">
        <f t="shared" ca="1" si="18"/>
        <v>9</v>
      </c>
      <c r="BE4" s="1">
        <f t="shared" ca="1" si="19"/>
        <v>8</v>
      </c>
      <c r="BH4" s="1">
        <v>4</v>
      </c>
      <c r="BI4" s="11">
        <f t="shared" ca="1" si="20"/>
        <v>1</v>
      </c>
      <c r="BJ4" s="11">
        <f t="shared" ca="1" si="21"/>
        <v>0</v>
      </c>
      <c r="BK4" s="12"/>
      <c r="BM4" s="1">
        <v>4</v>
      </c>
      <c r="BN4" s="11">
        <f t="shared" ca="1" si="22"/>
        <v>3</v>
      </c>
      <c r="BO4" s="11">
        <f t="shared" ca="1" si="23"/>
        <v>1</v>
      </c>
      <c r="BP4" s="12"/>
      <c r="BR4" s="1">
        <v>4</v>
      </c>
      <c r="BS4" s="10">
        <f t="shared" ca="1" si="24"/>
        <v>6</v>
      </c>
      <c r="BT4" s="10">
        <f t="shared" ca="1" si="25"/>
        <v>9</v>
      </c>
      <c r="BU4" s="19"/>
      <c r="BW4" s="1">
        <v>4</v>
      </c>
      <c r="BX4" s="10">
        <f t="shared" ca="1" si="26"/>
        <v>3</v>
      </c>
      <c r="BY4" s="10">
        <f t="shared" ca="1" si="27"/>
        <v>4</v>
      </c>
      <c r="BZ4" s="19"/>
      <c r="CB4" s="1">
        <v>4</v>
      </c>
      <c r="CC4" s="10">
        <f t="shared" ca="1" si="28"/>
        <v>9</v>
      </c>
      <c r="CD4" s="10">
        <f t="shared" ca="1" si="29"/>
        <v>1</v>
      </c>
      <c r="CE4" s="19"/>
      <c r="CF4" s="12"/>
      <c r="CG4" s="65">
        <f t="shared" ca="1" si="30"/>
        <v>0.92841079161256812</v>
      </c>
      <c r="CH4" s="66">
        <f t="shared" ca="1" si="31"/>
        <v>1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2"/>
        <v>0.72902836685681649</v>
      </c>
      <c r="CO4" s="66">
        <f t="shared" ca="1" si="33"/>
        <v>32</v>
      </c>
      <c r="CP4" s="67"/>
      <c r="CQ4" s="67">
        <v>4</v>
      </c>
      <c r="CR4" s="67">
        <v>0</v>
      </c>
      <c r="CS4" s="67">
        <v>3</v>
      </c>
      <c r="CU4" s="65">
        <f t="shared" ca="1" si="34"/>
        <v>0.28651775895394849</v>
      </c>
      <c r="CV4" s="66">
        <f t="shared" ca="1" si="35"/>
        <v>70</v>
      </c>
      <c r="CW4" s="67"/>
      <c r="CX4" s="67">
        <v>4</v>
      </c>
      <c r="CY4" s="67">
        <v>0</v>
      </c>
      <c r="CZ4" s="67">
        <v>3</v>
      </c>
      <c r="DB4" s="65">
        <f t="shared" ca="1" si="36"/>
        <v>0.64071775937115194</v>
      </c>
      <c r="DC4" s="66">
        <f t="shared" ca="1" si="37"/>
        <v>35</v>
      </c>
      <c r="DD4" s="67"/>
      <c r="DE4" s="67">
        <v>4</v>
      </c>
      <c r="DF4" s="67">
        <v>0</v>
      </c>
      <c r="DG4" s="67">
        <v>3</v>
      </c>
      <c r="DI4" s="65">
        <f t="shared" ca="1" si="0"/>
        <v>9.7493867598165806E-2</v>
      </c>
      <c r="DJ4" s="66">
        <f t="shared" ca="1" si="1"/>
        <v>73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69" t="str">
        <f ca="1">$AF1/1000&amp;$AG1&amp;$AH1/1000&amp;$AI1</f>
        <v>61.267－8.327＝</v>
      </c>
      <c r="C5" s="70"/>
      <c r="D5" s="70"/>
      <c r="E5" s="70"/>
      <c r="F5" s="70"/>
      <c r="G5" s="70"/>
      <c r="H5" s="71">
        <f ca="1">$AJ1/1000</f>
        <v>52.94</v>
      </c>
      <c r="I5" s="71"/>
      <c r="J5" s="72"/>
      <c r="K5" s="24"/>
      <c r="L5" s="8"/>
      <c r="M5" s="69" t="str">
        <f ca="1">$AF2/1000&amp;$AG2&amp;$AH2/1000&amp;$AI2</f>
        <v>22.975－3.212＝</v>
      </c>
      <c r="N5" s="70"/>
      <c r="O5" s="70"/>
      <c r="P5" s="70"/>
      <c r="Q5" s="70"/>
      <c r="R5" s="70"/>
      <c r="S5" s="71">
        <f ca="1">$AJ2/1000</f>
        <v>19.763000000000002</v>
      </c>
      <c r="T5" s="71"/>
      <c r="U5" s="72"/>
      <c r="V5" s="25"/>
      <c r="AE5" s="2" t="s">
        <v>20</v>
      </c>
      <c r="AF5" s="1">
        <f t="shared" ca="1" si="2"/>
        <v>98217</v>
      </c>
      <c r="AG5" s="1" t="s">
        <v>48</v>
      </c>
      <c r="AH5" s="1">
        <f t="shared" ca="1" si="3"/>
        <v>4178</v>
      </c>
      <c r="AI5" s="1" t="s">
        <v>2</v>
      </c>
      <c r="AJ5" s="1">
        <f t="shared" ca="1" si="4"/>
        <v>94039</v>
      </c>
      <c r="AL5" s="1">
        <f t="shared" ca="1" si="5"/>
        <v>9</v>
      </c>
      <c r="AM5" s="1">
        <f t="shared" ca="1" si="6"/>
        <v>8</v>
      </c>
      <c r="AN5" s="1" t="s">
        <v>17</v>
      </c>
      <c r="AO5" s="1">
        <f t="shared" ca="1" si="7"/>
        <v>2</v>
      </c>
      <c r="AP5" s="1">
        <f t="shared" ca="1" si="8"/>
        <v>1</v>
      </c>
      <c r="AQ5" s="1">
        <f t="shared" ca="1" si="9"/>
        <v>7</v>
      </c>
      <c r="AR5" s="1" t="s">
        <v>1</v>
      </c>
      <c r="AS5" s="1">
        <f t="shared" ca="1" si="10"/>
        <v>0</v>
      </c>
      <c r="AT5" s="1">
        <f t="shared" ca="1" si="11"/>
        <v>4</v>
      </c>
      <c r="AU5" s="1" t="s">
        <v>17</v>
      </c>
      <c r="AV5" s="1">
        <f t="shared" ca="1" si="12"/>
        <v>1</v>
      </c>
      <c r="AW5" s="1">
        <f t="shared" ca="1" si="13"/>
        <v>7</v>
      </c>
      <c r="AX5" s="1">
        <f t="shared" ca="1" si="14"/>
        <v>8</v>
      </c>
      <c r="AY5" s="1" t="s">
        <v>2</v>
      </c>
      <c r="AZ5" s="1">
        <f t="shared" ca="1" si="15"/>
        <v>9</v>
      </c>
      <c r="BA5" s="1">
        <f t="shared" ca="1" si="16"/>
        <v>4</v>
      </c>
      <c r="BB5" s="1" t="s">
        <v>17</v>
      </c>
      <c r="BC5" s="1">
        <f t="shared" ca="1" si="17"/>
        <v>0</v>
      </c>
      <c r="BD5" s="1">
        <f t="shared" ca="1" si="18"/>
        <v>3</v>
      </c>
      <c r="BE5" s="1">
        <f t="shared" ca="1" si="19"/>
        <v>9</v>
      </c>
      <c r="BH5" s="1">
        <v>5</v>
      </c>
      <c r="BI5" s="11">
        <f t="shared" ca="1" si="20"/>
        <v>9</v>
      </c>
      <c r="BJ5" s="11">
        <f t="shared" ca="1" si="21"/>
        <v>0</v>
      </c>
      <c r="BK5" s="12"/>
      <c r="BM5" s="1">
        <v>5</v>
      </c>
      <c r="BN5" s="11">
        <f t="shared" ca="1" si="22"/>
        <v>8</v>
      </c>
      <c r="BO5" s="11">
        <f t="shared" ca="1" si="23"/>
        <v>4</v>
      </c>
      <c r="BP5" s="12"/>
      <c r="BR5" s="1">
        <v>5</v>
      </c>
      <c r="BS5" s="10">
        <f t="shared" ca="1" si="24"/>
        <v>2</v>
      </c>
      <c r="BT5" s="10">
        <f t="shared" ca="1" si="25"/>
        <v>1</v>
      </c>
      <c r="BU5" s="19"/>
      <c r="BW5" s="1">
        <v>5</v>
      </c>
      <c r="BX5" s="10">
        <f t="shared" ca="1" si="26"/>
        <v>1</v>
      </c>
      <c r="BY5" s="10">
        <f t="shared" ca="1" si="27"/>
        <v>7</v>
      </c>
      <c r="BZ5" s="19"/>
      <c r="CB5" s="1">
        <v>5</v>
      </c>
      <c r="CC5" s="10">
        <f t="shared" ca="1" si="28"/>
        <v>7</v>
      </c>
      <c r="CD5" s="10">
        <f t="shared" ca="1" si="29"/>
        <v>8</v>
      </c>
      <c r="CE5" s="19"/>
      <c r="CF5" s="12"/>
      <c r="CG5" s="65">
        <f t="shared" ca="1" si="30"/>
        <v>6.7783093742883604E-3</v>
      </c>
      <c r="CH5" s="66">
        <f t="shared" ca="1" si="31"/>
        <v>18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2"/>
        <v>0.13429754532825322</v>
      </c>
      <c r="CO5" s="66">
        <f t="shared" ca="1" si="33"/>
        <v>85</v>
      </c>
      <c r="CP5" s="67"/>
      <c r="CQ5" s="67">
        <v>5</v>
      </c>
      <c r="CR5" s="67">
        <v>0</v>
      </c>
      <c r="CS5" s="67">
        <v>4</v>
      </c>
      <c r="CU5" s="65">
        <f t="shared" ca="1" si="34"/>
        <v>0.8116033107617715</v>
      </c>
      <c r="CV5" s="66">
        <f t="shared" ca="1" si="35"/>
        <v>22</v>
      </c>
      <c r="CW5" s="67"/>
      <c r="CX5" s="67">
        <v>5</v>
      </c>
      <c r="CY5" s="67">
        <v>0</v>
      </c>
      <c r="CZ5" s="67">
        <v>4</v>
      </c>
      <c r="DB5" s="65">
        <f t="shared" ca="1" si="36"/>
        <v>0.7754495528795925</v>
      </c>
      <c r="DC5" s="66">
        <f t="shared" ca="1" si="37"/>
        <v>18</v>
      </c>
      <c r="DD5" s="67"/>
      <c r="DE5" s="67">
        <v>5</v>
      </c>
      <c r="DF5" s="67">
        <v>0</v>
      </c>
      <c r="DG5" s="67">
        <v>4</v>
      </c>
      <c r="DI5" s="65">
        <f t="shared" ca="1" si="0"/>
        <v>0.25908560431637329</v>
      </c>
      <c r="DJ5" s="66">
        <f t="shared" ca="1" si="1"/>
        <v>62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75214</v>
      </c>
      <c r="AG6" s="1" t="s">
        <v>48</v>
      </c>
      <c r="AH6" s="1">
        <f t="shared" ca="1" si="3"/>
        <v>7993</v>
      </c>
      <c r="AI6" s="1" t="s">
        <v>2</v>
      </c>
      <c r="AJ6" s="1">
        <f t="shared" ca="1" si="4"/>
        <v>67221</v>
      </c>
      <c r="AL6" s="1">
        <f t="shared" ca="1" si="5"/>
        <v>7</v>
      </c>
      <c r="AM6" s="1">
        <f t="shared" ca="1" si="6"/>
        <v>5</v>
      </c>
      <c r="AN6" s="1" t="s">
        <v>17</v>
      </c>
      <c r="AO6" s="1">
        <f t="shared" ca="1" si="7"/>
        <v>2</v>
      </c>
      <c r="AP6" s="1">
        <f t="shared" ca="1" si="8"/>
        <v>1</v>
      </c>
      <c r="AQ6" s="1">
        <f t="shared" ca="1" si="9"/>
        <v>4</v>
      </c>
      <c r="AR6" s="1" t="s">
        <v>1</v>
      </c>
      <c r="AS6" s="1">
        <f t="shared" ca="1" si="10"/>
        <v>0</v>
      </c>
      <c r="AT6" s="1">
        <f t="shared" ca="1" si="11"/>
        <v>7</v>
      </c>
      <c r="AU6" s="1" t="s">
        <v>17</v>
      </c>
      <c r="AV6" s="1">
        <f t="shared" ca="1" si="12"/>
        <v>9</v>
      </c>
      <c r="AW6" s="1">
        <f t="shared" ca="1" si="13"/>
        <v>9</v>
      </c>
      <c r="AX6" s="1">
        <f t="shared" ca="1" si="14"/>
        <v>3</v>
      </c>
      <c r="AY6" s="1" t="s">
        <v>2</v>
      </c>
      <c r="AZ6" s="1">
        <f t="shared" ca="1" si="15"/>
        <v>6</v>
      </c>
      <c r="BA6" s="1">
        <f t="shared" ca="1" si="16"/>
        <v>7</v>
      </c>
      <c r="BB6" s="1" t="s">
        <v>17</v>
      </c>
      <c r="BC6" s="1">
        <f t="shared" ca="1" si="17"/>
        <v>2</v>
      </c>
      <c r="BD6" s="1">
        <f t="shared" ca="1" si="18"/>
        <v>2</v>
      </c>
      <c r="BE6" s="1">
        <f t="shared" ca="1" si="19"/>
        <v>1</v>
      </c>
      <c r="BH6" s="1">
        <v>6</v>
      </c>
      <c r="BI6" s="11">
        <f t="shared" ca="1" si="20"/>
        <v>7</v>
      </c>
      <c r="BJ6" s="11">
        <f t="shared" ca="1" si="21"/>
        <v>0</v>
      </c>
      <c r="BK6" s="12"/>
      <c r="BM6" s="1">
        <v>6</v>
      </c>
      <c r="BN6" s="11">
        <f t="shared" ca="1" si="22"/>
        <v>5</v>
      </c>
      <c r="BO6" s="11">
        <f t="shared" ca="1" si="23"/>
        <v>7</v>
      </c>
      <c r="BP6" s="12"/>
      <c r="BR6" s="1">
        <v>6</v>
      </c>
      <c r="BS6" s="10">
        <f t="shared" ca="1" si="24"/>
        <v>2</v>
      </c>
      <c r="BT6" s="10">
        <f t="shared" ca="1" si="25"/>
        <v>9</v>
      </c>
      <c r="BU6" s="19"/>
      <c r="BW6" s="1">
        <v>6</v>
      </c>
      <c r="BX6" s="10">
        <f t="shared" ca="1" si="26"/>
        <v>1</v>
      </c>
      <c r="BY6" s="10">
        <f t="shared" ca="1" si="27"/>
        <v>9</v>
      </c>
      <c r="BZ6" s="19"/>
      <c r="CB6" s="1">
        <v>6</v>
      </c>
      <c r="CC6" s="10">
        <f t="shared" ca="1" si="28"/>
        <v>4</v>
      </c>
      <c r="CD6" s="10">
        <f t="shared" ca="1" si="29"/>
        <v>3</v>
      </c>
      <c r="CE6" s="19"/>
      <c r="CF6" s="12"/>
      <c r="CG6" s="65">
        <f t="shared" ca="1" si="30"/>
        <v>0.66072957161189394</v>
      </c>
      <c r="CH6" s="66">
        <f t="shared" ca="1" si="31"/>
        <v>7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2"/>
        <v>0.39017841441759193</v>
      </c>
      <c r="CO6" s="66">
        <f t="shared" ca="1" si="33"/>
        <v>58</v>
      </c>
      <c r="CP6" s="67"/>
      <c r="CQ6" s="67">
        <v>6</v>
      </c>
      <c r="CR6" s="67">
        <v>0</v>
      </c>
      <c r="CS6" s="67">
        <v>5</v>
      </c>
      <c r="CU6" s="65">
        <f t="shared" ca="1" si="34"/>
        <v>0.70330112060119887</v>
      </c>
      <c r="CV6" s="66">
        <f t="shared" ca="1" si="35"/>
        <v>30</v>
      </c>
      <c r="CW6" s="67"/>
      <c r="CX6" s="67">
        <v>6</v>
      </c>
      <c r="CY6" s="67">
        <v>0</v>
      </c>
      <c r="CZ6" s="67">
        <v>5</v>
      </c>
      <c r="DB6" s="65">
        <f t="shared" ca="1" si="36"/>
        <v>0.75756934168849888</v>
      </c>
      <c r="DC6" s="66">
        <f t="shared" ca="1" si="37"/>
        <v>20</v>
      </c>
      <c r="DD6" s="67"/>
      <c r="DE6" s="67">
        <v>6</v>
      </c>
      <c r="DF6" s="67">
        <v>0</v>
      </c>
      <c r="DG6" s="67">
        <v>5</v>
      </c>
      <c r="DI6" s="65">
        <f t="shared" ca="1" si="0"/>
        <v>0.58119342754678338</v>
      </c>
      <c r="DJ6" s="66">
        <f t="shared" ca="1" si="1"/>
        <v>30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6</v>
      </c>
      <c r="E7" s="33">
        <f ca="1">$BN1</f>
        <v>1</v>
      </c>
      <c r="F7" s="33" t="str">
        <f ca="1">IF(AND(G7=0,H7=0,I7=0),"",".")</f>
        <v>.</v>
      </c>
      <c r="G7" s="34">
        <f ca="1">$BS1</f>
        <v>2</v>
      </c>
      <c r="H7" s="34">
        <f ca="1">$BX1</f>
        <v>6</v>
      </c>
      <c r="I7" s="34">
        <f ca="1">$CC1</f>
        <v>7</v>
      </c>
      <c r="J7" s="35"/>
      <c r="K7" s="36"/>
      <c r="L7" s="37"/>
      <c r="M7" s="38"/>
      <c r="N7" s="31"/>
      <c r="O7" s="32">
        <f ca="1">$BI2</f>
        <v>2</v>
      </c>
      <c r="P7" s="33">
        <f ca="1">$BN2</f>
        <v>2</v>
      </c>
      <c r="Q7" s="33" t="str">
        <f ca="1">IF(AND(R7=0,S7=0,T7=0),"",".")</f>
        <v>.</v>
      </c>
      <c r="R7" s="34">
        <f ca="1">$BS2</f>
        <v>9</v>
      </c>
      <c r="S7" s="34">
        <f ca="1">$BX2</f>
        <v>7</v>
      </c>
      <c r="T7" s="34">
        <f ca="1">$CC2</f>
        <v>5</v>
      </c>
      <c r="U7" s="35"/>
      <c r="V7" s="36"/>
      <c r="AE7" s="2" t="s">
        <v>22</v>
      </c>
      <c r="AF7" s="1">
        <f t="shared" ca="1" si="2"/>
        <v>54062</v>
      </c>
      <c r="AG7" s="1" t="s">
        <v>48</v>
      </c>
      <c r="AH7" s="1">
        <f t="shared" ca="1" si="3"/>
        <v>5432</v>
      </c>
      <c r="AI7" s="1" t="s">
        <v>2</v>
      </c>
      <c r="AJ7" s="1">
        <f t="shared" ca="1" si="4"/>
        <v>48630</v>
      </c>
      <c r="AL7" s="1">
        <f t="shared" ca="1" si="5"/>
        <v>5</v>
      </c>
      <c r="AM7" s="1">
        <f t="shared" ca="1" si="6"/>
        <v>4</v>
      </c>
      <c r="AN7" s="1" t="s">
        <v>17</v>
      </c>
      <c r="AO7" s="1">
        <f t="shared" ca="1" si="7"/>
        <v>0</v>
      </c>
      <c r="AP7" s="1">
        <f t="shared" ca="1" si="8"/>
        <v>6</v>
      </c>
      <c r="AQ7" s="1">
        <f t="shared" ca="1" si="9"/>
        <v>2</v>
      </c>
      <c r="AR7" s="1" t="s">
        <v>1</v>
      </c>
      <c r="AS7" s="1">
        <f t="shared" ca="1" si="10"/>
        <v>0</v>
      </c>
      <c r="AT7" s="1">
        <f t="shared" ca="1" si="11"/>
        <v>5</v>
      </c>
      <c r="AU7" s="1" t="s">
        <v>17</v>
      </c>
      <c r="AV7" s="1">
        <f t="shared" ca="1" si="12"/>
        <v>4</v>
      </c>
      <c r="AW7" s="1">
        <f t="shared" ca="1" si="13"/>
        <v>3</v>
      </c>
      <c r="AX7" s="1">
        <f t="shared" ca="1" si="14"/>
        <v>2</v>
      </c>
      <c r="AY7" s="1" t="s">
        <v>2</v>
      </c>
      <c r="AZ7" s="1">
        <f t="shared" ca="1" si="15"/>
        <v>4</v>
      </c>
      <c r="BA7" s="1">
        <f t="shared" ca="1" si="16"/>
        <v>8</v>
      </c>
      <c r="BB7" s="1" t="s">
        <v>17</v>
      </c>
      <c r="BC7" s="1">
        <f t="shared" ca="1" si="17"/>
        <v>6</v>
      </c>
      <c r="BD7" s="1">
        <f t="shared" ca="1" si="18"/>
        <v>3</v>
      </c>
      <c r="BE7" s="1">
        <f t="shared" ca="1" si="19"/>
        <v>0</v>
      </c>
      <c r="BH7" s="1">
        <v>7</v>
      </c>
      <c r="BI7" s="11">
        <f t="shared" ca="1" si="20"/>
        <v>5</v>
      </c>
      <c r="BJ7" s="11">
        <f t="shared" ca="1" si="21"/>
        <v>0</v>
      </c>
      <c r="BK7" s="12"/>
      <c r="BM7" s="1">
        <v>7</v>
      </c>
      <c r="BN7" s="11">
        <f t="shared" ca="1" si="22"/>
        <v>4</v>
      </c>
      <c r="BO7" s="11">
        <f t="shared" ca="1" si="23"/>
        <v>5</v>
      </c>
      <c r="BP7" s="12"/>
      <c r="BR7" s="1">
        <v>7</v>
      </c>
      <c r="BS7" s="10">
        <f t="shared" ca="1" si="24"/>
        <v>0</v>
      </c>
      <c r="BT7" s="10">
        <f t="shared" ca="1" si="25"/>
        <v>4</v>
      </c>
      <c r="BU7" s="19"/>
      <c r="BW7" s="1">
        <v>7</v>
      </c>
      <c r="BX7" s="10">
        <f t="shared" ca="1" si="26"/>
        <v>6</v>
      </c>
      <c r="BY7" s="10">
        <f t="shared" ca="1" si="27"/>
        <v>3</v>
      </c>
      <c r="BZ7" s="19"/>
      <c r="CB7" s="1">
        <v>7</v>
      </c>
      <c r="CC7" s="10">
        <f t="shared" ca="1" si="28"/>
        <v>2</v>
      </c>
      <c r="CD7" s="10">
        <f t="shared" ca="1" si="29"/>
        <v>2</v>
      </c>
      <c r="CE7" s="19"/>
      <c r="CF7" s="12"/>
      <c r="CG7" s="65">
        <f t="shared" ca="1" si="30"/>
        <v>0.78650683150475054</v>
      </c>
      <c r="CH7" s="66">
        <f t="shared" ca="1" si="31"/>
        <v>5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2"/>
        <v>0.59870984324153775</v>
      </c>
      <c r="CO7" s="66">
        <f t="shared" ca="1" si="33"/>
        <v>46</v>
      </c>
      <c r="CP7" s="67"/>
      <c r="CQ7" s="67">
        <v>7</v>
      </c>
      <c r="CR7" s="67">
        <v>0</v>
      </c>
      <c r="CS7" s="67">
        <v>6</v>
      </c>
      <c r="CU7" s="65">
        <f t="shared" ca="1" si="34"/>
        <v>0.96328531428014719</v>
      </c>
      <c r="CV7" s="66">
        <f t="shared" ca="1" si="35"/>
        <v>5</v>
      </c>
      <c r="CW7" s="67"/>
      <c r="CX7" s="67">
        <v>7</v>
      </c>
      <c r="CY7" s="67">
        <v>0</v>
      </c>
      <c r="CZ7" s="67">
        <v>6</v>
      </c>
      <c r="DB7" s="65">
        <f t="shared" ca="1" si="36"/>
        <v>0.28729526028648489</v>
      </c>
      <c r="DC7" s="66">
        <f t="shared" ca="1" si="37"/>
        <v>64</v>
      </c>
      <c r="DD7" s="67"/>
      <c r="DE7" s="67">
        <v>7</v>
      </c>
      <c r="DF7" s="67">
        <v>0</v>
      </c>
      <c r="DG7" s="67">
        <v>6</v>
      </c>
      <c r="DI7" s="65">
        <f t="shared" ca="1" si="0"/>
        <v>0.84929095717063918</v>
      </c>
      <c r="DJ7" s="66">
        <f t="shared" ca="1" si="1"/>
        <v>11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>－</v>
      </c>
      <c r="D8" s="39">
        <f ca="1">IF(AND($BI1=0,$BJ1=0),"－",$BJ1)</f>
        <v>0</v>
      </c>
      <c r="E8" s="40">
        <f ca="1">$BO1</f>
        <v>8</v>
      </c>
      <c r="F8" s="40" t="str">
        <f ca="1">IF(AND(G8=0,H8=0,I8=0),"",".")</f>
        <v>.</v>
      </c>
      <c r="G8" s="41">
        <f ca="1">$BT1</f>
        <v>3</v>
      </c>
      <c r="H8" s="41">
        <f ca="1">$BY1</f>
        <v>2</v>
      </c>
      <c r="I8" s="41">
        <f ca="1">$CD1</f>
        <v>7</v>
      </c>
      <c r="J8" s="35"/>
      <c r="K8" s="36"/>
      <c r="L8" s="37"/>
      <c r="M8" s="38"/>
      <c r="N8" s="13" t="str">
        <f ca="1">IF(AND($BJ2=0,$BI2=0),"","－")</f>
        <v>－</v>
      </c>
      <c r="O8" s="39">
        <f ca="1">IF(AND($BI2=0,$BJ2=0),"－",$BJ2)</f>
        <v>0</v>
      </c>
      <c r="P8" s="40">
        <f ca="1">$BO2</f>
        <v>3</v>
      </c>
      <c r="Q8" s="40" t="str">
        <f ca="1">IF(AND(R8=0,S8=0,T8=0),"",".")</f>
        <v>.</v>
      </c>
      <c r="R8" s="41">
        <f ca="1">$BT2</f>
        <v>2</v>
      </c>
      <c r="S8" s="41">
        <f ca="1">$BY2</f>
        <v>1</v>
      </c>
      <c r="T8" s="41">
        <f ca="1">$CD2</f>
        <v>2</v>
      </c>
      <c r="U8" s="35"/>
      <c r="V8" s="36"/>
      <c r="AE8" s="2" t="s">
        <v>23</v>
      </c>
      <c r="AF8" s="1">
        <f t="shared" ca="1" si="2"/>
        <v>93359</v>
      </c>
      <c r="AG8" s="1" t="s">
        <v>48</v>
      </c>
      <c r="AH8" s="1">
        <f t="shared" ca="1" si="3"/>
        <v>7173</v>
      </c>
      <c r="AI8" s="1" t="s">
        <v>2</v>
      </c>
      <c r="AJ8" s="1">
        <f t="shared" ca="1" si="4"/>
        <v>86186</v>
      </c>
      <c r="AL8" s="1">
        <f t="shared" ca="1" si="5"/>
        <v>9</v>
      </c>
      <c r="AM8" s="1">
        <f t="shared" ca="1" si="6"/>
        <v>3</v>
      </c>
      <c r="AN8" s="1" t="s">
        <v>17</v>
      </c>
      <c r="AO8" s="1">
        <f t="shared" ca="1" si="7"/>
        <v>3</v>
      </c>
      <c r="AP8" s="1">
        <f t="shared" ca="1" si="8"/>
        <v>5</v>
      </c>
      <c r="AQ8" s="1">
        <f t="shared" ca="1" si="9"/>
        <v>9</v>
      </c>
      <c r="AR8" s="1" t="s">
        <v>1</v>
      </c>
      <c r="AS8" s="1">
        <f t="shared" ca="1" si="10"/>
        <v>0</v>
      </c>
      <c r="AT8" s="1">
        <f t="shared" ca="1" si="11"/>
        <v>7</v>
      </c>
      <c r="AU8" s="1" t="s">
        <v>17</v>
      </c>
      <c r="AV8" s="1">
        <f t="shared" ca="1" si="12"/>
        <v>1</v>
      </c>
      <c r="AW8" s="1">
        <f t="shared" ca="1" si="13"/>
        <v>7</v>
      </c>
      <c r="AX8" s="1">
        <f t="shared" ca="1" si="14"/>
        <v>3</v>
      </c>
      <c r="AY8" s="1" t="s">
        <v>2</v>
      </c>
      <c r="AZ8" s="1">
        <f t="shared" ca="1" si="15"/>
        <v>8</v>
      </c>
      <c r="BA8" s="1">
        <f t="shared" ca="1" si="16"/>
        <v>6</v>
      </c>
      <c r="BB8" s="1" t="s">
        <v>17</v>
      </c>
      <c r="BC8" s="1">
        <f t="shared" ca="1" si="17"/>
        <v>1</v>
      </c>
      <c r="BD8" s="1">
        <f t="shared" ca="1" si="18"/>
        <v>8</v>
      </c>
      <c r="BE8" s="1">
        <f t="shared" ca="1" si="19"/>
        <v>6</v>
      </c>
      <c r="BH8" s="1">
        <v>8</v>
      </c>
      <c r="BI8" s="11">
        <f t="shared" ca="1" si="20"/>
        <v>9</v>
      </c>
      <c r="BJ8" s="11">
        <f t="shared" ca="1" si="21"/>
        <v>0</v>
      </c>
      <c r="BK8" s="12"/>
      <c r="BM8" s="1">
        <v>8</v>
      </c>
      <c r="BN8" s="11">
        <f t="shared" ca="1" si="22"/>
        <v>3</v>
      </c>
      <c r="BO8" s="11">
        <f t="shared" ca="1" si="23"/>
        <v>7</v>
      </c>
      <c r="BP8" s="12"/>
      <c r="BR8" s="1">
        <v>8</v>
      </c>
      <c r="BS8" s="10">
        <f t="shared" ca="1" si="24"/>
        <v>3</v>
      </c>
      <c r="BT8" s="10">
        <f t="shared" ca="1" si="25"/>
        <v>1</v>
      </c>
      <c r="BU8" s="19"/>
      <c r="BW8" s="1">
        <v>8</v>
      </c>
      <c r="BX8" s="10">
        <f t="shared" ca="1" si="26"/>
        <v>5</v>
      </c>
      <c r="BY8" s="10">
        <f t="shared" ca="1" si="27"/>
        <v>7</v>
      </c>
      <c r="BZ8" s="19"/>
      <c r="CB8" s="1">
        <v>8</v>
      </c>
      <c r="CC8" s="10">
        <f t="shared" ca="1" si="28"/>
        <v>9</v>
      </c>
      <c r="CD8" s="10">
        <f t="shared" ca="1" si="29"/>
        <v>3</v>
      </c>
      <c r="CE8" s="19"/>
      <c r="CF8" s="12"/>
      <c r="CG8" s="65">
        <f t="shared" ca="1" si="30"/>
        <v>0.62313009930136209</v>
      </c>
      <c r="CH8" s="66">
        <f t="shared" ca="1" si="31"/>
        <v>9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2"/>
        <v>0.67133594714315581</v>
      </c>
      <c r="CO8" s="66">
        <f t="shared" ca="1" si="33"/>
        <v>38</v>
      </c>
      <c r="CP8" s="67"/>
      <c r="CQ8" s="67">
        <v>8</v>
      </c>
      <c r="CR8" s="67">
        <v>0</v>
      </c>
      <c r="CS8" s="67">
        <v>7</v>
      </c>
      <c r="CU8" s="65">
        <f t="shared" ca="1" si="34"/>
        <v>0.67744847078263815</v>
      </c>
      <c r="CV8" s="66">
        <f t="shared" ca="1" si="35"/>
        <v>32</v>
      </c>
      <c r="CW8" s="67"/>
      <c r="CX8" s="67">
        <v>8</v>
      </c>
      <c r="CY8" s="67">
        <v>0</v>
      </c>
      <c r="CZ8" s="67">
        <v>7</v>
      </c>
      <c r="DB8" s="65">
        <f t="shared" ca="1" si="36"/>
        <v>0.3045831914618421</v>
      </c>
      <c r="DC8" s="66">
        <f t="shared" ca="1" si="37"/>
        <v>58</v>
      </c>
      <c r="DD8" s="67"/>
      <c r="DE8" s="67">
        <v>8</v>
      </c>
      <c r="DF8" s="67">
        <v>0</v>
      </c>
      <c r="DG8" s="67">
        <v>7</v>
      </c>
      <c r="DI8" s="65">
        <f t="shared" ca="1" si="0"/>
        <v>8.0564060406771998E-2</v>
      </c>
      <c r="DJ8" s="66">
        <f t="shared" ca="1" si="1"/>
        <v>75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5</v>
      </c>
      <c r="E9" s="62">
        <f ca="1">$BA1</f>
        <v>2</v>
      </c>
      <c r="F9" s="62" t="str">
        <f>$BB1</f>
        <v>.</v>
      </c>
      <c r="G9" s="63">
        <f ca="1">$BC1</f>
        <v>9</v>
      </c>
      <c r="H9" s="64">
        <f ca="1">$BD1</f>
        <v>4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1</v>
      </c>
      <c r="P9" s="62">
        <f ca="1">$BA2</f>
        <v>9</v>
      </c>
      <c r="Q9" s="62" t="str">
        <f>$BB2</f>
        <v>.</v>
      </c>
      <c r="R9" s="63">
        <f ca="1">$BC2</f>
        <v>7</v>
      </c>
      <c r="S9" s="64">
        <f ca="1">$BD2</f>
        <v>6</v>
      </c>
      <c r="T9" s="64">
        <f ca="1">$BE2</f>
        <v>3</v>
      </c>
      <c r="U9" s="43"/>
      <c r="V9" s="36"/>
      <c r="AE9" s="2" t="s">
        <v>24</v>
      </c>
      <c r="AF9" s="1">
        <f t="shared" ca="1" si="2"/>
        <v>42327</v>
      </c>
      <c r="AG9" s="1" t="s">
        <v>48</v>
      </c>
      <c r="AH9" s="1">
        <f t="shared" ca="1" si="3"/>
        <v>926</v>
      </c>
      <c r="AI9" s="1" t="s">
        <v>2</v>
      </c>
      <c r="AJ9" s="1">
        <f t="shared" ca="1" si="4"/>
        <v>41401</v>
      </c>
      <c r="AL9" s="1">
        <f t="shared" ca="1" si="5"/>
        <v>4</v>
      </c>
      <c r="AM9" s="1">
        <f t="shared" ca="1" si="6"/>
        <v>2</v>
      </c>
      <c r="AN9" s="1" t="s">
        <v>17</v>
      </c>
      <c r="AO9" s="1">
        <f t="shared" ca="1" si="7"/>
        <v>3</v>
      </c>
      <c r="AP9" s="1">
        <f t="shared" ca="1" si="8"/>
        <v>2</v>
      </c>
      <c r="AQ9" s="1">
        <f t="shared" ca="1" si="9"/>
        <v>7</v>
      </c>
      <c r="AR9" s="1" t="s">
        <v>1</v>
      </c>
      <c r="AS9" s="1">
        <f t="shared" ca="1" si="10"/>
        <v>0</v>
      </c>
      <c r="AT9" s="1">
        <f t="shared" ca="1" si="11"/>
        <v>0</v>
      </c>
      <c r="AU9" s="1" t="s">
        <v>17</v>
      </c>
      <c r="AV9" s="1">
        <f t="shared" ca="1" si="12"/>
        <v>9</v>
      </c>
      <c r="AW9" s="1">
        <f t="shared" ca="1" si="13"/>
        <v>2</v>
      </c>
      <c r="AX9" s="1">
        <f t="shared" ca="1" si="14"/>
        <v>6</v>
      </c>
      <c r="AY9" s="1" t="s">
        <v>2</v>
      </c>
      <c r="AZ9" s="1">
        <f t="shared" ca="1" si="15"/>
        <v>4</v>
      </c>
      <c r="BA9" s="1">
        <f t="shared" ca="1" si="16"/>
        <v>1</v>
      </c>
      <c r="BB9" s="1" t="s">
        <v>17</v>
      </c>
      <c r="BC9" s="1">
        <f t="shared" ca="1" si="17"/>
        <v>4</v>
      </c>
      <c r="BD9" s="1">
        <f t="shared" ca="1" si="18"/>
        <v>0</v>
      </c>
      <c r="BE9" s="1">
        <f t="shared" ca="1" si="19"/>
        <v>1</v>
      </c>
      <c r="BH9" s="1">
        <v>9</v>
      </c>
      <c r="BI9" s="11">
        <f t="shared" ca="1" si="20"/>
        <v>4</v>
      </c>
      <c r="BJ9" s="11">
        <f t="shared" ca="1" si="21"/>
        <v>0</v>
      </c>
      <c r="BK9" s="12"/>
      <c r="BM9" s="1">
        <v>9</v>
      </c>
      <c r="BN9" s="11">
        <f t="shared" ca="1" si="22"/>
        <v>2</v>
      </c>
      <c r="BO9" s="11">
        <f t="shared" ca="1" si="23"/>
        <v>0</v>
      </c>
      <c r="BP9" s="12"/>
      <c r="BR9" s="1">
        <v>9</v>
      </c>
      <c r="BS9" s="10">
        <f t="shared" ca="1" si="24"/>
        <v>3</v>
      </c>
      <c r="BT9" s="10">
        <f t="shared" ca="1" si="25"/>
        <v>9</v>
      </c>
      <c r="BU9" s="19"/>
      <c r="BW9" s="1">
        <v>9</v>
      </c>
      <c r="BX9" s="10">
        <f t="shared" ca="1" si="26"/>
        <v>2</v>
      </c>
      <c r="BY9" s="10">
        <f t="shared" ca="1" si="27"/>
        <v>2</v>
      </c>
      <c r="BZ9" s="19"/>
      <c r="CB9" s="1">
        <v>9</v>
      </c>
      <c r="CC9" s="10">
        <f t="shared" ca="1" si="28"/>
        <v>7</v>
      </c>
      <c r="CD9" s="10">
        <f t="shared" ca="1" si="29"/>
        <v>6</v>
      </c>
      <c r="CE9" s="19"/>
      <c r="CF9" s="12"/>
      <c r="CG9" s="65">
        <f t="shared" ca="1" si="30"/>
        <v>0.80436666058437933</v>
      </c>
      <c r="CH9" s="66">
        <f t="shared" ca="1" si="31"/>
        <v>4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2"/>
        <v>0.80809349479128789</v>
      </c>
      <c r="CO9" s="66">
        <f t="shared" ca="1" si="33"/>
        <v>21</v>
      </c>
      <c r="CP9" s="67"/>
      <c r="CQ9" s="67">
        <v>9</v>
      </c>
      <c r="CR9" s="67">
        <v>0</v>
      </c>
      <c r="CS9" s="67">
        <v>8</v>
      </c>
      <c r="CU9" s="65">
        <f t="shared" ca="1" si="34"/>
        <v>0.5963601080198162</v>
      </c>
      <c r="CV9" s="66">
        <f t="shared" ca="1" si="35"/>
        <v>40</v>
      </c>
      <c r="CW9" s="67"/>
      <c r="CX9" s="67">
        <v>9</v>
      </c>
      <c r="CY9" s="67">
        <v>0</v>
      </c>
      <c r="CZ9" s="67">
        <v>8</v>
      </c>
      <c r="DB9" s="65">
        <f t="shared" ca="1" si="36"/>
        <v>0.72142609878647601</v>
      </c>
      <c r="DC9" s="66">
        <f t="shared" ca="1" si="37"/>
        <v>23</v>
      </c>
      <c r="DD9" s="67"/>
      <c r="DE9" s="67">
        <v>9</v>
      </c>
      <c r="DF9" s="67">
        <v>0</v>
      </c>
      <c r="DG9" s="67">
        <v>8</v>
      </c>
      <c r="DI9" s="65">
        <f t="shared" ca="1" si="0"/>
        <v>0.2674428096976148</v>
      </c>
      <c r="DJ9" s="66">
        <f t="shared" ca="1" si="1"/>
        <v>60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64708</v>
      </c>
      <c r="AG10" s="1" t="s">
        <v>48</v>
      </c>
      <c r="AH10" s="1">
        <f t="shared" ca="1" si="3"/>
        <v>1494</v>
      </c>
      <c r="AI10" s="1" t="s">
        <v>2</v>
      </c>
      <c r="AJ10" s="1">
        <f t="shared" ca="1" si="4"/>
        <v>63214</v>
      </c>
      <c r="AL10" s="1">
        <f t="shared" ca="1" si="5"/>
        <v>6</v>
      </c>
      <c r="AM10" s="1">
        <f t="shared" ca="1" si="6"/>
        <v>4</v>
      </c>
      <c r="AN10" s="1" t="s">
        <v>17</v>
      </c>
      <c r="AO10" s="1">
        <f t="shared" ca="1" si="7"/>
        <v>7</v>
      </c>
      <c r="AP10" s="1">
        <f t="shared" ca="1" si="8"/>
        <v>0</v>
      </c>
      <c r="AQ10" s="1">
        <f t="shared" ca="1" si="9"/>
        <v>8</v>
      </c>
      <c r="AR10" s="1" t="s">
        <v>1</v>
      </c>
      <c r="AS10" s="1">
        <f t="shared" ca="1" si="10"/>
        <v>0</v>
      </c>
      <c r="AT10" s="1">
        <f t="shared" ca="1" si="11"/>
        <v>1</v>
      </c>
      <c r="AU10" s="1" t="s">
        <v>17</v>
      </c>
      <c r="AV10" s="1">
        <f t="shared" ca="1" si="12"/>
        <v>4</v>
      </c>
      <c r="AW10" s="1">
        <f t="shared" ca="1" si="13"/>
        <v>9</v>
      </c>
      <c r="AX10" s="1">
        <f t="shared" ca="1" si="14"/>
        <v>4</v>
      </c>
      <c r="AY10" s="1" t="s">
        <v>2</v>
      </c>
      <c r="AZ10" s="1">
        <f t="shared" ca="1" si="15"/>
        <v>6</v>
      </c>
      <c r="BA10" s="1">
        <f t="shared" ca="1" si="16"/>
        <v>3</v>
      </c>
      <c r="BB10" s="1" t="s">
        <v>17</v>
      </c>
      <c r="BC10" s="1">
        <f t="shared" ca="1" si="17"/>
        <v>2</v>
      </c>
      <c r="BD10" s="1">
        <f t="shared" ca="1" si="18"/>
        <v>1</v>
      </c>
      <c r="BE10" s="1">
        <f t="shared" ca="1" si="19"/>
        <v>4</v>
      </c>
      <c r="BH10" s="1">
        <v>10</v>
      </c>
      <c r="BI10" s="11">
        <f t="shared" ca="1" si="20"/>
        <v>6</v>
      </c>
      <c r="BJ10" s="11">
        <f t="shared" ca="1" si="21"/>
        <v>0</v>
      </c>
      <c r="BK10" s="12"/>
      <c r="BM10" s="1">
        <v>10</v>
      </c>
      <c r="BN10" s="11">
        <f t="shared" ca="1" si="22"/>
        <v>4</v>
      </c>
      <c r="BO10" s="11">
        <f t="shared" ca="1" si="23"/>
        <v>1</v>
      </c>
      <c r="BP10" s="12"/>
      <c r="BR10" s="1">
        <v>10</v>
      </c>
      <c r="BS10" s="10">
        <f t="shared" ca="1" si="24"/>
        <v>7</v>
      </c>
      <c r="BT10" s="10">
        <f t="shared" ca="1" si="25"/>
        <v>4</v>
      </c>
      <c r="BU10" s="19"/>
      <c r="BW10" s="1">
        <v>10</v>
      </c>
      <c r="BX10" s="10">
        <f t="shared" ca="1" si="26"/>
        <v>0</v>
      </c>
      <c r="BY10" s="10">
        <f t="shared" ca="1" si="27"/>
        <v>9</v>
      </c>
      <c r="BZ10" s="19"/>
      <c r="CB10" s="1">
        <v>10</v>
      </c>
      <c r="CC10" s="10">
        <f t="shared" ca="1" si="28"/>
        <v>8</v>
      </c>
      <c r="CD10" s="10">
        <f t="shared" ca="1" si="29"/>
        <v>4</v>
      </c>
      <c r="CE10" s="19"/>
      <c r="CF10" s="12"/>
      <c r="CG10" s="65">
        <f t="shared" ca="1" si="30"/>
        <v>0.67338015034263554</v>
      </c>
      <c r="CH10" s="66">
        <f t="shared" ca="1" si="31"/>
        <v>6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2"/>
        <v>0.61248673853962321</v>
      </c>
      <c r="CO10" s="66">
        <f t="shared" ca="1" si="33"/>
        <v>42</v>
      </c>
      <c r="CP10" s="67"/>
      <c r="CQ10" s="67">
        <v>10</v>
      </c>
      <c r="CR10" s="67">
        <v>0</v>
      </c>
      <c r="CS10" s="67">
        <v>9</v>
      </c>
      <c r="CU10" s="65">
        <f t="shared" ca="1" si="34"/>
        <v>0.22127432517341517</v>
      </c>
      <c r="CV10" s="66">
        <f t="shared" ca="1" si="35"/>
        <v>75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0.81538660181532063</v>
      </c>
      <c r="DC10" s="66">
        <f t="shared" ca="1" si="37"/>
        <v>10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0.13747199495742801</v>
      </c>
      <c r="DJ10" s="66">
        <f t="shared" ca="1" si="1"/>
        <v>67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59758</v>
      </c>
      <c r="AG11" s="1" t="s">
        <v>48</v>
      </c>
      <c r="AH11" s="1">
        <f t="shared" ca="1" si="3"/>
        <v>5832</v>
      </c>
      <c r="AI11" s="1" t="s">
        <v>2</v>
      </c>
      <c r="AJ11" s="1">
        <f t="shared" ca="1" si="4"/>
        <v>53926</v>
      </c>
      <c r="AL11" s="1">
        <f t="shared" ca="1" si="5"/>
        <v>5</v>
      </c>
      <c r="AM11" s="1">
        <f t="shared" ca="1" si="6"/>
        <v>9</v>
      </c>
      <c r="AN11" s="1" t="s">
        <v>17</v>
      </c>
      <c r="AO11" s="1">
        <f t="shared" ca="1" si="7"/>
        <v>7</v>
      </c>
      <c r="AP11" s="1">
        <f t="shared" ca="1" si="8"/>
        <v>5</v>
      </c>
      <c r="AQ11" s="1">
        <f t="shared" ca="1" si="9"/>
        <v>8</v>
      </c>
      <c r="AR11" s="1" t="s">
        <v>1</v>
      </c>
      <c r="AS11" s="1">
        <f t="shared" ca="1" si="10"/>
        <v>0</v>
      </c>
      <c r="AT11" s="1">
        <f t="shared" ca="1" si="11"/>
        <v>5</v>
      </c>
      <c r="AU11" s="1" t="s">
        <v>17</v>
      </c>
      <c r="AV11" s="1">
        <f t="shared" ca="1" si="12"/>
        <v>8</v>
      </c>
      <c r="AW11" s="1">
        <f t="shared" ca="1" si="13"/>
        <v>3</v>
      </c>
      <c r="AX11" s="1">
        <f t="shared" ca="1" si="14"/>
        <v>2</v>
      </c>
      <c r="AY11" s="1" t="s">
        <v>2</v>
      </c>
      <c r="AZ11" s="1">
        <f t="shared" ca="1" si="15"/>
        <v>5</v>
      </c>
      <c r="BA11" s="1">
        <f t="shared" ca="1" si="16"/>
        <v>3</v>
      </c>
      <c r="BB11" s="1" t="s">
        <v>17</v>
      </c>
      <c r="BC11" s="1">
        <f t="shared" ca="1" si="17"/>
        <v>9</v>
      </c>
      <c r="BD11" s="1">
        <f t="shared" ca="1" si="18"/>
        <v>2</v>
      </c>
      <c r="BE11" s="1">
        <f t="shared" ca="1" si="19"/>
        <v>6</v>
      </c>
      <c r="BH11" s="1">
        <v>11</v>
      </c>
      <c r="BI11" s="11">
        <f t="shared" ca="1" si="20"/>
        <v>5</v>
      </c>
      <c r="BJ11" s="11">
        <f t="shared" ca="1" si="21"/>
        <v>0</v>
      </c>
      <c r="BK11" s="12"/>
      <c r="BM11" s="1">
        <v>11</v>
      </c>
      <c r="BN11" s="11">
        <f t="shared" ca="1" si="22"/>
        <v>9</v>
      </c>
      <c r="BO11" s="11">
        <f t="shared" ca="1" si="23"/>
        <v>5</v>
      </c>
      <c r="BP11" s="12"/>
      <c r="BR11" s="1">
        <v>11</v>
      </c>
      <c r="BS11" s="10">
        <f t="shared" ca="1" si="24"/>
        <v>7</v>
      </c>
      <c r="BT11" s="10">
        <f t="shared" ca="1" si="25"/>
        <v>8</v>
      </c>
      <c r="BU11" s="19"/>
      <c r="BW11" s="1">
        <v>11</v>
      </c>
      <c r="BX11" s="10">
        <f t="shared" ca="1" si="26"/>
        <v>5</v>
      </c>
      <c r="BY11" s="10">
        <f t="shared" ca="1" si="27"/>
        <v>3</v>
      </c>
      <c r="BZ11" s="19"/>
      <c r="CB11" s="1">
        <v>11</v>
      </c>
      <c r="CC11" s="10">
        <f t="shared" ca="1" si="28"/>
        <v>8</v>
      </c>
      <c r="CD11" s="10">
        <f t="shared" ca="1" si="29"/>
        <v>2</v>
      </c>
      <c r="CE11" s="19"/>
      <c r="CF11" s="12"/>
      <c r="CG11" s="65">
        <f t="shared" ca="1" si="30"/>
        <v>0.29401535699498116</v>
      </c>
      <c r="CH11" s="66">
        <f t="shared" ca="1" si="31"/>
        <v>14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2"/>
        <v>4.0257041479563216E-2</v>
      </c>
      <c r="CO11" s="66">
        <f t="shared" ca="1" si="33"/>
        <v>96</v>
      </c>
      <c r="CP11" s="67"/>
      <c r="CQ11" s="67">
        <v>11</v>
      </c>
      <c r="CR11" s="67">
        <v>1</v>
      </c>
      <c r="CS11" s="67">
        <v>0</v>
      </c>
      <c r="CU11" s="65">
        <f t="shared" ca="1" si="34"/>
        <v>0.17420610591967889</v>
      </c>
      <c r="CV11" s="66">
        <f t="shared" ca="1" si="35"/>
        <v>79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0.35424690099891765</v>
      </c>
      <c r="DC11" s="66">
        <f t="shared" ca="1" si="37"/>
        <v>54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0.15587163797113424</v>
      </c>
      <c r="DJ11" s="66">
        <f t="shared" ca="1" si="1"/>
        <v>65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69" t="str">
        <f ca="1">$AF3/1000&amp;$AG3&amp;$AH3/1000&amp;$AI3</f>
        <v>71.444－5.876＝</v>
      </c>
      <c r="C12" s="70"/>
      <c r="D12" s="70"/>
      <c r="E12" s="70"/>
      <c r="F12" s="70"/>
      <c r="G12" s="70"/>
      <c r="H12" s="71">
        <f ca="1">$AJ3/1000</f>
        <v>65.567999999999998</v>
      </c>
      <c r="I12" s="71"/>
      <c r="J12" s="72"/>
      <c r="K12" s="9"/>
      <c r="L12" s="26"/>
      <c r="M12" s="69" t="str">
        <f ca="1">$AF4/1000&amp;$AG4&amp;$AH4/1000&amp;$AI4</f>
        <v>13.639－1.941＝</v>
      </c>
      <c r="N12" s="70"/>
      <c r="O12" s="70"/>
      <c r="P12" s="70"/>
      <c r="Q12" s="70"/>
      <c r="R12" s="70"/>
      <c r="S12" s="71">
        <f ca="1">$AJ4/1000</f>
        <v>11.698</v>
      </c>
      <c r="T12" s="71"/>
      <c r="U12" s="72"/>
      <c r="V12" s="9"/>
      <c r="AE12" s="2" t="s">
        <v>27</v>
      </c>
      <c r="AF12" s="1">
        <f t="shared" ca="1" si="2"/>
        <v>88151</v>
      </c>
      <c r="AG12" s="1" t="s">
        <v>48</v>
      </c>
      <c r="AH12" s="1">
        <f t="shared" ca="1" si="3"/>
        <v>9127</v>
      </c>
      <c r="AI12" s="1" t="s">
        <v>2</v>
      </c>
      <c r="AJ12" s="1">
        <f t="shared" ca="1" si="4"/>
        <v>79024</v>
      </c>
      <c r="AL12" s="1">
        <f t="shared" ca="1" si="5"/>
        <v>8</v>
      </c>
      <c r="AM12" s="1">
        <f t="shared" ca="1" si="6"/>
        <v>8</v>
      </c>
      <c r="AN12" s="1" t="s">
        <v>17</v>
      </c>
      <c r="AO12" s="1">
        <f t="shared" ca="1" si="7"/>
        <v>1</v>
      </c>
      <c r="AP12" s="1">
        <f t="shared" ca="1" si="8"/>
        <v>5</v>
      </c>
      <c r="AQ12" s="1">
        <f t="shared" ca="1" si="9"/>
        <v>1</v>
      </c>
      <c r="AR12" s="1" t="s">
        <v>1</v>
      </c>
      <c r="AS12" s="1">
        <f t="shared" ca="1" si="10"/>
        <v>0</v>
      </c>
      <c r="AT12" s="1">
        <f t="shared" ca="1" si="11"/>
        <v>9</v>
      </c>
      <c r="AU12" s="1" t="s">
        <v>17</v>
      </c>
      <c r="AV12" s="1">
        <f t="shared" ca="1" si="12"/>
        <v>1</v>
      </c>
      <c r="AW12" s="1">
        <f t="shared" ca="1" si="13"/>
        <v>2</v>
      </c>
      <c r="AX12" s="1">
        <f t="shared" ca="1" si="14"/>
        <v>7</v>
      </c>
      <c r="AY12" s="1" t="s">
        <v>2</v>
      </c>
      <c r="AZ12" s="1">
        <f t="shared" ca="1" si="15"/>
        <v>7</v>
      </c>
      <c r="BA12" s="1">
        <f t="shared" ca="1" si="16"/>
        <v>9</v>
      </c>
      <c r="BB12" s="1" t="s">
        <v>17</v>
      </c>
      <c r="BC12" s="1">
        <f t="shared" ca="1" si="17"/>
        <v>0</v>
      </c>
      <c r="BD12" s="1">
        <f t="shared" ca="1" si="18"/>
        <v>2</v>
      </c>
      <c r="BE12" s="1">
        <f t="shared" ca="1" si="19"/>
        <v>4</v>
      </c>
      <c r="BH12" s="1">
        <v>12</v>
      </c>
      <c r="BI12" s="11">
        <f t="shared" ca="1" si="20"/>
        <v>8</v>
      </c>
      <c r="BJ12" s="11">
        <f t="shared" ca="1" si="21"/>
        <v>0</v>
      </c>
      <c r="BK12" s="12"/>
      <c r="BM12" s="1">
        <v>12</v>
      </c>
      <c r="BN12" s="11">
        <f t="shared" ca="1" si="22"/>
        <v>8</v>
      </c>
      <c r="BO12" s="11">
        <f t="shared" ca="1" si="23"/>
        <v>9</v>
      </c>
      <c r="BP12" s="12"/>
      <c r="BR12" s="1">
        <v>12</v>
      </c>
      <c r="BS12" s="10">
        <f t="shared" ca="1" si="24"/>
        <v>1</v>
      </c>
      <c r="BT12" s="10">
        <f t="shared" ca="1" si="25"/>
        <v>1</v>
      </c>
      <c r="BU12" s="19"/>
      <c r="BW12" s="1">
        <v>12</v>
      </c>
      <c r="BX12" s="10">
        <f t="shared" ca="1" si="26"/>
        <v>5</v>
      </c>
      <c r="BY12" s="10">
        <f t="shared" ca="1" si="27"/>
        <v>2</v>
      </c>
      <c r="BZ12" s="19"/>
      <c r="CB12" s="1">
        <v>12</v>
      </c>
      <c r="CC12" s="10">
        <f t="shared" ca="1" si="28"/>
        <v>1</v>
      </c>
      <c r="CD12" s="10">
        <f t="shared" ca="1" si="29"/>
        <v>7</v>
      </c>
      <c r="CE12" s="19"/>
      <c r="CF12" s="12"/>
      <c r="CG12" s="65">
        <f t="shared" ca="1" si="30"/>
        <v>0.64596757852867392</v>
      </c>
      <c r="CH12" s="66">
        <f t="shared" ca="1" si="31"/>
        <v>8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2"/>
        <v>8.9362654549068665E-2</v>
      </c>
      <c r="CO12" s="66">
        <f t="shared" ca="1" si="33"/>
        <v>90</v>
      </c>
      <c r="CP12" s="67"/>
      <c r="CQ12" s="67">
        <v>12</v>
      </c>
      <c r="CR12" s="67">
        <v>1</v>
      </c>
      <c r="CS12" s="67">
        <v>1</v>
      </c>
      <c r="CU12" s="65">
        <f t="shared" ca="1" si="34"/>
        <v>0.92880993081297958</v>
      </c>
      <c r="CV12" s="66">
        <f t="shared" ca="1" si="35"/>
        <v>12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0.35556918124816461</v>
      </c>
      <c r="DC12" s="66">
        <f t="shared" ca="1" si="37"/>
        <v>53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0.92343605608000812</v>
      </c>
      <c r="DJ12" s="66">
        <f t="shared" ca="1" si="1"/>
        <v>7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0.47125101562301086</v>
      </c>
      <c r="CH13" s="66">
        <f t="shared" ca="1" si="31"/>
        <v>12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2"/>
        <v>0.78178648582403831</v>
      </c>
      <c r="CO13" s="66">
        <f t="shared" ca="1" si="33"/>
        <v>27</v>
      </c>
      <c r="CP13" s="67"/>
      <c r="CQ13" s="67">
        <v>13</v>
      </c>
      <c r="CR13" s="67">
        <v>1</v>
      </c>
      <c r="CS13" s="67">
        <v>2</v>
      </c>
      <c r="CU13" s="65">
        <f t="shared" ca="1" si="34"/>
        <v>0.16945528806534482</v>
      </c>
      <c r="CV13" s="66">
        <f t="shared" ca="1" si="35"/>
        <v>82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0.62701905255130508</v>
      </c>
      <c r="DC13" s="66">
        <f t="shared" ca="1" si="37"/>
        <v>36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0.79967487651212366</v>
      </c>
      <c r="DJ13" s="66">
        <f t="shared" ca="1" si="1"/>
        <v>15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7</v>
      </c>
      <c r="E14" s="33">
        <f ca="1">$BN3</f>
        <v>1</v>
      </c>
      <c r="F14" s="33" t="str">
        <f ca="1">IF(AND(G14=0,H14=0,I14=0),"",".")</f>
        <v>.</v>
      </c>
      <c r="G14" s="34">
        <f ca="1">$BS3</f>
        <v>4</v>
      </c>
      <c r="H14" s="34">
        <f ca="1">$BX3</f>
        <v>4</v>
      </c>
      <c r="I14" s="34">
        <f ca="1">$CC3</f>
        <v>4</v>
      </c>
      <c r="J14" s="35"/>
      <c r="K14" s="36"/>
      <c r="L14" s="37"/>
      <c r="M14" s="38"/>
      <c r="N14" s="31"/>
      <c r="O14" s="32">
        <f ca="1">$BI4</f>
        <v>1</v>
      </c>
      <c r="P14" s="33">
        <f ca="1">$BN4</f>
        <v>3</v>
      </c>
      <c r="Q14" s="33" t="str">
        <f ca="1">IF(AND(R14=0,S14=0,T14=0),"",".")</f>
        <v>.</v>
      </c>
      <c r="R14" s="34">
        <f ca="1">$BS4</f>
        <v>6</v>
      </c>
      <c r="S14" s="34">
        <f ca="1">$BX4</f>
        <v>3</v>
      </c>
      <c r="T14" s="34">
        <f ca="1">$CC4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0.60746881239627515</v>
      </c>
      <c r="CH14" s="66">
        <f t="shared" ca="1" si="31"/>
        <v>10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2"/>
        <v>0.37326768009937994</v>
      </c>
      <c r="CO14" s="66">
        <f t="shared" ca="1" si="33"/>
        <v>59</v>
      </c>
      <c r="CP14" s="67"/>
      <c r="CQ14" s="67">
        <v>14</v>
      </c>
      <c r="CR14" s="67">
        <v>1</v>
      </c>
      <c r="CS14" s="67">
        <v>3</v>
      </c>
      <c r="CU14" s="65">
        <f t="shared" ca="1" si="34"/>
        <v>0.554406856996427</v>
      </c>
      <c r="CV14" s="66">
        <f t="shared" ca="1" si="35"/>
        <v>44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0.18436805473335149</v>
      </c>
      <c r="DC14" s="66">
        <f t="shared" ca="1" si="37"/>
        <v>71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0.66661519532817781</v>
      </c>
      <c r="DJ14" s="66">
        <f t="shared" ca="1" si="1"/>
        <v>21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>－</v>
      </c>
      <c r="D15" s="39">
        <f ca="1">IF(AND($BI3=0,$BJ3=0),"－",$BJ3)</f>
        <v>0</v>
      </c>
      <c r="E15" s="40">
        <f ca="1">$BO3</f>
        <v>5</v>
      </c>
      <c r="F15" s="40" t="str">
        <f ca="1">IF(AND(G15=0,H15=0,I15=0),"",".")</f>
        <v>.</v>
      </c>
      <c r="G15" s="41">
        <f ca="1">$BT3</f>
        <v>8</v>
      </c>
      <c r="H15" s="41">
        <f ca="1">$BY3</f>
        <v>7</v>
      </c>
      <c r="I15" s="41">
        <f ca="1">$CD3</f>
        <v>6</v>
      </c>
      <c r="J15" s="35"/>
      <c r="K15" s="36"/>
      <c r="L15" s="37"/>
      <c r="M15" s="38"/>
      <c r="N15" s="13" t="str">
        <f ca="1">IF(AND($BJ4=0,$BI4=0),"","－")</f>
        <v>－</v>
      </c>
      <c r="O15" s="39">
        <f ca="1">IF(AND($BI4=0,$BJ4=0),"－",$BJ4)</f>
        <v>0</v>
      </c>
      <c r="P15" s="40">
        <f ca="1">$BO4</f>
        <v>1</v>
      </c>
      <c r="Q15" s="40" t="str">
        <f ca="1">IF(AND(R15=0,S15=0,T15=0),"",".")</f>
        <v>.</v>
      </c>
      <c r="R15" s="41">
        <f ca="1">$BT4</f>
        <v>9</v>
      </c>
      <c r="S15" s="41">
        <f ca="1">$BY4</f>
        <v>4</v>
      </c>
      <c r="T15" s="41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5.6626756433848069E-2</v>
      </c>
      <c r="CH15" s="66">
        <f t="shared" ca="1" si="31"/>
        <v>17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2"/>
        <v>0.35347037616151733</v>
      </c>
      <c r="CO15" s="66">
        <f t="shared" ca="1" si="33"/>
        <v>63</v>
      </c>
      <c r="CP15" s="67"/>
      <c r="CQ15" s="67">
        <v>15</v>
      </c>
      <c r="CR15" s="67">
        <v>1</v>
      </c>
      <c r="CS15" s="67">
        <v>4</v>
      </c>
      <c r="CU15" s="65">
        <f t="shared" ca="1" si="34"/>
        <v>0.38621002585427777</v>
      </c>
      <c r="CV15" s="66">
        <f t="shared" ca="1" si="35"/>
        <v>65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0.293970501213762</v>
      </c>
      <c r="DC15" s="66">
        <f t="shared" ca="1" si="37"/>
        <v>61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0.64461053684895542</v>
      </c>
      <c r="DJ15" s="66">
        <f t="shared" ca="1" si="1"/>
        <v>23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6</v>
      </c>
      <c r="E16" s="62">
        <f ca="1">$BA3</f>
        <v>5</v>
      </c>
      <c r="F16" s="62" t="str">
        <f>$BB3</f>
        <v>.</v>
      </c>
      <c r="G16" s="63">
        <f ca="1">$BC3</f>
        <v>5</v>
      </c>
      <c r="H16" s="64">
        <f ca="1">$BD3</f>
        <v>6</v>
      </c>
      <c r="I16" s="64">
        <f ca="1">$BE3</f>
        <v>8</v>
      </c>
      <c r="J16" s="43"/>
      <c r="K16" s="36"/>
      <c r="L16" s="37"/>
      <c r="M16" s="38"/>
      <c r="N16" s="60"/>
      <c r="O16" s="61">
        <f ca="1">$AZ4</f>
        <v>1</v>
      </c>
      <c r="P16" s="62">
        <f ca="1">$BA4</f>
        <v>1</v>
      </c>
      <c r="Q16" s="62" t="str">
        <f>$BB4</f>
        <v>.</v>
      </c>
      <c r="R16" s="63">
        <f ca="1">$BC4</f>
        <v>6</v>
      </c>
      <c r="S16" s="64">
        <f ca="1">$BD4</f>
        <v>9</v>
      </c>
      <c r="T16" s="64">
        <f ca="1">$BE4</f>
        <v>8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0.84560274778991629</v>
      </c>
      <c r="CH16" s="66">
        <f t="shared" ca="1" si="31"/>
        <v>3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2"/>
        <v>0.6192985439401103</v>
      </c>
      <c r="CO16" s="66">
        <f t="shared" ca="1" si="33"/>
        <v>41</v>
      </c>
      <c r="CP16" s="67"/>
      <c r="CQ16" s="67">
        <v>16</v>
      </c>
      <c r="CR16" s="67">
        <v>1</v>
      </c>
      <c r="CS16" s="67">
        <v>5</v>
      </c>
      <c r="CU16" s="65">
        <f t="shared" ca="1" si="34"/>
        <v>0.93908045395422679</v>
      </c>
      <c r="CV16" s="66">
        <f t="shared" ca="1" si="35"/>
        <v>6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0.56023241957936876</v>
      </c>
      <c r="DC16" s="66">
        <f t="shared" ca="1" si="37"/>
        <v>43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0.35260023185895062</v>
      </c>
      <c r="DJ16" s="66">
        <f t="shared" ca="1" si="1"/>
        <v>50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0.55538895133266886</v>
      </c>
      <c r="CH17" s="66">
        <f t="shared" ca="1" si="31"/>
        <v>11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2"/>
        <v>0.35894866598121777</v>
      </c>
      <c r="CO17" s="66">
        <f t="shared" ca="1" si="33"/>
        <v>61</v>
      </c>
      <c r="CP17" s="67"/>
      <c r="CQ17" s="67">
        <v>17</v>
      </c>
      <c r="CR17" s="67">
        <v>1</v>
      </c>
      <c r="CS17" s="67">
        <v>6</v>
      </c>
      <c r="CU17" s="65">
        <f t="shared" ca="1" si="34"/>
        <v>0.52288318718229954</v>
      </c>
      <c r="CV17" s="66">
        <f t="shared" ca="1" si="35"/>
        <v>46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0.54957802177112669</v>
      </c>
      <c r="DC17" s="66">
        <f t="shared" ca="1" si="37"/>
        <v>44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0.59081695217026231</v>
      </c>
      <c r="DJ17" s="66">
        <f t="shared" ca="1" si="1"/>
        <v>28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0.30534458838293788</v>
      </c>
      <c r="CH18" s="66">
        <f t="shared" ca="1" si="31"/>
        <v>13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2"/>
        <v>0.9308193725162639</v>
      </c>
      <c r="CO18" s="66">
        <f t="shared" ca="1" si="33"/>
        <v>11</v>
      </c>
      <c r="CP18" s="67"/>
      <c r="CQ18" s="67">
        <v>18</v>
      </c>
      <c r="CR18" s="67">
        <v>1</v>
      </c>
      <c r="CS18" s="67">
        <v>7</v>
      </c>
      <c r="CU18" s="65">
        <f t="shared" ca="1" si="34"/>
        <v>0.50160327260085824</v>
      </c>
      <c r="CV18" s="66">
        <f t="shared" ca="1" si="35"/>
        <v>48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0.21860194414150858</v>
      </c>
      <c r="DC18" s="66">
        <f t="shared" ca="1" si="37"/>
        <v>66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0.53868338489450873</v>
      </c>
      <c r="DJ18" s="66">
        <f t="shared" ca="1" si="1"/>
        <v>36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69" t="str">
        <f ca="1">$AF5/1000&amp;$AG5&amp;$AH5/1000&amp;$AI5</f>
        <v>98.217－4.178＝</v>
      </c>
      <c r="C19" s="70"/>
      <c r="D19" s="70"/>
      <c r="E19" s="70"/>
      <c r="F19" s="70"/>
      <c r="G19" s="70"/>
      <c r="H19" s="71">
        <f ca="1">$AJ5/1000</f>
        <v>94.039000000000001</v>
      </c>
      <c r="I19" s="71"/>
      <c r="J19" s="72"/>
      <c r="K19" s="9"/>
      <c r="L19" s="26"/>
      <c r="M19" s="69" t="str">
        <f ca="1">$AF6/1000&amp;$AG6&amp;$AH6/1000&amp;$AI6</f>
        <v>75.214－7.993＝</v>
      </c>
      <c r="N19" s="70"/>
      <c r="O19" s="70"/>
      <c r="P19" s="70"/>
      <c r="Q19" s="70"/>
      <c r="R19" s="70"/>
      <c r="S19" s="71">
        <f ca="1">$AJ6/1000</f>
        <v>67.221000000000004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1.9724792290303994E-2</v>
      </c>
      <c r="CO19" s="66">
        <f t="shared" ca="1" si="33"/>
        <v>98</v>
      </c>
      <c r="CP19" s="67"/>
      <c r="CQ19" s="67">
        <v>19</v>
      </c>
      <c r="CR19" s="67">
        <v>1</v>
      </c>
      <c r="CS19" s="67">
        <v>8</v>
      </c>
      <c r="CU19" s="65">
        <f t="shared" ca="1" si="34"/>
        <v>0.6294647732865758</v>
      </c>
      <c r="CV19" s="66">
        <f t="shared" ca="1" si="35"/>
        <v>36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0.91060966773224483</v>
      </c>
      <c r="DC19" s="66">
        <f t="shared" ca="1" si="37"/>
        <v>3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6.0666659436101167E-2</v>
      </c>
      <c r="DJ19" s="66">
        <f t="shared" ca="1" si="1"/>
        <v>78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0.75603184722979544</v>
      </c>
      <c r="CO20" s="66">
        <f t="shared" ca="1" si="33"/>
        <v>29</v>
      </c>
      <c r="CP20" s="67"/>
      <c r="CQ20" s="67">
        <v>20</v>
      </c>
      <c r="CR20" s="67">
        <v>1</v>
      </c>
      <c r="CS20" s="67">
        <v>9</v>
      </c>
      <c r="CU20" s="65">
        <f t="shared" ca="1" si="34"/>
        <v>0.7339769248100102</v>
      </c>
      <c r="CV20" s="66">
        <f t="shared" ca="1" si="35"/>
        <v>26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0.37138886239479285</v>
      </c>
      <c r="DC20" s="66">
        <f t="shared" ca="1" si="37"/>
        <v>52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0.42587686051018281</v>
      </c>
      <c r="DJ20" s="66">
        <f t="shared" ca="1" si="1"/>
        <v>44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9</v>
      </c>
      <c r="E21" s="33">
        <f ca="1">$BN5</f>
        <v>8</v>
      </c>
      <c r="F21" s="33" t="str">
        <f ca="1">IF(AND(G21=0,H21=0,I21=0),"",".")</f>
        <v>.</v>
      </c>
      <c r="G21" s="34">
        <f ca="1">$BS5</f>
        <v>2</v>
      </c>
      <c r="H21" s="34">
        <f ca="1">$BX5</f>
        <v>1</v>
      </c>
      <c r="I21" s="34">
        <f ca="1">$CC5</f>
        <v>7</v>
      </c>
      <c r="J21" s="35"/>
      <c r="K21" s="36"/>
      <c r="L21" s="37"/>
      <c r="M21" s="38"/>
      <c r="N21" s="31"/>
      <c r="O21" s="32">
        <f ca="1">$BI6</f>
        <v>7</v>
      </c>
      <c r="P21" s="33">
        <f ca="1">$BN6</f>
        <v>5</v>
      </c>
      <c r="Q21" s="33" t="str">
        <f ca="1">IF(AND(R21=0,S21=0,T21=0),"",".")</f>
        <v>.</v>
      </c>
      <c r="R21" s="34">
        <f ca="1">$BS6</f>
        <v>2</v>
      </c>
      <c r="S21" s="34">
        <f ca="1">$BX6</f>
        <v>1</v>
      </c>
      <c r="T21" s="34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0.60496115009851237</v>
      </c>
      <c r="CO21" s="66">
        <f t="shared" ca="1" si="33"/>
        <v>44</v>
      </c>
      <c r="CP21" s="67"/>
      <c r="CQ21" s="67">
        <v>21</v>
      </c>
      <c r="CR21" s="67">
        <v>2</v>
      </c>
      <c r="CS21" s="67">
        <v>0</v>
      </c>
      <c r="CU21" s="65">
        <f t="shared" ca="1" si="34"/>
        <v>0.63964024769835415</v>
      </c>
      <c r="CV21" s="66">
        <f t="shared" ca="1" si="35"/>
        <v>34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1.014878921948148E-2</v>
      </c>
      <c r="DC21" s="66">
        <f t="shared" ca="1" si="37"/>
        <v>80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9.9331029768050305E-2</v>
      </c>
      <c r="DJ21" s="66">
        <f t="shared" ca="1" si="1"/>
        <v>72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>－</v>
      </c>
      <c r="D22" s="39">
        <f ca="1">IF(AND($BI5=0,$BJ5=0),"－",$BJ5)</f>
        <v>0</v>
      </c>
      <c r="E22" s="40">
        <f ca="1">$BO5</f>
        <v>4</v>
      </c>
      <c r="F22" s="40" t="str">
        <f ca="1">IF(AND(G22=0,H22=0,I22=0),"",".")</f>
        <v>.</v>
      </c>
      <c r="G22" s="41">
        <f ca="1">$BT5</f>
        <v>1</v>
      </c>
      <c r="H22" s="41">
        <f ca="1">$BY5</f>
        <v>7</v>
      </c>
      <c r="I22" s="41">
        <f ca="1">$CD5</f>
        <v>8</v>
      </c>
      <c r="J22" s="35"/>
      <c r="K22" s="36"/>
      <c r="L22" s="37"/>
      <c r="M22" s="38"/>
      <c r="N22" s="13" t="str">
        <f ca="1">IF(AND($BJ6=0,$BI6=0),"","－")</f>
        <v>－</v>
      </c>
      <c r="O22" s="39">
        <f ca="1">IF(AND($BI6=0,$BJ6=0),"－",$BJ6)</f>
        <v>0</v>
      </c>
      <c r="P22" s="40">
        <f ca="1">$BO6</f>
        <v>7</v>
      </c>
      <c r="Q22" s="40" t="str">
        <f ca="1">IF(AND(R22=0,S22=0,T22=0),"",".")</f>
        <v>.</v>
      </c>
      <c r="R22" s="41">
        <f ca="1">$BT6</f>
        <v>9</v>
      </c>
      <c r="S22" s="41">
        <f ca="1">$BY6</f>
        <v>9</v>
      </c>
      <c r="T22" s="41">
        <f ca="1">$CD6</f>
        <v>3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0.93090976988903673</v>
      </c>
      <c r="CO22" s="66">
        <f t="shared" ca="1" si="33"/>
        <v>10</v>
      </c>
      <c r="CP22" s="67"/>
      <c r="CQ22" s="67">
        <v>22</v>
      </c>
      <c r="CR22" s="67">
        <v>2</v>
      </c>
      <c r="CS22" s="67">
        <v>1</v>
      </c>
      <c r="CU22" s="65">
        <f t="shared" ca="1" si="34"/>
        <v>8.7593519653231811E-3</v>
      </c>
      <c r="CV22" s="66">
        <f t="shared" ca="1" si="35"/>
        <v>99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0.34173632327373638</v>
      </c>
      <c r="DC22" s="66">
        <f t="shared" ca="1" si="37"/>
        <v>56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0.35178646596925645</v>
      </c>
      <c r="DJ22" s="66">
        <f t="shared" ca="1" si="1"/>
        <v>51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9</v>
      </c>
      <c r="E23" s="62">
        <f ca="1">$BA5</f>
        <v>4</v>
      </c>
      <c r="F23" s="62" t="str">
        <f>$BB5</f>
        <v>.</v>
      </c>
      <c r="G23" s="63">
        <f ca="1">$BC5</f>
        <v>0</v>
      </c>
      <c r="H23" s="64">
        <f ca="1">$BD5</f>
        <v>3</v>
      </c>
      <c r="I23" s="64">
        <f ca="1">$BE5</f>
        <v>9</v>
      </c>
      <c r="J23" s="43"/>
      <c r="K23" s="36"/>
      <c r="L23" s="37"/>
      <c r="M23" s="38"/>
      <c r="N23" s="60"/>
      <c r="O23" s="61">
        <f ca="1">$AZ6</f>
        <v>6</v>
      </c>
      <c r="P23" s="62">
        <f ca="1">$BA6</f>
        <v>7</v>
      </c>
      <c r="Q23" s="62" t="str">
        <f>$BB6</f>
        <v>.</v>
      </c>
      <c r="R23" s="63">
        <f ca="1">$BC6</f>
        <v>2</v>
      </c>
      <c r="S23" s="64">
        <f ca="1">$BD6</f>
        <v>2</v>
      </c>
      <c r="T23" s="64">
        <f ca="1">$BE6</f>
        <v>1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0.72132567332811981</v>
      </c>
      <c r="CO23" s="66">
        <f t="shared" ca="1" si="33"/>
        <v>34</v>
      </c>
      <c r="CP23" s="67"/>
      <c r="CQ23" s="67">
        <v>23</v>
      </c>
      <c r="CR23" s="67">
        <v>2</v>
      </c>
      <c r="CS23" s="67">
        <v>2</v>
      </c>
      <c r="CU23" s="65">
        <f t="shared" ca="1" si="34"/>
        <v>0.14718835298238719</v>
      </c>
      <c r="CV23" s="66">
        <f t="shared" ca="1" si="35"/>
        <v>86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0.80671867662090346</v>
      </c>
      <c r="DC23" s="66">
        <f t="shared" ca="1" si="37"/>
        <v>13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0.10911763334721314</v>
      </c>
      <c r="DJ23" s="66">
        <f t="shared" ca="1" si="1"/>
        <v>70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0.17864574783116616</v>
      </c>
      <c r="CO24" s="66">
        <f t="shared" ca="1" si="33"/>
        <v>80</v>
      </c>
      <c r="CP24" s="67"/>
      <c r="CQ24" s="67">
        <v>24</v>
      </c>
      <c r="CR24" s="67">
        <v>2</v>
      </c>
      <c r="CS24" s="67">
        <v>3</v>
      </c>
      <c r="CU24" s="65">
        <f t="shared" ca="1" si="34"/>
        <v>0.97769820698678322</v>
      </c>
      <c r="CV24" s="66">
        <f t="shared" ca="1" si="35"/>
        <v>3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0.19556703439505752</v>
      </c>
      <c r="DC24" s="66">
        <f t="shared" ca="1" si="37"/>
        <v>70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0.2981103514231549</v>
      </c>
      <c r="DJ24" s="66">
        <f t="shared" ca="1" si="1"/>
        <v>56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6.6273286259911024E-2</v>
      </c>
      <c r="CO25" s="66">
        <f t="shared" ca="1" si="33"/>
        <v>92</v>
      </c>
      <c r="CP25" s="67"/>
      <c r="CQ25" s="67">
        <v>25</v>
      </c>
      <c r="CR25" s="67">
        <v>2</v>
      </c>
      <c r="CS25" s="67">
        <v>4</v>
      </c>
      <c r="CU25" s="65">
        <f t="shared" ca="1" si="34"/>
        <v>0.97449112660948511</v>
      </c>
      <c r="CV25" s="66">
        <f t="shared" ca="1" si="35"/>
        <v>4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0.69922321069055893</v>
      </c>
      <c r="DC25" s="66">
        <f t="shared" ca="1" si="37"/>
        <v>26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0.20852828191214978</v>
      </c>
      <c r="DJ25" s="66">
        <f t="shared" ca="1" si="1"/>
        <v>64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69" t="str">
        <f ca="1">$AF7/1000&amp;$AG7&amp;$AH7/1000&amp;$AI7</f>
        <v>54.062－5.432＝</v>
      </c>
      <c r="C26" s="70"/>
      <c r="D26" s="70"/>
      <c r="E26" s="70"/>
      <c r="F26" s="70"/>
      <c r="G26" s="70"/>
      <c r="H26" s="71">
        <f ca="1">$AJ7/1000</f>
        <v>48.63</v>
      </c>
      <c r="I26" s="71"/>
      <c r="J26" s="72"/>
      <c r="K26" s="9"/>
      <c r="L26" s="26"/>
      <c r="M26" s="69" t="str">
        <f ca="1">$AF8/1000&amp;$AG8&amp;$AH8/1000&amp;$AI8</f>
        <v>93.359－7.173＝</v>
      </c>
      <c r="N26" s="70"/>
      <c r="O26" s="70"/>
      <c r="P26" s="70"/>
      <c r="Q26" s="70"/>
      <c r="R26" s="70"/>
      <c r="S26" s="71">
        <f ca="1">$AJ8/1000</f>
        <v>86.186000000000007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0.66591213316131892</v>
      </c>
      <c r="CO26" s="66">
        <f t="shared" ca="1" si="33"/>
        <v>39</v>
      </c>
      <c r="CP26" s="67"/>
      <c r="CQ26" s="67">
        <v>26</v>
      </c>
      <c r="CR26" s="67">
        <v>2</v>
      </c>
      <c r="CS26" s="67">
        <v>5</v>
      </c>
      <c r="CU26" s="65">
        <f t="shared" ca="1" si="34"/>
        <v>0.46494391353828279</v>
      </c>
      <c r="CV26" s="66">
        <f t="shared" ca="1" si="35"/>
        <v>56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0.87482853364346758</v>
      </c>
      <c r="DC26" s="66">
        <f t="shared" ca="1" si="37"/>
        <v>5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0.44062326622778125</v>
      </c>
      <c r="DJ26" s="66">
        <f t="shared" ca="1" si="1"/>
        <v>42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0.68616659840572758</v>
      </c>
      <c r="CO27" s="66">
        <f t="shared" ca="1" si="33"/>
        <v>37</v>
      </c>
      <c r="CP27" s="67"/>
      <c r="CQ27" s="67">
        <v>27</v>
      </c>
      <c r="CR27" s="67">
        <v>2</v>
      </c>
      <c r="CS27" s="67">
        <v>6</v>
      </c>
      <c r="CU27" s="65">
        <f t="shared" ca="1" si="34"/>
        <v>0.85395104993773396</v>
      </c>
      <c r="CV27" s="66">
        <f t="shared" ca="1" si="35"/>
        <v>20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0.21196942449734613</v>
      </c>
      <c r="DC27" s="66">
        <f t="shared" ca="1" si="37"/>
        <v>67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0.34975667652989784</v>
      </c>
      <c r="DJ27" s="66">
        <f t="shared" ca="1" si="1"/>
        <v>52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5</v>
      </c>
      <c r="E28" s="33">
        <f ca="1">$BN7</f>
        <v>4</v>
      </c>
      <c r="F28" s="33" t="str">
        <f ca="1">IF(AND(G28=0,H28=0,I28=0),"",".")</f>
        <v>.</v>
      </c>
      <c r="G28" s="34">
        <f ca="1">$BS7</f>
        <v>0</v>
      </c>
      <c r="H28" s="34">
        <f ca="1">$BX7</f>
        <v>6</v>
      </c>
      <c r="I28" s="34">
        <f ca="1">$CC7</f>
        <v>2</v>
      </c>
      <c r="J28" s="35"/>
      <c r="K28" s="36"/>
      <c r="L28" s="37"/>
      <c r="M28" s="38"/>
      <c r="N28" s="31"/>
      <c r="O28" s="32">
        <f ca="1">$BI8</f>
        <v>9</v>
      </c>
      <c r="P28" s="33">
        <f ca="1">$BN8</f>
        <v>3</v>
      </c>
      <c r="Q28" s="33" t="str">
        <f ca="1">IF(AND(R28=0,S28=0,T28=0),"",".")</f>
        <v>.</v>
      </c>
      <c r="R28" s="34">
        <f ca="1">$BS8</f>
        <v>3</v>
      </c>
      <c r="S28" s="34">
        <f ca="1">$BX8</f>
        <v>5</v>
      </c>
      <c r="T28" s="34">
        <f ca="1">$CC8</f>
        <v>9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0.68950993626016177</v>
      </c>
      <c r="CO28" s="66">
        <f t="shared" ca="1" si="33"/>
        <v>36</v>
      </c>
      <c r="CP28" s="67"/>
      <c r="CQ28" s="67">
        <v>28</v>
      </c>
      <c r="CR28" s="67">
        <v>2</v>
      </c>
      <c r="CS28" s="67">
        <v>7</v>
      </c>
      <c r="CU28" s="65">
        <f t="shared" ca="1" si="34"/>
        <v>9.7142490077352872E-2</v>
      </c>
      <c r="CV28" s="66">
        <f t="shared" ca="1" si="35"/>
        <v>92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4.6148584605856691E-2</v>
      </c>
      <c r="DC28" s="66">
        <f t="shared" ca="1" si="37"/>
        <v>76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0.10235754469106861</v>
      </c>
      <c r="DJ28" s="66">
        <f t="shared" ca="1" si="1"/>
        <v>71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>－</v>
      </c>
      <c r="D29" s="39">
        <f ca="1">IF(AND($BI7=0,$BJ7=0),"－",$BJ7)</f>
        <v>0</v>
      </c>
      <c r="E29" s="40">
        <f ca="1">$BO7</f>
        <v>5</v>
      </c>
      <c r="F29" s="40" t="str">
        <f ca="1">IF(AND(G29=0,H29=0,I29=0),"",".")</f>
        <v>.</v>
      </c>
      <c r="G29" s="41">
        <f ca="1">$BT7</f>
        <v>4</v>
      </c>
      <c r="H29" s="41">
        <f ca="1">$BY7</f>
        <v>3</v>
      </c>
      <c r="I29" s="41">
        <f ca="1">$CD7</f>
        <v>2</v>
      </c>
      <c r="J29" s="35"/>
      <c r="K29" s="36"/>
      <c r="L29" s="37"/>
      <c r="M29" s="38"/>
      <c r="N29" s="13" t="str">
        <f ca="1">IF(AND($BJ8=0,$BI8=0),"","－")</f>
        <v>－</v>
      </c>
      <c r="O29" s="39">
        <f ca="1">IF(AND($BI8=0,$BJ8=0),"－",$BJ8)</f>
        <v>0</v>
      </c>
      <c r="P29" s="40">
        <f ca="1">$BO8</f>
        <v>7</v>
      </c>
      <c r="Q29" s="40" t="str">
        <f ca="1">IF(AND(R29=0,S29=0,T29=0),"",".")</f>
        <v>.</v>
      </c>
      <c r="R29" s="41">
        <f ca="1">$BT8</f>
        <v>1</v>
      </c>
      <c r="S29" s="41">
        <f ca="1">$BY8</f>
        <v>7</v>
      </c>
      <c r="T29" s="41">
        <f ca="1">$CD8</f>
        <v>3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2.5490576947360899E-2</v>
      </c>
      <c r="CO29" s="66">
        <f t="shared" ca="1" si="33"/>
        <v>97</v>
      </c>
      <c r="CP29" s="67"/>
      <c r="CQ29" s="67">
        <v>29</v>
      </c>
      <c r="CR29" s="67">
        <v>2</v>
      </c>
      <c r="CS29" s="67">
        <v>8</v>
      </c>
      <c r="CU29" s="65">
        <f t="shared" ca="1" si="34"/>
        <v>0.42325006451266634</v>
      </c>
      <c r="CV29" s="66">
        <f t="shared" ca="1" si="35"/>
        <v>63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0.41867660021275355</v>
      </c>
      <c r="DC29" s="66">
        <f t="shared" ca="1" si="37"/>
        <v>50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0.58436755647628313</v>
      </c>
      <c r="DJ29" s="66">
        <f t="shared" ca="1" si="1"/>
        <v>29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4</v>
      </c>
      <c r="E30" s="62">
        <f ca="1">$BA7</f>
        <v>8</v>
      </c>
      <c r="F30" s="62" t="str">
        <f>$BB7</f>
        <v>.</v>
      </c>
      <c r="G30" s="63">
        <f ca="1">$BC7</f>
        <v>6</v>
      </c>
      <c r="H30" s="64">
        <f ca="1">$BD7</f>
        <v>3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8</v>
      </c>
      <c r="P30" s="62">
        <f ca="1">$BA8</f>
        <v>6</v>
      </c>
      <c r="Q30" s="62" t="str">
        <f>$BB8</f>
        <v>.</v>
      </c>
      <c r="R30" s="63">
        <f ca="1">$BC8</f>
        <v>1</v>
      </c>
      <c r="S30" s="64">
        <f ca="1">$BD8</f>
        <v>8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0.2642041924189894</v>
      </c>
      <c r="CO30" s="66">
        <f t="shared" ca="1" si="33"/>
        <v>72</v>
      </c>
      <c r="CP30" s="67"/>
      <c r="CQ30" s="67">
        <v>30</v>
      </c>
      <c r="CR30" s="67">
        <v>2</v>
      </c>
      <c r="CS30" s="67">
        <v>9</v>
      </c>
      <c r="CU30" s="65">
        <f t="shared" ca="1" si="34"/>
        <v>0.44218414087778768</v>
      </c>
      <c r="CV30" s="66">
        <f t="shared" ca="1" si="35"/>
        <v>59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0.81329476495785369</v>
      </c>
      <c r="DC30" s="66">
        <f t="shared" ca="1" si="37"/>
        <v>11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0.59625854718703142</v>
      </c>
      <c r="DJ30" s="66">
        <f t="shared" ca="1" si="1"/>
        <v>27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0.40001328394461555</v>
      </c>
      <c r="CO31" s="66">
        <f t="shared" ca="1" si="33"/>
        <v>57</v>
      </c>
      <c r="CP31" s="67"/>
      <c r="CQ31" s="67">
        <v>31</v>
      </c>
      <c r="CR31" s="67">
        <v>3</v>
      </c>
      <c r="CS31" s="67">
        <v>0</v>
      </c>
      <c r="CU31" s="65">
        <f t="shared" ca="1" si="34"/>
        <v>0.54690003556787781</v>
      </c>
      <c r="CV31" s="66">
        <f t="shared" ca="1" si="35"/>
        <v>45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0.67354597029236929</v>
      </c>
      <c r="DC31" s="66">
        <f t="shared" ca="1" si="37"/>
        <v>29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0.74947464759417448</v>
      </c>
      <c r="DJ31" s="66">
        <f t="shared" ca="1" si="1"/>
        <v>17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82" t="str">
        <f t="shared" ref="A32:T32" si="38">A1</f>
        <v>小数 ひき算 小数第三位 (11.111)－(1.111)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0.77935735555478225</v>
      </c>
      <c r="CO32" s="66">
        <f t="shared" ca="1" si="33"/>
        <v>28</v>
      </c>
      <c r="CP32" s="67"/>
      <c r="CQ32" s="67">
        <v>32</v>
      </c>
      <c r="CR32" s="67">
        <v>3</v>
      </c>
      <c r="CS32" s="67">
        <v>1</v>
      </c>
      <c r="CU32" s="65">
        <f t="shared" ca="1" si="34"/>
        <v>0.60692349084395303</v>
      </c>
      <c r="CV32" s="66">
        <f t="shared" ca="1" si="35"/>
        <v>39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0.13313129218285202</v>
      </c>
      <c r="DC32" s="66">
        <f t="shared" ca="1" si="37"/>
        <v>73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0.8208964178391317</v>
      </c>
      <c r="DJ32" s="66">
        <f t="shared" ca="1" si="1"/>
        <v>14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0.3147097296340442</v>
      </c>
      <c r="CO33" s="66">
        <f t="shared" ca="1" si="33"/>
        <v>66</v>
      </c>
      <c r="CP33" s="67"/>
      <c r="CQ33" s="67">
        <v>33</v>
      </c>
      <c r="CR33" s="67">
        <v>3</v>
      </c>
      <c r="CS33" s="67">
        <v>2</v>
      </c>
      <c r="CU33" s="65">
        <f t="shared" ca="1" si="34"/>
        <v>0.16389618801062311</v>
      </c>
      <c r="CV33" s="66">
        <f t="shared" ca="1" si="35"/>
        <v>83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0.59286750655228748</v>
      </c>
      <c r="DC33" s="66">
        <f t="shared" ca="1" si="37"/>
        <v>38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0.30501099924026143</v>
      </c>
      <c r="DJ33" s="66">
        <f t="shared" ca="1" si="1"/>
        <v>55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8.7619410369121686E-2</v>
      </c>
      <c r="CO34" s="66">
        <f t="shared" ca="1" si="33"/>
        <v>91</v>
      </c>
      <c r="CP34" s="67"/>
      <c r="CQ34" s="67">
        <v>34</v>
      </c>
      <c r="CR34" s="67">
        <v>3</v>
      </c>
      <c r="CS34" s="67">
        <v>3</v>
      </c>
      <c r="CU34" s="65">
        <f t="shared" ca="1" si="34"/>
        <v>0.44202885051419938</v>
      </c>
      <c r="CV34" s="66">
        <f t="shared" ca="1" si="35"/>
        <v>60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0.7185647653530175</v>
      </c>
      <c r="DC34" s="66">
        <f t="shared" ca="1" si="37"/>
        <v>24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0.39414137047029152</v>
      </c>
      <c r="DJ34" s="66">
        <f t="shared" ca="1" si="1"/>
        <v>48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0.98010481639103753</v>
      </c>
      <c r="CO35" s="66">
        <f t="shared" ca="1" si="33"/>
        <v>3</v>
      </c>
      <c r="CP35" s="67"/>
      <c r="CQ35" s="67">
        <v>35</v>
      </c>
      <c r="CR35" s="67">
        <v>3</v>
      </c>
      <c r="CS35" s="67">
        <v>4</v>
      </c>
      <c r="CU35" s="65">
        <f t="shared" ca="1" si="34"/>
        <v>0.55983686961192114</v>
      </c>
      <c r="CV35" s="66">
        <f t="shared" ca="1" si="35"/>
        <v>43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0.82547784545953728</v>
      </c>
      <c r="DC35" s="66">
        <f t="shared" ca="1" si="37"/>
        <v>8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0.21148008409315078</v>
      </c>
      <c r="DJ35" s="66">
        <f t="shared" ca="1" si="1"/>
        <v>63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91" t="str">
        <f ca="1">B5</f>
        <v>61.267－8.327＝</v>
      </c>
      <c r="C36" s="92"/>
      <c r="D36" s="92"/>
      <c r="E36" s="92"/>
      <c r="F36" s="92"/>
      <c r="G36" s="92"/>
      <c r="H36" s="93">
        <f ca="1">H5</f>
        <v>52.94</v>
      </c>
      <c r="I36" s="93"/>
      <c r="J36" s="94"/>
      <c r="K36" s="51"/>
      <c r="L36" s="27"/>
      <c r="M36" s="91" t="str">
        <f ca="1">M5</f>
        <v>22.975－3.212＝</v>
      </c>
      <c r="N36" s="92"/>
      <c r="O36" s="92"/>
      <c r="P36" s="92"/>
      <c r="Q36" s="92"/>
      <c r="R36" s="92"/>
      <c r="S36" s="93">
        <f ca="1">S5</f>
        <v>19.763000000000002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OKC</v>
      </c>
      <c r="AH36" s="53">
        <f t="shared" ref="AH36:AJ47" ca="1" si="40">BC1</f>
        <v>9</v>
      </c>
      <c r="AI36" s="53">
        <f t="shared" ca="1" si="40"/>
        <v>4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0.30379336326204087</v>
      </c>
      <c r="CO36" s="66">
        <f t="shared" ca="1" si="33"/>
        <v>67</v>
      </c>
      <c r="CP36" s="67"/>
      <c r="CQ36" s="67">
        <v>36</v>
      </c>
      <c r="CR36" s="67">
        <v>3</v>
      </c>
      <c r="CS36" s="67">
        <v>5</v>
      </c>
      <c r="CU36" s="65">
        <f t="shared" ca="1" si="34"/>
        <v>0.1471341637633482</v>
      </c>
      <c r="CV36" s="66">
        <f t="shared" ca="1" si="35"/>
        <v>87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0.53665891381100705</v>
      </c>
      <c r="DC36" s="66">
        <f t="shared" ca="1" si="37"/>
        <v>45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0.36031427023607099</v>
      </c>
      <c r="DJ36" s="66">
        <f t="shared" ca="1" si="1"/>
        <v>49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7</v>
      </c>
      <c r="AI37" s="53">
        <f t="shared" ca="1" si="40"/>
        <v>6</v>
      </c>
      <c r="AJ37" s="53">
        <f t="shared" ca="1" si="40"/>
        <v>3</v>
      </c>
      <c r="CG37" s="65"/>
      <c r="CH37" s="66"/>
      <c r="CI37" s="66"/>
      <c r="CJ37" s="67"/>
      <c r="CK37" s="67"/>
      <c r="CL37" s="67"/>
      <c r="CM37" s="67"/>
      <c r="CN37" s="65">
        <f t="shared" ca="1" si="32"/>
        <v>0.80606364775056205</v>
      </c>
      <c r="CO37" s="66">
        <f t="shared" ca="1" si="33"/>
        <v>22</v>
      </c>
      <c r="CP37" s="67"/>
      <c r="CQ37" s="67">
        <v>37</v>
      </c>
      <c r="CR37" s="67">
        <v>3</v>
      </c>
      <c r="CS37" s="67">
        <v>6</v>
      </c>
      <c r="CU37" s="65">
        <f t="shared" ca="1" si="34"/>
        <v>0.97850263753405908</v>
      </c>
      <c r="CV37" s="66">
        <f t="shared" ca="1" si="35"/>
        <v>2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0.68910636959613647</v>
      </c>
      <c r="DC37" s="66">
        <f t="shared" ca="1" si="37"/>
        <v>27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1.377144047083656E-2</v>
      </c>
      <c r="DJ37" s="66">
        <f t="shared" ca="1" si="1"/>
        <v>81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6</v>
      </c>
      <c r="E38" s="33">
        <f t="shared" ca="1" si="42"/>
        <v>1</v>
      </c>
      <c r="F38" s="33" t="str">
        <f t="shared" ca="1" si="42"/>
        <v>.</v>
      </c>
      <c r="G38" s="34">
        <f t="shared" ca="1" si="42"/>
        <v>2</v>
      </c>
      <c r="H38" s="34">
        <f t="shared" ca="1" si="42"/>
        <v>6</v>
      </c>
      <c r="I38" s="34">
        <f t="shared" ca="1" si="42"/>
        <v>7</v>
      </c>
      <c r="J38" s="35"/>
      <c r="K38" s="9"/>
      <c r="L38" s="4"/>
      <c r="M38" s="4"/>
      <c r="N38" s="31"/>
      <c r="O38" s="32">
        <f t="shared" ref="O38:T38" ca="1" si="43">O7</f>
        <v>2</v>
      </c>
      <c r="P38" s="33">
        <f t="shared" ca="1" si="43"/>
        <v>2</v>
      </c>
      <c r="Q38" s="33" t="str">
        <f t="shared" ca="1" si="43"/>
        <v>.</v>
      </c>
      <c r="R38" s="34">
        <f t="shared" ca="1" si="43"/>
        <v>9</v>
      </c>
      <c r="S38" s="34">
        <f t="shared" ca="1" si="43"/>
        <v>7</v>
      </c>
      <c r="T38" s="34">
        <f t="shared" ca="1" si="43"/>
        <v>5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6</v>
      </c>
      <c r="AJ38" s="53">
        <f t="shared" ca="1" si="40"/>
        <v>8</v>
      </c>
      <c r="CG38" s="65"/>
      <c r="CH38" s="66"/>
      <c r="CI38" s="66"/>
      <c r="CJ38" s="67"/>
      <c r="CK38" s="67"/>
      <c r="CL38" s="67"/>
      <c r="CM38" s="67"/>
      <c r="CN38" s="65">
        <f t="shared" ca="1" si="32"/>
        <v>0.14376702966650001</v>
      </c>
      <c r="CO38" s="66">
        <f t="shared" ca="1" si="33"/>
        <v>82</v>
      </c>
      <c r="CP38" s="67"/>
      <c r="CQ38" s="67">
        <v>38</v>
      </c>
      <c r="CR38" s="67">
        <v>3</v>
      </c>
      <c r="CS38" s="67">
        <v>7</v>
      </c>
      <c r="CU38" s="65">
        <f t="shared" ca="1" si="34"/>
        <v>0.11541036188364617</v>
      </c>
      <c r="CV38" s="66">
        <f t="shared" ca="1" si="35"/>
        <v>89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0.52549198773833006</v>
      </c>
      <c r="DC38" s="66">
        <f t="shared" ca="1" si="37"/>
        <v>46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0.49086715174552187</v>
      </c>
      <c r="DJ38" s="66">
        <f t="shared" ca="1" si="1"/>
        <v>39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8</v>
      </c>
      <c r="F39" s="40" t="str">
        <f t="shared" ca="1" si="42"/>
        <v>.</v>
      </c>
      <c r="G39" s="41">
        <f t="shared" ca="1" si="42"/>
        <v>3</v>
      </c>
      <c r="H39" s="41">
        <f t="shared" ca="1" si="42"/>
        <v>2</v>
      </c>
      <c r="I39" s="41">
        <f t="shared" ca="1" si="42"/>
        <v>7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3</v>
      </c>
      <c r="Q39" s="40" t="str">
        <f t="shared" ca="1" si="44"/>
        <v>.</v>
      </c>
      <c r="R39" s="41">
        <f t="shared" ca="1" si="44"/>
        <v>2</v>
      </c>
      <c r="S39" s="41">
        <f t="shared" ca="1" si="44"/>
        <v>1</v>
      </c>
      <c r="T39" s="41">
        <f t="shared" ca="1" si="44"/>
        <v>2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6</v>
      </c>
      <c r="AI39" s="53">
        <f t="shared" ca="1" si="40"/>
        <v>9</v>
      </c>
      <c r="AJ39" s="53">
        <f t="shared" ca="1" si="40"/>
        <v>8</v>
      </c>
      <c r="CG39" s="65"/>
      <c r="CH39" s="66"/>
      <c r="CI39" s="66"/>
      <c r="CJ39" s="67"/>
      <c r="CK39" s="67"/>
      <c r="CL39" s="67"/>
      <c r="CM39" s="67"/>
      <c r="CN39" s="65">
        <f t="shared" ca="1" si="32"/>
        <v>0.98071472978411645</v>
      </c>
      <c r="CO39" s="66">
        <f t="shared" ca="1" si="33"/>
        <v>2</v>
      </c>
      <c r="CP39" s="67"/>
      <c r="CQ39" s="67">
        <v>39</v>
      </c>
      <c r="CR39" s="67">
        <v>3</v>
      </c>
      <c r="CS39" s="67">
        <v>8</v>
      </c>
      <c r="CU39" s="65">
        <f t="shared" ca="1" si="34"/>
        <v>0.5063661099158695</v>
      </c>
      <c r="CV39" s="66">
        <f t="shared" ca="1" si="35"/>
        <v>47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0.84148453100129261</v>
      </c>
      <c r="DC39" s="66">
        <f t="shared" ca="1" si="37"/>
        <v>6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0.9450493942411301</v>
      </c>
      <c r="DJ39" s="66">
        <f t="shared" ca="1" si="1"/>
        <v>5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5</v>
      </c>
      <c r="E40" s="55">
        <f t="shared" ca="1" si="42"/>
        <v>2</v>
      </c>
      <c r="F40" s="55" t="str">
        <f t="shared" si="42"/>
        <v>.</v>
      </c>
      <c r="G40" s="56">
        <f t="shared" ca="1" si="42"/>
        <v>9</v>
      </c>
      <c r="H40" s="57">
        <f t="shared" ca="1" si="42"/>
        <v>4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1</v>
      </c>
      <c r="P40" s="55">
        <f t="shared" ca="1" si="45"/>
        <v>9</v>
      </c>
      <c r="Q40" s="55" t="str">
        <f t="shared" si="45"/>
        <v>.</v>
      </c>
      <c r="R40" s="56">
        <f t="shared" ca="1" si="45"/>
        <v>7</v>
      </c>
      <c r="S40" s="57">
        <f t="shared" ca="1" si="45"/>
        <v>6</v>
      </c>
      <c r="T40" s="57">
        <f t="shared" ca="1" si="45"/>
        <v>3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0</v>
      </c>
      <c r="AI40" s="53">
        <f t="shared" ca="1" si="40"/>
        <v>3</v>
      </c>
      <c r="AJ40" s="53">
        <f t="shared" ca="1" si="40"/>
        <v>9</v>
      </c>
      <c r="CG40" s="65"/>
      <c r="CH40" s="66"/>
      <c r="CI40" s="66"/>
      <c r="CJ40" s="67"/>
      <c r="CK40" s="67"/>
      <c r="CL40" s="67"/>
      <c r="CM40" s="67"/>
      <c r="CN40" s="65">
        <f t="shared" ca="1" si="32"/>
        <v>9.771833279154174E-2</v>
      </c>
      <c r="CO40" s="66">
        <f t="shared" ca="1" si="33"/>
        <v>88</v>
      </c>
      <c r="CP40" s="67"/>
      <c r="CQ40" s="67">
        <v>40</v>
      </c>
      <c r="CR40" s="67">
        <v>3</v>
      </c>
      <c r="CS40" s="67">
        <v>9</v>
      </c>
      <c r="CU40" s="65">
        <f t="shared" ca="1" si="34"/>
        <v>0.98038667874393637</v>
      </c>
      <c r="CV40" s="66">
        <f t="shared" ca="1" si="35"/>
        <v>1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0.29095549904217333</v>
      </c>
      <c r="DC40" s="66">
        <f t="shared" ca="1" si="37"/>
        <v>62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0.96524408399612471</v>
      </c>
      <c r="DJ40" s="66">
        <f t="shared" ca="1" si="1"/>
        <v>3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2</v>
      </c>
      <c r="AI41" s="53">
        <f t="shared" ca="1" si="40"/>
        <v>2</v>
      </c>
      <c r="AJ41" s="53">
        <f t="shared" ca="1" si="40"/>
        <v>1</v>
      </c>
      <c r="CG41" s="65"/>
      <c r="CH41" s="66"/>
      <c r="CI41" s="66"/>
      <c r="CJ41" s="67"/>
      <c r="CK41" s="67"/>
      <c r="CL41" s="67"/>
      <c r="CM41" s="67"/>
      <c r="CN41" s="65">
        <f t="shared" ca="1" si="32"/>
        <v>0.43006449346784259</v>
      </c>
      <c r="CO41" s="66">
        <f t="shared" ca="1" si="33"/>
        <v>55</v>
      </c>
      <c r="CP41" s="67"/>
      <c r="CQ41" s="67">
        <v>41</v>
      </c>
      <c r="CR41" s="67">
        <v>4</v>
      </c>
      <c r="CS41" s="67">
        <v>0</v>
      </c>
      <c r="CU41" s="65">
        <f t="shared" ca="1" si="34"/>
        <v>0.39331705609779166</v>
      </c>
      <c r="CV41" s="66">
        <f t="shared" ca="1" si="35"/>
        <v>64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4.0459679064609899E-2</v>
      </c>
      <c r="DC41" s="66">
        <f t="shared" ca="1" si="37"/>
        <v>77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0.54788283663804527</v>
      </c>
      <c r="DJ41" s="66">
        <f t="shared" ca="1" si="1"/>
        <v>35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6</v>
      </c>
      <c r="AI42" s="53">
        <f t="shared" ca="1" si="40"/>
        <v>3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>
        <f t="shared" ca="1" si="32"/>
        <v>0.80333461053069888</v>
      </c>
      <c r="CO42" s="66">
        <f t="shared" ca="1" si="33"/>
        <v>23</v>
      </c>
      <c r="CP42" s="67"/>
      <c r="CQ42" s="67">
        <v>42</v>
      </c>
      <c r="CR42" s="67">
        <v>4</v>
      </c>
      <c r="CS42" s="67">
        <v>1</v>
      </c>
      <c r="CU42" s="65">
        <f t="shared" ca="1" si="34"/>
        <v>0.93412447933154785</v>
      </c>
      <c r="CV42" s="66">
        <f t="shared" ca="1" si="35"/>
        <v>8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0.75315949150521144</v>
      </c>
      <c r="DC42" s="66">
        <f t="shared" ca="1" si="37"/>
        <v>21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0.3259866617883781</v>
      </c>
      <c r="DJ42" s="66">
        <f t="shared" ca="1" si="1"/>
        <v>53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91" t="str">
        <f ca="1">B12</f>
        <v>71.444－5.876＝</v>
      </c>
      <c r="C43" s="92"/>
      <c r="D43" s="92"/>
      <c r="E43" s="92"/>
      <c r="F43" s="92"/>
      <c r="G43" s="92"/>
      <c r="H43" s="93">
        <f ca="1">H12</f>
        <v>65.567999999999998</v>
      </c>
      <c r="I43" s="93"/>
      <c r="J43" s="94"/>
      <c r="K43" s="9"/>
      <c r="L43" s="26"/>
      <c r="M43" s="91" t="str">
        <f ca="1">M12</f>
        <v>13.639－1.941＝</v>
      </c>
      <c r="N43" s="92"/>
      <c r="O43" s="92"/>
      <c r="P43" s="92"/>
      <c r="Q43" s="92"/>
      <c r="R43" s="92"/>
      <c r="S43" s="93">
        <f ca="1">S12</f>
        <v>11.698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1</v>
      </c>
      <c r="AI43" s="53">
        <f t="shared" ca="1" si="40"/>
        <v>8</v>
      </c>
      <c r="AJ43" s="53">
        <f t="shared" ca="1" si="40"/>
        <v>6</v>
      </c>
      <c r="CG43" s="65"/>
      <c r="CH43" s="66"/>
      <c r="CI43" s="66"/>
      <c r="CJ43" s="67"/>
      <c r="CK43" s="67"/>
      <c r="CL43" s="67"/>
      <c r="CM43" s="67"/>
      <c r="CN43" s="65">
        <f t="shared" ca="1" si="32"/>
        <v>0.58980259959519488</v>
      </c>
      <c r="CO43" s="66">
        <f t="shared" ca="1" si="33"/>
        <v>49</v>
      </c>
      <c r="CP43" s="67"/>
      <c r="CQ43" s="67">
        <v>43</v>
      </c>
      <c r="CR43" s="67">
        <v>4</v>
      </c>
      <c r="CS43" s="67">
        <v>2</v>
      </c>
      <c r="CU43" s="65">
        <f t="shared" ca="1" si="34"/>
        <v>0.11047782112588267</v>
      </c>
      <c r="CV43" s="66">
        <f t="shared" ca="1" si="35"/>
        <v>90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1.7141970276698393E-2</v>
      </c>
      <c r="DC43" s="66">
        <f t="shared" ca="1" si="37"/>
        <v>79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0.45313192526568991</v>
      </c>
      <c r="DJ43" s="66">
        <f t="shared" ca="1" si="1"/>
        <v>41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4</v>
      </c>
      <c r="AI44" s="53">
        <f t="shared" ca="1" si="40"/>
        <v>0</v>
      </c>
      <c r="AJ44" s="53">
        <f t="shared" ca="1" si="40"/>
        <v>1</v>
      </c>
      <c r="CG44" s="65"/>
      <c r="CH44" s="66"/>
      <c r="CI44" s="66"/>
      <c r="CJ44" s="67"/>
      <c r="CK44" s="67"/>
      <c r="CL44" s="67"/>
      <c r="CM44" s="67"/>
      <c r="CN44" s="65">
        <f t="shared" ca="1" si="32"/>
        <v>1.2317387366644339E-2</v>
      </c>
      <c r="CO44" s="66">
        <f t="shared" ca="1" si="33"/>
        <v>99</v>
      </c>
      <c r="CP44" s="67"/>
      <c r="CQ44" s="67">
        <v>44</v>
      </c>
      <c r="CR44" s="67">
        <v>4</v>
      </c>
      <c r="CS44" s="67">
        <v>3</v>
      </c>
      <c r="CU44" s="65">
        <f t="shared" ca="1" si="34"/>
        <v>0.43119124015725652</v>
      </c>
      <c r="CV44" s="66">
        <f t="shared" ca="1" si="35"/>
        <v>62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0.64450867432286751</v>
      </c>
      <c r="DC44" s="66">
        <f t="shared" ca="1" si="37"/>
        <v>34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0.48544892350474755</v>
      </c>
      <c r="DJ44" s="66">
        <f t="shared" ca="1" si="1"/>
        <v>40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7</v>
      </c>
      <c r="E45" s="33">
        <f t="shared" ca="1" si="46"/>
        <v>1</v>
      </c>
      <c r="F45" s="33" t="str">
        <f t="shared" ca="1" si="46"/>
        <v>.</v>
      </c>
      <c r="G45" s="34">
        <f t="shared" ca="1" si="46"/>
        <v>4</v>
      </c>
      <c r="H45" s="34">
        <f t="shared" ca="1" si="46"/>
        <v>4</v>
      </c>
      <c r="I45" s="34">
        <f t="shared" ca="1" si="46"/>
        <v>4</v>
      </c>
      <c r="J45" s="35"/>
      <c r="K45" s="9"/>
      <c r="L45" s="4"/>
      <c r="M45" s="4"/>
      <c r="N45" s="31"/>
      <c r="O45" s="32">
        <f t="shared" ref="O45:T45" ca="1" si="47">O14</f>
        <v>1</v>
      </c>
      <c r="P45" s="33">
        <f t="shared" ca="1" si="47"/>
        <v>3</v>
      </c>
      <c r="Q45" s="33" t="str">
        <f t="shared" ca="1" si="47"/>
        <v>.</v>
      </c>
      <c r="R45" s="34">
        <f t="shared" ca="1" si="47"/>
        <v>6</v>
      </c>
      <c r="S45" s="34">
        <f t="shared" ca="1" si="47"/>
        <v>3</v>
      </c>
      <c r="T45" s="34">
        <f t="shared" ca="1" si="47"/>
        <v>9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2</v>
      </c>
      <c r="AI45" s="53">
        <f t="shared" ca="1" si="40"/>
        <v>1</v>
      </c>
      <c r="AJ45" s="53">
        <f t="shared" ca="1" si="40"/>
        <v>4</v>
      </c>
      <c r="CG45" s="65"/>
      <c r="CH45" s="66"/>
      <c r="CI45" s="66"/>
      <c r="CJ45" s="67"/>
      <c r="CK45" s="67"/>
      <c r="CL45" s="67"/>
      <c r="CM45" s="67"/>
      <c r="CN45" s="65">
        <f t="shared" ca="1" si="32"/>
        <v>9.5091451725282994E-2</v>
      </c>
      <c r="CO45" s="66">
        <f t="shared" ca="1" si="33"/>
        <v>89</v>
      </c>
      <c r="CP45" s="67"/>
      <c r="CQ45" s="67">
        <v>45</v>
      </c>
      <c r="CR45" s="67">
        <v>4</v>
      </c>
      <c r="CS45" s="67">
        <v>4</v>
      </c>
      <c r="CU45" s="65">
        <f t="shared" ca="1" si="34"/>
        <v>0.93779498398620431</v>
      </c>
      <c r="CV45" s="66">
        <f t="shared" ca="1" si="35"/>
        <v>7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0.58309073308874981</v>
      </c>
      <c r="DC45" s="66">
        <f t="shared" ca="1" si="37"/>
        <v>40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0.28045839914359172</v>
      </c>
      <c r="DJ45" s="66">
        <f t="shared" ca="1" si="1"/>
        <v>58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5</v>
      </c>
      <c r="F46" s="40" t="str">
        <f t="shared" ca="1" si="48"/>
        <v>.</v>
      </c>
      <c r="G46" s="41">
        <f t="shared" ca="1" si="48"/>
        <v>8</v>
      </c>
      <c r="H46" s="41">
        <f t="shared" ca="1" si="48"/>
        <v>7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1</v>
      </c>
      <c r="Q46" s="40" t="str">
        <f t="shared" ca="1" si="49"/>
        <v>.</v>
      </c>
      <c r="R46" s="41">
        <f t="shared" ca="1" si="49"/>
        <v>9</v>
      </c>
      <c r="S46" s="41">
        <f t="shared" ca="1" si="49"/>
        <v>4</v>
      </c>
      <c r="T46" s="41">
        <f t="shared" ca="1" si="49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9</v>
      </c>
      <c r="AI46" s="53">
        <f t="shared" ca="1" si="40"/>
        <v>2</v>
      </c>
      <c r="AJ46" s="53">
        <f t="shared" ca="1" si="40"/>
        <v>6</v>
      </c>
      <c r="CG46" s="65"/>
      <c r="CH46" s="66"/>
      <c r="CI46" s="66"/>
      <c r="CJ46" s="67"/>
      <c r="CK46" s="67"/>
      <c r="CL46" s="67"/>
      <c r="CM46" s="67"/>
      <c r="CN46" s="65">
        <f t="shared" ca="1" si="32"/>
        <v>0.96196040516479264</v>
      </c>
      <c r="CO46" s="66">
        <f t="shared" ca="1" si="33"/>
        <v>7</v>
      </c>
      <c r="CP46" s="67"/>
      <c r="CQ46" s="67">
        <v>46</v>
      </c>
      <c r="CR46" s="67">
        <v>4</v>
      </c>
      <c r="CS46" s="67">
        <v>5</v>
      </c>
      <c r="CU46" s="65">
        <f t="shared" ca="1" si="34"/>
        <v>1.6401715890273616E-2</v>
      </c>
      <c r="CV46" s="66">
        <f t="shared" ca="1" si="35"/>
        <v>97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0.5850143046621048</v>
      </c>
      <c r="DC46" s="66">
        <f t="shared" ca="1" si="37"/>
        <v>39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2.513833151720446E-2</v>
      </c>
      <c r="DJ46" s="66">
        <f t="shared" ca="1" si="1"/>
        <v>80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6</v>
      </c>
      <c r="E47" s="55">
        <f t="shared" ca="1" si="50"/>
        <v>5</v>
      </c>
      <c r="F47" s="55" t="str">
        <f t="shared" si="50"/>
        <v>.</v>
      </c>
      <c r="G47" s="56">
        <f t="shared" ca="1" si="50"/>
        <v>5</v>
      </c>
      <c r="H47" s="57">
        <f t="shared" ca="1" si="50"/>
        <v>6</v>
      </c>
      <c r="I47" s="57">
        <f t="shared" ca="1" si="50"/>
        <v>8</v>
      </c>
      <c r="J47" s="58"/>
      <c r="K47" s="9"/>
      <c r="L47" s="4"/>
      <c r="M47" s="4"/>
      <c r="N47" s="42"/>
      <c r="O47" s="54">
        <f t="shared" ref="O47:T47" ca="1" si="51">O16</f>
        <v>1</v>
      </c>
      <c r="P47" s="55">
        <f t="shared" ca="1" si="51"/>
        <v>1</v>
      </c>
      <c r="Q47" s="55" t="str">
        <f t="shared" si="51"/>
        <v>.</v>
      </c>
      <c r="R47" s="56">
        <f t="shared" ca="1" si="51"/>
        <v>6</v>
      </c>
      <c r="S47" s="57">
        <f t="shared" ca="1" si="51"/>
        <v>9</v>
      </c>
      <c r="T47" s="57">
        <f t="shared" ca="1" si="51"/>
        <v>8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0</v>
      </c>
      <c r="AI47" s="53">
        <f t="shared" ca="1" si="40"/>
        <v>2</v>
      </c>
      <c r="AJ47" s="53">
        <f t="shared" ca="1" si="40"/>
        <v>4</v>
      </c>
      <c r="CG47" s="65"/>
      <c r="CH47" s="66"/>
      <c r="CI47" s="66"/>
      <c r="CJ47" s="67"/>
      <c r="CK47" s="67"/>
      <c r="CL47" s="67"/>
      <c r="CM47" s="67"/>
      <c r="CN47" s="65">
        <f t="shared" ca="1" si="32"/>
        <v>0.97118796307958477</v>
      </c>
      <c r="CO47" s="66">
        <f t="shared" ca="1" si="33"/>
        <v>5</v>
      </c>
      <c r="CP47" s="67"/>
      <c r="CQ47" s="67">
        <v>47</v>
      </c>
      <c r="CR47" s="67">
        <v>4</v>
      </c>
      <c r="CS47" s="67">
        <v>6</v>
      </c>
      <c r="CU47" s="65">
        <f t="shared" ca="1" si="34"/>
        <v>0.37000770886440004</v>
      </c>
      <c r="CV47" s="66">
        <f t="shared" ca="1" si="35"/>
        <v>67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0.66164569230860715</v>
      </c>
      <c r="DC47" s="66">
        <f t="shared" ca="1" si="37"/>
        <v>31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0.6335598125826073</v>
      </c>
      <c r="DJ47" s="66">
        <f t="shared" ca="1" si="1"/>
        <v>25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2"/>
        <v>0.66107363150728482</v>
      </c>
      <c r="CO48" s="66">
        <f t="shared" ca="1" si="33"/>
        <v>40</v>
      </c>
      <c r="CP48" s="67"/>
      <c r="CQ48" s="67">
        <v>48</v>
      </c>
      <c r="CR48" s="67">
        <v>4</v>
      </c>
      <c r="CS48" s="67">
        <v>7</v>
      </c>
      <c r="CU48" s="65">
        <f t="shared" ca="1" si="34"/>
        <v>0.15416964619652085</v>
      </c>
      <c r="CV48" s="66">
        <f t="shared" ca="1" si="35"/>
        <v>85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0.78443145027950567</v>
      </c>
      <c r="DC48" s="66">
        <f t="shared" ca="1" si="37"/>
        <v>17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0.12121692623178681</v>
      </c>
      <c r="DJ48" s="66">
        <f t="shared" ca="1" si="1"/>
        <v>68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2"/>
        <v>0.4672012163942304</v>
      </c>
      <c r="CO49" s="66">
        <f t="shared" ca="1" si="33"/>
        <v>54</v>
      </c>
      <c r="CP49" s="67"/>
      <c r="CQ49" s="67">
        <v>49</v>
      </c>
      <c r="CR49" s="67">
        <v>4</v>
      </c>
      <c r="CS49" s="67">
        <v>8</v>
      </c>
      <c r="CU49" s="65">
        <f t="shared" ca="1" si="34"/>
        <v>0.90115453919322741</v>
      </c>
      <c r="CV49" s="66">
        <f t="shared" ca="1" si="35"/>
        <v>16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0.10455936883250128</v>
      </c>
      <c r="DC49" s="66">
        <f t="shared" ca="1" si="37"/>
        <v>74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0.52709150509690128</v>
      </c>
      <c r="DJ49" s="66">
        <f t="shared" ca="1" si="1"/>
        <v>37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91" t="str">
        <f ca="1">B19</f>
        <v>98.217－4.178＝</v>
      </c>
      <c r="C50" s="92"/>
      <c r="D50" s="92"/>
      <c r="E50" s="92"/>
      <c r="F50" s="92"/>
      <c r="G50" s="92"/>
      <c r="H50" s="93">
        <f ca="1">H19</f>
        <v>94.039000000000001</v>
      </c>
      <c r="I50" s="93"/>
      <c r="J50" s="94"/>
      <c r="K50" s="9"/>
      <c r="L50" s="26"/>
      <c r="M50" s="91" t="str">
        <f ca="1">M19</f>
        <v>75.214－7.993＝</v>
      </c>
      <c r="N50" s="92"/>
      <c r="O50" s="92"/>
      <c r="P50" s="92"/>
      <c r="Q50" s="92"/>
      <c r="R50" s="92"/>
      <c r="S50" s="93">
        <f ca="1">S19</f>
        <v>67.221000000000004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>
        <f t="shared" ca="1" si="32"/>
        <v>0.29467532304706912</v>
      </c>
      <c r="CO50" s="66">
        <f t="shared" ca="1" si="33"/>
        <v>71</v>
      </c>
      <c r="CP50" s="67"/>
      <c r="CQ50" s="67">
        <v>50</v>
      </c>
      <c r="CR50" s="67">
        <v>4</v>
      </c>
      <c r="CS50" s="67">
        <v>9</v>
      </c>
      <c r="CU50" s="65">
        <f t="shared" ca="1" si="34"/>
        <v>3.5578835022865851E-2</v>
      </c>
      <c r="CV50" s="66">
        <f t="shared" ca="1" si="35"/>
        <v>96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0.57530204548303421</v>
      </c>
      <c r="DC50" s="66">
        <f t="shared" ca="1" si="37"/>
        <v>41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0.88726180771231</v>
      </c>
      <c r="DJ50" s="66">
        <f t="shared" ca="1" si="1"/>
        <v>9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2"/>
        <v>0.55463182133652855</v>
      </c>
      <c r="CO51" s="66">
        <f t="shared" ca="1" si="33"/>
        <v>53</v>
      </c>
      <c r="CP51" s="67"/>
      <c r="CQ51" s="67">
        <v>51</v>
      </c>
      <c r="CR51" s="67">
        <v>5</v>
      </c>
      <c r="CS51" s="67">
        <v>0</v>
      </c>
      <c r="CU51" s="65">
        <f t="shared" ca="1" si="34"/>
        <v>0.25182501982981664</v>
      </c>
      <c r="CV51" s="66">
        <f t="shared" ca="1" si="35"/>
        <v>73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0.29443315039089379</v>
      </c>
      <c r="DC51" s="66">
        <f t="shared" ca="1" si="37"/>
        <v>60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0.5574632882118763</v>
      </c>
      <c r="DJ51" s="66">
        <f t="shared" ca="1" si="1"/>
        <v>34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9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2</v>
      </c>
      <c r="H52" s="34">
        <f t="shared" ca="1" si="52"/>
        <v>1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7</v>
      </c>
      <c r="P52" s="33">
        <f t="shared" ca="1" si="53"/>
        <v>5</v>
      </c>
      <c r="Q52" s="33" t="str">
        <f t="shared" ca="1" si="53"/>
        <v>.</v>
      </c>
      <c r="R52" s="34">
        <f t="shared" ca="1" si="53"/>
        <v>2</v>
      </c>
      <c r="S52" s="34">
        <f t="shared" ca="1" si="53"/>
        <v>1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2"/>
        <v>0.79104847893100549</v>
      </c>
      <c r="CO52" s="66">
        <f t="shared" ca="1" si="33"/>
        <v>25</v>
      </c>
      <c r="CP52" s="67"/>
      <c r="CQ52" s="67">
        <v>52</v>
      </c>
      <c r="CR52" s="67">
        <v>5</v>
      </c>
      <c r="CS52" s="67">
        <v>1</v>
      </c>
      <c r="CU52" s="65">
        <f t="shared" ca="1" si="34"/>
        <v>0.79784330173875151</v>
      </c>
      <c r="CV52" s="66">
        <f t="shared" ca="1" si="35"/>
        <v>23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0.83949706436692495</v>
      </c>
      <c r="DC52" s="66">
        <f t="shared" ca="1" si="37"/>
        <v>7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0.98116810329367077</v>
      </c>
      <c r="DJ52" s="66">
        <f t="shared" ca="1" si="1"/>
        <v>2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1</v>
      </c>
      <c r="H53" s="41">
        <f t="shared" ca="1" si="54"/>
        <v>7</v>
      </c>
      <c r="I53" s="41">
        <f t="shared" ca="1" si="54"/>
        <v>8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7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9</v>
      </c>
      <c r="T53" s="41">
        <f t="shared" ca="1" si="55"/>
        <v>3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2"/>
        <v>0.36463115751306008</v>
      </c>
      <c r="CO53" s="66">
        <f t="shared" ca="1" si="33"/>
        <v>60</v>
      </c>
      <c r="CP53" s="67"/>
      <c r="CQ53" s="67">
        <v>53</v>
      </c>
      <c r="CR53" s="67">
        <v>5</v>
      </c>
      <c r="CS53" s="67">
        <v>2</v>
      </c>
      <c r="CU53" s="65">
        <f t="shared" ca="1" si="34"/>
        <v>0.59397550030029589</v>
      </c>
      <c r="CV53" s="66">
        <f t="shared" ca="1" si="35"/>
        <v>41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0.3394502183413417</v>
      </c>
      <c r="DC53" s="66">
        <f t="shared" ca="1" si="37"/>
        <v>57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0.64018527144097781</v>
      </c>
      <c r="DJ53" s="66">
        <f t="shared" ca="1" si="1"/>
        <v>24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9</v>
      </c>
      <c r="E54" s="55">
        <f t="shared" ca="1" si="56"/>
        <v>4</v>
      </c>
      <c r="F54" s="55" t="str">
        <f t="shared" si="56"/>
        <v>.</v>
      </c>
      <c r="G54" s="56">
        <f t="shared" ca="1" si="56"/>
        <v>0</v>
      </c>
      <c r="H54" s="57">
        <f t="shared" ca="1" si="56"/>
        <v>3</v>
      </c>
      <c r="I54" s="57">
        <f t="shared" ca="1" si="56"/>
        <v>9</v>
      </c>
      <c r="J54" s="58"/>
      <c r="K54" s="9"/>
      <c r="L54" s="4"/>
      <c r="M54" s="4"/>
      <c r="N54" s="42"/>
      <c r="O54" s="54">
        <f t="shared" ref="O54:T54" ca="1" si="57">O23</f>
        <v>6</v>
      </c>
      <c r="P54" s="55">
        <f t="shared" ca="1" si="57"/>
        <v>7</v>
      </c>
      <c r="Q54" s="55" t="str">
        <f t="shared" si="57"/>
        <v>.</v>
      </c>
      <c r="R54" s="56">
        <f t="shared" ca="1" si="57"/>
        <v>2</v>
      </c>
      <c r="S54" s="57">
        <f t="shared" ca="1" si="57"/>
        <v>2</v>
      </c>
      <c r="T54" s="57">
        <f t="shared" ca="1" si="57"/>
        <v>1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2"/>
        <v>0.1147250503263243</v>
      </c>
      <c r="CO54" s="66">
        <f t="shared" ca="1" si="33"/>
        <v>87</v>
      </c>
      <c r="CP54" s="67"/>
      <c r="CQ54" s="67">
        <v>54</v>
      </c>
      <c r="CR54" s="67">
        <v>5</v>
      </c>
      <c r="CS54" s="67">
        <v>3</v>
      </c>
      <c r="CU54" s="65">
        <f t="shared" ca="1" si="34"/>
        <v>0.70413336493333167</v>
      </c>
      <c r="CV54" s="66">
        <f t="shared" ca="1" si="35"/>
        <v>29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0.67212762337072396</v>
      </c>
      <c r="DC54" s="66">
        <f t="shared" ca="1" si="37"/>
        <v>30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0.42083444626045563</v>
      </c>
      <c r="DJ54" s="66">
        <f t="shared" ca="1" si="1"/>
        <v>46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2"/>
        <v>0.29841297705445058</v>
      </c>
      <c r="CO55" s="66">
        <f t="shared" ca="1" si="33"/>
        <v>69</v>
      </c>
      <c r="CP55" s="67"/>
      <c r="CQ55" s="67">
        <v>55</v>
      </c>
      <c r="CR55" s="67">
        <v>5</v>
      </c>
      <c r="CS55" s="67">
        <v>4</v>
      </c>
      <c r="CU55" s="65">
        <f t="shared" ca="1" si="34"/>
        <v>4.2363929244073617E-3</v>
      </c>
      <c r="CV55" s="66">
        <f t="shared" ca="1" si="35"/>
        <v>100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3.9629334683622064E-2</v>
      </c>
      <c r="DC55" s="66">
        <f t="shared" ca="1" si="37"/>
        <v>78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9.2949500229522197E-2</v>
      </c>
      <c r="DJ55" s="66">
        <f t="shared" ca="1" si="1"/>
        <v>74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2"/>
        <v>0.19794039564238364</v>
      </c>
      <c r="CO56" s="66">
        <f t="shared" ca="1" si="33"/>
        <v>78</v>
      </c>
      <c r="CP56" s="67"/>
      <c r="CQ56" s="67">
        <v>56</v>
      </c>
      <c r="CR56" s="67">
        <v>5</v>
      </c>
      <c r="CS56" s="67">
        <v>5</v>
      </c>
      <c r="CU56" s="65">
        <f t="shared" ca="1" si="34"/>
        <v>0.85702523221742888</v>
      </c>
      <c r="CV56" s="66">
        <f t="shared" ca="1" si="35"/>
        <v>18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0.21001291725353932</v>
      </c>
      <c r="DC56" s="66">
        <f t="shared" ca="1" si="37"/>
        <v>68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0.98148694661335867</v>
      </c>
      <c r="DJ56" s="66">
        <f t="shared" ca="1" si="1"/>
        <v>1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91" t="str">
        <f ca="1">B26</f>
        <v>54.062－5.432＝</v>
      </c>
      <c r="C57" s="92"/>
      <c r="D57" s="92"/>
      <c r="E57" s="92"/>
      <c r="F57" s="92"/>
      <c r="G57" s="92"/>
      <c r="H57" s="93">
        <f ca="1">H26</f>
        <v>48.63</v>
      </c>
      <c r="I57" s="93"/>
      <c r="J57" s="94"/>
      <c r="K57" s="9"/>
      <c r="L57" s="26"/>
      <c r="M57" s="91" t="str">
        <f ca="1">M26</f>
        <v>93.359－7.173＝</v>
      </c>
      <c r="N57" s="92"/>
      <c r="O57" s="92"/>
      <c r="P57" s="92"/>
      <c r="Q57" s="92"/>
      <c r="R57" s="92"/>
      <c r="S57" s="93">
        <f ca="1">S26</f>
        <v>86.186000000000007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>
        <f t="shared" ca="1" si="32"/>
        <v>0.98529991610233425</v>
      </c>
      <c r="CO57" s="66">
        <f t="shared" ca="1" si="33"/>
        <v>1</v>
      </c>
      <c r="CP57" s="67"/>
      <c r="CQ57" s="67">
        <v>57</v>
      </c>
      <c r="CR57" s="67">
        <v>5</v>
      </c>
      <c r="CS57" s="67">
        <v>6</v>
      </c>
      <c r="CU57" s="65">
        <f t="shared" ca="1" si="34"/>
        <v>0.6121060434081893</v>
      </c>
      <c r="CV57" s="66">
        <f t="shared" ca="1" si="35"/>
        <v>37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0.34780586187000695</v>
      </c>
      <c r="DC57" s="66">
        <f t="shared" ca="1" si="37"/>
        <v>55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6.1258849564891471E-2</v>
      </c>
      <c r="DJ57" s="66">
        <f t="shared" ca="1" si="1"/>
        <v>77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2"/>
        <v>0.83666907884381891</v>
      </c>
      <c r="CO58" s="66">
        <f t="shared" ca="1" si="33"/>
        <v>18</v>
      </c>
      <c r="CP58" s="67"/>
      <c r="CQ58" s="67">
        <v>58</v>
      </c>
      <c r="CR58" s="67">
        <v>5</v>
      </c>
      <c r="CS58" s="67">
        <v>7</v>
      </c>
      <c r="CU58" s="65">
        <f t="shared" ca="1" si="34"/>
        <v>0.72476214364528335</v>
      </c>
      <c r="CV58" s="66">
        <f t="shared" ca="1" si="35"/>
        <v>27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0.90877661649581243</v>
      </c>
      <c r="DC58" s="66">
        <f t="shared" ca="1" si="37"/>
        <v>4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0.66495752304139477</v>
      </c>
      <c r="DJ58" s="66">
        <f t="shared" ca="1" si="1"/>
        <v>22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5</v>
      </c>
      <c r="E59" s="33">
        <f t="shared" ca="1" si="58"/>
        <v>4</v>
      </c>
      <c r="F59" s="33" t="str">
        <f t="shared" ca="1" si="58"/>
        <v>.</v>
      </c>
      <c r="G59" s="34">
        <f t="shared" ca="1" si="58"/>
        <v>0</v>
      </c>
      <c r="H59" s="34">
        <f t="shared" ca="1" si="58"/>
        <v>6</v>
      </c>
      <c r="I59" s="34">
        <f t="shared" ca="1" si="58"/>
        <v>2</v>
      </c>
      <c r="J59" s="35"/>
      <c r="K59" s="9"/>
      <c r="L59" s="4"/>
      <c r="M59" s="4"/>
      <c r="N59" s="31"/>
      <c r="O59" s="32">
        <f t="shared" ref="O59:T59" ca="1" si="59">O28</f>
        <v>9</v>
      </c>
      <c r="P59" s="33">
        <f t="shared" ca="1" si="59"/>
        <v>3</v>
      </c>
      <c r="Q59" s="33" t="str">
        <f t="shared" ca="1" si="59"/>
        <v>.</v>
      </c>
      <c r="R59" s="34">
        <f t="shared" ca="1" si="59"/>
        <v>3</v>
      </c>
      <c r="S59" s="34">
        <f t="shared" ca="1" si="59"/>
        <v>5</v>
      </c>
      <c r="T59" s="34">
        <f t="shared" ca="1" si="59"/>
        <v>9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2"/>
        <v>0.35740038961256815</v>
      </c>
      <c r="CO59" s="66">
        <f t="shared" ca="1" si="33"/>
        <v>62</v>
      </c>
      <c r="CP59" s="67"/>
      <c r="CQ59" s="67">
        <v>59</v>
      </c>
      <c r="CR59" s="67">
        <v>5</v>
      </c>
      <c r="CS59" s="67">
        <v>8</v>
      </c>
      <c r="CU59" s="65">
        <f t="shared" ca="1" si="34"/>
        <v>0.21616791941136493</v>
      </c>
      <c r="CV59" s="66">
        <f t="shared" ca="1" si="35"/>
        <v>76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0.61882130884375153</v>
      </c>
      <c r="DC59" s="66">
        <f t="shared" ca="1" si="37"/>
        <v>37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0.57539099266051996</v>
      </c>
      <c r="DJ59" s="66">
        <f t="shared" ca="1" si="1"/>
        <v>31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5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3</v>
      </c>
      <c r="I60" s="41">
        <f t="shared" ca="1" si="60"/>
        <v>2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7</v>
      </c>
      <c r="Q60" s="40" t="str">
        <f t="shared" ca="1" si="61"/>
        <v>.</v>
      </c>
      <c r="R60" s="41">
        <f t="shared" ca="1" si="61"/>
        <v>1</v>
      </c>
      <c r="S60" s="41">
        <f t="shared" ca="1" si="61"/>
        <v>7</v>
      </c>
      <c r="T60" s="41">
        <f t="shared" ca="1" si="61"/>
        <v>3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2"/>
        <v>0.60974936092418264</v>
      </c>
      <c r="CO60" s="66">
        <f t="shared" ca="1" si="33"/>
        <v>43</v>
      </c>
      <c r="CP60" s="67"/>
      <c r="CQ60" s="67">
        <v>60</v>
      </c>
      <c r="CR60" s="67">
        <v>5</v>
      </c>
      <c r="CS60" s="67">
        <v>9</v>
      </c>
      <c r="CU60" s="65">
        <f t="shared" ca="1" si="34"/>
        <v>0.83087199392706246</v>
      </c>
      <c r="CV60" s="66">
        <f t="shared" ca="1" si="35"/>
        <v>21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0.81741755967682628</v>
      </c>
      <c r="DC60" s="66">
        <f t="shared" ca="1" si="37"/>
        <v>9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0.93757342508408792</v>
      </c>
      <c r="DJ60" s="66">
        <f t="shared" ca="1" si="1"/>
        <v>6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4</v>
      </c>
      <c r="E61" s="55">
        <f t="shared" ca="1" si="62"/>
        <v>8</v>
      </c>
      <c r="F61" s="55" t="str">
        <f t="shared" si="62"/>
        <v>.</v>
      </c>
      <c r="G61" s="56">
        <f t="shared" ca="1" si="62"/>
        <v>6</v>
      </c>
      <c r="H61" s="57">
        <f t="shared" ca="1" si="62"/>
        <v>3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8</v>
      </c>
      <c r="P61" s="55">
        <f t="shared" ca="1" si="63"/>
        <v>6</v>
      </c>
      <c r="Q61" s="55" t="str">
        <f t="shared" si="63"/>
        <v>.</v>
      </c>
      <c r="R61" s="56">
        <f t="shared" ca="1" si="63"/>
        <v>1</v>
      </c>
      <c r="S61" s="57">
        <f t="shared" ca="1" si="63"/>
        <v>8</v>
      </c>
      <c r="T61" s="57">
        <f t="shared" ca="1" si="63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2"/>
        <v>0.56423172728041249</v>
      </c>
      <c r="CO61" s="66">
        <f t="shared" ca="1" si="33"/>
        <v>51</v>
      </c>
      <c r="CP61" s="67"/>
      <c r="CQ61" s="67">
        <v>61</v>
      </c>
      <c r="CR61" s="67">
        <v>6</v>
      </c>
      <c r="CS61" s="67">
        <v>0</v>
      </c>
      <c r="CU61" s="65">
        <f t="shared" ca="1" si="34"/>
        <v>1.1235872803165181E-2</v>
      </c>
      <c r="CV61" s="66">
        <f t="shared" ca="1" si="35"/>
        <v>98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0.50985517242461342</v>
      </c>
      <c r="DC61" s="66">
        <f t="shared" ca="1" si="37"/>
        <v>47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0.28207715523887011</v>
      </c>
      <c r="DJ61" s="66">
        <f t="shared" ca="1" si="1"/>
        <v>57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2"/>
        <v>0.75438358368180292</v>
      </c>
      <c r="CO62" s="66">
        <f t="shared" ca="1" si="33"/>
        <v>30</v>
      </c>
      <c r="CP62" s="67"/>
      <c r="CQ62" s="67">
        <v>62</v>
      </c>
      <c r="CR62" s="67">
        <v>6</v>
      </c>
      <c r="CS62" s="67">
        <v>1</v>
      </c>
      <c r="CU62" s="65">
        <f t="shared" ca="1" si="34"/>
        <v>0.19791722708170789</v>
      </c>
      <c r="CV62" s="66">
        <f t="shared" ca="1" si="35"/>
        <v>78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0.96452288439574785</v>
      </c>
      <c r="DC62" s="66">
        <f t="shared" ca="1" si="37"/>
        <v>1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0.42687496880697873</v>
      </c>
      <c r="DJ62" s="66">
        <f t="shared" ca="1" si="1"/>
        <v>43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2"/>
        <v>0.13562823702984961</v>
      </c>
      <c r="CO63" s="66">
        <f t="shared" ca="1" si="33"/>
        <v>84</v>
      </c>
      <c r="CQ63" s="67">
        <v>63</v>
      </c>
      <c r="CR63" s="67">
        <v>6</v>
      </c>
      <c r="CS63" s="67">
        <v>2</v>
      </c>
      <c r="CU63" s="65">
        <f t="shared" ca="1" si="34"/>
        <v>0.4791340884059776</v>
      </c>
      <c r="CV63" s="66">
        <f t="shared" ca="1" si="35"/>
        <v>52</v>
      </c>
      <c r="CX63" s="67">
        <v>63</v>
      </c>
      <c r="CY63" s="67">
        <v>6</v>
      </c>
      <c r="CZ63" s="67">
        <v>2</v>
      </c>
      <c r="DB63" s="65">
        <f t="shared" ca="1" si="36"/>
        <v>0.74618665959457919</v>
      </c>
      <c r="DC63" s="66">
        <f t="shared" ca="1" si="37"/>
        <v>22</v>
      </c>
      <c r="DE63" s="67">
        <v>63</v>
      </c>
      <c r="DF63" s="67">
        <v>6</v>
      </c>
      <c r="DG63" s="67">
        <v>2</v>
      </c>
      <c r="DI63" s="65">
        <f t="shared" ca="1" si="0"/>
        <v>0.57355424474385441</v>
      </c>
      <c r="DJ63" s="66">
        <f t="shared" ca="1" si="1"/>
        <v>32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2"/>
        <v>0.9730461374363597</v>
      </c>
      <c r="CO64" s="66">
        <f t="shared" ca="1" si="33"/>
        <v>4</v>
      </c>
      <c r="CQ64" s="67">
        <v>64</v>
      </c>
      <c r="CR64" s="67">
        <v>6</v>
      </c>
      <c r="CS64" s="67">
        <v>3</v>
      </c>
      <c r="CU64" s="65">
        <f t="shared" ca="1" si="34"/>
        <v>0.91371869330902411</v>
      </c>
      <c r="CV64" s="66">
        <f t="shared" ca="1" si="35"/>
        <v>14</v>
      </c>
      <c r="CX64" s="67">
        <v>64</v>
      </c>
      <c r="CY64" s="67">
        <v>6</v>
      </c>
      <c r="CZ64" s="67">
        <v>3</v>
      </c>
      <c r="DB64" s="65">
        <f t="shared" ca="1" si="36"/>
        <v>0.29845434592019737</v>
      </c>
      <c r="DC64" s="66">
        <f t="shared" ca="1" si="37"/>
        <v>59</v>
      </c>
      <c r="DE64" s="67">
        <v>64</v>
      </c>
      <c r="DF64" s="67">
        <v>6</v>
      </c>
      <c r="DG64" s="67">
        <v>3</v>
      </c>
      <c r="DI64" s="65">
        <f t="shared" ca="1" si="0"/>
        <v>0.75763269458354854</v>
      </c>
      <c r="DJ64" s="66">
        <f t="shared" ca="1" si="1"/>
        <v>16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2"/>
        <v>0.59359487818119272</v>
      </c>
      <c r="CO65" s="66">
        <f t="shared" ca="1" si="33"/>
        <v>47</v>
      </c>
      <c r="CQ65" s="67">
        <v>65</v>
      </c>
      <c r="CR65" s="67">
        <v>6</v>
      </c>
      <c r="CS65" s="67">
        <v>4</v>
      </c>
      <c r="CU65" s="65">
        <f t="shared" ca="1" si="34"/>
        <v>0.10201383904706596</v>
      </c>
      <c r="CV65" s="66">
        <f t="shared" ca="1" si="35"/>
        <v>91</v>
      </c>
      <c r="CX65" s="67">
        <v>65</v>
      </c>
      <c r="CY65" s="67">
        <v>6</v>
      </c>
      <c r="CZ65" s="67">
        <v>4</v>
      </c>
      <c r="DB65" s="65">
        <f t="shared" ca="1" si="36"/>
        <v>9.3186291213693151E-2</v>
      </c>
      <c r="DC65" s="66">
        <f t="shared" ca="1" si="37"/>
        <v>75</v>
      </c>
      <c r="DE65" s="67">
        <v>65</v>
      </c>
      <c r="DF65" s="67">
        <v>6</v>
      </c>
      <c r="DG65" s="67">
        <v>4</v>
      </c>
      <c r="DI65" s="65">
        <f t="shared" ca="1" si="0"/>
        <v>7.2732799232462342E-2</v>
      </c>
      <c r="DJ65" s="66">
        <f t="shared" ref="DJ65:DJ80" ca="1" si="64">RANK(DI65,$DI$1:$DI$100,)</f>
        <v>76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65">RAND()</f>
        <v>0.84665699439290032</v>
      </c>
      <c r="CO66" s="66">
        <f t="shared" ref="CO66:CO100" ca="1" si="66">RANK(CN66,$CN$1:$CN$100,)</f>
        <v>17</v>
      </c>
      <c r="CQ66" s="67">
        <v>66</v>
      </c>
      <c r="CR66" s="67">
        <v>6</v>
      </c>
      <c r="CS66" s="67">
        <v>5</v>
      </c>
      <c r="CU66" s="65">
        <f t="shared" ref="CU66:CU100" ca="1" si="67">RAND()</f>
        <v>0.14572620306145845</v>
      </c>
      <c r="CV66" s="66">
        <f t="shared" ref="CV66:CV100" ca="1" si="68">RANK(CU66,$CU$1:$CU$100,)</f>
        <v>88</v>
      </c>
      <c r="CX66" s="67">
        <v>66</v>
      </c>
      <c r="CY66" s="67">
        <v>6</v>
      </c>
      <c r="CZ66" s="67">
        <v>5</v>
      </c>
      <c r="DB66" s="65">
        <f t="shared" ref="DB66:DB81" ca="1" si="69">RAND()</f>
        <v>0.93293753453128081</v>
      </c>
      <c r="DC66" s="66">
        <f t="shared" ref="DC66:DC81" ca="1" si="70">RANK(DB66,$DB$1:$DB$100,)</f>
        <v>2</v>
      </c>
      <c r="DE66" s="67">
        <v>66</v>
      </c>
      <c r="DF66" s="67">
        <v>6</v>
      </c>
      <c r="DG66" s="67">
        <v>5</v>
      </c>
      <c r="DI66" s="65">
        <f t="shared" ref="DI66:DI81" ca="1" si="71">RAND()</f>
        <v>0.42450999061772665</v>
      </c>
      <c r="DJ66" s="66">
        <f t="shared" ca="1" si="64"/>
        <v>45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65"/>
        <v>0.86955271467176165</v>
      </c>
      <c r="CO67" s="66">
        <f t="shared" ca="1" si="66"/>
        <v>15</v>
      </c>
      <c r="CQ67" s="67">
        <v>67</v>
      </c>
      <c r="CR67" s="67">
        <v>6</v>
      </c>
      <c r="CS67" s="67">
        <v>6</v>
      </c>
      <c r="CU67" s="65">
        <f t="shared" ca="1" si="67"/>
        <v>0.43300076325723635</v>
      </c>
      <c r="CV67" s="66">
        <f t="shared" ca="1" si="68"/>
        <v>61</v>
      </c>
      <c r="CX67" s="67">
        <v>67</v>
      </c>
      <c r="CY67" s="67">
        <v>6</v>
      </c>
      <c r="CZ67" s="67">
        <v>6</v>
      </c>
      <c r="DB67" s="65">
        <f t="shared" ca="1" si="69"/>
        <v>0.78782925346796806</v>
      </c>
      <c r="DC67" s="66">
        <f t="shared" ca="1" si="70"/>
        <v>16</v>
      </c>
      <c r="DE67" s="67">
        <v>67</v>
      </c>
      <c r="DF67" s="67">
        <v>6</v>
      </c>
      <c r="DG67" s="67">
        <v>6</v>
      </c>
      <c r="DI67" s="65">
        <f t="shared" ca="1" si="71"/>
        <v>0.31026019767445601</v>
      </c>
      <c r="DJ67" s="66">
        <f t="shared" ca="1" si="64"/>
        <v>54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65"/>
        <v>0.59177714098963419</v>
      </c>
      <c r="CO68" s="66">
        <f t="shared" ca="1" si="66"/>
        <v>48</v>
      </c>
      <c r="CQ68" s="67">
        <v>68</v>
      </c>
      <c r="CR68" s="67">
        <v>6</v>
      </c>
      <c r="CS68" s="67">
        <v>7</v>
      </c>
      <c r="CU68" s="65">
        <f t="shared" ca="1" si="67"/>
        <v>0.7366396502620266</v>
      </c>
      <c r="CV68" s="66">
        <f t="shared" ca="1" si="68"/>
        <v>25</v>
      </c>
      <c r="CX68" s="67">
        <v>68</v>
      </c>
      <c r="CY68" s="67">
        <v>6</v>
      </c>
      <c r="CZ68" s="67">
        <v>7</v>
      </c>
      <c r="DB68" s="65">
        <f t="shared" ca="1" si="69"/>
        <v>0.45993118519524723</v>
      </c>
      <c r="DC68" s="66">
        <f t="shared" ca="1" si="70"/>
        <v>49</v>
      </c>
      <c r="DE68" s="67">
        <v>68</v>
      </c>
      <c r="DF68" s="67">
        <v>6</v>
      </c>
      <c r="DG68" s="67">
        <v>7</v>
      </c>
      <c r="DI68" s="65">
        <f t="shared" ca="1" si="71"/>
        <v>0.86883426437117484</v>
      </c>
      <c r="DJ68" s="66">
        <f t="shared" ca="1" si="64"/>
        <v>10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65"/>
        <v>0.14203564497494592</v>
      </c>
      <c r="CO69" s="66">
        <f t="shared" ca="1" si="66"/>
        <v>83</v>
      </c>
      <c r="CQ69" s="67">
        <v>69</v>
      </c>
      <c r="CR69" s="67">
        <v>6</v>
      </c>
      <c r="CS69" s="67">
        <v>8</v>
      </c>
      <c r="CU69" s="65">
        <f t="shared" ca="1" si="67"/>
        <v>0.32047374360627112</v>
      </c>
      <c r="CV69" s="66">
        <f t="shared" ca="1" si="68"/>
        <v>69</v>
      </c>
      <c r="CX69" s="67">
        <v>69</v>
      </c>
      <c r="CY69" s="67">
        <v>6</v>
      </c>
      <c r="CZ69" s="67">
        <v>8</v>
      </c>
      <c r="DB69" s="65">
        <f t="shared" ca="1" si="69"/>
        <v>0.70229144851742886</v>
      </c>
      <c r="DC69" s="66">
        <f t="shared" ca="1" si="70"/>
        <v>25</v>
      </c>
      <c r="DE69" s="67">
        <v>69</v>
      </c>
      <c r="DF69" s="67">
        <v>6</v>
      </c>
      <c r="DG69" s="67">
        <v>8</v>
      </c>
      <c r="DI69" s="65">
        <f t="shared" ca="1" si="71"/>
        <v>0.91003205655886765</v>
      </c>
      <c r="DJ69" s="66">
        <f t="shared" ca="1" si="64"/>
        <v>8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65"/>
        <v>0.23395503795492434</v>
      </c>
      <c r="CO70" s="66">
        <f t="shared" ca="1" si="66"/>
        <v>76</v>
      </c>
      <c r="CQ70" s="67">
        <v>70</v>
      </c>
      <c r="CR70" s="67">
        <v>6</v>
      </c>
      <c r="CS70" s="67">
        <v>9</v>
      </c>
      <c r="CU70" s="65">
        <f t="shared" ca="1" si="67"/>
        <v>0.5641458449015635</v>
      </c>
      <c r="CV70" s="66">
        <f t="shared" ca="1" si="68"/>
        <v>42</v>
      </c>
      <c r="CX70" s="67">
        <v>70</v>
      </c>
      <c r="CY70" s="67">
        <v>6</v>
      </c>
      <c r="CZ70" s="67">
        <v>9</v>
      </c>
      <c r="DB70" s="65">
        <f t="shared" ca="1" si="69"/>
        <v>0.57029964201405359</v>
      </c>
      <c r="DC70" s="66">
        <f t="shared" ca="1" si="70"/>
        <v>42</v>
      </c>
      <c r="DE70" s="67">
        <v>70</v>
      </c>
      <c r="DF70" s="67">
        <v>6</v>
      </c>
      <c r="DG70" s="67">
        <v>9</v>
      </c>
      <c r="DI70" s="65">
        <f t="shared" ca="1" si="71"/>
        <v>5.4416327847128354E-2</v>
      </c>
      <c r="DJ70" s="66">
        <f t="shared" ca="1" si="64"/>
        <v>79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65"/>
        <v>0.60069061852975814</v>
      </c>
      <c r="CO71" s="66">
        <f t="shared" ca="1" si="66"/>
        <v>45</v>
      </c>
      <c r="CQ71" s="67">
        <v>71</v>
      </c>
      <c r="CR71" s="67">
        <v>7</v>
      </c>
      <c r="CS71" s="67">
        <v>0</v>
      </c>
      <c r="CU71" s="65">
        <f t="shared" ca="1" si="67"/>
        <v>0.48846233501928837</v>
      </c>
      <c r="CV71" s="66">
        <f t="shared" ca="1" si="68"/>
        <v>51</v>
      </c>
      <c r="CX71" s="67">
        <v>71</v>
      </c>
      <c r="CY71" s="67">
        <v>7</v>
      </c>
      <c r="CZ71" s="67">
        <v>0</v>
      </c>
      <c r="DB71" s="65">
        <f t="shared" ca="1" si="69"/>
        <v>8.5069160365716101E-3</v>
      </c>
      <c r="DC71" s="66">
        <f t="shared" ca="1" si="70"/>
        <v>81</v>
      </c>
      <c r="DE71" s="67">
        <v>71</v>
      </c>
      <c r="DF71" s="67">
        <v>7</v>
      </c>
      <c r="DG71" s="67">
        <v>0</v>
      </c>
      <c r="DI71" s="65">
        <f t="shared" ca="1" si="71"/>
        <v>0.11624472926843055</v>
      </c>
      <c r="DJ71" s="66">
        <f t="shared" ca="1" si="64"/>
        <v>69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65"/>
        <v>0.57888494810911639</v>
      </c>
      <c r="CO72" s="66">
        <f t="shared" ca="1" si="66"/>
        <v>50</v>
      </c>
      <c r="CQ72" s="67">
        <v>72</v>
      </c>
      <c r="CR72" s="67">
        <v>7</v>
      </c>
      <c r="CS72" s="67">
        <v>1</v>
      </c>
      <c r="CU72" s="65">
        <f t="shared" ca="1" si="67"/>
        <v>0.16128623249156249</v>
      </c>
      <c r="CV72" s="66">
        <f t="shared" ca="1" si="68"/>
        <v>84</v>
      </c>
      <c r="CX72" s="67">
        <v>72</v>
      </c>
      <c r="CY72" s="67">
        <v>7</v>
      </c>
      <c r="CZ72" s="67">
        <v>1</v>
      </c>
      <c r="DB72" s="65">
        <f t="shared" ca="1" si="69"/>
        <v>0.20496341418714803</v>
      </c>
      <c r="DC72" s="66">
        <f t="shared" ca="1" si="70"/>
        <v>69</v>
      </c>
      <c r="DE72" s="67">
        <v>72</v>
      </c>
      <c r="DF72" s="67">
        <v>7</v>
      </c>
      <c r="DG72" s="67">
        <v>1</v>
      </c>
      <c r="DI72" s="65">
        <f t="shared" ca="1" si="71"/>
        <v>0.83089514657984498</v>
      </c>
      <c r="DJ72" s="66">
        <f t="shared" ca="1" si="64"/>
        <v>12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65"/>
        <v>0.56021835895089567</v>
      </c>
      <c r="CO73" s="66">
        <f t="shared" ca="1" si="66"/>
        <v>52</v>
      </c>
      <c r="CQ73" s="67">
        <v>73</v>
      </c>
      <c r="CR73" s="67">
        <v>7</v>
      </c>
      <c r="CS73" s="67">
        <v>2</v>
      </c>
      <c r="CU73" s="65">
        <f t="shared" ca="1" si="67"/>
        <v>0.33435739170006462</v>
      </c>
      <c r="CV73" s="66">
        <f t="shared" ca="1" si="68"/>
        <v>68</v>
      </c>
      <c r="CX73" s="67">
        <v>73</v>
      </c>
      <c r="CY73" s="67">
        <v>7</v>
      </c>
      <c r="CZ73" s="67">
        <v>2</v>
      </c>
      <c r="DB73" s="65">
        <f t="shared" ca="1" si="69"/>
        <v>0.80753658232504322</v>
      </c>
      <c r="DC73" s="66">
        <f t="shared" ca="1" si="70"/>
        <v>12</v>
      </c>
      <c r="DE73" s="67">
        <v>73</v>
      </c>
      <c r="DF73" s="67">
        <v>7</v>
      </c>
      <c r="DG73" s="67">
        <v>2</v>
      </c>
      <c r="DI73" s="65">
        <f t="shared" ca="1" si="71"/>
        <v>0.72340263814229677</v>
      </c>
      <c r="DJ73" s="66">
        <f t="shared" ca="1" si="64"/>
        <v>19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65"/>
        <v>0.29565109393979572</v>
      </c>
      <c r="CO74" s="66">
        <f t="shared" ca="1" si="66"/>
        <v>70</v>
      </c>
      <c r="CQ74" s="67">
        <v>74</v>
      </c>
      <c r="CR74" s="67">
        <v>7</v>
      </c>
      <c r="CS74" s="67">
        <v>3</v>
      </c>
      <c r="CU74" s="65">
        <f t="shared" ca="1" si="67"/>
        <v>0.91320972816188706</v>
      </c>
      <c r="CV74" s="66">
        <f t="shared" ca="1" si="68"/>
        <v>15</v>
      </c>
      <c r="CX74" s="67">
        <v>74</v>
      </c>
      <c r="CY74" s="67">
        <v>7</v>
      </c>
      <c r="CZ74" s="67">
        <v>3</v>
      </c>
      <c r="DB74" s="65">
        <f t="shared" ca="1" si="69"/>
        <v>0.6774463431373321</v>
      </c>
      <c r="DC74" s="66">
        <f t="shared" ca="1" si="70"/>
        <v>28</v>
      </c>
      <c r="DE74" s="67">
        <v>74</v>
      </c>
      <c r="DF74" s="67">
        <v>7</v>
      </c>
      <c r="DG74" s="67">
        <v>3</v>
      </c>
      <c r="DI74" s="65">
        <f t="shared" ca="1" si="71"/>
        <v>0.68233648483307818</v>
      </c>
      <c r="DJ74" s="66">
        <f t="shared" ca="1" si="64"/>
        <v>20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65"/>
        <v>0.26146815722410299</v>
      </c>
      <c r="CO75" s="66">
        <f t="shared" ca="1" si="66"/>
        <v>73</v>
      </c>
      <c r="CQ75" s="67">
        <v>75</v>
      </c>
      <c r="CR75" s="67">
        <v>7</v>
      </c>
      <c r="CS75" s="67">
        <v>4</v>
      </c>
      <c r="CU75" s="65">
        <f t="shared" ca="1" si="67"/>
        <v>0.71204628490883326</v>
      </c>
      <c r="CV75" s="66">
        <f t="shared" ca="1" si="68"/>
        <v>28</v>
      </c>
      <c r="CX75" s="67">
        <v>75</v>
      </c>
      <c r="CY75" s="67">
        <v>7</v>
      </c>
      <c r="CZ75" s="67">
        <v>4</v>
      </c>
      <c r="DB75" s="65">
        <f t="shared" ca="1" si="69"/>
        <v>0.76339339155846531</v>
      </c>
      <c r="DC75" s="66">
        <f t="shared" ca="1" si="70"/>
        <v>19</v>
      </c>
      <c r="DE75" s="67">
        <v>75</v>
      </c>
      <c r="DF75" s="67">
        <v>7</v>
      </c>
      <c r="DG75" s="67">
        <v>4</v>
      </c>
      <c r="DI75" s="65">
        <f t="shared" ca="1" si="71"/>
        <v>0.82623908826492654</v>
      </c>
      <c r="DJ75" s="66">
        <f t="shared" ca="1" si="64"/>
        <v>13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65"/>
        <v>0.96277825230349712</v>
      </c>
      <c r="CO76" s="66">
        <f t="shared" ca="1" si="66"/>
        <v>6</v>
      </c>
      <c r="CQ76" s="67">
        <v>76</v>
      </c>
      <c r="CR76" s="67">
        <v>7</v>
      </c>
      <c r="CS76" s="67">
        <v>5</v>
      </c>
      <c r="CU76" s="65">
        <f t="shared" ca="1" si="67"/>
        <v>0.67315067737150336</v>
      </c>
      <c r="CV76" s="66">
        <f t="shared" ca="1" si="68"/>
        <v>33</v>
      </c>
      <c r="CX76" s="67">
        <v>76</v>
      </c>
      <c r="CY76" s="67">
        <v>7</v>
      </c>
      <c r="CZ76" s="67">
        <v>5</v>
      </c>
      <c r="DB76" s="65">
        <f t="shared" ca="1" si="69"/>
        <v>0.64831828490394294</v>
      </c>
      <c r="DC76" s="66">
        <f t="shared" ca="1" si="70"/>
        <v>32</v>
      </c>
      <c r="DE76" s="67">
        <v>76</v>
      </c>
      <c r="DF76" s="67">
        <v>7</v>
      </c>
      <c r="DG76" s="67">
        <v>5</v>
      </c>
      <c r="DI76" s="65">
        <f t="shared" ca="1" si="71"/>
        <v>0.27626304060328732</v>
      </c>
      <c r="DJ76" s="66">
        <f t="shared" ca="1" si="64"/>
        <v>59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65"/>
        <v>0.41803857068843664</v>
      </c>
      <c r="CO77" s="66">
        <f t="shared" ca="1" si="66"/>
        <v>56</v>
      </c>
      <c r="CQ77" s="67">
        <v>77</v>
      </c>
      <c r="CR77" s="67">
        <v>7</v>
      </c>
      <c r="CS77" s="67">
        <v>6</v>
      </c>
      <c r="CU77" s="65">
        <f t="shared" ca="1" si="67"/>
        <v>0.2695354867628279</v>
      </c>
      <c r="CV77" s="66">
        <f t="shared" ca="1" si="68"/>
        <v>72</v>
      </c>
      <c r="CX77" s="67">
        <v>77</v>
      </c>
      <c r="CY77" s="67">
        <v>7</v>
      </c>
      <c r="CZ77" s="67">
        <v>6</v>
      </c>
      <c r="DB77" s="65">
        <f t="shared" ca="1" si="69"/>
        <v>0.2188206041401074</v>
      </c>
      <c r="DC77" s="66">
        <f t="shared" ca="1" si="70"/>
        <v>65</v>
      </c>
      <c r="DE77" s="67">
        <v>77</v>
      </c>
      <c r="DF77" s="67">
        <v>7</v>
      </c>
      <c r="DG77" s="67">
        <v>6</v>
      </c>
      <c r="DI77" s="65">
        <f t="shared" ca="1" si="71"/>
        <v>0.95534252557113064</v>
      </c>
      <c r="DJ77" s="66">
        <f t="shared" ca="1" si="64"/>
        <v>4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65"/>
        <v>0.94402821207721022</v>
      </c>
      <c r="CO78" s="66">
        <f t="shared" ca="1" si="66"/>
        <v>9</v>
      </c>
      <c r="CQ78" s="67">
        <v>78</v>
      </c>
      <c r="CR78" s="67">
        <v>7</v>
      </c>
      <c r="CS78" s="67">
        <v>7</v>
      </c>
      <c r="CU78" s="65">
        <f t="shared" ca="1" si="67"/>
        <v>0.47835345100531645</v>
      </c>
      <c r="CV78" s="66">
        <f t="shared" ca="1" si="68"/>
        <v>53</v>
      </c>
      <c r="CX78" s="67">
        <v>78</v>
      </c>
      <c r="CY78" s="67">
        <v>7</v>
      </c>
      <c r="CZ78" s="67">
        <v>7</v>
      </c>
      <c r="DB78" s="65">
        <f t="shared" ca="1" si="69"/>
        <v>0.40334110836391579</v>
      </c>
      <c r="DC78" s="66">
        <f t="shared" ca="1" si="70"/>
        <v>51</v>
      </c>
      <c r="DE78" s="67">
        <v>78</v>
      </c>
      <c r="DF78" s="67">
        <v>7</v>
      </c>
      <c r="DG78" s="67">
        <v>7</v>
      </c>
      <c r="DI78" s="65">
        <f t="shared" ca="1" si="71"/>
        <v>0.15457477239463857</v>
      </c>
      <c r="DJ78" s="66">
        <f t="shared" ca="1" si="64"/>
        <v>66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65"/>
        <v>0.19046793308232102</v>
      </c>
      <c r="CO79" s="66">
        <f t="shared" ca="1" si="66"/>
        <v>79</v>
      </c>
      <c r="CQ79" s="67">
        <v>79</v>
      </c>
      <c r="CR79" s="67">
        <v>7</v>
      </c>
      <c r="CS79" s="67">
        <v>8</v>
      </c>
      <c r="CU79" s="65">
        <f t="shared" ca="1" si="67"/>
        <v>0.61163025804436766</v>
      </c>
      <c r="CV79" s="66">
        <f t="shared" ca="1" si="68"/>
        <v>38</v>
      </c>
      <c r="CX79" s="67">
        <v>79</v>
      </c>
      <c r="CY79" s="67">
        <v>7</v>
      </c>
      <c r="CZ79" s="67">
        <v>8</v>
      </c>
      <c r="DB79" s="65">
        <f t="shared" ca="1" si="69"/>
        <v>0.79509516420928672</v>
      </c>
      <c r="DC79" s="66">
        <f t="shared" ca="1" si="70"/>
        <v>15</v>
      </c>
      <c r="DE79" s="67">
        <v>79</v>
      </c>
      <c r="DF79" s="67">
        <v>7</v>
      </c>
      <c r="DG79" s="67">
        <v>8</v>
      </c>
      <c r="DI79" s="65">
        <f t="shared" ca="1" si="71"/>
        <v>0.73429798924132872</v>
      </c>
      <c r="DJ79" s="66">
        <f t="shared" ca="1" si="64"/>
        <v>18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65"/>
        <v>0.71069044066398523</v>
      </c>
      <c r="CO80" s="66">
        <f t="shared" ca="1" si="66"/>
        <v>35</v>
      </c>
      <c r="CQ80" s="67">
        <v>80</v>
      </c>
      <c r="CR80" s="67">
        <v>7</v>
      </c>
      <c r="CS80" s="67">
        <v>9</v>
      </c>
      <c r="CU80" s="65">
        <f t="shared" ca="1" si="67"/>
        <v>0.8562806697901425</v>
      </c>
      <c r="CV80" s="66">
        <f t="shared" ca="1" si="68"/>
        <v>19</v>
      </c>
      <c r="CX80" s="67">
        <v>80</v>
      </c>
      <c r="CY80" s="67">
        <v>7</v>
      </c>
      <c r="CZ80" s="67">
        <v>9</v>
      </c>
      <c r="DB80" s="65">
        <f t="shared" ca="1" si="69"/>
        <v>0.64651999060589826</v>
      </c>
      <c r="DC80" s="66">
        <f t="shared" ca="1" si="70"/>
        <v>33</v>
      </c>
      <c r="DE80" s="67">
        <v>80</v>
      </c>
      <c r="DF80" s="67">
        <v>7</v>
      </c>
      <c r="DG80" s="67">
        <v>9</v>
      </c>
      <c r="DI80" s="65">
        <f t="shared" ca="1" si="71"/>
        <v>0.63025925733807087</v>
      </c>
      <c r="DJ80" s="66">
        <f t="shared" ca="1" si="64"/>
        <v>26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65"/>
        <v>4.521829041951575E-2</v>
      </c>
      <c r="CO81" s="66">
        <f t="shared" ca="1" si="66"/>
        <v>95</v>
      </c>
      <c r="CQ81" s="67">
        <v>81</v>
      </c>
      <c r="CR81" s="67">
        <v>8</v>
      </c>
      <c r="CS81" s="67">
        <v>0</v>
      </c>
      <c r="CU81" s="65">
        <f t="shared" ca="1" si="67"/>
        <v>0.92903411158404192</v>
      </c>
      <c r="CV81" s="66">
        <f t="shared" ca="1" si="68"/>
        <v>11</v>
      </c>
      <c r="CX81" s="67">
        <v>81</v>
      </c>
      <c r="CY81" s="67">
        <v>8</v>
      </c>
      <c r="CZ81" s="67">
        <v>0</v>
      </c>
      <c r="DB81" s="65">
        <f t="shared" ca="1" si="69"/>
        <v>0.80521340299169741</v>
      </c>
      <c r="DC81" s="66">
        <f t="shared" ca="1" si="70"/>
        <v>14</v>
      </c>
      <c r="DE81" s="67">
        <v>81</v>
      </c>
      <c r="DF81" s="67">
        <v>8</v>
      </c>
      <c r="DG81" s="67">
        <v>0</v>
      </c>
      <c r="DI81" s="65">
        <f t="shared" ca="1" si="71"/>
        <v>0.41748079024990192</v>
      </c>
      <c r="DJ81" s="66">
        <f t="shared" ref="DJ81" ca="1" si="72">RANK(DI81,$DI$1:$DI$100,)</f>
        <v>47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65"/>
        <v>5.492994478215274E-3</v>
      </c>
      <c r="CO82" s="66">
        <f t="shared" ca="1" si="66"/>
        <v>100</v>
      </c>
      <c r="CQ82" s="67">
        <v>82</v>
      </c>
      <c r="CR82" s="67">
        <v>8</v>
      </c>
      <c r="CS82" s="67">
        <v>1</v>
      </c>
      <c r="CU82" s="65">
        <f t="shared" ca="1" si="67"/>
        <v>0.93039286364594931</v>
      </c>
      <c r="CV82" s="66">
        <f t="shared" ca="1" si="68"/>
        <v>10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65"/>
        <v>0.33180641336875238</v>
      </c>
      <c r="CO83" s="66">
        <f t="shared" ca="1" si="66"/>
        <v>65</v>
      </c>
      <c r="CQ83" s="67">
        <v>83</v>
      </c>
      <c r="CR83" s="67">
        <v>8</v>
      </c>
      <c r="CS83" s="67">
        <v>2</v>
      </c>
      <c r="CU83" s="65">
        <f t="shared" ca="1" si="67"/>
        <v>0.27668579657558445</v>
      </c>
      <c r="CV83" s="66">
        <f t="shared" ca="1" si="68"/>
        <v>71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65"/>
        <v>0.72537207821307914</v>
      </c>
      <c r="CO84" s="66">
        <f t="shared" ca="1" si="66"/>
        <v>33</v>
      </c>
      <c r="CQ84" s="67">
        <v>84</v>
      </c>
      <c r="CR84" s="67">
        <v>8</v>
      </c>
      <c r="CS84" s="67">
        <v>3</v>
      </c>
      <c r="CU84" s="65">
        <f t="shared" ca="1" si="67"/>
        <v>0.63850919761922853</v>
      </c>
      <c r="CV84" s="66">
        <f t="shared" ca="1" si="68"/>
        <v>35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65"/>
        <v>5.6593884677247686E-2</v>
      </c>
      <c r="CO85" s="66">
        <f t="shared" ca="1" si="66"/>
        <v>94</v>
      </c>
      <c r="CQ85" s="67">
        <v>85</v>
      </c>
      <c r="CR85" s="67">
        <v>8</v>
      </c>
      <c r="CS85" s="67">
        <v>4</v>
      </c>
      <c r="CU85" s="65">
        <f t="shared" ca="1" si="67"/>
        <v>0.48920587122307535</v>
      </c>
      <c r="CV85" s="66">
        <f t="shared" ca="1" si="68"/>
        <v>50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65"/>
        <v>0.3016658211997173</v>
      </c>
      <c r="CO86" s="66">
        <f t="shared" ca="1" si="66"/>
        <v>68</v>
      </c>
      <c r="CQ86" s="67">
        <v>86</v>
      </c>
      <c r="CR86" s="67">
        <v>8</v>
      </c>
      <c r="CS86" s="67">
        <v>5</v>
      </c>
      <c r="CU86" s="65">
        <f t="shared" ca="1" si="67"/>
        <v>4.8399144390641191E-2</v>
      </c>
      <c r="CV86" s="66">
        <f t="shared" ca="1" si="68"/>
        <v>94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65"/>
        <v>0.88292294794823356</v>
      </c>
      <c r="CO87" s="66">
        <f t="shared" ca="1" si="66"/>
        <v>14</v>
      </c>
      <c r="CQ87" s="67">
        <v>87</v>
      </c>
      <c r="CR87" s="67">
        <v>8</v>
      </c>
      <c r="CS87" s="67">
        <v>6</v>
      </c>
      <c r="CU87" s="65">
        <f t="shared" ca="1" si="67"/>
        <v>3.6554305430386402E-2</v>
      </c>
      <c r="CV87" s="66">
        <f t="shared" ca="1" si="68"/>
        <v>95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65"/>
        <v>0.94612870345881095</v>
      </c>
      <c r="CO88" s="66">
        <f t="shared" ca="1" si="66"/>
        <v>8</v>
      </c>
      <c r="CQ88" s="67">
        <v>88</v>
      </c>
      <c r="CR88" s="67">
        <v>8</v>
      </c>
      <c r="CS88" s="67">
        <v>7</v>
      </c>
      <c r="CU88" s="65">
        <f t="shared" ca="1" si="67"/>
        <v>0.93141704353986055</v>
      </c>
      <c r="CV88" s="66">
        <f t="shared" ca="1" si="68"/>
        <v>9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65"/>
        <v>0.24748617023974073</v>
      </c>
      <c r="CO89" s="66">
        <f t="shared" ca="1" si="66"/>
        <v>74</v>
      </c>
      <c r="CQ89" s="67">
        <v>89</v>
      </c>
      <c r="CR89" s="67">
        <v>8</v>
      </c>
      <c r="CS89" s="67">
        <v>8</v>
      </c>
      <c r="CU89" s="65">
        <f t="shared" ca="1" si="67"/>
        <v>0.69765048334384816</v>
      </c>
      <c r="CV89" s="66">
        <f t="shared" ca="1" si="68"/>
        <v>31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65"/>
        <v>0.16063481138514046</v>
      </c>
      <c r="CO90" s="66">
        <f t="shared" ca="1" si="66"/>
        <v>81</v>
      </c>
      <c r="CQ90" s="67">
        <v>90</v>
      </c>
      <c r="CR90" s="67">
        <v>8</v>
      </c>
      <c r="CS90" s="67">
        <v>9</v>
      </c>
      <c r="CU90" s="65">
        <f t="shared" ca="1" si="67"/>
        <v>0.44498222446574087</v>
      </c>
      <c r="CV90" s="66">
        <f t="shared" ca="1" si="68"/>
        <v>58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65"/>
        <v>0.34783204767127018</v>
      </c>
      <c r="CO91" s="66">
        <f t="shared" ca="1" si="66"/>
        <v>64</v>
      </c>
      <c r="CQ91" s="67">
        <v>91</v>
      </c>
      <c r="CR91" s="67">
        <v>9</v>
      </c>
      <c r="CS91" s="67">
        <v>0</v>
      </c>
      <c r="CU91" s="65">
        <f t="shared" ca="1" si="67"/>
        <v>0.17413251358139548</v>
      </c>
      <c r="CV91" s="66">
        <f t="shared" ca="1" si="68"/>
        <v>80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65"/>
        <v>0.22288496971698712</v>
      </c>
      <c r="CO92" s="66">
        <f t="shared" ca="1" si="66"/>
        <v>77</v>
      </c>
      <c r="CQ92" s="67">
        <v>92</v>
      </c>
      <c r="CR92" s="67">
        <v>9</v>
      </c>
      <c r="CS92" s="67">
        <v>1</v>
      </c>
      <c r="CU92" s="65">
        <f t="shared" ca="1" si="67"/>
        <v>0.9190857682057566</v>
      </c>
      <c r="CV92" s="66">
        <f t="shared" ca="1" si="68"/>
        <v>13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65"/>
        <v>0.89434198989652269</v>
      </c>
      <c r="CO93" s="66">
        <f t="shared" ca="1" si="66"/>
        <v>13</v>
      </c>
      <c r="CQ93" s="67">
        <v>93</v>
      </c>
      <c r="CR93" s="67">
        <v>9</v>
      </c>
      <c r="CS93" s="67">
        <v>2</v>
      </c>
      <c r="CU93" s="65">
        <f t="shared" ca="1" si="67"/>
        <v>0.23987186906979263</v>
      </c>
      <c r="CV93" s="66">
        <f t="shared" ca="1" si="68"/>
        <v>74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65"/>
        <v>0.78216878177250171</v>
      </c>
      <c r="CO94" s="66">
        <f t="shared" ca="1" si="66"/>
        <v>26</v>
      </c>
      <c r="CQ94" s="67">
        <v>94</v>
      </c>
      <c r="CR94" s="67">
        <v>9</v>
      </c>
      <c r="CS94" s="67">
        <v>3</v>
      </c>
      <c r="CU94" s="65">
        <f t="shared" ca="1" si="67"/>
        <v>0.17108215609761401</v>
      </c>
      <c r="CV94" s="66">
        <f t="shared" ca="1" si="68"/>
        <v>81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65"/>
        <v>6.0169861046156514E-2</v>
      </c>
      <c r="CO95" s="66">
        <f t="shared" ca="1" si="66"/>
        <v>93</v>
      </c>
      <c r="CQ95" s="67">
        <v>95</v>
      </c>
      <c r="CR95" s="67">
        <v>9</v>
      </c>
      <c r="CS95" s="67">
        <v>4</v>
      </c>
      <c r="CU95" s="65">
        <f t="shared" ca="1" si="67"/>
        <v>0.46457499354333065</v>
      </c>
      <c r="CV95" s="66">
        <f t="shared" ca="1" si="68"/>
        <v>57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65"/>
        <v>0.24317821885908031</v>
      </c>
      <c r="CO96" s="66">
        <f t="shared" ca="1" si="66"/>
        <v>75</v>
      </c>
      <c r="CQ96" s="67">
        <v>96</v>
      </c>
      <c r="CR96" s="67">
        <v>9</v>
      </c>
      <c r="CS96" s="67">
        <v>5</v>
      </c>
      <c r="CU96" s="65">
        <f t="shared" ca="1" si="67"/>
        <v>0.47291799938948054</v>
      </c>
      <c r="CV96" s="66">
        <f t="shared" ca="1" si="68"/>
        <v>54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65"/>
        <v>0.12564085337866193</v>
      </c>
      <c r="CO97" s="66">
        <f t="shared" ca="1" si="66"/>
        <v>86</v>
      </c>
      <c r="CQ97" s="67">
        <v>97</v>
      </c>
      <c r="CR97" s="67">
        <v>9</v>
      </c>
      <c r="CS97" s="67">
        <v>6</v>
      </c>
      <c r="CU97" s="65">
        <f t="shared" ca="1" si="67"/>
        <v>0.20974592769966816</v>
      </c>
      <c r="CV97" s="66">
        <f t="shared" ca="1" si="68"/>
        <v>77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65"/>
        <v>0.73192723626169087</v>
      </c>
      <c r="CO98" s="66">
        <f t="shared" ca="1" si="66"/>
        <v>31</v>
      </c>
      <c r="CQ98" s="67">
        <v>98</v>
      </c>
      <c r="CR98" s="67">
        <v>9</v>
      </c>
      <c r="CS98" s="67">
        <v>7</v>
      </c>
      <c r="CU98" s="65">
        <f t="shared" ca="1" si="67"/>
        <v>0.89159078932713043</v>
      </c>
      <c r="CV98" s="66">
        <f t="shared" ca="1" si="68"/>
        <v>17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65"/>
        <v>0.81661186612350056</v>
      </c>
      <c r="CO99" s="66">
        <f t="shared" ca="1" si="66"/>
        <v>20</v>
      </c>
      <c r="CQ99" s="67">
        <v>99</v>
      </c>
      <c r="CR99" s="67">
        <v>9</v>
      </c>
      <c r="CS99" s="67">
        <v>8</v>
      </c>
      <c r="CU99" s="65">
        <f t="shared" ca="1" si="67"/>
        <v>0.46863108297439959</v>
      </c>
      <c r="CV99" s="66">
        <f t="shared" ca="1" si="68"/>
        <v>55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65"/>
        <v>0.91109356224229332</v>
      </c>
      <c r="CO100" s="66">
        <f t="shared" ca="1" si="66"/>
        <v>12</v>
      </c>
      <c r="CQ100" s="67">
        <v>100</v>
      </c>
      <c r="CR100" s="67">
        <v>9</v>
      </c>
      <c r="CS100" s="67">
        <v>9</v>
      </c>
      <c r="CU100" s="65">
        <f t="shared" ca="1" si="67"/>
        <v>0.37275666875106861</v>
      </c>
      <c r="CV100" s="66">
        <f t="shared" ca="1" si="68"/>
        <v>66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  <c r="DM101" s="67"/>
      <c r="DN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R103" s="67"/>
      <c r="CS103" s="67"/>
      <c r="CY103" s="67"/>
      <c r="CZ103" s="67"/>
      <c r="DF103" s="67"/>
      <c r="DG103" s="67"/>
    </row>
    <row r="104" spans="85:118" ht="18.75" x14ac:dyDescent="0.15">
      <c r="CR104" s="67"/>
      <c r="CS104" s="67"/>
      <c r="CY104" s="67"/>
      <c r="CZ104" s="67"/>
      <c r="DF104" s="67"/>
      <c r="DG104" s="67"/>
    </row>
    <row r="105" spans="85:118" ht="18.75" x14ac:dyDescent="0.15">
      <c r="CR105" s="67"/>
      <c r="CS105" s="67"/>
      <c r="CY105" s="67"/>
      <c r="CZ105" s="67"/>
      <c r="DF105" s="67"/>
      <c r="DG105" s="67"/>
    </row>
    <row r="106" spans="85:118" ht="18.75" x14ac:dyDescent="0.15">
      <c r="CR106" s="67"/>
      <c r="CS106" s="67"/>
      <c r="CY106" s="67"/>
      <c r="CZ106" s="67"/>
      <c r="DF106" s="67"/>
      <c r="DG106" s="67"/>
    </row>
    <row r="107" spans="85:118" ht="18.75" x14ac:dyDescent="0.15">
      <c r="CR107" s="67"/>
      <c r="CS107" s="67"/>
      <c r="CY107" s="67"/>
      <c r="CZ107" s="67"/>
      <c r="DF107" s="67"/>
      <c r="DG107" s="67"/>
    </row>
    <row r="108" spans="85:118" ht="18.75" x14ac:dyDescent="0.15">
      <c r="CR108" s="67"/>
      <c r="CS108" s="67"/>
      <c r="CY108" s="67"/>
      <c r="CZ108" s="67"/>
      <c r="DF108" s="67"/>
      <c r="DG108" s="67"/>
    </row>
    <row r="109" spans="85:118" ht="18.75" x14ac:dyDescent="0.15">
      <c r="CR109" s="67"/>
      <c r="CS109" s="67"/>
      <c r="CY109" s="67"/>
      <c r="CZ109" s="67"/>
      <c r="DF109" s="67"/>
      <c r="DG109" s="67"/>
    </row>
    <row r="110" spans="85:118" ht="18.75" x14ac:dyDescent="0.15">
      <c r="CR110" s="67"/>
      <c r="CS110" s="67"/>
      <c r="CY110" s="67"/>
      <c r="CZ110" s="67"/>
      <c r="DF110" s="67"/>
      <c r="DG110" s="67"/>
    </row>
    <row r="111" spans="85:118" ht="18.75" x14ac:dyDescent="0.15">
      <c r="CR111" s="67"/>
      <c r="CS111" s="67"/>
      <c r="CY111" s="67"/>
      <c r="CZ111" s="67"/>
      <c r="DF111" s="67"/>
      <c r="DG111" s="67"/>
    </row>
    <row r="112" spans="85:118" ht="18.75" x14ac:dyDescent="0.15">
      <c r="CR112" s="67"/>
      <c r="CS112" s="67"/>
      <c r="CY112" s="67"/>
      <c r="CZ112" s="67"/>
      <c r="DF112" s="67"/>
      <c r="DG112" s="67"/>
    </row>
    <row r="113" spans="96:111" ht="18.75" x14ac:dyDescent="0.15">
      <c r="CR113" s="67"/>
      <c r="CS113" s="67"/>
      <c r="CY113" s="67"/>
      <c r="CZ113" s="67"/>
      <c r="DF113" s="67"/>
      <c r="DG113" s="67"/>
    </row>
    <row r="114" spans="96:111" ht="18.75" x14ac:dyDescent="0.15">
      <c r="CR114" s="67"/>
      <c r="CS114" s="67"/>
      <c r="CY114" s="67"/>
      <c r="CZ114" s="67"/>
      <c r="DF114" s="67"/>
      <c r="DG114" s="67"/>
    </row>
    <row r="115" spans="96:111" ht="18.75" x14ac:dyDescent="0.15">
      <c r="CR115" s="67"/>
      <c r="CS115" s="67"/>
      <c r="CY115" s="67"/>
      <c r="CZ115" s="67"/>
      <c r="DF115" s="67"/>
      <c r="DG115" s="67"/>
    </row>
    <row r="116" spans="96:111" ht="18.75" x14ac:dyDescent="0.15">
      <c r="CR116" s="67"/>
      <c r="CS116" s="67"/>
      <c r="CY116" s="67"/>
      <c r="CZ116" s="67"/>
      <c r="DF116" s="67"/>
      <c r="DG116" s="67"/>
    </row>
    <row r="117" spans="96:111" ht="18.75" x14ac:dyDescent="0.15">
      <c r="CR117" s="67"/>
      <c r="CS117" s="67"/>
      <c r="CY117" s="67"/>
      <c r="CZ117" s="67"/>
      <c r="DF117" s="67"/>
      <c r="DG117" s="67"/>
    </row>
    <row r="118" spans="96:111" ht="18.75" x14ac:dyDescent="0.15">
      <c r="CR118" s="67"/>
      <c r="CS118" s="67"/>
      <c r="CY118" s="67"/>
      <c r="CZ118" s="67"/>
      <c r="DF118" s="67"/>
      <c r="DG118" s="67"/>
    </row>
    <row r="119" spans="96:111" ht="18.75" x14ac:dyDescent="0.15">
      <c r="CR119" s="67"/>
      <c r="CS119" s="67"/>
      <c r="CY119" s="67"/>
      <c r="CZ119" s="67"/>
      <c r="DF119" s="67"/>
      <c r="DG119" s="67"/>
    </row>
    <row r="120" spans="96:111" ht="18.75" x14ac:dyDescent="0.15">
      <c r="CR120" s="67"/>
      <c r="CS120" s="67"/>
      <c r="CY120" s="67"/>
      <c r="CZ120" s="67"/>
      <c r="DF120" s="67"/>
      <c r="DG120" s="67"/>
    </row>
  </sheetData>
  <sheetProtection algorithmName="SHA-512" hashValue="D1OIA+Y17SuWW/EcmvmR1iQJHfnPX3i/t/n+vByPzdxGpqo246e+TYbE2jXHbyk9IefOyoBdkQgiNHh2mA7cVQ==" saltValue="BR37/yZNIckt7yPWSPxGF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2024-03-30T13:58:45Z</dcterms:modified>
</cp:coreProperties>
</file>