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si_sy_hk_hs_3_8_si_line_B\"/>
    </mc:Choice>
  </mc:AlternateContent>
  <bookViews>
    <workbookView xWindow="0" yWindow="0" windowWidth="14025" windowHeight="6165"/>
  </bookViews>
  <sheets>
    <sheet name="④(1.111)－(0.111)ミックス" sheetId="1" r:id="rId1"/>
  </sheets>
  <definedNames>
    <definedName name="go" localSheetId="0">INDIRECT('④(1.111)－(0.111)ミックス'!$AG$40)</definedName>
    <definedName name="hati" localSheetId="0">INDIRECT('④(1.111)－(0.111)ミックス'!$AG$43)</definedName>
    <definedName name="iti" localSheetId="0">INDIRECT('④(1.111)－(0.111)ミックス'!$AG$36)</definedName>
    <definedName name="nana" localSheetId="0">INDIRECT('④(1.111)－(0.111)ミックス'!$AG$42)</definedName>
    <definedName name="ni" localSheetId="0">INDIRECT('④(1.111)－(0.111)ミックス'!$AG$37)</definedName>
    <definedName name="NO">'④(1.111)－(0.111)ミックス'!$X$40</definedName>
    <definedName name="OKA">'④(1.111)－(0.111)ミックス'!$X$45</definedName>
    <definedName name="OKB">'④(1.111)－(0.111)ミックス'!$X$46</definedName>
    <definedName name="OKC">'④(1.111)－(0.111)ミックス'!$X$47</definedName>
    <definedName name="_xlnm.Print_Area" localSheetId="0">'④(1.111)－(0.111)ミックス'!$A$1:$V$62</definedName>
    <definedName name="roku" localSheetId="0">INDIRECT('④(1.111)－(0.111)ミックス'!$AG$41)</definedName>
    <definedName name="san" localSheetId="0">INDIRECT('④(1.111)－(0.111)ミックス'!$AG$38)</definedName>
    <definedName name="si" localSheetId="0">INDIRECT('④(1.111)－(0.111)ミックス'!$AG$39)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I81" i="1" l="1"/>
  <c r="DI80" i="1"/>
  <c r="DI45" i="1"/>
  <c r="DI44" i="1"/>
  <c r="DI43" i="1"/>
  <c r="DI42" i="1"/>
  <c r="DI41" i="1"/>
  <c r="DI40" i="1"/>
  <c r="DI39" i="1"/>
  <c r="DI38" i="1"/>
  <c r="CU100" i="1" l="1"/>
  <c r="CU99" i="1"/>
  <c r="CU98" i="1"/>
  <c r="CU97" i="1"/>
  <c r="CU96" i="1"/>
  <c r="CU95" i="1"/>
  <c r="CU94" i="1"/>
  <c r="CU93" i="1"/>
  <c r="CU92" i="1"/>
  <c r="CU91" i="1"/>
  <c r="CU90" i="1"/>
  <c r="CU89" i="1"/>
  <c r="CU88" i="1"/>
  <c r="CU87" i="1"/>
  <c r="CU86" i="1"/>
  <c r="CU85" i="1"/>
  <c r="CU84" i="1"/>
  <c r="CU83" i="1"/>
  <c r="CU82" i="1"/>
  <c r="CU81" i="1"/>
  <c r="CU80" i="1"/>
  <c r="DI79" i="1"/>
  <c r="CU79" i="1"/>
  <c r="DI78" i="1"/>
  <c r="CU78" i="1"/>
  <c r="DI77" i="1"/>
  <c r="CU77" i="1"/>
  <c r="DI76" i="1"/>
  <c r="CU76" i="1"/>
  <c r="DI75" i="1"/>
  <c r="CU75" i="1"/>
  <c r="DI74" i="1"/>
  <c r="CU74" i="1"/>
  <c r="DI73" i="1"/>
  <c r="CU73" i="1"/>
  <c r="DI72" i="1"/>
  <c r="CU72" i="1"/>
  <c r="DI71" i="1"/>
  <c r="CU71" i="1"/>
  <c r="DI70" i="1"/>
  <c r="CU70" i="1"/>
  <c r="DI69" i="1"/>
  <c r="CU69" i="1"/>
  <c r="DI68" i="1"/>
  <c r="CU68" i="1"/>
  <c r="DI67" i="1"/>
  <c r="CU67" i="1"/>
  <c r="DI66" i="1"/>
  <c r="CU66" i="1"/>
  <c r="DI65" i="1"/>
  <c r="CU65" i="1"/>
  <c r="DI64" i="1"/>
  <c r="CU64" i="1"/>
  <c r="DI63" i="1"/>
  <c r="CU63" i="1"/>
  <c r="DI62" i="1"/>
  <c r="CU62" i="1"/>
  <c r="DI61" i="1"/>
  <c r="CU61" i="1"/>
  <c r="DI60" i="1"/>
  <c r="CU60" i="1"/>
  <c r="DI59" i="1"/>
  <c r="CU59" i="1"/>
  <c r="DI58" i="1"/>
  <c r="CU58" i="1"/>
  <c r="DI57" i="1"/>
  <c r="CU57" i="1"/>
  <c r="DI56" i="1"/>
  <c r="CU56" i="1"/>
  <c r="DI55" i="1"/>
  <c r="CU55" i="1"/>
  <c r="DI54" i="1"/>
  <c r="CU54" i="1"/>
  <c r="DI53" i="1"/>
  <c r="CU53" i="1"/>
  <c r="DI52" i="1"/>
  <c r="CU52" i="1"/>
  <c r="DI51" i="1"/>
  <c r="CU51" i="1"/>
  <c r="DI50" i="1"/>
  <c r="CU50" i="1"/>
  <c r="DI49" i="1"/>
  <c r="CU49" i="1"/>
  <c r="DI48" i="1"/>
  <c r="CU48" i="1"/>
  <c r="DI47" i="1"/>
  <c r="CU47" i="1"/>
  <c r="DI46" i="1"/>
  <c r="DB46" i="1"/>
  <c r="CU46" i="1"/>
  <c r="DB45" i="1"/>
  <c r="CU45" i="1"/>
  <c r="DB44" i="1"/>
  <c r="CU44" i="1"/>
  <c r="DB43" i="1"/>
  <c r="CU43" i="1"/>
  <c r="DB42" i="1"/>
  <c r="CU42" i="1"/>
  <c r="DB41" i="1"/>
  <c r="CU41" i="1"/>
  <c r="DB40" i="1"/>
  <c r="CU40" i="1"/>
  <c r="DB39" i="1"/>
  <c r="CU39" i="1"/>
  <c r="DB38" i="1"/>
  <c r="CU38" i="1"/>
  <c r="DI37" i="1"/>
  <c r="DB37" i="1"/>
  <c r="CU37" i="1"/>
  <c r="DI36" i="1"/>
  <c r="DB36" i="1"/>
  <c r="CU36" i="1"/>
  <c r="DI35" i="1"/>
  <c r="DB35" i="1"/>
  <c r="CU35" i="1"/>
  <c r="DI34" i="1"/>
  <c r="DB34" i="1"/>
  <c r="CU34" i="1"/>
  <c r="DI33" i="1"/>
  <c r="DB33" i="1"/>
  <c r="CU33" i="1"/>
  <c r="DI32" i="1"/>
  <c r="DB32" i="1"/>
  <c r="CU32" i="1"/>
  <c r="DI31" i="1"/>
  <c r="DB31" i="1"/>
  <c r="CU31" i="1"/>
  <c r="DI30" i="1"/>
  <c r="DB30" i="1"/>
  <c r="CU30" i="1"/>
  <c r="DI29" i="1"/>
  <c r="DB29" i="1"/>
  <c r="CU29" i="1"/>
  <c r="DI28" i="1"/>
  <c r="DB28" i="1"/>
  <c r="CU28" i="1"/>
  <c r="DI27" i="1"/>
  <c r="DB27" i="1"/>
  <c r="CU27" i="1"/>
  <c r="DI26" i="1"/>
  <c r="DB26" i="1"/>
  <c r="CU26" i="1"/>
  <c r="DI25" i="1"/>
  <c r="DB25" i="1"/>
  <c r="CU25" i="1"/>
  <c r="DI24" i="1"/>
  <c r="DB24" i="1"/>
  <c r="CU24" i="1"/>
  <c r="DI23" i="1"/>
  <c r="DB23" i="1"/>
  <c r="CU23" i="1"/>
  <c r="DI22" i="1"/>
  <c r="DB22" i="1"/>
  <c r="CU22" i="1"/>
  <c r="DI21" i="1"/>
  <c r="DB21" i="1"/>
  <c r="CU21" i="1"/>
  <c r="DI20" i="1"/>
  <c r="DB20" i="1"/>
  <c r="CU20" i="1"/>
  <c r="DI19" i="1"/>
  <c r="DB19" i="1"/>
  <c r="CU19" i="1"/>
  <c r="DI18" i="1"/>
  <c r="DB18" i="1"/>
  <c r="CU18" i="1"/>
  <c r="CN18" i="1"/>
  <c r="CG18" i="1"/>
  <c r="DI17" i="1"/>
  <c r="DB17" i="1"/>
  <c r="CU17" i="1"/>
  <c r="CN17" i="1"/>
  <c r="CG17" i="1"/>
  <c r="DI16" i="1"/>
  <c r="DB16" i="1"/>
  <c r="CU16" i="1"/>
  <c r="CN16" i="1"/>
  <c r="CG16" i="1"/>
  <c r="DI15" i="1"/>
  <c r="DB15" i="1"/>
  <c r="CU15" i="1"/>
  <c r="CN15" i="1"/>
  <c r="CG15" i="1"/>
  <c r="DI14" i="1"/>
  <c r="DB14" i="1"/>
  <c r="CU14" i="1"/>
  <c r="CN14" i="1"/>
  <c r="CG14" i="1"/>
  <c r="DI13" i="1"/>
  <c r="DB13" i="1"/>
  <c r="CU13" i="1"/>
  <c r="CN13" i="1"/>
  <c r="CG13" i="1"/>
  <c r="DI12" i="1"/>
  <c r="DB12" i="1"/>
  <c r="CU12" i="1"/>
  <c r="CN12" i="1"/>
  <c r="CG12" i="1"/>
  <c r="DI11" i="1"/>
  <c r="DB11" i="1"/>
  <c r="CU11" i="1"/>
  <c r="CN11" i="1"/>
  <c r="CG11" i="1"/>
  <c r="DI10" i="1"/>
  <c r="DB10" i="1"/>
  <c r="CU10" i="1"/>
  <c r="CN10" i="1"/>
  <c r="CG10" i="1"/>
  <c r="DI9" i="1"/>
  <c r="DB9" i="1"/>
  <c r="CU9" i="1"/>
  <c r="CN9" i="1"/>
  <c r="CG9" i="1"/>
  <c r="DI8" i="1"/>
  <c r="DB8" i="1"/>
  <c r="CU8" i="1"/>
  <c r="CN8" i="1"/>
  <c r="CG8" i="1"/>
  <c r="DI7" i="1"/>
  <c r="DB7" i="1"/>
  <c r="CU7" i="1"/>
  <c r="CN7" i="1"/>
  <c r="CG7" i="1"/>
  <c r="DI6" i="1"/>
  <c r="DB6" i="1"/>
  <c r="CU6" i="1"/>
  <c r="CN6" i="1"/>
  <c r="CG6" i="1"/>
  <c r="DI5" i="1"/>
  <c r="DB5" i="1"/>
  <c r="CU5" i="1"/>
  <c r="CN5" i="1"/>
  <c r="CG5" i="1"/>
  <c r="DI4" i="1"/>
  <c r="DB4" i="1"/>
  <c r="CU4" i="1"/>
  <c r="CN4" i="1"/>
  <c r="CG4" i="1"/>
  <c r="DI3" i="1"/>
  <c r="DB3" i="1"/>
  <c r="CU3" i="1"/>
  <c r="CN3" i="1"/>
  <c r="CG3" i="1"/>
  <c r="DI2" i="1"/>
  <c r="DB2" i="1"/>
  <c r="CU2" i="1"/>
  <c r="CN2" i="1"/>
  <c r="CG2" i="1"/>
  <c r="DI1" i="1"/>
  <c r="DB1" i="1"/>
  <c r="CU1" i="1"/>
  <c r="CN1" i="1"/>
  <c r="CG1" i="1"/>
  <c r="DJ80" i="1" l="1"/>
  <c r="DJ81" i="1"/>
  <c r="DJ40" i="1"/>
  <c r="DJ38" i="1"/>
  <c r="DC1" i="1"/>
  <c r="DJ45" i="1"/>
  <c r="CH4" i="1"/>
  <c r="DJ41" i="1"/>
  <c r="DJ43" i="1"/>
  <c r="DJ42" i="1"/>
  <c r="DJ39" i="1"/>
  <c r="DJ6" i="1"/>
  <c r="CV4" i="1"/>
  <c r="DJ44" i="1"/>
  <c r="CH3" i="1"/>
  <c r="CH8" i="1"/>
  <c r="CV14" i="1"/>
  <c r="CO16" i="1"/>
  <c r="DC9" i="1"/>
  <c r="CO3" i="1"/>
  <c r="CH6" i="1"/>
  <c r="CO12" i="1"/>
  <c r="CH13" i="1"/>
  <c r="CH2" i="1"/>
  <c r="DJ8" i="1"/>
  <c r="DC13" i="1"/>
  <c r="CH16" i="1"/>
  <c r="CV2" i="1"/>
  <c r="CV8" i="1"/>
  <c r="CO9" i="1"/>
  <c r="DJ10" i="1"/>
  <c r="DC11" i="1"/>
  <c r="CH14" i="1"/>
  <c r="CV16" i="1"/>
  <c r="CH18" i="1"/>
  <c r="CV20" i="1"/>
  <c r="CO11" i="1"/>
  <c r="DC17" i="1"/>
  <c r="DJ2" i="1"/>
  <c r="CO2" i="1"/>
  <c r="CH9" i="1"/>
  <c r="DC3" i="1"/>
  <c r="CO4" i="1"/>
  <c r="DC5" i="1"/>
  <c r="CV6" i="1"/>
  <c r="CH7" i="1"/>
  <c r="DJ16" i="1"/>
  <c r="CO10" i="1"/>
  <c r="CH15" i="1"/>
  <c r="CH11" i="1"/>
  <c r="DJ14" i="1"/>
  <c r="DJ24" i="1"/>
  <c r="CO1" i="1"/>
  <c r="CH5" i="1"/>
  <c r="CV21" i="1"/>
  <c r="CO7" i="1"/>
  <c r="CH12" i="1"/>
  <c r="CO15" i="1"/>
  <c r="DC18" i="1"/>
  <c r="CV22" i="1"/>
  <c r="DJ18" i="1"/>
  <c r="CH17" i="1"/>
  <c r="CV17" i="1"/>
  <c r="CO8" i="1"/>
  <c r="CV12" i="1"/>
  <c r="DJ20" i="1"/>
  <c r="CH1" i="1"/>
  <c r="DC21" i="1"/>
  <c r="DJ4" i="1"/>
  <c r="CO5" i="1"/>
  <c r="CO6" i="1"/>
  <c r="DC7" i="1"/>
  <c r="CH10" i="1"/>
  <c r="CV10" i="1"/>
  <c r="DJ12" i="1"/>
  <c r="CO13" i="1"/>
  <c r="CO14" i="1"/>
  <c r="DC15" i="1"/>
  <c r="CO17" i="1"/>
  <c r="CV18" i="1"/>
  <c r="DC19" i="1"/>
  <c r="DC23" i="1"/>
  <c r="DJ28" i="1"/>
  <c r="DJ32" i="1"/>
  <c r="DJ36" i="1"/>
  <c r="CV40" i="1"/>
  <c r="CV47" i="1"/>
  <c r="CV49" i="1"/>
  <c r="CV51" i="1"/>
  <c r="CV53" i="1"/>
  <c r="CV55" i="1"/>
  <c r="CV57" i="1"/>
  <c r="CV59" i="1"/>
  <c r="CV61" i="1"/>
  <c r="CV63" i="1"/>
  <c r="CV65" i="1"/>
  <c r="CV67" i="1"/>
  <c r="CV69" i="1"/>
  <c r="CV71" i="1"/>
  <c r="CV73" i="1"/>
  <c r="CV75" i="1"/>
  <c r="CV77" i="1"/>
  <c r="CV79" i="1"/>
  <c r="CV81" i="1"/>
  <c r="CV85" i="1"/>
  <c r="CV89" i="1"/>
  <c r="CV93" i="1"/>
  <c r="CV97" i="1"/>
  <c r="CO18" i="1"/>
  <c r="DC20" i="1"/>
  <c r="DC22" i="1"/>
  <c r="DJ23" i="1"/>
  <c r="CV25" i="1"/>
  <c r="DC26" i="1"/>
  <c r="DJ27" i="1"/>
  <c r="CV29" i="1"/>
  <c r="DC30" i="1"/>
  <c r="DJ31" i="1"/>
  <c r="CV33" i="1"/>
  <c r="DC34" i="1"/>
  <c r="DJ35" i="1"/>
  <c r="CV37" i="1"/>
  <c r="DC38" i="1"/>
  <c r="DC40" i="1"/>
  <c r="DC42" i="1"/>
  <c r="DC44" i="1"/>
  <c r="CV46" i="1"/>
  <c r="DJ47" i="1"/>
  <c r="DJ49" i="1"/>
  <c r="DJ51" i="1"/>
  <c r="DJ53" i="1"/>
  <c r="DJ55" i="1"/>
  <c r="DJ57" i="1"/>
  <c r="DJ59" i="1"/>
  <c r="DJ61" i="1"/>
  <c r="DJ63" i="1"/>
  <c r="DJ65" i="1"/>
  <c r="DJ67" i="1"/>
  <c r="DJ69" i="1"/>
  <c r="DJ71" i="1"/>
  <c r="DJ73" i="1"/>
  <c r="DJ75" i="1"/>
  <c r="DJ77" i="1"/>
  <c r="DJ79" i="1"/>
  <c r="CV82" i="1"/>
  <c r="CV86" i="1"/>
  <c r="CV90" i="1"/>
  <c r="CV94" i="1"/>
  <c r="CV98" i="1"/>
  <c r="CV26" i="1"/>
  <c r="CV30" i="1"/>
  <c r="CV34" i="1"/>
  <c r="CV38" i="1"/>
  <c r="CV44" i="1"/>
  <c r="CV1" i="1"/>
  <c r="DJ1" i="1"/>
  <c r="DC2" i="1"/>
  <c r="CV3" i="1"/>
  <c r="DJ3" i="1"/>
  <c r="DC8" i="1"/>
  <c r="CV9" i="1"/>
  <c r="DJ9" i="1"/>
  <c r="DJ11" i="1"/>
  <c r="DC14" i="1"/>
  <c r="CV15" i="1"/>
  <c r="DJ15" i="1"/>
  <c r="DC16" i="1"/>
  <c r="DJ17" i="1"/>
  <c r="DJ19" i="1"/>
  <c r="DJ22" i="1"/>
  <c r="CV24" i="1"/>
  <c r="DC25" i="1"/>
  <c r="DJ26" i="1"/>
  <c r="CV28" i="1"/>
  <c r="DC29" i="1"/>
  <c r="DJ30" i="1"/>
  <c r="CV32" i="1"/>
  <c r="DC33" i="1"/>
  <c r="DJ34" i="1"/>
  <c r="CV36" i="1"/>
  <c r="DC37" i="1"/>
  <c r="CV39" i="1"/>
  <c r="CV41" i="1"/>
  <c r="CV43" i="1"/>
  <c r="CV45" i="1"/>
  <c r="DC46" i="1"/>
  <c r="CV48" i="1"/>
  <c r="CV50" i="1"/>
  <c r="CV52" i="1"/>
  <c r="CV54" i="1"/>
  <c r="CV56" i="1"/>
  <c r="CV58" i="1"/>
  <c r="CV60" i="1"/>
  <c r="CV62" i="1"/>
  <c r="CV64" i="1"/>
  <c r="CV66" i="1"/>
  <c r="CV68" i="1"/>
  <c r="CV70" i="1"/>
  <c r="CV72" i="1"/>
  <c r="CV74" i="1"/>
  <c r="CV76" i="1"/>
  <c r="CV78" i="1"/>
  <c r="CV80" i="1"/>
  <c r="CV83" i="1"/>
  <c r="CV87" i="1"/>
  <c r="CV91" i="1"/>
  <c r="CV95" i="1"/>
  <c r="CV99" i="1"/>
  <c r="DC27" i="1"/>
  <c r="DC31" i="1"/>
  <c r="DC35" i="1"/>
  <c r="CV42" i="1"/>
  <c r="DC4" i="1"/>
  <c r="CV5" i="1"/>
  <c r="DJ5" i="1"/>
  <c r="DC6" i="1"/>
  <c r="CV7" i="1"/>
  <c r="DJ7" i="1"/>
  <c r="DC10" i="1"/>
  <c r="CV11" i="1"/>
  <c r="DC12" i="1"/>
  <c r="CV13" i="1"/>
  <c r="DJ13" i="1"/>
  <c r="CV19" i="1"/>
  <c r="DJ21" i="1"/>
  <c r="CV23" i="1"/>
  <c r="DC24" i="1"/>
  <c r="DJ25" i="1"/>
  <c r="CV27" i="1"/>
  <c r="DC28" i="1"/>
  <c r="DJ29" i="1"/>
  <c r="CV31" i="1"/>
  <c r="DC32" i="1"/>
  <c r="DJ33" i="1"/>
  <c r="CV35" i="1"/>
  <c r="DC36" i="1"/>
  <c r="DJ37" i="1"/>
  <c r="DC39" i="1"/>
  <c r="DC41" i="1"/>
  <c r="DC43" i="1"/>
  <c r="DC45" i="1"/>
  <c r="DJ46" i="1"/>
  <c r="DJ48" i="1"/>
  <c r="DJ50" i="1"/>
  <c r="DJ52" i="1"/>
  <c r="DJ54" i="1"/>
  <c r="DJ56" i="1"/>
  <c r="DJ58" i="1"/>
  <c r="DJ60" i="1"/>
  <c r="DJ62" i="1"/>
  <c r="DJ64" i="1"/>
  <c r="DJ66" i="1"/>
  <c r="DJ68" i="1"/>
  <c r="DJ70" i="1"/>
  <c r="DJ72" i="1"/>
  <c r="DJ74" i="1"/>
  <c r="DJ76" i="1"/>
  <c r="DJ78" i="1"/>
  <c r="CV84" i="1"/>
  <c r="CV88" i="1"/>
  <c r="CV92" i="1"/>
  <c r="CV96" i="1"/>
  <c r="CV100" i="1"/>
  <c r="A32" i="1" l="1"/>
  <c r="T32" i="1"/>
  <c r="A33" i="1"/>
  <c r="G33" i="1"/>
  <c r="Q61" i="1" l="1"/>
  <c r="F61" i="1"/>
  <c r="Q54" i="1"/>
  <c r="F54" i="1"/>
  <c r="Q47" i="1"/>
  <c r="F47" i="1"/>
  <c r="Q40" i="1"/>
  <c r="F40" i="1"/>
  <c r="Q30" i="1"/>
  <c r="F30" i="1"/>
  <c r="Q23" i="1"/>
  <c r="F23" i="1"/>
  <c r="Q16" i="1"/>
  <c r="F16" i="1"/>
  <c r="Q9" i="1"/>
  <c r="F9" i="1"/>
  <c r="BO2" i="1" l="1"/>
  <c r="BJ3" i="1"/>
  <c r="CD3" i="1"/>
  <c r="BX4" i="1"/>
  <c r="BS5" i="1"/>
  <c r="BT2" i="1"/>
  <c r="BO3" i="1"/>
  <c r="BI4" i="1"/>
  <c r="CD4" i="1"/>
  <c r="BY5" i="1"/>
  <c r="BY2" i="1"/>
  <c r="BT3" i="1"/>
  <c r="BO4" i="1"/>
  <c r="BI5" i="1"/>
  <c r="CD5" i="1"/>
  <c r="BJ2" i="1"/>
  <c r="BY3" i="1"/>
  <c r="BT4" i="1"/>
  <c r="BO5" i="1"/>
  <c r="BN2" i="1" l="1"/>
  <c r="AM2" i="1" s="1"/>
  <c r="BT5" i="1"/>
  <c r="AV5" i="1" s="1"/>
  <c r="BY4" i="1"/>
  <c r="S15" i="1" s="1"/>
  <c r="S46" i="1" s="1"/>
  <c r="BS4" i="1"/>
  <c r="R14" i="1" s="1"/>
  <c r="R45" i="1" s="1"/>
  <c r="AW5" i="1"/>
  <c r="H22" i="1"/>
  <c r="H53" i="1" s="1"/>
  <c r="AX5" i="1"/>
  <c r="I22" i="1"/>
  <c r="I53" i="1" s="1"/>
  <c r="AT5" i="1"/>
  <c r="E22" i="1"/>
  <c r="E53" i="1" s="1"/>
  <c r="AO5" i="1"/>
  <c r="G21" i="1"/>
  <c r="G52" i="1" s="1"/>
  <c r="D21" i="1"/>
  <c r="D52" i="1" s="1"/>
  <c r="AT4" i="1"/>
  <c r="P15" i="1"/>
  <c r="P46" i="1" s="1"/>
  <c r="AV4" i="1"/>
  <c r="R15" i="1"/>
  <c r="R46" i="1" s="1"/>
  <c r="AX4" i="1"/>
  <c r="T15" i="1"/>
  <c r="T46" i="1" s="1"/>
  <c r="O14" i="1"/>
  <c r="O45" i="1" s="1"/>
  <c r="AP4" i="1"/>
  <c r="S14" i="1"/>
  <c r="S45" i="1" s="1"/>
  <c r="AX3" i="1"/>
  <c r="I15" i="1"/>
  <c r="I46" i="1" s="1"/>
  <c r="AV3" i="1"/>
  <c r="G15" i="1"/>
  <c r="G46" i="1" s="1"/>
  <c r="AW3" i="1"/>
  <c r="H15" i="1"/>
  <c r="H46" i="1" s="1"/>
  <c r="AT3" i="1"/>
  <c r="E15" i="1"/>
  <c r="E46" i="1" s="1"/>
  <c r="AT2" i="1"/>
  <c r="P8" i="1"/>
  <c r="P39" i="1" s="1"/>
  <c r="AV2" i="1"/>
  <c r="R8" i="1"/>
  <c r="R39" i="1" s="1"/>
  <c r="P7" i="1"/>
  <c r="P38" i="1" s="1"/>
  <c r="AW2" i="1"/>
  <c r="S8" i="1"/>
  <c r="S39" i="1" s="1"/>
  <c r="BX2" i="1"/>
  <c r="CC4" i="1"/>
  <c r="BJ5" i="1"/>
  <c r="D22" i="1" s="1"/>
  <c r="BJ4" i="1"/>
  <c r="O15" i="1" s="1"/>
  <c r="BS3" i="1"/>
  <c r="BX5" i="1"/>
  <c r="BX3" i="1"/>
  <c r="CC5" i="1"/>
  <c r="CC3" i="1"/>
  <c r="BN3" i="1"/>
  <c r="BS2" i="1"/>
  <c r="BI3" i="1"/>
  <c r="BN5" i="1"/>
  <c r="BN4" i="1"/>
  <c r="BI2" i="1"/>
  <c r="CD8" i="1"/>
  <c r="T29" i="1" s="1"/>
  <c r="T60" i="1" s="1"/>
  <c r="CC8" i="1"/>
  <c r="T28" i="1" s="1"/>
  <c r="T59" i="1" s="1"/>
  <c r="CD7" i="1"/>
  <c r="CC7" i="1"/>
  <c r="BJ9" i="1"/>
  <c r="BI9" i="1"/>
  <c r="BT10" i="1"/>
  <c r="AV10" i="1" s="1"/>
  <c r="BS10" i="1"/>
  <c r="AO10" i="1" s="1"/>
  <c r="BO12" i="1"/>
  <c r="AT12" i="1" s="1"/>
  <c r="BN12" i="1"/>
  <c r="AM12" i="1" s="1"/>
  <c r="CD12" i="1"/>
  <c r="AX12" i="1" s="1"/>
  <c r="CC12" i="1"/>
  <c r="AQ12" i="1" s="1"/>
  <c r="CD10" i="1"/>
  <c r="AX10" i="1" s="1"/>
  <c r="CC10" i="1"/>
  <c r="AQ10" i="1" s="1"/>
  <c r="BJ8" i="1"/>
  <c r="BI8" i="1"/>
  <c r="BT1" i="1"/>
  <c r="BS1" i="1"/>
  <c r="BY11" i="1"/>
  <c r="AW11" i="1" s="1"/>
  <c r="BX11" i="1"/>
  <c r="AP11" i="1" s="1"/>
  <c r="BY8" i="1"/>
  <c r="S29" i="1" s="1"/>
  <c r="S60" i="1" s="1"/>
  <c r="BX8" i="1"/>
  <c r="S28" i="1" s="1"/>
  <c r="S59" i="1" s="1"/>
  <c r="BY6" i="1"/>
  <c r="BX6" i="1"/>
  <c r="BY9" i="1"/>
  <c r="AW9" i="1" s="1"/>
  <c r="BX9" i="1"/>
  <c r="AP9" i="1" s="1"/>
  <c r="BJ6" i="1"/>
  <c r="BI6" i="1"/>
  <c r="BO11" i="1"/>
  <c r="AT11" i="1" s="1"/>
  <c r="BN11" i="1"/>
  <c r="AM11" i="1" s="1"/>
  <c r="AS2" i="1"/>
  <c r="BJ11" i="1"/>
  <c r="BI11" i="1"/>
  <c r="BO8" i="1"/>
  <c r="P29" i="1" s="1"/>
  <c r="P60" i="1" s="1"/>
  <c r="BN8" i="1"/>
  <c r="P28" i="1" s="1"/>
  <c r="P59" i="1" s="1"/>
  <c r="BJ12" i="1"/>
  <c r="BI12" i="1"/>
  <c r="BJ10" i="1"/>
  <c r="BI10" i="1"/>
  <c r="BY7" i="1"/>
  <c r="BX7" i="1"/>
  <c r="BJ1" i="1"/>
  <c r="BI1" i="1"/>
  <c r="BY10" i="1"/>
  <c r="AW10" i="1" s="1"/>
  <c r="BX10" i="1"/>
  <c r="AP10" i="1" s="1"/>
  <c r="BT7" i="1"/>
  <c r="BS7" i="1"/>
  <c r="BT12" i="1"/>
  <c r="AV12" i="1" s="1"/>
  <c r="BS12" i="1"/>
  <c r="AO12" i="1" s="1"/>
  <c r="BT8" i="1"/>
  <c r="R29" i="1" s="1"/>
  <c r="BS8" i="1"/>
  <c r="R28" i="1" s="1"/>
  <c r="CD2" i="1"/>
  <c r="CC2" i="1"/>
  <c r="BT9" i="1"/>
  <c r="AV9" i="1" s="1"/>
  <c r="BS9" i="1"/>
  <c r="AO9" i="1" s="1"/>
  <c r="AL5" i="1"/>
  <c r="AL4" i="1"/>
  <c r="CC1" i="1"/>
  <c r="CD1" i="1"/>
  <c r="BY12" i="1"/>
  <c r="AW12" i="1" s="1"/>
  <c r="BX12" i="1"/>
  <c r="AP12" i="1" s="1"/>
  <c r="CD6" i="1"/>
  <c r="CC6" i="1"/>
  <c r="CD11" i="1"/>
  <c r="AX11" i="1" s="1"/>
  <c r="CC11" i="1"/>
  <c r="AQ11" i="1" s="1"/>
  <c r="BO9" i="1"/>
  <c r="AT9" i="1" s="1"/>
  <c r="BN9" i="1"/>
  <c r="AM9" i="1" s="1"/>
  <c r="BT6" i="1"/>
  <c r="BS6" i="1"/>
  <c r="BO1" i="1"/>
  <c r="BN1" i="1"/>
  <c r="CD9" i="1"/>
  <c r="AX9" i="1" s="1"/>
  <c r="CC9" i="1"/>
  <c r="AQ9" i="1" s="1"/>
  <c r="BO6" i="1"/>
  <c r="BN6" i="1"/>
  <c r="BY1" i="1"/>
  <c r="BX1" i="1"/>
  <c r="BO10" i="1"/>
  <c r="AT10" i="1" s="1"/>
  <c r="BN10" i="1"/>
  <c r="AM10" i="1" s="1"/>
  <c r="BT11" i="1"/>
  <c r="AV11" i="1" s="1"/>
  <c r="BS11" i="1"/>
  <c r="AO11" i="1" s="1"/>
  <c r="BO7" i="1"/>
  <c r="BN7" i="1"/>
  <c r="BJ7" i="1"/>
  <c r="BI7" i="1"/>
  <c r="AH3" i="1"/>
  <c r="AS3" i="1"/>
  <c r="G22" i="1" l="1"/>
  <c r="D29" i="1"/>
  <c r="O22" i="1"/>
  <c r="O29" i="1"/>
  <c r="O60" i="1" s="1"/>
  <c r="N29" i="1"/>
  <c r="C29" i="1"/>
  <c r="C60" i="1" s="1"/>
  <c r="N22" i="1"/>
  <c r="N53" i="1" s="1"/>
  <c r="D53" i="1"/>
  <c r="C22" i="1"/>
  <c r="C53" i="1" s="1"/>
  <c r="O46" i="1"/>
  <c r="N15" i="1"/>
  <c r="N46" i="1" s="1"/>
  <c r="C15" i="1"/>
  <c r="C46" i="1" s="1"/>
  <c r="D15" i="1"/>
  <c r="D46" i="1" s="1"/>
  <c r="AW4" i="1"/>
  <c r="AO4" i="1"/>
  <c r="N8" i="1"/>
  <c r="N39" i="1" s="1"/>
  <c r="O8" i="1"/>
  <c r="O39" i="1" s="1"/>
  <c r="D8" i="1"/>
  <c r="D39" i="1" s="1"/>
  <c r="C8" i="1"/>
  <c r="C39" i="1" s="1"/>
  <c r="AS4" i="1"/>
  <c r="N60" i="1"/>
  <c r="Q29" i="1"/>
  <c r="Q60" i="1" s="1"/>
  <c r="R60" i="1"/>
  <c r="Q28" i="1"/>
  <c r="Q59" i="1" s="1"/>
  <c r="R59" i="1"/>
  <c r="F22" i="1"/>
  <c r="F53" i="1" s="1"/>
  <c r="G53" i="1"/>
  <c r="O28" i="1"/>
  <c r="O59" i="1" s="1"/>
  <c r="AO7" i="1"/>
  <c r="G28" i="1"/>
  <c r="G59" i="1" s="1"/>
  <c r="AX7" i="1"/>
  <c r="I29" i="1"/>
  <c r="I60" i="1" s="1"/>
  <c r="AT7" i="1"/>
  <c r="E29" i="1"/>
  <c r="E60" i="1" s="1"/>
  <c r="AV7" i="1"/>
  <c r="G29" i="1"/>
  <c r="G60" i="1" s="1"/>
  <c r="D28" i="1"/>
  <c r="D59" i="1" s="1"/>
  <c r="D60" i="1"/>
  <c r="AP7" i="1"/>
  <c r="H28" i="1"/>
  <c r="H59" i="1" s="1"/>
  <c r="AM7" i="1"/>
  <c r="E28" i="1"/>
  <c r="E59" i="1" s="1"/>
  <c r="AW7" i="1"/>
  <c r="H29" i="1"/>
  <c r="H60" i="1" s="1"/>
  <c r="AQ7" i="1"/>
  <c r="I28" i="1"/>
  <c r="I59" i="1" s="1"/>
  <c r="AM6" i="1"/>
  <c r="P21" i="1"/>
  <c r="P52" i="1" s="1"/>
  <c r="AW6" i="1"/>
  <c r="S22" i="1"/>
  <c r="S53" i="1" s="1"/>
  <c r="AT6" i="1"/>
  <c r="P22" i="1"/>
  <c r="P53" i="1" s="1"/>
  <c r="AX6" i="1"/>
  <c r="T22" i="1"/>
  <c r="T53" i="1" s="1"/>
  <c r="AQ6" i="1"/>
  <c r="T21" i="1"/>
  <c r="T52" i="1" s="1"/>
  <c r="AO6" i="1"/>
  <c r="R21" i="1"/>
  <c r="R52" i="1" s="1"/>
  <c r="AV6" i="1"/>
  <c r="R22" i="1"/>
  <c r="R53" i="1" s="1"/>
  <c r="O21" i="1"/>
  <c r="O52" i="1" s="1"/>
  <c r="O53" i="1"/>
  <c r="AP6" i="1"/>
  <c r="S21" i="1"/>
  <c r="S52" i="1" s="1"/>
  <c r="AP5" i="1"/>
  <c r="H21" i="1"/>
  <c r="H52" i="1" s="1"/>
  <c r="AM5" i="1"/>
  <c r="E21" i="1"/>
  <c r="E52" i="1" s="1"/>
  <c r="AQ5" i="1"/>
  <c r="I21" i="1"/>
  <c r="I52" i="1" s="1"/>
  <c r="AH5" i="1"/>
  <c r="AQ4" i="1"/>
  <c r="T14" i="1"/>
  <c r="AH4" i="1"/>
  <c r="AM4" i="1"/>
  <c r="P14" i="1"/>
  <c r="P45" i="1" s="1"/>
  <c r="AP3" i="1"/>
  <c r="H14" i="1"/>
  <c r="H45" i="1" s="1"/>
  <c r="AM3" i="1"/>
  <c r="E14" i="1"/>
  <c r="E45" i="1" s="1"/>
  <c r="AQ3" i="1"/>
  <c r="I14" i="1"/>
  <c r="I45" i="1" s="1"/>
  <c r="AO3" i="1"/>
  <c r="G14" i="1"/>
  <c r="G45" i="1" s="1"/>
  <c r="D14" i="1"/>
  <c r="D45" i="1" s="1"/>
  <c r="AS5" i="1"/>
  <c r="O7" i="1"/>
  <c r="O38" i="1" s="1"/>
  <c r="AO2" i="1"/>
  <c r="R7" i="1"/>
  <c r="R38" i="1" s="1"/>
  <c r="AP2" i="1"/>
  <c r="S7" i="1"/>
  <c r="S38" i="1" s="1"/>
  <c r="AX2" i="1"/>
  <c r="T8" i="1"/>
  <c r="T39" i="1" s="1"/>
  <c r="AQ2" i="1"/>
  <c r="T7" i="1"/>
  <c r="T38" i="1" s="1"/>
  <c r="Q15" i="1"/>
  <c r="Q46" i="1" s="1"/>
  <c r="AV8" i="1"/>
  <c r="AT8" i="1"/>
  <c r="AP8" i="1"/>
  <c r="AQ8" i="1"/>
  <c r="AM8" i="1"/>
  <c r="AW8" i="1"/>
  <c r="AX8" i="1"/>
  <c r="AO8" i="1"/>
  <c r="AQ1" i="1"/>
  <c r="AO1" i="1"/>
  <c r="AP1" i="1"/>
  <c r="AV1" i="1"/>
  <c r="AM1" i="1"/>
  <c r="AX1" i="1"/>
  <c r="AW1" i="1"/>
  <c r="AL3" i="1"/>
  <c r="AL2" i="1"/>
  <c r="AT1" i="1"/>
  <c r="AF4" i="1"/>
  <c r="AF2" i="1"/>
  <c r="AF3" i="1"/>
  <c r="AJ3" i="1" s="1"/>
  <c r="AF5" i="1"/>
  <c r="AL8" i="1"/>
  <c r="AF8" i="1"/>
  <c r="AH7" i="1"/>
  <c r="AS7" i="1"/>
  <c r="AH1" i="1"/>
  <c r="AS1" i="1"/>
  <c r="AH10" i="1"/>
  <c r="AS10" i="1"/>
  <c r="AH2" i="1"/>
  <c r="AH6" i="1"/>
  <c r="AS6" i="1"/>
  <c r="AH8" i="1"/>
  <c r="AS8" i="1"/>
  <c r="AL7" i="1"/>
  <c r="AF7" i="1"/>
  <c r="AJ7" i="1" s="1"/>
  <c r="AL10" i="1"/>
  <c r="AF10" i="1"/>
  <c r="AL6" i="1"/>
  <c r="AF6" i="1"/>
  <c r="AL12" i="1"/>
  <c r="AF12" i="1"/>
  <c r="AF11" i="1"/>
  <c r="AL11" i="1"/>
  <c r="AL9" i="1"/>
  <c r="AF9" i="1"/>
  <c r="AF1" i="1"/>
  <c r="AL1" i="1"/>
  <c r="AH12" i="1"/>
  <c r="AS12" i="1"/>
  <c r="AH11" i="1"/>
  <c r="AS11" i="1"/>
  <c r="AH9" i="1"/>
  <c r="AS9" i="1"/>
  <c r="I7" i="1"/>
  <c r="I38" i="1" s="1"/>
  <c r="I8" i="1"/>
  <c r="I39" i="1" s="1"/>
  <c r="G7" i="1"/>
  <c r="G38" i="1" s="1"/>
  <c r="E7" i="1"/>
  <c r="E38" i="1" s="1"/>
  <c r="H8" i="1"/>
  <c r="H39" i="1" s="1"/>
  <c r="D7" i="1"/>
  <c r="D38" i="1" s="1"/>
  <c r="H7" i="1"/>
  <c r="H38" i="1" s="1"/>
  <c r="G8" i="1"/>
  <c r="G39" i="1" s="1"/>
  <c r="E8" i="1"/>
  <c r="E39" i="1" s="1"/>
  <c r="AJ4" i="1" l="1"/>
  <c r="BA4" i="1" s="1"/>
  <c r="M19" i="1"/>
  <c r="AJ9" i="1"/>
  <c r="AJ12" i="1"/>
  <c r="AJ1" i="1"/>
  <c r="AJ6" i="1"/>
  <c r="BE6" i="1" s="1"/>
  <c r="AJ5" i="1"/>
  <c r="AJ11" i="1"/>
  <c r="BE11" i="1" s="1"/>
  <c r="AJ46" i="1" s="1"/>
  <c r="AJ8" i="1"/>
  <c r="AJ2" i="1"/>
  <c r="AJ10" i="1"/>
  <c r="AZ10" i="1" s="1"/>
  <c r="Q14" i="1"/>
  <c r="Q45" i="1" s="1"/>
  <c r="T45" i="1"/>
  <c r="F29" i="1"/>
  <c r="F60" i="1" s="1"/>
  <c r="Q21" i="1"/>
  <c r="Q52" i="1" s="1"/>
  <c r="F21" i="1"/>
  <c r="F52" i="1" s="1"/>
  <c r="F28" i="1"/>
  <c r="F59" i="1" s="1"/>
  <c r="Q22" i="1"/>
  <c r="Q53" i="1" s="1"/>
  <c r="AZ5" i="1"/>
  <c r="F14" i="1"/>
  <c r="F45" i="1" s="1"/>
  <c r="F15" i="1"/>
  <c r="F46" i="1" s="1"/>
  <c r="Q8" i="1"/>
  <c r="Q39" i="1" s="1"/>
  <c r="Q7" i="1"/>
  <c r="Q38" i="1" s="1"/>
  <c r="F7" i="1"/>
  <c r="F38" i="1" s="1"/>
  <c r="BE3" i="1"/>
  <c r="AZ3" i="1"/>
  <c r="BC3" i="1"/>
  <c r="G16" i="1" s="1"/>
  <c r="G47" i="1" s="1"/>
  <c r="BA3" i="1"/>
  <c r="BD3" i="1"/>
  <c r="BE7" i="1"/>
  <c r="AZ7" i="1"/>
  <c r="BC7" i="1"/>
  <c r="G30" i="1" s="1"/>
  <c r="G61" i="1" s="1"/>
  <c r="BD7" i="1"/>
  <c r="BA7" i="1"/>
  <c r="B26" i="1"/>
  <c r="B57" i="1" s="1"/>
  <c r="B5" i="1"/>
  <c r="B36" i="1" s="1"/>
  <c r="B12" i="1"/>
  <c r="B43" i="1" s="1"/>
  <c r="M26" i="1"/>
  <c r="M57" i="1" s="1"/>
  <c r="M5" i="1"/>
  <c r="M36" i="1" s="1"/>
  <c r="F8" i="1"/>
  <c r="F39" i="1" s="1"/>
  <c r="M12" i="1"/>
  <c r="M43" i="1" s="1"/>
  <c r="B19" i="1"/>
  <c r="B50" i="1" s="1"/>
  <c r="M50" i="1"/>
  <c r="BC4" i="1" l="1"/>
  <c r="R16" i="1" s="1"/>
  <c r="R47" i="1" s="1"/>
  <c r="BD5" i="1"/>
  <c r="AI40" i="1" s="1"/>
  <c r="BE5" i="1"/>
  <c r="I23" i="1" s="1"/>
  <c r="I54" i="1" s="1"/>
  <c r="BA2" i="1"/>
  <c r="P9" i="1" s="1"/>
  <c r="P40" i="1" s="1"/>
  <c r="AI42" i="1"/>
  <c r="H30" i="1"/>
  <c r="H61" i="1" s="1"/>
  <c r="BA5" i="1"/>
  <c r="E23" i="1" s="1"/>
  <c r="E54" i="1" s="1"/>
  <c r="AZ1" i="1"/>
  <c r="BC5" i="1"/>
  <c r="G23" i="1" s="1"/>
  <c r="G54" i="1" s="1"/>
  <c r="AJ42" i="1"/>
  <c r="I30" i="1"/>
  <c r="I61" i="1" s="1"/>
  <c r="E30" i="1"/>
  <c r="E61" i="1" s="1"/>
  <c r="D30" i="1"/>
  <c r="D61" i="1" s="1"/>
  <c r="BE1" i="1"/>
  <c r="AJ36" i="1" s="1"/>
  <c r="AJ41" i="1"/>
  <c r="T23" i="1"/>
  <c r="T54" i="1" s="1"/>
  <c r="BD2" i="1"/>
  <c r="AI37" i="1" s="1"/>
  <c r="BC2" i="1"/>
  <c r="R9" i="1" s="1"/>
  <c r="R40" i="1" s="1"/>
  <c r="BC1" i="1"/>
  <c r="AH36" i="1" s="1"/>
  <c r="BD4" i="1"/>
  <c r="AI39" i="1" s="1"/>
  <c r="BE4" i="1"/>
  <c r="T16" i="1" s="1"/>
  <c r="T47" i="1" s="1"/>
  <c r="BE2" i="1"/>
  <c r="AJ37" i="1" s="1"/>
  <c r="AZ2" i="1"/>
  <c r="BD1" i="1"/>
  <c r="AI36" i="1" s="1"/>
  <c r="AZ4" i="1"/>
  <c r="D23" i="1"/>
  <c r="D54" i="1" s="1"/>
  <c r="BA1" i="1"/>
  <c r="AH39" i="1"/>
  <c r="P16" i="1"/>
  <c r="P47" i="1" s="1"/>
  <c r="AI38" i="1"/>
  <c r="H16" i="1"/>
  <c r="H47" i="1" s="1"/>
  <c r="AJ38" i="1"/>
  <c r="I16" i="1"/>
  <c r="I47" i="1" s="1"/>
  <c r="E16" i="1"/>
  <c r="E47" i="1" s="1"/>
  <c r="D16" i="1"/>
  <c r="D47" i="1" s="1"/>
  <c r="BE10" i="1"/>
  <c r="AJ45" i="1" s="1"/>
  <c r="BD6" i="1"/>
  <c r="BC6" i="1"/>
  <c r="AZ6" i="1"/>
  <c r="BA6" i="1"/>
  <c r="BC11" i="1"/>
  <c r="BD11" i="1"/>
  <c r="AI46" i="1" s="1"/>
  <c r="AZ11" i="1"/>
  <c r="BA11" i="1"/>
  <c r="BA10" i="1"/>
  <c r="BD10" i="1"/>
  <c r="AI45" i="1" s="1"/>
  <c r="BC10" i="1"/>
  <c r="AH45" i="1" s="1"/>
  <c r="AH42" i="1"/>
  <c r="BC12" i="1"/>
  <c r="BA12" i="1"/>
  <c r="BE12" i="1"/>
  <c r="AJ47" i="1" s="1"/>
  <c r="AZ12" i="1"/>
  <c r="BD12" i="1"/>
  <c r="AI47" i="1" s="1"/>
  <c r="AH38" i="1"/>
  <c r="BC8" i="1"/>
  <c r="R30" i="1" s="1"/>
  <c r="R61" i="1" s="1"/>
  <c r="BE8" i="1"/>
  <c r="T30" i="1" s="1"/>
  <c r="T61" i="1" s="1"/>
  <c r="AZ8" i="1"/>
  <c r="O30" i="1" s="1"/>
  <c r="O61" i="1" s="1"/>
  <c r="BA8" i="1"/>
  <c r="P30" i="1" s="1"/>
  <c r="P61" i="1" s="1"/>
  <c r="BD8" i="1"/>
  <c r="S30" i="1" s="1"/>
  <c r="S61" i="1" s="1"/>
  <c r="BE9" i="1"/>
  <c r="AJ44" i="1" s="1"/>
  <c r="AZ9" i="1"/>
  <c r="BC9" i="1"/>
  <c r="BA9" i="1"/>
  <c r="BD9" i="1"/>
  <c r="AI44" i="1" s="1"/>
  <c r="H5" i="1"/>
  <c r="H36" i="1" s="1"/>
  <c r="H19" i="1"/>
  <c r="H50" i="1" s="1"/>
  <c r="S12" i="1"/>
  <c r="S43" i="1" s="1"/>
  <c r="S5" i="1"/>
  <c r="S36" i="1" s="1"/>
  <c r="S26" i="1"/>
  <c r="S57" i="1" s="1"/>
  <c r="S19" i="1"/>
  <c r="S50" i="1" s="1"/>
  <c r="H12" i="1"/>
  <c r="H43" i="1" s="1"/>
  <c r="H26" i="1"/>
  <c r="H57" i="1" s="1"/>
  <c r="H23" i="1" l="1"/>
  <c r="H54" i="1" s="1"/>
  <c r="AJ40" i="1"/>
  <c r="AJ39" i="1"/>
  <c r="AG39" i="1" s="1"/>
  <c r="AH40" i="1"/>
  <c r="AG40" i="1" s="1"/>
  <c r="AH37" i="1"/>
  <c r="AG37" i="1" s="1"/>
  <c r="AG42" i="1"/>
  <c r="T9" i="1"/>
  <c r="T40" i="1" s="1"/>
  <c r="P23" i="1"/>
  <c r="P54" i="1" s="1"/>
  <c r="S9" i="1"/>
  <c r="S40" i="1" s="1"/>
  <c r="O9" i="1"/>
  <c r="O40" i="1" s="1"/>
  <c r="O16" i="1"/>
  <c r="O47" i="1" s="1"/>
  <c r="S16" i="1"/>
  <c r="S47" i="1" s="1"/>
  <c r="AH41" i="1"/>
  <c r="R23" i="1"/>
  <c r="R54" i="1" s="1"/>
  <c r="O23" i="1"/>
  <c r="O54" i="1" s="1"/>
  <c r="AI41" i="1"/>
  <c r="S23" i="1"/>
  <c r="S54" i="1" s="1"/>
  <c r="AG38" i="1"/>
  <c r="AJ43" i="1"/>
  <c r="AI43" i="1"/>
  <c r="AG36" i="1"/>
  <c r="AH46" i="1"/>
  <c r="AG46" i="1" s="1"/>
  <c r="AG45" i="1"/>
  <c r="AH44" i="1"/>
  <c r="AG44" i="1" s="1"/>
  <c r="AH47" i="1"/>
  <c r="AG47" i="1" s="1"/>
  <c r="AH43" i="1"/>
  <c r="I9" i="1"/>
  <c r="I40" i="1" s="1"/>
  <c r="E9" i="1"/>
  <c r="E40" i="1" s="1"/>
  <c r="G9" i="1"/>
  <c r="G40" i="1" s="1"/>
  <c r="H9" i="1"/>
  <c r="H40" i="1" s="1"/>
  <c r="D9" i="1"/>
  <c r="D40" i="1" s="1"/>
  <c r="AG41" i="1" l="1"/>
  <c r="AG43" i="1"/>
</calcChain>
</file>

<file path=xl/sharedStrings.xml><?xml version="1.0" encoding="utf-8"?>
<sst xmlns="http://schemas.openxmlformats.org/spreadsheetml/2006/main" count="126" uniqueCount="50">
  <si>
    <t>一位</t>
    <rPh sb="0" eb="2">
      <t>イチイ</t>
    </rPh>
    <phoneticPr fontId="1"/>
  </si>
  <si>
    <t>＋</t>
    <phoneticPr fontId="1"/>
  </si>
  <si>
    <t>＝</t>
    <phoneticPr fontId="1"/>
  </si>
  <si>
    <t>＝</t>
    <phoneticPr fontId="1"/>
  </si>
  <si>
    <t>月　 　日</t>
    <phoneticPr fontId="2"/>
  </si>
  <si>
    <t>名前</t>
    <phoneticPr fontId="1"/>
  </si>
  <si>
    <t>①</t>
    <phoneticPr fontId="1"/>
  </si>
  <si>
    <t>＝</t>
    <phoneticPr fontId="1"/>
  </si>
  <si>
    <t>.</t>
    <phoneticPr fontId="1"/>
  </si>
  <si>
    <t>＋</t>
    <phoneticPr fontId="1"/>
  </si>
  <si>
    <t>.</t>
    <phoneticPr fontId="1"/>
  </si>
  <si>
    <t>十
位</t>
    <rPh sb="0" eb="1">
      <t>ジュウ</t>
    </rPh>
    <rPh sb="2" eb="3">
      <t>イ</t>
    </rPh>
    <phoneticPr fontId="1"/>
  </si>
  <si>
    <t>下一</t>
    <rPh sb="0" eb="1">
      <t>シタ</t>
    </rPh>
    <rPh sb="1" eb="2">
      <t>イチ</t>
    </rPh>
    <phoneticPr fontId="1"/>
  </si>
  <si>
    <t>下二</t>
    <rPh sb="0" eb="1">
      <t>シタ</t>
    </rPh>
    <rPh sb="1" eb="2">
      <t>ニ</t>
    </rPh>
    <phoneticPr fontId="1"/>
  </si>
  <si>
    <t>下三</t>
    <rPh sb="0" eb="1">
      <t>シタ</t>
    </rPh>
    <rPh sb="1" eb="2">
      <t>3</t>
    </rPh>
    <phoneticPr fontId="1"/>
  </si>
  <si>
    <t>②</t>
    <phoneticPr fontId="1"/>
  </si>
  <si>
    <t>.</t>
    <phoneticPr fontId="1"/>
  </si>
  <si>
    <t>.</t>
    <phoneticPr fontId="1"/>
  </si>
  <si>
    <t>③</t>
    <phoneticPr fontId="1"/>
  </si>
  <si>
    <t>④</t>
    <phoneticPr fontId="1"/>
  </si>
  <si>
    <t>⑤</t>
    <phoneticPr fontId="1"/>
  </si>
  <si>
    <t>⑥</t>
    <phoneticPr fontId="1"/>
  </si>
  <si>
    <t>⑦</t>
    <phoneticPr fontId="1"/>
  </si>
  <si>
    <t>⑧</t>
    <phoneticPr fontId="1"/>
  </si>
  <si>
    <t>⑨</t>
    <phoneticPr fontId="1"/>
  </si>
  <si>
    <t>⑩</t>
    <phoneticPr fontId="1"/>
  </si>
  <si>
    <t>⑪</t>
    <phoneticPr fontId="1"/>
  </si>
  <si>
    <t>⑫</t>
    <phoneticPr fontId="1"/>
  </si>
  <si>
    <t>和</t>
    <rPh sb="0" eb="1">
      <t>ワ</t>
    </rPh>
    <phoneticPr fontId="1"/>
  </si>
  <si>
    <t>下１</t>
    <rPh sb="0" eb="1">
      <t>シタ</t>
    </rPh>
    <phoneticPr fontId="1"/>
  </si>
  <si>
    <t>下２</t>
    <rPh sb="0" eb="1">
      <t>シタ</t>
    </rPh>
    <phoneticPr fontId="1"/>
  </si>
  <si>
    <t>下３</t>
    <rPh sb="0" eb="1">
      <t>シタ</t>
    </rPh>
    <phoneticPr fontId="1"/>
  </si>
  <si>
    <t>iti</t>
    <phoneticPr fontId="1"/>
  </si>
  <si>
    <t>ni</t>
  </si>
  <si>
    <t>san</t>
    <phoneticPr fontId="1"/>
  </si>
  <si>
    <t>si</t>
  </si>
  <si>
    <t>NO</t>
    <phoneticPr fontId="1"/>
  </si>
  <si>
    <t>go</t>
  </si>
  <si>
    <t>roku</t>
  </si>
  <si>
    <t>nana</t>
  </si>
  <si>
    <t>hati</t>
  </si>
  <si>
    <t>ku</t>
  </si>
  <si>
    <t>OKA</t>
    <phoneticPr fontId="1"/>
  </si>
  <si>
    <t>ju</t>
  </si>
  <si>
    <t>OKB</t>
    <phoneticPr fontId="1"/>
  </si>
  <si>
    <t>juiti</t>
  </si>
  <si>
    <t>OKC</t>
    <phoneticPr fontId="1"/>
  </si>
  <si>
    <t>juni</t>
  </si>
  <si>
    <t>－</t>
    <phoneticPr fontId="1"/>
  </si>
  <si>
    <r>
      <rPr>
        <sz val="28"/>
        <rFont val="UD デジタル 教科書体 N-R"/>
        <family val="1"/>
        <charset val="128"/>
      </rPr>
      <t xml:space="preserve">小数 ひき算 </t>
    </r>
    <r>
      <rPr>
        <sz val="28"/>
        <color rgb="FF009900"/>
        <rFont val="UD デジタル 教科書体 N-R"/>
        <family val="1"/>
        <charset val="128"/>
      </rPr>
      <t>小数第三位</t>
    </r>
    <r>
      <rPr>
        <sz val="28"/>
        <color rgb="FF0000FF"/>
        <rFont val="UD デジタル 教科書体 N-R"/>
        <family val="1"/>
        <charset val="128"/>
      </rPr>
      <t xml:space="preserve"> (1.111)－(0.111) </t>
    </r>
    <r>
      <rPr>
        <sz val="28"/>
        <color rgb="FFFF0000"/>
        <rFont val="UD デジタル 教科書体 N-R"/>
        <family val="1"/>
        <charset val="128"/>
      </rPr>
      <t xml:space="preserve">ミックス </t>
    </r>
    <r>
      <rPr>
        <sz val="28"/>
        <color rgb="FF9900CC"/>
        <rFont val="UD デジタル 教科書体 N-R"/>
        <family val="1"/>
        <charset val="128"/>
      </rPr>
      <t>８問</t>
    </r>
    <rPh sb="0" eb="2">
      <t>ショウスウ</t>
    </rPh>
    <rPh sb="5" eb="6">
      <t>ザン</t>
    </rPh>
    <rPh sb="7" eb="9">
      <t>ショウスウ</t>
    </rPh>
    <rPh sb="9" eb="10">
      <t>ダイ</t>
    </rPh>
    <rPh sb="10" eb="11">
      <t>サン</t>
    </rPh>
    <rPh sb="11" eb="12">
      <t>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</si>
</sst>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8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4"/>
      <color theme="1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36"/>
      <color theme="1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36"/>
      <color theme="0"/>
      <name val="UD デジタル 教科書体 N-R"/>
      <family val="1"/>
      <charset val="128"/>
    </font>
    <font>
      <sz val="28"/>
      <color indexed="36"/>
      <name val="UD デジタル 教科書体 N-R"/>
      <family val="1"/>
      <charset val="128"/>
    </font>
    <font>
      <sz val="20"/>
      <color indexed="30"/>
      <name val="UD デジタル 教科書体 N-R"/>
      <family val="1"/>
      <charset val="128"/>
    </font>
    <font>
      <sz val="26"/>
      <name val="UD デジタル 教科書体 N-R"/>
      <family val="1"/>
      <charset val="128"/>
    </font>
    <font>
      <sz val="26"/>
      <color rgb="FFFF0000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11"/>
      <color theme="0"/>
      <name val="UD デジタル 教科書体 N-R"/>
      <family val="1"/>
      <charset val="128"/>
    </font>
    <font>
      <sz val="28"/>
      <color rgb="FF0000FF"/>
      <name val="UD デジタル 教科書体 N-R"/>
      <family val="1"/>
      <charset val="128"/>
    </font>
    <font>
      <sz val="26"/>
      <color theme="0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  <font>
      <sz val="28"/>
      <color rgb="FF009900"/>
      <name val="UD デジタル 教科書体 N-R"/>
      <family val="1"/>
      <charset val="128"/>
    </font>
    <font>
      <sz val="28"/>
      <color rgb="FF9900CC"/>
      <name val="UD デジタル 教科書体 N-R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dotted">
        <color indexed="10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10"/>
      </left>
      <right/>
      <top/>
      <bottom/>
      <diagonal/>
    </border>
    <border>
      <left style="dotted">
        <color rgb="FFFF0000"/>
      </left>
      <right/>
      <top/>
      <bottom/>
      <diagonal/>
    </border>
    <border>
      <left/>
      <right style="dotted">
        <color rgb="FFFF0000"/>
      </right>
      <top/>
      <bottom/>
      <diagonal/>
    </border>
    <border>
      <left style="dotted">
        <color indexed="10"/>
      </left>
      <right/>
      <top/>
      <bottom style="medium">
        <color indexed="64"/>
      </bottom>
      <diagonal/>
    </border>
    <border>
      <left style="dotted">
        <color rgb="FFFF0000"/>
      </left>
      <right/>
      <top/>
      <bottom style="medium">
        <color indexed="64"/>
      </bottom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/>
      <diagonal/>
    </border>
  </borders>
  <cellStyleXfs count="1">
    <xf numFmtId="0" fontId="0" fillId="0" borderId="0">
      <alignment vertical="center"/>
    </xf>
  </cellStyleXfs>
  <cellXfs count="95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7" fillId="0" borderId="0" xfId="0" applyFont="1" applyBorder="1" applyAlignment="1">
      <alignment horizontal="center" vertical="center"/>
    </xf>
    <xf numFmtId="0" fontId="4" fillId="0" borderId="0" xfId="0" applyFont="1" applyBorder="1">
      <alignment vertical="center"/>
    </xf>
    <xf numFmtId="0" fontId="4" fillId="0" borderId="5" xfId="0" applyFont="1" applyBorder="1">
      <alignment vertical="center"/>
    </xf>
    <xf numFmtId="0" fontId="4" fillId="0" borderId="7" xfId="0" applyFont="1" applyBorder="1">
      <alignment vertical="center"/>
    </xf>
    <xf numFmtId="0" fontId="4" fillId="0" borderId="6" xfId="0" applyFont="1" applyBorder="1">
      <alignment vertical="center"/>
    </xf>
    <xf numFmtId="0" fontId="4" fillId="0" borderId="8" xfId="0" applyFont="1" applyBorder="1">
      <alignment vertical="center"/>
    </xf>
    <xf numFmtId="0" fontId="4" fillId="0" borderId="10" xfId="0" applyFont="1" applyBorder="1">
      <alignment vertical="center"/>
    </xf>
    <xf numFmtId="0" fontId="11" fillId="0" borderId="11" xfId="0" applyFont="1" applyFill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0" fillId="0" borderId="12" xfId="0" applyFont="1" applyBorder="1" applyAlignment="1">
      <alignment horizontal="center" vertical="center"/>
    </xf>
    <xf numFmtId="0" fontId="4" fillId="0" borderId="13" xfId="0" applyFont="1" applyBorder="1">
      <alignment vertical="center"/>
    </xf>
    <xf numFmtId="0" fontId="4" fillId="0" borderId="14" xfId="0" applyFont="1" applyBorder="1">
      <alignment vertical="center"/>
    </xf>
    <xf numFmtId="0" fontId="4" fillId="0" borderId="15" xfId="0" applyFont="1" applyBorder="1">
      <alignment vertical="center"/>
    </xf>
    <xf numFmtId="0" fontId="4" fillId="0" borderId="0" xfId="0" applyFont="1" applyAlignment="1">
      <alignment horizontal="center" vertical="center"/>
    </xf>
    <xf numFmtId="0" fontId="4" fillId="2" borderId="0" xfId="0" applyFont="1" applyFill="1" applyAlignment="1">
      <alignment vertical="center" wrapText="1"/>
    </xf>
    <xf numFmtId="0" fontId="11" fillId="0" borderId="0" xfId="0" applyFont="1" applyFill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5" fillId="0" borderId="6" xfId="0" applyFont="1" applyBorder="1">
      <alignment vertical="center"/>
    </xf>
    <xf numFmtId="0" fontId="4" fillId="0" borderId="6" xfId="0" applyFont="1" applyBorder="1" applyAlignment="1">
      <alignment horizontal="center" vertical="center"/>
    </xf>
    <xf numFmtId="0" fontId="10" fillId="0" borderId="10" xfId="0" applyFont="1" applyBorder="1" applyAlignment="1">
      <alignment vertical="center" shrinkToFit="1"/>
    </xf>
    <xf numFmtId="0" fontId="20" fillId="0" borderId="10" xfId="0" applyFont="1" applyBorder="1" applyAlignment="1">
      <alignment vertical="center" shrinkToFit="1"/>
    </xf>
    <xf numFmtId="0" fontId="3" fillId="0" borderId="8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10" fillId="0" borderId="0" xfId="0" applyFont="1" applyBorder="1">
      <alignment vertical="center"/>
    </xf>
    <xf numFmtId="0" fontId="10" fillId="0" borderId="10" xfId="0" applyFont="1" applyBorder="1">
      <alignment vertical="center"/>
    </xf>
    <xf numFmtId="0" fontId="21" fillId="0" borderId="0" xfId="0" applyFont="1" applyBorder="1">
      <alignment vertical="center"/>
    </xf>
    <xf numFmtId="0" fontId="9" fillId="0" borderId="9" xfId="0" applyFont="1" applyBorder="1" applyAlignment="1">
      <alignment horizontal="center" vertical="center"/>
    </xf>
    <xf numFmtId="0" fontId="10" fillId="0" borderId="18" xfId="0" applyFont="1" applyBorder="1" applyAlignment="1">
      <alignment horizontal="center" vertical="center"/>
    </xf>
    <xf numFmtId="0" fontId="10" fillId="0" borderId="19" xfId="0" applyFont="1" applyBorder="1" applyAlignment="1">
      <alignment horizontal="center" vertical="center"/>
    </xf>
    <xf numFmtId="0" fontId="10" fillId="0" borderId="20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22" fillId="0" borderId="10" xfId="0" applyFont="1" applyBorder="1">
      <alignment vertical="center"/>
    </xf>
    <xf numFmtId="0" fontId="22" fillId="0" borderId="8" xfId="0" applyFont="1" applyBorder="1">
      <alignment vertical="center"/>
    </xf>
    <xf numFmtId="0" fontId="22" fillId="0" borderId="0" xfId="0" applyFont="1" applyBorder="1">
      <alignment vertical="center"/>
    </xf>
    <xf numFmtId="0" fontId="10" fillId="0" borderId="21" xfId="0" applyFont="1" applyBorder="1" applyAlignment="1">
      <alignment horizontal="center" vertical="center"/>
    </xf>
    <xf numFmtId="0" fontId="10" fillId="0" borderId="22" xfId="0" applyFont="1" applyBorder="1" applyAlignment="1">
      <alignment horizontal="center" vertical="center"/>
    </xf>
    <xf numFmtId="0" fontId="10" fillId="0" borderId="23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4" fillId="0" borderId="14" xfId="0" applyFont="1" applyBorder="1" applyAlignment="1">
      <alignment vertical="center"/>
    </xf>
    <xf numFmtId="0" fontId="4" fillId="0" borderId="14" xfId="0" applyFont="1" applyBorder="1" applyAlignment="1">
      <alignment horizontal="center" vertical="center"/>
    </xf>
    <xf numFmtId="0" fontId="4" fillId="0" borderId="6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19" fillId="0" borderId="8" xfId="0" applyFont="1" applyBorder="1" applyAlignment="1">
      <alignment vertical="center" shrinkToFit="1"/>
    </xf>
    <xf numFmtId="0" fontId="19" fillId="0" borderId="10" xfId="0" applyFont="1" applyBorder="1" applyAlignment="1">
      <alignment vertical="center" shrinkToFit="1"/>
    </xf>
    <xf numFmtId="0" fontId="3" fillId="0" borderId="11" xfId="0" applyFont="1" applyBorder="1">
      <alignment vertical="center"/>
    </xf>
    <xf numFmtId="0" fontId="3" fillId="0" borderId="0" xfId="0" applyFont="1" applyAlignment="1">
      <alignment horizontal="center" vertical="center"/>
    </xf>
    <xf numFmtId="0" fontId="14" fillId="0" borderId="18" xfId="0" applyFont="1" applyBorder="1" applyAlignment="1">
      <alignment horizontal="center" vertical="center"/>
    </xf>
    <xf numFmtId="0" fontId="14" fillId="0" borderId="19" xfId="0" applyFont="1" applyBorder="1" applyAlignment="1">
      <alignment horizontal="center" vertical="center"/>
    </xf>
    <xf numFmtId="0" fontId="14" fillId="0" borderId="20" xfId="0" applyFont="1" applyBorder="1" applyAlignment="1">
      <alignment horizontal="center" vertical="center"/>
    </xf>
    <xf numFmtId="0" fontId="14" fillId="0" borderId="24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5" fillId="0" borderId="9" xfId="0" applyFont="1" applyBorder="1" applyAlignment="1">
      <alignment horizontal="center" vertical="center"/>
    </xf>
    <xf numFmtId="0" fontId="15" fillId="0" borderId="18" xfId="0" applyFont="1" applyBorder="1" applyAlignment="1">
      <alignment horizontal="center" vertical="center"/>
    </xf>
    <xf numFmtId="0" fontId="15" fillId="0" borderId="19" xfId="0" applyFont="1" applyBorder="1" applyAlignment="1">
      <alignment horizontal="center" vertical="center"/>
    </xf>
    <xf numFmtId="0" fontId="15" fillId="0" borderId="20" xfId="0" applyFont="1" applyBorder="1" applyAlignment="1">
      <alignment horizontal="center" vertical="center"/>
    </xf>
    <xf numFmtId="0" fontId="15" fillId="0" borderId="24" xfId="0" applyFont="1" applyBorder="1" applyAlignment="1">
      <alignment horizontal="center" vertical="center"/>
    </xf>
    <xf numFmtId="0" fontId="4" fillId="0" borderId="0" xfId="0" applyFont="1" applyAlignment="1" applyProtection="1"/>
    <xf numFmtId="0" fontId="5" fillId="0" borderId="0" xfId="0" applyFont="1" applyAlignment="1" applyProtection="1">
      <alignment horizontal="center" vertical="center"/>
    </xf>
    <xf numFmtId="0" fontId="3" fillId="0" borderId="0" xfId="0" applyFont="1" applyProtection="1">
      <alignment vertical="center"/>
    </xf>
    <xf numFmtId="0" fontId="4" fillId="0" borderId="0" xfId="0" applyFont="1" applyProtection="1">
      <alignment vertical="center"/>
    </xf>
    <xf numFmtId="0" fontId="18" fillId="0" borderId="1" xfId="0" applyFont="1" applyBorder="1" applyAlignment="1">
      <alignment horizontal="left" vertical="center" shrinkToFit="1"/>
    </xf>
    <xf numFmtId="0" fontId="18" fillId="0" borderId="2" xfId="0" applyFont="1" applyBorder="1" applyAlignment="1">
      <alignment horizontal="left" vertical="center" shrinkToFit="1"/>
    </xf>
    <xf numFmtId="0" fontId="24" fillId="0" borderId="2" xfId="0" applyFont="1" applyBorder="1" applyAlignment="1">
      <alignment horizontal="left" vertical="center" shrinkToFit="1"/>
    </xf>
    <xf numFmtId="0" fontId="24" fillId="0" borderId="3" xfId="0" applyFont="1" applyBorder="1" applyAlignment="1">
      <alignment horizontal="left" vertical="center" shrinkToFit="1"/>
    </xf>
    <xf numFmtId="0" fontId="16" fillId="0" borderId="0" xfId="0" applyFont="1" applyBorder="1" applyAlignment="1">
      <alignment horizontal="left" vertical="center" shrinkToFit="1"/>
    </xf>
    <xf numFmtId="176" fontId="17" fillId="0" borderId="16" xfId="0" applyNumberFormat="1" applyFont="1" applyBorder="1" applyAlignment="1" applyProtection="1">
      <alignment horizontal="center" vertical="center"/>
      <protection locked="0"/>
    </xf>
    <xf numFmtId="0" fontId="25" fillId="0" borderId="1" xfId="0" applyFont="1" applyBorder="1" applyAlignment="1">
      <alignment horizontal="right" vertical="center"/>
    </xf>
    <xf numFmtId="0" fontId="25" fillId="0" borderId="2" xfId="0" applyFont="1" applyBorder="1" applyAlignment="1">
      <alignment horizontal="right" vertical="center"/>
    </xf>
    <xf numFmtId="0" fontId="25" fillId="0" borderId="3" xfId="0" applyFont="1" applyBorder="1" applyAlignment="1">
      <alignment horizontal="right" vertical="center"/>
    </xf>
    <xf numFmtId="0" fontId="25" fillId="0" borderId="1" xfId="0" applyFont="1" applyBorder="1" applyAlignment="1">
      <alignment horizontal="center" vertical="center"/>
    </xf>
    <xf numFmtId="0" fontId="25" fillId="0" borderId="17" xfId="0" applyFont="1" applyBorder="1" applyAlignment="1">
      <alignment horizontal="center" vertical="center"/>
    </xf>
    <xf numFmtId="0" fontId="25" fillId="0" borderId="2" xfId="0" applyFont="1" applyBorder="1" applyAlignment="1">
      <alignment horizontal="center" vertical="center"/>
    </xf>
    <xf numFmtId="0" fontId="25" fillId="0" borderId="3" xfId="0" applyFont="1" applyBorder="1" applyAlignment="1">
      <alignment horizontal="center" vertical="center"/>
    </xf>
    <xf numFmtId="0" fontId="20" fillId="0" borderId="0" xfId="0" applyFont="1" applyBorder="1" applyAlignment="1" applyProtection="1">
      <alignment horizontal="left" vertical="center" shrinkToFit="1"/>
    </xf>
    <xf numFmtId="176" fontId="13" fillId="0" borderId="16" xfId="0" applyNumberFormat="1" applyFont="1" applyBorder="1" applyAlignment="1" applyProtection="1">
      <alignment horizontal="center" vertical="center"/>
    </xf>
    <xf numFmtId="0" fontId="6" fillId="0" borderId="1" xfId="0" applyFont="1" applyBorder="1" applyAlignment="1">
      <alignment horizontal="right" vertical="center"/>
    </xf>
    <xf numFmtId="0" fontId="6" fillId="0" borderId="2" xfId="0" applyFont="1" applyBorder="1" applyAlignment="1">
      <alignment horizontal="right" vertical="center"/>
    </xf>
    <xf numFmtId="0" fontId="6" fillId="0" borderId="3" xfId="0" applyFont="1" applyBorder="1" applyAlignment="1">
      <alignment horizontal="right"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18" fillId="0" borderId="1" xfId="0" applyFont="1" applyBorder="1" applyAlignment="1">
      <alignment vertical="center" shrinkToFit="1"/>
    </xf>
    <xf numFmtId="0" fontId="18" fillId="0" borderId="2" xfId="0" applyFont="1" applyBorder="1" applyAlignment="1">
      <alignment vertical="center" shrinkToFit="1"/>
    </xf>
    <xf numFmtId="0" fontId="19" fillId="0" borderId="2" xfId="0" applyFont="1" applyBorder="1" applyAlignment="1">
      <alignment horizontal="left" vertical="center" shrinkToFit="1"/>
    </xf>
    <xf numFmtId="0" fontId="19" fillId="0" borderId="3" xfId="0" applyFont="1" applyBorder="1" applyAlignment="1">
      <alignment horizontal="left" vertical="center" shrinkToFit="1"/>
    </xf>
  </cellXfs>
  <cellStyles count="1">
    <cellStyle name="標準" xfId="0" builtinId="0"/>
  </cellStyles>
  <dxfs count="161"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colors>
    <mruColors>
      <color rgb="FF9900CC"/>
      <color rgb="FF009900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emf"/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23</xdr:col>
      <xdr:colOff>142875</xdr:colOff>
      <xdr:row>44</xdr:row>
      <xdr:rowOff>142875</xdr:rowOff>
    </xdr:from>
    <xdr:to>
      <xdr:col>23</xdr:col>
      <xdr:colOff>1506003</xdr:colOff>
      <xdr:row>44</xdr:row>
      <xdr:rowOff>523875</xdr:rowOff>
    </xdr:to>
    <xdr:grpSp>
      <xdr:nvGrpSpPr>
        <xdr:cNvPr id="2" name="グループ化 1"/>
        <xdr:cNvGrpSpPr/>
      </xdr:nvGrpSpPr>
      <xdr:grpSpPr>
        <a:xfrm>
          <a:off x="9442739" y="19712420"/>
          <a:ext cx="1363128" cy="381000"/>
          <a:chOff x="10342146" y="19405935"/>
          <a:chExt cx="1381503" cy="381000"/>
        </a:xfrm>
      </xdr:grpSpPr>
      <xdr:cxnSp macro="">
        <xdr:nvCxnSpPr>
          <xdr:cNvPr id="3" name="直線コネクタ 2"/>
          <xdr:cNvCxnSpPr/>
        </xdr:nvCxnSpPr>
        <xdr:spPr>
          <a:xfrm>
            <a:off x="10342146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" name="直線コネクタ 3"/>
          <xdr:cNvCxnSpPr/>
        </xdr:nvCxnSpPr>
        <xdr:spPr>
          <a:xfrm>
            <a:off x="10841223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" name="直線コネクタ 4"/>
          <xdr:cNvCxnSpPr/>
        </xdr:nvCxnSpPr>
        <xdr:spPr>
          <a:xfrm>
            <a:off x="11435177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23</xdr:col>
      <xdr:colOff>635313</xdr:colOff>
      <xdr:row>45</xdr:row>
      <xdr:rowOff>142875</xdr:rowOff>
    </xdr:from>
    <xdr:to>
      <xdr:col>23</xdr:col>
      <xdr:colOff>1506002</xdr:colOff>
      <xdr:row>45</xdr:row>
      <xdr:rowOff>523875</xdr:rowOff>
    </xdr:to>
    <xdr:grpSp>
      <xdr:nvGrpSpPr>
        <xdr:cNvPr id="6" name="グループ化 5"/>
        <xdr:cNvGrpSpPr/>
      </xdr:nvGrpSpPr>
      <xdr:grpSpPr>
        <a:xfrm>
          <a:off x="9935177" y="20387830"/>
          <a:ext cx="870689" cy="381000"/>
          <a:chOff x="10841223" y="19405935"/>
          <a:chExt cx="882426" cy="381000"/>
        </a:xfrm>
      </xdr:grpSpPr>
      <xdr:cxnSp macro="">
        <xdr:nvCxnSpPr>
          <xdr:cNvPr id="7" name="直線コネクタ 6"/>
          <xdr:cNvCxnSpPr/>
        </xdr:nvCxnSpPr>
        <xdr:spPr>
          <a:xfrm>
            <a:off x="10841223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" name="直線コネクタ 7"/>
          <xdr:cNvCxnSpPr/>
        </xdr:nvCxnSpPr>
        <xdr:spPr>
          <a:xfrm>
            <a:off x="11435177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23</xdr:col>
      <xdr:colOff>1230889</xdr:colOff>
      <xdr:row>46</xdr:row>
      <xdr:rowOff>142875</xdr:rowOff>
    </xdr:from>
    <xdr:to>
      <xdr:col>23</xdr:col>
      <xdr:colOff>1515524</xdr:colOff>
      <xdr:row>46</xdr:row>
      <xdr:rowOff>523875</xdr:rowOff>
    </xdr:to>
    <xdr:cxnSp macro="">
      <xdr:nvCxnSpPr>
        <xdr:cNvPr id="9" name="直線コネクタ 8"/>
        <xdr:cNvCxnSpPr/>
      </xdr:nvCxnSpPr>
      <xdr:spPr>
        <a:xfrm>
          <a:off x="10489189" y="20926425"/>
          <a:ext cx="284635" cy="381000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81643</xdr:colOff>
      <xdr:row>26</xdr:row>
      <xdr:rowOff>108857</xdr:rowOff>
    </xdr:from>
    <xdr:to>
      <xdr:col>23</xdr:col>
      <xdr:colOff>992731</xdr:colOff>
      <xdr:row>35</xdr:row>
      <xdr:rowOff>592483</xdr:rowOff>
    </xdr:to>
    <xdr:sp macro="" textlink="">
      <xdr:nvSpPr>
        <xdr:cNvPr id="10" name="角丸四角形吹き出し 9"/>
        <xdr:cNvSpPr/>
      </xdr:nvSpPr>
      <xdr:spPr>
        <a:xfrm>
          <a:off x="9339943" y="11767457"/>
          <a:ext cx="911088" cy="4331726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39</xdr:row>
          <xdr:rowOff>34636</xdr:rowOff>
        </xdr:from>
        <xdr:to>
          <xdr:col>9</xdr:col>
          <xdr:colOff>47625</xdr:colOff>
          <xdr:row>40</xdr:row>
          <xdr:rowOff>44161</xdr:rowOff>
        </xdr:to>
        <xdr:pic>
          <xdr:nvPicPr>
            <xdr:cNvPr id="13" name="図 12"/>
            <xdr:cNvPicPr>
              <a:picLocks noChangeAspect="1" noChangeArrowheads="1"/>
              <a:extLst>
                <a:ext uri="{84589F7E-364E-4C9E-8A38-B11213B215E9}">
                  <a14:cameraTool cellRange="iti" spid="_x0000_s115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17785772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39</xdr:row>
          <xdr:rowOff>34636</xdr:rowOff>
        </xdr:from>
        <xdr:to>
          <xdr:col>20</xdr:col>
          <xdr:colOff>47625</xdr:colOff>
          <xdr:row>40</xdr:row>
          <xdr:rowOff>44161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ni" spid="_x0000_s115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17785772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46</xdr:row>
          <xdr:rowOff>34636</xdr:rowOff>
        </xdr:from>
        <xdr:to>
          <xdr:col>9</xdr:col>
          <xdr:colOff>47625</xdr:colOff>
          <xdr:row>47</xdr:row>
          <xdr:rowOff>44161</xdr:rowOff>
        </xdr:to>
        <xdr:pic>
          <xdr:nvPicPr>
            <xdr:cNvPr id="16" name="図 15"/>
            <xdr:cNvPicPr>
              <a:picLocks noChangeAspect="1" noChangeArrowheads="1"/>
              <a:extLst>
                <a:ext uri="{84589F7E-364E-4C9E-8A38-B11213B215E9}">
                  <a14:cameraTool cellRange="san" spid="_x0000_s1156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2407227" y="20955000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46</xdr:row>
          <xdr:rowOff>34636</xdr:rowOff>
        </xdr:from>
        <xdr:to>
          <xdr:col>20</xdr:col>
          <xdr:colOff>47625</xdr:colOff>
          <xdr:row>47</xdr:row>
          <xdr:rowOff>44161</xdr:rowOff>
        </xdr:to>
        <xdr:pic>
          <xdr:nvPicPr>
            <xdr:cNvPr id="18" name="図 17"/>
            <xdr:cNvPicPr>
              <a:picLocks noChangeAspect="1" noChangeArrowheads="1"/>
              <a:extLst>
                <a:ext uri="{84589F7E-364E-4C9E-8A38-B11213B215E9}">
                  <a14:cameraTool cellRange="si" spid="_x0000_s115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20955000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53</xdr:row>
          <xdr:rowOff>34636</xdr:rowOff>
        </xdr:from>
        <xdr:to>
          <xdr:col>9</xdr:col>
          <xdr:colOff>47625</xdr:colOff>
          <xdr:row>54</xdr:row>
          <xdr:rowOff>44161</xdr:rowOff>
        </xdr:to>
        <xdr:pic>
          <xdr:nvPicPr>
            <xdr:cNvPr id="20" name="図 19"/>
            <xdr:cNvPicPr>
              <a:picLocks noChangeAspect="1" noChangeArrowheads="1"/>
              <a:extLst>
                <a:ext uri="{84589F7E-364E-4C9E-8A38-B11213B215E9}">
                  <a14:cameraTool cellRange="go" spid="_x0000_s1158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2407227" y="24124227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53</xdr:row>
          <xdr:rowOff>34636</xdr:rowOff>
        </xdr:from>
        <xdr:to>
          <xdr:col>20</xdr:col>
          <xdr:colOff>47625</xdr:colOff>
          <xdr:row>54</xdr:row>
          <xdr:rowOff>44161</xdr:rowOff>
        </xdr:to>
        <xdr:pic>
          <xdr:nvPicPr>
            <xdr:cNvPr id="23" name="図 22"/>
            <xdr:cNvPicPr>
              <a:picLocks noChangeAspect="1" noChangeArrowheads="1"/>
              <a:extLst>
                <a:ext uri="{84589F7E-364E-4C9E-8A38-B11213B215E9}">
                  <a14:cameraTool cellRange="roku" spid="_x0000_s1159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6909955" y="24124227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60</xdr:row>
          <xdr:rowOff>34636</xdr:rowOff>
        </xdr:from>
        <xdr:to>
          <xdr:col>9</xdr:col>
          <xdr:colOff>47625</xdr:colOff>
          <xdr:row>61</xdr:row>
          <xdr:rowOff>44161</xdr:rowOff>
        </xdr:to>
        <xdr:pic>
          <xdr:nvPicPr>
            <xdr:cNvPr id="25" name="図 24"/>
            <xdr:cNvPicPr>
              <a:picLocks noChangeAspect="1" noChangeArrowheads="1"/>
              <a:extLst>
                <a:ext uri="{84589F7E-364E-4C9E-8A38-B11213B215E9}">
                  <a14:cameraTool cellRange="nana" spid="_x0000_s1160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2407227" y="27293454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60</xdr:row>
          <xdr:rowOff>34636</xdr:rowOff>
        </xdr:from>
        <xdr:to>
          <xdr:col>20</xdr:col>
          <xdr:colOff>47625</xdr:colOff>
          <xdr:row>61</xdr:row>
          <xdr:rowOff>44161</xdr:rowOff>
        </xdr:to>
        <xdr:pic>
          <xdr:nvPicPr>
            <xdr:cNvPr id="27" name="図 26"/>
            <xdr:cNvPicPr>
              <a:picLocks noChangeAspect="1" noChangeArrowheads="1"/>
              <a:extLst>
                <a:ext uri="{84589F7E-364E-4C9E-8A38-B11213B215E9}">
                  <a14:cameraTool cellRange="hati" spid="_x0000_s1161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6909955" y="27293454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DN120"/>
  <sheetViews>
    <sheetView showGridLines="0" tabSelected="1" zoomScale="55" zoomScaleNormal="55" zoomScaleSheetLayoutView="85" zoomScalePageLayoutView="90" workbookViewId="0">
      <selection activeCell="T1" sqref="T1:V1"/>
    </sheetView>
  </sheetViews>
  <sheetFormatPr defaultRowHeight="15" x14ac:dyDescent="0.15"/>
  <cols>
    <col min="1" max="1" width="1.625" style="2" customWidth="1"/>
    <col min="2" max="2" width="4.625" style="2" customWidth="1"/>
    <col min="3" max="4" width="7.625" style="2" customWidth="1"/>
    <col min="5" max="5" width="7.625" style="17" customWidth="1"/>
    <col min="6" max="6" width="2.375" style="2" customWidth="1"/>
    <col min="7" max="7" width="5.875" style="2" customWidth="1"/>
    <col min="8" max="9" width="7.625" style="2" customWidth="1"/>
    <col min="10" max="10" width="4.625" style="2" customWidth="1"/>
    <col min="11" max="12" width="1.625" style="2" customWidth="1"/>
    <col min="13" max="13" width="4.625" style="2" customWidth="1"/>
    <col min="14" max="16" width="7.625" style="2" customWidth="1"/>
    <col min="17" max="17" width="2.375" style="2" customWidth="1"/>
    <col min="18" max="18" width="5.875" style="2" customWidth="1"/>
    <col min="19" max="20" width="7.625" style="2" customWidth="1"/>
    <col min="21" max="21" width="4.625" style="2" customWidth="1"/>
    <col min="22" max="22" width="1.625" style="2" customWidth="1"/>
    <col min="23" max="23" width="3.75" style="2" customWidth="1"/>
    <col min="24" max="24" width="21.625" style="2" customWidth="1"/>
    <col min="25" max="29" width="3.75" style="2" customWidth="1"/>
    <col min="30" max="30" width="2.375" style="2" customWidth="1"/>
    <col min="31" max="31" width="4.5" style="2" hidden="1" customWidth="1"/>
    <col min="32" max="32" width="8" style="2" hidden="1" customWidth="1"/>
    <col min="33" max="33" width="5.5" style="2" hidden="1" customWidth="1"/>
    <col min="34" max="34" width="8.375" style="2" hidden="1" customWidth="1"/>
    <col min="35" max="35" width="4.125" style="2" hidden="1" customWidth="1"/>
    <col min="36" max="36" width="9.625" style="2" hidden="1" customWidth="1"/>
    <col min="37" max="37" width="5.875" style="2" hidden="1" customWidth="1"/>
    <col min="38" max="38" width="2.625" style="2" hidden="1" customWidth="1"/>
    <col min="39" max="39" width="4.625" style="2" hidden="1" customWidth="1"/>
    <col min="40" max="43" width="2.625" style="2" hidden="1" customWidth="1"/>
    <col min="44" max="44" width="3.625" style="2" hidden="1" customWidth="1"/>
    <col min="45" max="50" width="2.625" style="2" hidden="1" customWidth="1"/>
    <col min="51" max="51" width="3.625" style="2" hidden="1" customWidth="1"/>
    <col min="52" max="52" width="4.625" style="2" hidden="1" customWidth="1"/>
    <col min="53" max="54" width="3.375" style="2" hidden="1" customWidth="1"/>
    <col min="55" max="55" width="5.875" style="2" hidden="1" customWidth="1"/>
    <col min="56" max="57" width="3.375" style="2" hidden="1" customWidth="1"/>
    <col min="58" max="58" width="2.875" style="2" hidden="1" customWidth="1"/>
    <col min="59" max="59" width="3.875" style="2" hidden="1" customWidth="1"/>
    <col min="60" max="60" width="4.625" style="2" hidden="1" customWidth="1"/>
    <col min="61" max="62" width="3.375" style="2" hidden="1" customWidth="1"/>
    <col min="63" max="63" width="4.625" style="2" hidden="1" customWidth="1"/>
    <col min="64" max="64" width="3.875" style="2" hidden="1" customWidth="1"/>
    <col min="65" max="65" width="4.625" style="2" hidden="1" customWidth="1"/>
    <col min="66" max="67" width="3.375" style="2" hidden="1" customWidth="1"/>
    <col min="68" max="68" width="4.625" style="2" hidden="1" customWidth="1"/>
    <col min="69" max="69" width="3.875" style="2" hidden="1" customWidth="1"/>
    <col min="70" max="70" width="4.625" style="2" hidden="1" customWidth="1"/>
    <col min="71" max="73" width="3.375" style="2" hidden="1" customWidth="1"/>
    <col min="74" max="74" width="3.875" style="2" hidden="1" customWidth="1"/>
    <col min="75" max="75" width="4.625" style="2" hidden="1" customWidth="1"/>
    <col min="76" max="78" width="3.375" style="2" hidden="1" customWidth="1"/>
    <col min="79" max="79" width="3.875" style="2" hidden="1" customWidth="1"/>
    <col min="80" max="80" width="4.625" style="2" hidden="1" customWidth="1"/>
    <col min="81" max="83" width="3.375" style="2" hidden="1" customWidth="1"/>
    <col min="84" max="84" width="4.625" style="2" hidden="1" customWidth="1"/>
    <col min="85" max="85" width="9" style="68" hidden="1" customWidth="1"/>
    <col min="86" max="86" width="4.625" style="68" hidden="1" customWidth="1"/>
    <col min="87" max="87" width="1.625" style="68" hidden="1" customWidth="1"/>
    <col min="88" max="88" width="4.625" style="68" hidden="1" customWidth="1"/>
    <col min="89" max="90" width="3.375" style="68" hidden="1" customWidth="1"/>
    <col min="91" max="91" width="4.625" style="68" hidden="1" customWidth="1"/>
    <col min="92" max="92" width="9" style="68" hidden="1" customWidth="1"/>
    <col min="93" max="93" width="4.25" style="68" hidden="1" customWidth="1"/>
    <col min="94" max="94" width="1.625" style="68" hidden="1" customWidth="1"/>
    <col min="95" max="95" width="4.625" style="68" hidden="1" customWidth="1"/>
    <col min="96" max="97" width="3.375" style="68" hidden="1" customWidth="1"/>
    <col min="98" max="98" width="4.625" style="68" hidden="1" customWidth="1"/>
    <col min="99" max="99" width="9" style="68" hidden="1" customWidth="1"/>
    <col min="100" max="100" width="4.25" style="68" hidden="1" customWidth="1"/>
    <col min="101" max="101" width="1.625" style="68" hidden="1" customWidth="1"/>
    <col min="102" max="102" width="5.875" style="68" hidden="1" customWidth="1"/>
    <col min="103" max="104" width="3.5" style="68" hidden="1" customWidth="1"/>
    <col min="105" max="105" width="4.625" style="68" hidden="1" customWidth="1"/>
    <col min="106" max="106" width="9" style="68" hidden="1" customWidth="1"/>
    <col min="107" max="107" width="4.25" style="68" hidden="1" customWidth="1"/>
    <col min="108" max="108" width="1.625" style="68" hidden="1" customWidth="1"/>
    <col min="109" max="109" width="5.875" style="68" hidden="1" customWidth="1"/>
    <col min="110" max="111" width="3.5" style="68" hidden="1" customWidth="1"/>
    <col min="112" max="112" width="4.625" style="68" hidden="1" customWidth="1"/>
    <col min="113" max="113" width="9" style="68" hidden="1" customWidth="1"/>
    <col min="114" max="114" width="4.25" style="68" hidden="1" customWidth="1"/>
    <col min="115" max="115" width="1.625" style="68" hidden="1" customWidth="1"/>
    <col min="116" max="116" width="5.875" style="68" hidden="1" customWidth="1"/>
    <col min="117" max="118" width="3.5" style="68" hidden="1" customWidth="1"/>
    <col min="119" max="16384" width="9" style="2"/>
  </cols>
  <sheetData>
    <row r="1" spans="1:118" ht="39.950000000000003" customHeight="1" thickBot="1" x14ac:dyDescent="0.3">
      <c r="A1" s="73" t="s">
        <v>49</v>
      </c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73"/>
      <c r="O1" s="73"/>
      <c r="P1" s="73"/>
      <c r="Q1" s="73"/>
      <c r="R1" s="73"/>
      <c r="S1" s="73"/>
      <c r="T1" s="74">
        <v>1</v>
      </c>
      <c r="U1" s="74"/>
      <c r="V1" s="74"/>
      <c r="AD1" s="17"/>
      <c r="AE1" s="17" t="s">
        <v>6</v>
      </c>
      <c r="AF1" s="1">
        <f ca="1">BI1*10000+BN1*1000+BS1*100+BX1*10+CC1</f>
        <v>9111</v>
      </c>
      <c r="AG1" s="1" t="s">
        <v>48</v>
      </c>
      <c r="AH1" s="1">
        <f ca="1">BJ1*10000+BO1*1000+BT1*100+BY1*10+CD1</f>
        <v>821</v>
      </c>
      <c r="AI1" s="1" t="s">
        <v>7</v>
      </c>
      <c r="AJ1" s="1">
        <f ca="1">AF1-AH1</f>
        <v>8290</v>
      </c>
      <c r="AL1" s="1">
        <f ca="1">BI1</f>
        <v>0</v>
      </c>
      <c r="AM1" s="1">
        <f ca="1">BN1</f>
        <v>9</v>
      </c>
      <c r="AN1" s="1" t="s">
        <v>8</v>
      </c>
      <c r="AO1" s="1">
        <f ca="1">BS1</f>
        <v>1</v>
      </c>
      <c r="AP1" s="1">
        <f ca="1">BX1</f>
        <v>1</v>
      </c>
      <c r="AQ1" s="1">
        <f ca="1">CC1</f>
        <v>1</v>
      </c>
      <c r="AR1" s="1" t="s">
        <v>9</v>
      </c>
      <c r="AS1" s="1">
        <f ca="1">BJ1</f>
        <v>0</v>
      </c>
      <c r="AT1" s="1">
        <f ca="1">BO1</f>
        <v>0</v>
      </c>
      <c r="AU1" s="1" t="s">
        <v>8</v>
      </c>
      <c r="AV1" s="1">
        <f ca="1">BT1</f>
        <v>8</v>
      </c>
      <c r="AW1" s="1">
        <f ca="1">BY1</f>
        <v>2</v>
      </c>
      <c r="AX1" s="1">
        <f ca="1">CD1</f>
        <v>1</v>
      </c>
      <c r="AY1" s="1" t="s">
        <v>3</v>
      </c>
      <c r="AZ1" s="1">
        <f ca="1">MOD(ROUNDDOWN(AJ1/10000,0),10)</f>
        <v>0</v>
      </c>
      <c r="BA1" s="1">
        <f ca="1">MOD(ROUNDDOWN(AJ1/1000,0),10)</f>
        <v>8</v>
      </c>
      <c r="BB1" s="1" t="s">
        <v>10</v>
      </c>
      <c r="BC1" s="1">
        <f ca="1">MOD(ROUNDDOWN(AJ1/100,0),10)</f>
        <v>2</v>
      </c>
      <c r="BD1" s="1">
        <f ca="1">MOD(ROUNDDOWN(AJ1/10,0),10)</f>
        <v>9</v>
      </c>
      <c r="BE1" s="1">
        <f ca="1">MOD(ROUNDDOWN(AJ1/1,0),10)</f>
        <v>0</v>
      </c>
      <c r="BG1" s="18" t="s">
        <v>11</v>
      </c>
      <c r="BH1" s="1">
        <v>1</v>
      </c>
      <c r="BI1" s="11">
        <f ca="1">VLOOKUP($CH1,$CJ$1:$CL$100,2,FALSE)</f>
        <v>0</v>
      </c>
      <c r="BJ1" s="11">
        <f ca="1">VLOOKUP($CH1,$CJ$1:$CL$100,3,FALSE)</f>
        <v>0</v>
      </c>
      <c r="BK1" s="12"/>
      <c r="BL1" s="18" t="s">
        <v>0</v>
      </c>
      <c r="BM1" s="1">
        <v>1</v>
      </c>
      <c r="BN1" s="11">
        <f ca="1">VLOOKUP($CO1,$CQ$1:$CS$100,2,FALSE)</f>
        <v>9</v>
      </c>
      <c r="BO1" s="11">
        <f ca="1">VLOOKUP($CO1,$CQ$1:$CS$100,3,FALSE)</f>
        <v>0</v>
      </c>
      <c r="BP1" s="12"/>
      <c r="BQ1" s="18" t="s">
        <v>12</v>
      </c>
      <c r="BR1" s="1">
        <v>1</v>
      </c>
      <c r="BS1" s="10">
        <f ca="1">VLOOKUP($CV1,$CX$1:$CZ$100,2,FALSE)</f>
        <v>1</v>
      </c>
      <c r="BT1" s="10">
        <f ca="1">VLOOKUP($CV1,$CX$1:$CZ$100,3,FALSE)</f>
        <v>8</v>
      </c>
      <c r="BU1" s="19"/>
      <c r="BV1" s="18" t="s">
        <v>13</v>
      </c>
      <c r="BW1" s="1">
        <v>1</v>
      </c>
      <c r="BX1" s="10">
        <f ca="1">VLOOKUP($DC1,$DE$1:$DG$100,2,FALSE)</f>
        <v>1</v>
      </c>
      <c r="BY1" s="10">
        <f ca="1">VLOOKUP($DC1,$DE$1:$DG$100,3,FALSE)</f>
        <v>2</v>
      </c>
      <c r="BZ1" s="19"/>
      <c r="CA1" s="18" t="s">
        <v>14</v>
      </c>
      <c r="CB1" s="1">
        <v>1</v>
      </c>
      <c r="CC1" s="10">
        <f ca="1">VLOOKUP($DJ1,$DL$1:$DN$100,2,FALSE)</f>
        <v>1</v>
      </c>
      <c r="CD1" s="10">
        <f ca="1">VLOOKUP($DJ1,$DL$1:$DN$100,3,FALSE)</f>
        <v>1</v>
      </c>
      <c r="CE1" s="19"/>
      <c r="CF1" s="12"/>
      <c r="CG1" s="65">
        <f ca="1">RAND()</f>
        <v>0.95846876110627244</v>
      </c>
      <c r="CH1" s="66">
        <f ca="1">RANK(CG1,$CG$1:$CG$100,)</f>
        <v>2</v>
      </c>
      <c r="CI1" s="66"/>
      <c r="CJ1" s="67">
        <v>1</v>
      </c>
      <c r="CK1" s="67">
        <v>0</v>
      </c>
      <c r="CL1" s="67">
        <v>0</v>
      </c>
      <c r="CM1" s="67"/>
      <c r="CN1" s="65">
        <f ca="1">RAND()</f>
        <v>4.8007333031841237E-2</v>
      </c>
      <c r="CO1" s="66">
        <f ca="1">RANK(CN1,$CN$1:$CN$100,)</f>
        <v>18</v>
      </c>
      <c r="CP1" s="67"/>
      <c r="CQ1" s="67">
        <v>1</v>
      </c>
      <c r="CR1" s="67">
        <v>1</v>
      </c>
      <c r="CS1" s="67">
        <v>0</v>
      </c>
      <c r="CU1" s="65">
        <f ca="1">RAND()</f>
        <v>0.84943562946827755</v>
      </c>
      <c r="CV1" s="66">
        <f ca="1">RANK(CU1,$CU$1:$CU$100,)</f>
        <v>19</v>
      </c>
      <c r="CW1" s="67"/>
      <c r="CX1" s="67">
        <v>1</v>
      </c>
      <c r="CY1" s="67">
        <v>0</v>
      </c>
      <c r="CZ1" s="67">
        <v>0</v>
      </c>
      <c r="DA1" s="67"/>
      <c r="DB1" s="65">
        <f ca="1">RAND()</f>
        <v>0.71316884509764278</v>
      </c>
      <c r="DC1" s="66">
        <f ca="1">RANK(DB1,$DB$1:$DB$100,)</f>
        <v>13</v>
      </c>
      <c r="DD1" s="67"/>
      <c r="DE1" s="67">
        <v>1</v>
      </c>
      <c r="DF1" s="67">
        <v>0</v>
      </c>
      <c r="DG1" s="67">
        <v>0</v>
      </c>
      <c r="DI1" s="65">
        <f ca="1">RAND()</f>
        <v>0.98666441735747912</v>
      </c>
      <c r="DJ1" s="66">
        <f ca="1">RANK(DI1,$DI$1:$DI$100,)</f>
        <v>1</v>
      </c>
      <c r="DK1" s="67"/>
      <c r="DL1" s="67">
        <v>1</v>
      </c>
      <c r="DM1" s="67">
        <v>1</v>
      </c>
      <c r="DN1" s="67">
        <v>1</v>
      </c>
    </row>
    <row r="2" spans="1:118" ht="50.1" customHeight="1" thickBot="1" x14ac:dyDescent="0.3">
      <c r="A2" s="75" t="s">
        <v>4</v>
      </c>
      <c r="B2" s="76"/>
      <c r="C2" s="76"/>
      <c r="D2" s="76"/>
      <c r="E2" s="76"/>
      <c r="F2" s="77"/>
      <c r="G2" s="78" t="s">
        <v>5</v>
      </c>
      <c r="H2" s="79"/>
      <c r="I2" s="80"/>
      <c r="J2" s="80"/>
      <c r="K2" s="80"/>
      <c r="L2" s="80"/>
      <c r="M2" s="80"/>
      <c r="N2" s="80"/>
      <c r="O2" s="80"/>
      <c r="P2" s="80"/>
      <c r="Q2" s="80"/>
      <c r="R2" s="80"/>
      <c r="S2" s="80"/>
      <c r="T2" s="80"/>
      <c r="U2" s="80"/>
      <c r="V2" s="81"/>
      <c r="AE2" s="2" t="s">
        <v>15</v>
      </c>
      <c r="AF2" s="1">
        <f t="shared" ref="AF2:AF12" ca="1" si="0">BI2*10000+BN2*1000+BS2*100+BX2*10+CC2</f>
        <v>9726</v>
      </c>
      <c r="AG2" s="1" t="s">
        <v>48</v>
      </c>
      <c r="AH2" s="1">
        <f t="shared" ref="AH2:AH12" ca="1" si="1">BJ2*10000+BO2*1000+BT2*100+BY2*10+CD2</f>
        <v>336</v>
      </c>
      <c r="AI2" s="1" t="s">
        <v>3</v>
      </c>
      <c r="AJ2" s="1">
        <f t="shared" ref="AJ2:AJ12" ca="1" si="2">AF2-AH2</f>
        <v>9390</v>
      </c>
      <c r="AL2" s="1">
        <f t="shared" ref="AL2:AL12" ca="1" si="3">BI2</f>
        <v>0</v>
      </c>
      <c r="AM2" s="1">
        <f t="shared" ref="AM2:AM12" ca="1" si="4">BN2</f>
        <v>9</v>
      </c>
      <c r="AN2" s="1" t="s">
        <v>16</v>
      </c>
      <c r="AO2" s="1">
        <f t="shared" ref="AO2:AO12" ca="1" si="5">BS2</f>
        <v>7</v>
      </c>
      <c r="AP2" s="1">
        <f t="shared" ref="AP2:AP12" ca="1" si="6">BX2</f>
        <v>2</v>
      </c>
      <c r="AQ2" s="1">
        <f t="shared" ref="AQ2:AQ12" ca="1" si="7">CC2</f>
        <v>6</v>
      </c>
      <c r="AR2" s="1" t="s">
        <v>1</v>
      </c>
      <c r="AS2" s="1">
        <f t="shared" ref="AS2:AS12" ca="1" si="8">BJ2</f>
        <v>0</v>
      </c>
      <c r="AT2" s="1">
        <f t="shared" ref="AT2:AT12" ca="1" si="9">BO2</f>
        <v>0</v>
      </c>
      <c r="AU2" s="1" t="s">
        <v>17</v>
      </c>
      <c r="AV2" s="1">
        <f t="shared" ref="AV2:AV12" ca="1" si="10">BT2</f>
        <v>3</v>
      </c>
      <c r="AW2" s="1">
        <f t="shared" ref="AW2:AW12" ca="1" si="11">BY2</f>
        <v>3</v>
      </c>
      <c r="AX2" s="1">
        <f t="shared" ref="AX2:AX12" ca="1" si="12">CD2</f>
        <v>6</v>
      </c>
      <c r="AY2" s="1" t="s">
        <v>2</v>
      </c>
      <c r="AZ2" s="1">
        <f t="shared" ref="AZ2:AZ12" ca="1" si="13">MOD(ROUNDDOWN(AJ2/10000,0),10)</f>
        <v>0</v>
      </c>
      <c r="BA2" s="1">
        <f t="shared" ref="BA2:BA12" ca="1" si="14">MOD(ROUNDDOWN(AJ2/1000,0),10)</f>
        <v>9</v>
      </c>
      <c r="BB2" s="1" t="s">
        <v>17</v>
      </c>
      <c r="BC2" s="1">
        <f t="shared" ref="BC2:BC12" ca="1" si="15">MOD(ROUNDDOWN(AJ2/100,0),10)</f>
        <v>3</v>
      </c>
      <c r="BD2" s="1">
        <f t="shared" ref="BD2:BD12" ca="1" si="16">MOD(ROUNDDOWN(AJ2/10,0),10)</f>
        <v>9</v>
      </c>
      <c r="BE2" s="1">
        <f t="shared" ref="BE2:BE12" ca="1" si="17">MOD(ROUNDDOWN(AJ2/1,0),10)</f>
        <v>0</v>
      </c>
      <c r="BH2" s="1">
        <v>2</v>
      </c>
      <c r="BI2" s="11">
        <f t="shared" ref="BI2:BI12" ca="1" si="18">VLOOKUP($CH2,$CJ$1:$CL$100,2,FALSE)</f>
        <v>0</v>
      </c>
      <c r="BJ2" s="11">
        <f t="shared" ref="BJ2:BJ12" ca="1" si="19">VLOOKUP($CH2,$CJ$1:$CL$100,3,FALSE)</f>
        <v>0</v>
      </c>
      <c r="BK2" s="12"/>
      <c r="BM2" s="1">
        <v>2</v>
      </c>
      <c r="BN2" s="11">
        <f t="shared" ref="BN2:BN12" ca="1" si="20">VLOOKUP($CO2,$CQ$1:$CS$100,2,FALSE)</f>
        <v>9</v>
      </c>
      <c r="BO2" s="11">
        <f t="shared" ref="BO2:BO12" ca="1" si="21">VLOOKUP($CO2,$CQ$1:$CS$100,3,FALSE)</f>
        <v>0</v>
      </c>
      <c r="BP2" s="12"/>
      <c r="BR2" s="1">
        <v>2</v>
      </c>
      <c r="BS2" s="10">
        <f t="shared" ref="BS2:BS12" ca="1" si="22">VLOOKUP($CV2,$CX$1:$CZ$100,2,FALSE)</f>
        <v>7</v>
      </c>
      <c r="BT2" s="10">
        <f t="shared" ref="BT2:BT12" ca="1" si="23">VLOOKUP($CV2,$CX$1:$CZ$100,3,FALSE)</f>
        <v>3</v>
      </c>
      <c r="BU2" s="19"/>
      <c r="BW2" s="1">
        <v>2</v>
      </c>
      <c r="BX2" s="10">
        <f t="shared" ref="BX2:BX12" ca="1" si="24">VLOOKUP($DC2,$DE$1:$DG$100,2,FALSE)</f>
        <v>2</v>
      </c>
      <c r="BY2" s="10">
        <f t="shared" ref="BY2:BY12" ca="1" si="25">VLOOKUP($DC2,$DE$1:$DG$100,3,FALSE)</f>
        <v>3</v>
      </c>
      <c r="BZ2" s="19"/>
      <c r="CB2" s="1">
        <v>2</v>
      </c>
      <c r="CC2" s="10">
        <f t="shared" ref="CC2:CC12" ca="1" si="26">VLOOKUP($DJ2,$DL$1:$DN$100,2,FALSE)</f>
        <v>6</v>
      </c>
      <c r="CD2" s="10">
        <f t="shared" ref="CD2:CD12" ca="1" si="27">VLOOKUP($DJ2,$DL$1:$DN$100,3,FALSE)</f>
        <v>6</v>
      </c>
      <c r="CE2" s="19"/>
      <c r="CF2" s="12"/>
      <c r="CG2" s="65">
        <f t="shared" ref="CG2:CG18" ca="1" si="28">RAND()</f>
        <v>0.40945216042862642</v>
      </c>
      <c r="CH2" s="66">
        <f t="shared" ref="CH2:CH18" ca="1" si="29">RANK(CG2,$CG$1:$CG$100,)</f>
        <v>12</v>
      </c>
      <c r="CI2" s="66"/>
      <c r="CJ2" s="67">
        <v>2</v>
      </c>
      <c r="CK2" s="67">
        <v>0</v>
      </c>
      <c r="CL2" s="67">
        <v>0</v>
      </c>
      <c r="CM2" s="67"/>
      <c r="CN2" s="65">
        <f t="shared" ref="CN2:CN18" ca="1" si="30">RAND()</f>
        <v>0.53836716827824527</v>
      </c>
      <c r="CO2" s="66">
        <f t="shared" ref="CO2:CO18" ca="1" si="31">RANK(CN2,$CN$1:$CN$100,)</f>
        <v>9</v>
      </c>
      <c r="CP2" s="67"/>
      <c r="CQ2" s="67">
        <v>2</v>
      </c>
      <c r="CR2" s="67">
        <v>2</v>
      </c>
      <c r="CS2" s="67">
        <v>0</v>
      </c>
      <c r="CU2" s="65">
        <f t="shared" ref="CU2:CU65" ca="1" si="32">RAND()</f>
        <v>0.29607600556423652</v>
      </c>
      <c r="CV2" s="66">
        <f t="shared" ref="CV2:CV65" ca="1" si="33">RANK(CU2,$CU$1:$CU$100,)</f>
        <v>74</v>
      </c>
      <c r="CW2" s="67"/>
      <c r="CX2" s="67">
        <v>2</v>
      </c>
      <c r="CY2" s="67">
        <v>0</v>
      </c>
      <c r="CZ2" s="67">
        <v>1</v>
      </c>
      <c r="DB2" s="65">
        <f t="shared" ref="DB2:DB46" ca="1" si="34">RAND()</f>
        <v>0.45445964274055051</v>
      </c>
      <c r="DC2" s="66">
        <f t="shared" ref="DC2:DC46" ca="1" si="35">RANK(DB2,$DB$1:$DB$100,)</f>
        <v>24</v>
      </c>
      <c r="DD2" s="67"/>
      <c r="DE2" s="67">
        <v>2</v>
      </c>
      <c r="DF2" s="67">
        <v>0</v>
      </c>
      <c r="DG2" s="67">
        <v>1</v>
      </c>
      <c r="DI2" s="65">
        <f t="shared" ref="DI2:DI65" ca="1" si="36">RAND()</f>
        <v>0.28297681122549501</v>
      </c>
      <c r="DJ2" s="66">
        <f t="shared" ref="DJ2:DJ37" ca="1" si="37">RANK(DI2,$DI$1:$DI$100,)</f>
        <v>51</v>
      </c>
      <c r="DK2" s="67"/>
      <c r="DL2" s="67">
        <v>2</v>
      </c>
      <c r="DM2" s="67">
        <v>1</v>
      </c>
      <c r="DN2" s="67">
        <v>2</v>
      </c>
    </row>
    <row r="3" spans="1:118" ht="15" customHeight="1" x14ac:dyDescent="0.25"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4"/>
      <c r="P3" s="4"/>
      <c r="Q3" s="4"/>
      <c r="R3" s="4"/>
      <c r="S3" s="4"/>
      <c r="T3" s="4"/>
      <c r="U3" s="4"/>
      <c r="V3" s="4"/>
      <c r="AE3" s="2" t="s">
        <v>18</v>
      </c>
      <c r="AF3" s="1">
        <f t="shared" ca="1" si="0"/>
        <v>2449</v>
      </c>
      <c r="AG3" s="1" t="s">
        <v>48</v>
      </c>
      <c r="AH3" s="1">
        <f t="shared" ca="1" si="1"/>
        <v>538</v>
      </c>
      <c r="AI3" s="1" t="s">
        <v>2</v>
      </c>
      <c r="AJ3" s="1">
        <f t="shared" ca="1" si="2"/>
        <v>1911</v>
      </c>
      <c r="AL3" s="1">
        <f t="shared" ca="1" si="3"/>
        <v>0</v>
      </c>
      <c r="AM3" s="1">
        <f t="shared" ca="1" si="4"/>
        <v>2</v>
      </c>
      <c r="AN3" s="1" t="s">
        <v>17</v>
      </c>
      <c r="AO3" s="1">
        <f t="shared" ca="1" si="5"/>
        <v>4</v>
      </c>
      <c r="AP3" s="1">
        <f t="shared" ca="1" si="6"/>
        <v>4</v>
      </c>
      <c r="AQ3" s="1">
        <f t="shared" ca="1" si="7"/>
        <v>9</v>
      </c>
      <c r="AR3" s="1" t="s">
        <v>1</v>
      </c>
      <c r="AS3" s="1">
        <f t="shared" ca="1" si="8"/>
        <v>0</v>
      </c>
      <c r="AT3" s="1">
        <f t="shared" ca="1" si="9"/>
        <v>0</v>
      </c>
      <c r="AU3" s="1" t="s">
        <v>17</v>
      </c>
      <c r="AV3" s="1">
        <f t="shared" ca="1" si="10"/>
        <v>5</v>
      </c>
      <c r="AW3" s="1">
        <f t="shared" ca="1" si="11"/>
        <v>3</v>
      </c>
      <c r="AX3" s="1">
        <f t="shared" ca="1" si="12"/>
        <v>8</v>
      </c>
      <c r="AY3" s="1" t="s">
        <v>2</v>
      </c>
      <c r="AZ3" s="1">
        <f t="shared" ca="1" si="13"/>
        <v>0</v>
      </c>
      <c r="BA3" s="1">
        <f t="shared" ca="1" si="14"/>
        <v>1</v>
      </c>
      <c r="BB3" s="1" t="s">
        <v>17</v>
      </c>
      <c r="BC3" s="1">
        <f t="shared" ca="1" si="15"/>
        <v>9</v>
      </c>
      <c r="BD3" s="1">
        <f t="shared" ca="1" si="16"/>
        <v>1</v>
      </c>
      <c r="BE3" s="1">
        <f t="shared" ca="1" si="17"/>
        <v>1</v>
      </c>
      <c r="BH3" s="1">
        <v>3</v>
      </c>
      <c r="BI3" s="11">
        <f t="shared" ca="1" si="18"/>
        <v>0</v>
      </c>
      <c r="BJ3" s="11">
        <f t="shared" ca="1" si="19"/>
        <v>0</v>
      </c>
      <c r="BK3" s="12"/>
      <c r="BM3" s="1">
        <v>3</v>
      </c>
      <c r="BN3" s="11">
        <f t="shared" ca="1" si="20"/>
        <v>2</v>
      </c>
      <c r="BO3" s="11">
        <f t="shared" ca="1" si="21"/>
        <v>0</v>
      </c>
      <c r="BP3" s="12"/>
      <c r="BR3" s="1">
        <v>3</v>
      </c>
      <c r="BS3" s="10">
        <f t="shared" ca="1" si="22"/>
        <v>4</v>
      </c>
      <c r="BT3" s="10">
        <f t="shared" ca="1" si="23"/>
        <v>5</v>
      </c>
      <c r="BU3" s="19"/>
      <c r="BW3" s="1">
        <v>3</v>
      </c>
      <c r="BX3" s="10">
        <f t="shared" ca="1" si="24"/>
        <v>4</v>
      </c>
      <c r="BY3" s="10">
        <f t="shared" ca="1" si="25"/>
        <v>3</v>
      </c>
      <c r="BZ3" s="19"/>
      <c r="CB3" s="1">
        <v>3</v>
      </c>
      <c r="CC3" s="10">
        <f t="shared" ca="1" si="26"/>
        <v>9</v>
      </c>
      <c r="CD3" s="10">
        <f t="shared" ca="1" si="27"/>
        <v>8</v>
      </c>
      <c r="CE3" s="19"/>
      <c r="CF3" s="12"/>
      <c r="CG3" s="65">
        <f t="shared" ca="1" si="28"/>
        <v>0.34557762222551325</v>
      </c>
      <c r="CH3" s="66">
        <f t="shared" ca="1" si="29"/>
        <v>14</v>
      </c>
      <c r="CI3" s="66"/>
      <c r="CJ3" s="67">
        <v>3</v>
      </c>
      <c r="CK3" s="67">
        <v>0</v>
      </c>
      <c r="CL3" s="67">
        <v>0</v>
      </c>
      <c r="CM3" s="67"/>
      <c r="CN3" s="65">
        <f t="shared" ca="1" si="30"/>
        <v>0.44287686088849187</v>
      </c>
      <c r="CO3" s="66">
        <f t="shared" ca="1" si="31"/>
        <v>11</v>
      </c>
      <c r="CP3" s="67"/>
      <c r="CQ3" s="67">
        <v>3</v>
      </c>
      <c r="CR3" s="67">
        <v>3</v>
      </c>
      <c r="CS3" s="67">
        <v>0</v>
      </c>
      <c r="CU3" s="65">
        <f t="shared" ca="1" si="32"/>
        <v>0.61242950934353002</v>
      </c>
      <c r="CV3" s="66">
        <f t="shared" ca="1" si="33"/>
        <v>46</v>
      </c>
      <c r="CW3" s="67"/>
      <c r="CX3" s="67">
        <v>3</v>
      </c>
      <c r="CY3" s="67">
        <v>0</v>
      </c>
      <c r="CZ3" s="67">
        <v>2</v>
      </c>
      <c r="DB3" s="65">
        <f t="shared" ca="1" si="34"/>
        <v>5.821372289853699E-2</v>
      </c>
      <c r="DC3" s="66">
        <f t="shared" ca="1" si="35"/>
        <v>44</v>
      </c>
      <c r="DD3" s="67"/>
      <c r="DE3" s="67">
        <v>3</v>
      </c>
      <c r="DF3" s="67">
        <v>0</v>
      </c>
      <c r="DG3" s="67">
        <v>2</v>
      </c>
      <c r="DI3" s="65">
        <f t="shared" ca="1" si="36"/>
        <v>2.2208463662131139E-3</v>
      </c>
      <c r="DJ3" s="66">
        <f t="shared" ca="1" si="37"/>
        <v>80</v>
      </c>
      <c r="DK3" s="67"/>
      <c r="DL3" s="67">
        <v>3</v>
      </c>
      <c r="DM3" s="67">
        <v>1</v>
      </c>
      <c r="DN3" s="67">
        <v>3</v>
      </c>
    </row>
    <row r="4" spans="1:118" ht="19.5" thickBot="1" x14ac:dyDescent="0.3">
      <c r="A4" s="20"/>
      <c r="B4" s="21"/>
      <c r="C4" s="22"/>
      <c r="D4" s="7"/>
      <c r="E4" s="23"/>
      <c r="F4" s="7"/>
      <c r="G4" s="7"/>
      <c r="H4" s="7"/>
      <c r="I4" s="7"/>
      <c r="J4" s="7"/>
      <c r="K4" s="6"/>
      <c r="L4" s="20"/>
      <c r="M4" s="21"/>
      <c r="N4" s="22"/>
      <c r="O4" s="7"/>
      <c r="P4" s="7"/>
      <c r="Q4" s="7"/>
      <c r="R4" s="7"/>
      <c r="S4" s="7"/>
      <c r="T4" s="7"/>
      <c r="U4" s="7"/>
      <c r="V4" s="6"/>
      <c r="AE4" s="2" t="s">
        <v>19</v>
      </c>
      <c r="AF4" s="1">
        <f t="shared" ca="1" si="0"/>
        <v>3515</v>
      </c>
      <c r="AG4" s="1" t="s">
        <v>48</v>
      </c>
      <c r="AH4" s="1">
        <f t="shared" ca="1" si="1"/>
        <v>35</v>
      </c>
      <c r="AI4" s="1" t="s">
        <v>2</v>
      </c>
      <c r="AJ4" s="1">
        <f t="shared" ca="1" si="2"/>
        <v>3480</v>
      </c>
      <c r="AL4" s="1">
        <f t="shared" ca="1" si="3"/>
        <v>0</v>
      </c>
      <c r="AM4" s="1">
        <f t="shared" ca="1" si="4"/>
        <v>3</v>
      </c>
      <c r="AN4" s="1" t="s">
        <v>17</v>
      </c>
      <c r="AO4" s="1">
        <f t="shared" ca="1" si="5"/>
        <v>5</v>
      </c>
      <c r="AP4" s="1">
        <f t="shared" ca="1" si="6"/>
        <v>1</v>
      </c>
      <c r="AQ4" s="1">
        <f t="shared" ca="1" si="7"/>
        <v>5</v>
      </c>
      <c r="AR4" s="1" t="s">
        <v>1</v>
      </c>
      <c r="AS4" s="1">
        <f t="shared" ca="1" si="8"/>
        <v>0</v>
      </c>
      <c r="AT4" s="1">
        <f t="shared" ca="1" si="9"/>
        <v>0</v>
      </c>
      <c r="AU4" s="1" t="s">
        <v>17</v>
      </c>
      <c r="AV4" s="1">
        <f t="shared" ca="1" si="10"/>
        <v>0</v>
      </c>
      <c r="AW4" s="1">
        <f t="shared" ca="1" si="11"/>
        <v>3</v>
      </c>
      <c r="AX4" s="1">
        <f t="shared" ca="1" si="12"/>
        <v>5</v>
      </c>
      <c r="AY4" s="1" t="s">
        <v>2</v>
      </c>
      <c r="AZ4" s="1">
        <f t="shared" ca="1" si="13"/>
        <v>0</v>
      </c>
      <c r="BA4" s="1">
        <f t="shared" ca="1" si="14"/>
        <v>3</v>
      </c>
      <c r="BB4" s="1" t="s">
        <v>17</v>
      </c>
      <c r="BC4" s="1">
        <f t="shared" ca="1" si="15"/>
        <v>4</v>
      </c>
      <c r="BD4" s="1">
        <f t="shared" ca="1" si="16"/>
        <v>8</v>
      </c>
      <c r="BE4" s="1">
        <f t="shared" ca="1" si="17"/>
        <v>0</v>
      </c>
      <c r="BH4" s="1">
        <v>4</v>
      </c>
      <c r="BI4" s="11">
        <f t="shared" ca="1" si="18"/>
        <v>0</v>
      </c>
      <c r="BJ4" s="11">
        <f t="shared" ca="1" si="19"/>
        <v>0</v>
      </c>
      <c r="BK4" s="12"/>
      <c r="BM4" s="1">
        <v>4</v>
      </c>
      <c r="BN4" s="11">
        <f t="shared" ca="1" si="20"/>
        <v>3</v>
      </c>
      <c r="BO4" s="11">
        <f t="shared" ca="1" si="21"/>
        <v>0</v>
      </c>
      <c r="BP4" s="12"/>
      <c r="BR4" s="1">
        <v>4</v>
      </c>
      <c r="BS4" s="10">
        <f t="shared" ca="1" si="22"/>
        <v>5</v>
      </c>
      <c r="BT4" s="10">
        <f t="shared" ca="1" si="23"/>
        <v>0</v>
      </c>
      <c r="BU4" s="19"/>
      <c r="BW4" s="1">
        <v>4</v>
      </c>
      <c r="BX4" s="10">
        <f t="shared" ca="1" si="24"/>
        <v>1</v>
      </c>
      <c r="BY4" s="10">
        <f t="shared" ca="1" si="25"/>
        <v>3</v>
      </c>
      <c r="BZ4" s="19"/>
      <c r="CB4" s="1">
        <v>4</v>
      </c>
      <c r="CC4" s="10">
        <f t="shared" ca="1" si="26"/>
        <v>5</v>
      </c>
      <c r="CD4" s="10">
        <f t="shared" ca="1" si="27"/>
        <v>5</v>
      </c>
      <c r="CE4" s="19"/>
      <c r="CF4" s="12"/>
      <c r="CG4" s="65">
        <f t="shared" ca="1" si="28"/>
        <v>0.89115351851568136</v>
      </c>
      <c r="CH4" s="66">
        <f t="shared" ca="1" si="29"/>
        <v>4</v>
      </c>
      <c r="CI4" s="66"/>
      <c r="CJ4" s="67">
        <v>4</v>
      </c>
      <c r="CK4" s="67">
        <v>0</v>
      </c>
      <c r="CL4" s="67">
        <v>0</v>
      </c>
      <c r="CM4" s="67"/>
      <c r="CN4" s="65">
        <f t="shared" ca="1" si="30"/>
        <v>0.40164905536820705</v>
      </c>
      <c r="CO4" s="66">
        <f t="shared" ca="1" si="31"/>
        <v>12</v>
      </c>
      <c r="CP4" s="67"/>
      <c r="CQ4" s="67">
        <v>4</v>
      </c>
      <c r="CR4" s="67">
        <v>4</v>
      </c>
      <c r="CS4" s="67">
        <v>0</v>
      </c>
      <c r="CU4" s="65">
        <f t="shared" ca="1" si="32"/>
        <v>0.56797113563381363</v>
      </c>
      <c r="CV4" s="66">
        <f t="shared" ca="1" si="33"/>
        <v>51</v>
      </c>
      <c r="CW4" s="67"/>
      <c r="CX4" s="67">
        <v>4</v>
      </c>
      <c r="CY4" s="67">
        <v>0</v>
      </c>
      <c r="CZ4" s="67">
        <v>3</v>
      </c>
      <c r="DB4" s="65">
        <f t="shared" ca="1" si="34"/>
        <v>0.70087842809609224</v>
      </c>
      <c r="DC4" s="66">
        <f t="shared" ca="1" si="35"/>
        <v>14</v>
      </c>
      <c r="DD4" s="67"/>
      <c r="DE4" s="67">
        <v>4</v>
      </c>
      <c r="DF4" s="67">
        <v>0</v>
      </c>
      <c r="DG4" s="67">
        <v>3</v>
      </c>
      <c r="DI4" s="65">
        <f t="shared" ca="1" si="36"/>
        <v>0.44490239565589706</v>
      </c>
      <c r="DJ4" s="66">
        <f t="shared" ca="1" si="37"/>
        <v>41</v>
      </c>
      <c r="DK4" s="67"/>
      <c r="DL4" s="67">
        <v>4</v>
      </c>
      <c r="DM4" s="67">
        <v>1</v>
      </c>
      <c r="DN4" s="67">
        <v>4</v>
      </c>
    </row>
    <row r="5" spans="1:118" ht="48.95" customHeight="1" thickBot="1" x14ac:dyDescent="0.3">
      <c r="A5" s="8"/>
      <c r="B5" s="69" t="str">
        <f ca="1">$AF1/1000&amp;$AG1&amp;$AH1/1000&amp;$AI1</f>
        <v>9.111－0.821＝</v>
      </c>
      <c r="C5" s="70"/>
      <c r="D5" s="70"/>
      <c r="E5" s="70"/>
      <c r="F5" s="70"/>
      <c r="G5" s="70"/>
      <c r="H5" s="71">
        <f ca="1">$AJ1/1000</f>
        <v>8.2899999999999991</v>
      </c>
      <c r="I5" s="71"/>
      <c r="J5" s="72"/>
      <c r="K5" s="24"/>
      <c r="L5" s="8"/>
      <c r="M5" s="69" t="str">
        <f ca="1">$AF2/1000&amp;$AG2&amp;$AH2/1000&amp;$AI2</f>
        <v>9.726－0.336＝</v>
      </c>
      <c r="N5" s="70"/>
      <c r="O5" s="70"/>
      <c r="P5" s="70"/>
      <c r="Q5" s="70"/>
      <c r="R5" s="70"/>
      <c r="S5" s="71">
        <f ca="1">$AJ2/1000</f>
        <v>9.39</v>
      </c>
      <c r="T5" s="71"/>
      <c r="U5" s="72"/>
      <c r="V5" s="25"/>
      <c r="AE5" s="2" t="s">
        <v>20</v>
      </c>
      <c r="AF5" s="1">
        <f t="shared" ca="1" si="0"/>
        <v>7806</v>
      </c>
      <c r="AG5" s="1" t="s">
        <v>48</v>
      </c>
      <c r="AH5" s="1">
        <f t="shared" ca="1" si="1"/>
        <v>659</v>
      </c>
      <c r="AI5" s="1" t="s">
        <v>2</v>
      </c>
      <c r="AJ5" s="1">
        <f t="shared" ca="1" si="2"/>
        <v>7147</v>
      </c>
      <c r="AL5" s="1">
        <f t="shared" ca="1" si="3"/>
        <v>0</v>
      </c>
      <c r="AM5" s="1">
        <f t="shared" ca="1" si="4"/>
        <v>7</v>
      </c>
      <c r="AN5" s="1" t="s">
        <v>17</v>
      </c>
      <c r="AO5" s="1">
        <f t="shared" ca="1" si="5"/>
        <v>8</v>
      </c>
      <c r="AP5" s="1">
        <f t="shared" ca="1" si="6"/>
        <v>0</v>
      </c>
      <c r="AQ5" s="1">
        <f t="shared" ca="1" si="7"/>
        <v>6</v>
      </c>
      <c r="AR5" s="1" t="s">
        <v>1</v>
      </c>
      <c r="AS5" s="1">
        <f t="shared" ca="1" si="8"/>
        <v>0</v>
      </c>
      <c r="AT5" s="1">
        <f t="shared" ca="1" si="9"/>
        <v>0</v>
      </c>
      <c r="AU5" s="1" t="s">
        <v>17</v>
      </c>
      <c r="AV5" s="1">
        <f t="shared" ca="1" si="10"/>
        <v>6</v>
      </c>
      <c r="AW5" s="1">
        <f t="shared" ca="1" si="11"/>
        <v>5</v>
      </c>
      <c r="AX5" s="1">
        <f t="shared" ca="1" si="12"/>
        <v>9</v>
      </c>
      <c r="AY5" s="1" t="s">
        <v>2</v>
      </c>
      <c r="AZ5" s="1">
        <f t="shared" ca="1" si="13"/>
        <v>0</v>
      </c>
      <c r="BA5" s="1">
        <f t="shared" ca="1" si="14"/>
        <v>7</v>
      </c>
      <c r="BB5" s="1" t="s">
        <v>17</v>
      </c>
      <c r="BC5" s="1">
        <f t="shared" ca="1" si="15"/>
        <v>1</v>
      </c>
      <c r="BD5" s="1">
        <f t="shared" ca="1" si="16"/>
        <v>4</v>
      </c>
      <c r="BE5" s="1">
        <f t="shared" ca="1" si="17"/>
        <v>7</v>
      </c>
      <c r="BH5" s="1">
        <v>5</v>
      </c>
      <c r="BI5" s="11">
        <f t="shared" ca="1" si="18"/>
        <v>0</v>
      </c>
      <c r="BJ5" s="11">
        <f t="shared" ca="1" si="19"/>
        <v>0</v>
      </c>
      <c r="BK5" s="12"/>
      <c r="BM5" s="1">
        <v>5</v>
      </c>
      <c r="BN5" s="11">
        <f t="shared" ca="1" si="20"/>
        <v>7</v>
      </c>
      <c r="BO5" s="11">
        <f t="shared" ca="1" si="21"/>
        <v>0</v>
      </c>
      <c r="BP5" s="12"/>
      <c r="BR5" s="1">
        <v>5</v>
      </c>
      <c r="BS5" s="10">
        <f t="shared" ca="1" si="22"/>
        <v>8</v>
      </c>
      <c r="BT5" s="10">
        <f t="shared" ca="1" si="23"/>
        <v>6</v>
      </c>
      <c r="BU5" s="19"/>
      <c r="BW5" s="1">
        <v>5</v>
      </c>
      <c r="BX5" s="10">
        <f t="shared" ca="1" si="24"/>
        <v>0</v>
      </c>
      <c r="BY5" s="10">
        <f t="shared" ca="1" si="25"/>
        <v>5</v>
      </c>
      <c r="BZ5" s="19"/>
      <c r="CB5" s="1">
        <v>5</v>
      </c>
      <c r="CC5" s="10">
        <f t="shared" ca="1" si="26"/>
        <v>6</v>
      </c>
      <c r="CD5" s="10">
        <f t="shared" ca="1" si="27"/>
        <v>9</v>
      </c>
      <c r="CE5" s="19"/>
      <c r="CF5" s="12"/>
      <c r="CG5" s="65">
        <f t="shared" ca="1" si="28"/>
        <v>0.57865288342875931</v>
      </c>
      <c r="CH5" s="66">
        <f t="shared" ca="1" si="29"/>
        <v>8</v>
      </c>
      <c r="CI5" s="66"/>
      <c r="CJ5" s="67">
        <v>5</v>
      </c>
      <c r="CK5" s="67">
        <v>0</v>
      </c>
      <c r="CL5" s="67">
        <v>0</v>
      </c>
      <c r="CM5" s="67"/>
      <c r="CN5" s="65">
        <f t="shared" ca="1" si="30"/>
        <v>0.58062769961505378</v>
      </c>
      <c r="CO5" s="66">
        <f t="shared" ca="1" si="31"/>
        <v>7</v>
      </c>
      <c r="CP5" s="67"/>
      <c r="CQ5" s="67">
        <v>5</v>
      </c>
      <c r="CR5" s="67">
        <v>5</v>
      </c>
      <c r="CS5" s="67">
        <v>0</v>
      </c>
      <c r="CU5" s="65">
        <f t="shared" ca="1" si="32"/>
        <v>0.13902104689409733</v>
      </c>
      <c r="CV5" s="66">
        <f t="shared" ca="1" si="33"/>
        <v>87</v>
      </c>
      <c r="CW5" s="67"/>
      <c r="CX5" s="67">
        <v>5</v>
      </c>
      <c r="CY5" s="67">
        <v>0</v>
      </c>
      <c r="CZ5" s="67">
        <v>4</v>
      </c>
      <c r="DB5" s="65">
        <f t="shared" ca="1" si="34"/>
        <v>0.87256652825238157</v>
      </c>
      <c r="DC5" s="66">
        <f t="shared" ca="1" si="35"/>
        <v>6</v>
      </c>
      <c r="DD5" s="67"/>
      <c r="DE5" s="67">
        <v>5</v>
      </c>
      <c r="DF5" s="67">
        <v>0</v>
      </c>
      <c r="DG5" s="67">
        <v>4</v>
      </c>
      <c r="DI5" s="65">
        <f t="shared" ca="1" si="36"/>
        <v>0.27084895709455037</v>
      </c>
      <c r="DJ5" s="66">
        <f t="shared" ca="1" si="37"/>
        <v>54</v>
      </c>
      <c r="DK5" s="67"/>
      <c r="DL5" s="67">
        <v>5</v>
      </c>
      <c r="DM5" s="67">
        <v>1</v>
      </c>
      <c r="DN5" s="67">
        <v>5</v>
      </c>
    </row>
    <row r="6" spans="1:118" ht="15" customHeight="1" x14ac:dyDescent="0.25">
      <c r="A6" s="26"/>
      <c r="B6" s="27"/>
      <c r="C6" s="28"/>
      <c r="D6" s="28"/>
      <c r="E6" s="28"/>
      <c r="F6" s="28"/>
      <c r="G6" s="28"/>
      <c r="H6" s="28"/>
      <c r="I6" s="28"/>
      <c r="J6" s="28"/>
      <c r="K6" s="29"/>
      <c r="L6" s="8"/>
      <c r="M6" s="4"/>
      <c r="N6" s="30"/>
      <c r="O6" s="4"/>
      <c r="P6" s="4"/>
      <c r="Q6" s="4"/>
      <c r="R6" s="4"/>
      <c r="S6" s="4"/>
      <c r="T6" s="4"/>
      <c r="U6" s="4"/>
      <c r="V6" s="9"/>
      <c r="AE6" s="2" t="s">
        <v>21</v>
      </c>
      <c r="AF6" s="1">
        <f t="shared" ca="1" si="0"/>
        <v>1922</v>
      </c>
      <c r="AG6" s="1" t="s">
        <v>48</v>
      </c>
      <c r="AH6" s="1">
        <f t="shared" ca="1" si="1"/>
        <v>541</v>
      </c>
      <c r="AI6" s="1" t="s">
        <v>2</v>
      </c>
      <c r="AJ6" s="1">
        <f t="shared" ca="1" si="2"/>
        <v>1381</v>
      </c>
      <c r="AL6" s="1">
        <f t="shared" ca="1" si="3"/>
        <v>0</v>
      </c>
      <c r="AM6" s="1">
        <f t="shared" ca="1" si="4"/>
        <v>1</v>
      </c>
      <c r="AN6" s="1" t="s">
        <v>17</v>
      </c>
      <c r="AO6" s="1">
        <f t="shared" ca="1" si="5"/>
        <v>9</v>
      </c>
      <c r="AP6" s="1">
        <f t="shared" ca="1" si="6"/>
        <v>2</v>
      </c>
      <c r="AQ6" s="1">
        <f t="shared" ca="1" si="7"/>
        <v>2</v>
      </c>
      <c r="AR6" s="1" t="s">
        <v>1</v>
      </c>
      <c r="AS6" s="1">
        <f t="shared" ca="1" si="8"/>
        <v>0</v>
      </c>
      <c r="AT6" s="1">
        <f t="shared" ca="1" si="9"/>
        <v>0</v>
      </c>
      <c r="AU6" s="1" t="s">
        <v>17</v>
      </c>
      <c r="AV6" s="1">
        <f t="shared" ca="1" si="10"/>
        <v>5</v>
      </c>
      <c r="AW6" s="1">
        <f t="shared" ca="1" si="11"/>
        <v>4</v>
      </c>
      <c r="AX6" s="1">
        <f t="shared" ca="1" si="12"/>
        <v>1</v>
      </c>
      <c r="AY6" s="1" t="s">
        <v>2</v>
      </c>
      <c r="AZ6" s="1">
        <f t="shared" ca="1" si="13"/>
        <v>0</v>
      </c>
      <c r="BA6" s="1">
        <f t="shared" ca="1" si="14"/>
        <v>1</v>
      </c>
      <c r="BB6" s="1" t="s">
        <v>17</v>
      </c>
      <c r="BC6" s="1">
        <f t="shared" ca="1" si="15"/>
        <v>3</v>
      </c>
      <c r="BD6" s="1">
        <f t="shared" ca="1" si="16"/>
        <v>8</v>
      </c>
      <c r="BE6" s="1">
        <f t="shared" ca="1" si="17"/>
        <v>1</v>
      </c>
      <c r="BH6" s="1">
        <v>6</v>
      </c>
      <c r="BI6" s="11">
        <f t="shared" ca="1" si="18"/>
        <v>0</v>
      </c>
      <c r="BJ6" s="11">
        <f t="shared" ca="1" si="19"/>
        <v>0</v>
      </c>
      <c r="BK6" s="12"/>
      <c r="BM6" s="1">
        <v>6</v>
      </c>
      <c r="BN6" s="11">
        <f t="shared" ca="1" si="20"/>
        <v>1</v>
      </c>
      <c r="BO6" s="11">
        <f t="shared" ca="1" si="21"/>
        <v>0</v>
      </c>
      <c r="BP6" s="12"/>
      <c r="BR6" s="1">
        <v>6</v>
      </c>
      <c r="BS6" s="10">
        <f t="shared" ca="1" si="22"/>
        <v>9</v>
      </c>
      <c r="BT6" s="10">
        <f t="shared" ca="1" si="23"/>
        <v>5</v>
      </c>
      <c r="BU6" s="19"/>
      <c r="BW6" s="1">
        <v>6</v>
      </c>
      <c r="BX6" s="10">
        <f t="shared" ca="1" si="24"/>
        <v>2</v>
      </c>
      <c r="BY6" s="10">
        <f t="shared" ca="1" si="25"/>
        <v>4</v>
      </c>
      <c r="BZ6" s="19"/>
      <c r="CB6" s="1">
        <v>6</v>
      </c>
      <c r="CC6" s="10">
        <f t="shared" ca="1" si="26"/>
        <v>2</v>
      </c>
      <c r="CD6" s="10">
        <f t="shared" ca="1" si="27"/>
        <v>1</v>
      </c>
      <c r="CE6" s="19"/>
      <c r="CF6" s="12"/>
      <c r="CG6" s="65">
        <f t="shared" ca="1" si="28"/>
        <v>0.80678143468264529</v>
      </c>
      <c r="CH6" s="66">
        <f t="shared" ca="1" si="29"/>
        <v>6</v>
      </c>
      <c r="CI6" s="66"/>
      <c r="CJ6" s="67">
        <v>6</v>
      </c>
      <c r="CK6" s="67">
        <v>0</v>
      </c>
      <c r="CL6" s="67">
        <v>0</v>
      </c>
      <c r="CM6" s="67"/>
      <c r="CN6" s="65">
        <f t="shared" ca="1" si="30"/>
        <v>0.45215797511887856</v>
      </c>
      <c r="CO6" s="66">
        <f t="shared" ca="1" si="31"/>
        <v>10</v>
      </c>
      <c r="CP6" s="67"/>
      <c r="CQ6" s="67">
        <v>6</v>
      </c>
      <c r="CR6" s="67">
        <v>6</v>
      </c>
      <c r="CS6" s="67">
        <v>0</v>
      </c>
      <c r="CU6" s="65">
        <f t="shared" ca="1" si="32"/>
        <v>5.3362442043457747E-2</v>
      </c>
      <c r="CV6" s="66">
        <f t="shared" ca="1" si="33"/>
        <v>96</v>
      </c>
      <c r="CW6" s="67"/>
      <c r="CX6" s="67">
        <v>6</v>
      </c>
      <c r="CY6" s="67">
        <v>0</v>
      </c>
      <c r="CZ6" s="67">
        <v>5</v>
      </c>
      <c r="DB6" s="65">
        <f t="shared" ca="1" si="34"/>
        <v>0.42692356220931504</v>
      </c>
      <c r="DC6" s="66">
        <f t="shared" ca="1" si="35"/>
        <v>25</v>
      </c>
      <c r="DD6" s="67"/>
      <c r="DE6" s="67">
        <v>6</v>
      </c>
      <c r="DF6" s="67">
        <v>0</v>
      </c>
      <c r="DG6" s="67">
        <v>5</v>
      </c>
      <c r="DI6" s="65">
        <f t="shared" ca="1" si="36"/>
        <v>0.81939896504097653</v>
      </c>
      <c r="DJ6" s="66">
        <f t="shared" ca="1" si="37"/>
        <v>10</v>
      </c>
      <c r="DK6" s="67"/>
      <c r="DL6" s="67">
        <v>6</v>
      </c>
      <c r="DM6" s="67">
        <v>1</v>
      </c>
      <c r="DN6" s="67">
        <v>6</v>
      </c>
    </row>
    <row r="7" spans="1:118" ht="53.1" customHeight="1" x14ac:dyDescent="0.25">
      <c r="A7" s="8"/>
      <c r="B7" s="4"/>
      <c r="C7" s="31"/>
      <c r="D7" s="32">
        <f ca="1">$BI1</f>
        <v>0</v>
      </c>
      <c r="E7" s="33">
        <f ca="1">$BN1</f>
        <v>9</v>
      </c>
      <c r="F7" s="33" t="str">
        <f ca="1">IF(AND(G7=0,H7=0,I7=0),"",".")</f>
        <v>.</v>
      </c>
      <c r="G7" s="34">
        <f ca="1">$BS1</f>
        <v>1</v>
      </c>
      <c r="H7" s="34">
        <f ca="1">$BX1</f>
        <v>1</v>
      </c>
      <c r="I7" s="34">
        <f ca="1">$CC1</f>
        <v>1</v>
      </c>
      <c r="J7" s="35"/>
      <c r="K7" s="36"/>
      <c r="L7" s="37"/>
      <c r="M7" s="38"/>
      <c r="N7" s="31"/>
      <c r="O7" s="32">
        <f ca="1">$BI2</f>
        <v>0</v>
      </c>
      <c r="P7" s="33">
        <f ca="1">$BN2</f>
        <v>9</v>
      </c>
      <c r="Q7" s="33" t="str">
        <f ca="1">IF(AND(R7=0,S7=0,T7=0),"",".")</f>
        <v>.</v>
      </c>
      <c r="R7" s="34">
        <f ca="1">$BS2</f>
        <v>7</v>
      </c>
      <c r="S7" s="34">
        <f ca="1">$BX2</f>
        <v>2</v>
      </c>
      <c r="T7" s="34">
        <f ca="1">$CC2</f>
        <v>6</v>
      </c>
      <c r="U7" s="35"/>
      <c r="V7" s="36"/>
      <c r="AE7" s="2" t="s">
        <v>22</v>
      </c>
      <c r="AF7" s="1">
        <f t="shared" ca="1" si="0"/>
        <v>4621</v>
      </c>
      <c r="AG7" s="1" t="s">
        <v>48</v>
      </c>
      <c r="AH7" s="1">
        <f t="shared" ca="1" si="1"/>
        <v>375</v>
      </c>
      <c r="AI7" s="1" t="s">
        <v>2</v>
      </c>
      <c r="AJ7" s="1">
        <f t="shared" ca="1" si="2"/>
        <v>4246</v>
      </c>
      <c r="AL7" s="1">
        <f t="shared" ca="1" si="3"/>
        <v>0</v>
      </c>
      <c r="AM7" s="1">
        <f t="shared" ca="1" si="4"/>
        <v>4</v>
      </c>
      <c r="AN7" s="1" t="s">
        <v>17</v>
      </c>
      <c r="AO7" s="1">
        <f t="shared" ca="1" si="5"/>
        <v>6</v>
      </c>
      <c r="AP7" s="1">
        <f t="shared" ca="1" si="6"/>
        <v>2</v>
      </c>
      <c r="AQ7" s="1">
        <f t="shared" ca="1" si="7"/>
        <v>1</v>
      </c>
      <c r="AR7" s="1" t="s">
        <v>1</v>
      </c>
      <c r="AS7" s="1">
        <f t="shared" ca="1" si="8"/>
        <v>0</v>
      </c>
      <c r="AT7" s="1">
        <f t="shared" ca="1" si="9"/>
        <v>0</v>
      </c>
      <c r="AU7" s="1" t="s">
        <v>17</v>
      </c>
      <c r="AV7" s="1">
        <f t="shared" ca="1" si="10"/>
        <v>3</v>
      </c>
      <c r="AW7" s="1">
        <f t="shared" ca="1" si="11"/>
        <v>7</v>
      </c>
      <c r="AX7" s="1">
        <f t="shared" ca="1" si="12"/>
        <v>5</v>
      </c>
      <c r="AY7" s="1" t="s">
        <v>2</v>
      </c>
      <c r="AZ7" s="1">
        <f t="shared" ca="1" si="13"/>
        <v>0</v>
      </c>
      <c r="BA7" s="1">
        <f t="shared" ca="1" si="14"/>
        <v>4</v>
      </c>
      <c r="BB7" s="1" t="s">
        <v>17</v>
      </c>
      <c r="BC7" s="1">
        <f t="shared" ca="1" si="15"/>
        <v>2</v>
      </c>
      <c r="BD7" s="1">
        <f t="shared" ca="1" si="16"/>
        <v>4</v>
      </c>
      <c r="BE7" s="1">
        <f t="shared" ca="1" si="17"/>
        <v>6</v>
      </c>
      <c r="BH7" s="1">
        <v>7</v>
      </c>
      <c r="BI7" s="11">
        <f t="shared" ca="1" si="18"/>
        <v>0</v>
      </c>
      <c r="BJ7" s="11">
        <f t="shared" ca="1" si="19"/>
        <v>0</v>
      </c>
      <c r="BK7" s="12"/>
      <c r="BM7" s="1">
        <v>7</v>
      </c>
      <c r="BN7" s="11">
        <f t="shared" ca="1" si="20"/>
        <v>4</v>
      </c>
      <c r="BO7" s="11">
        <f t="shared" ca="1" si="21"/>
        <v>0</v>
      </c>
      <c r="BP7" s="12"/>
      <c r="BR7" s="1">
        <v>7</v>
      </c>
      <c r="BS7" s="10">
        <f t="shared" ca="1" si="22"/>
        <v>6</v>
      </c>
      <c r="BT7" s="10">
        <f t="shared" ca="1" si="23"/>
        <v>3</v>
      </c>
      <c r="BU7" s="19"/>
      <c r="BW7" s="1">
        <v>7</v>
      </c>
      <c r="BX7" s="10">
        <f t="shared" ca="1" si="24"/>
        <v>2</v>
      </c>
      <c r="BY7" s="10">
        <f t="shared" ca="1" si="25"/>
        <v>7</v>
      </c>
      <c r="BZ7" s="19"/>
      <c r="CB7" s="1">
        <v>7</v>
      </c>
      <c r="CC7" s="10">
        <f t="shared" ca="1" si="26"/>
        <v>1</v>
      </c>
      <c r="CD7" s="10">
        <f t="shared" ca="1" si="27"/>
        <v>5</v>
      </c>
      <c r="CE7" s="19"/>
      <c r="CF7" s="12"/>
      <c r="CG7" s="65">
        <f t="shared" ca="1" si="28"/>
        <v>0.57074754608709943</v>
      </c>
      <c r="CH7" s="66">
        <f t="shared" ca="1" si="29"/>
        <v>9</v>
      </c>
      <c r="CI7" s="66"/>
      <c r="CJ7" s="67">
        <v>7</v>
      </c>
      <c r="CK7" s="67">
        <v>0</v>
      </c>
      <c r="CL7" s="67">
        <v>0</v>
      </c>
      <c r="CM7" s="67"/>
      <c r="CN7" s="65">
        <f t="shared" ca="1" si="30"/>
        <v>0.69165529271398196</v>
      </c>
      <c r="CO7" s="66">
        <f t="shared" ca="1" si="31"/>
        <v>4</v>
      </c>
      <c r="CP7" s="67"/>
      <c r="CQ7" s="67">
        <v>7</v>
      </c>
      <c r="CR7" s="67">
        <v>7</v>
      </c>
      <c r="CS7" s="67">
        <v>0</v>
      </c>
      <c r="CU7" s="65">
        <f t="shared" ca="1" si="32"/>
        <v>0.37351272158588011</v>
      </c>
      <c r="CV7" s="66">
        <f t="shared" ca="1" si="33"/>
        <v>64</v>
      </c>
      <c r="CW7" s="67"/>
      <c r="CX7" s="67">
        <v>7</v>
      </c>
      <c r="CY7" s="67">
        <v>0</v>
      </c>
      <c r="CZ7" s="67">
        <v>6</v>
      </c>
      <c r="DB7" s="65">
        <f t="shared" ca="1" si="34"/>
        <v>0.3850952261009164</v>
      </c>
      <c r="DC7" s="66">
        <f t="shared" ca="1" si="35"/>
        <v>28</v>
      </c>
      <c r="DD7" s="67"/>
      <c r="DE7" s="67">
        <v>7</v>
      </c>
      <c r="DF7" s="67">
        <v>0</v>
      </c>
      <c r="DG7" s="67">
        <v>6</v>
      </c>
      <c r="DI7" s="65">
        <f t="shared" ca="1" si="36"/>
        <v>0.87716234936277437</v>
      </c>
      <c r="DJ7" s="66">
        <f t="shared" ca="1" si="37"/>
        <v>5</v>
      </c>
      <c r="DK7" s="67"/>
      <c r="DL7" s="67">
        <v>7</v>
      </c>
      <c r="DM7" s="67">
        <v>1</v>
      </c>
      <c r="DN7" s="67">
        <v>7</v>
      </c>
    </row>
    <row r="8" spans="1:118" ht="53.1" customHeight="1" thickBot="1" x14ac:dyDescent="0.3">
      <c r="A8" s="8"/>
      <c r="B8" s="4"/>
      <c r="C8" s="13" t="str">
        <f ca="1">IF(AND($BJ1=0,$BI1=0),"","－")</f>
        <v/>
      </c>
      <c r="D8" s="39" t="str">
        <f ca="1">IF(AND($BI1=0,$BJ1=0),"－",$BJ1)</f>
        <v>－</v>
      </c>
      <c r="E8" s="40">
        <f ca="1">$BO1</f>
        <v>0</v>
      </c>
      <c r="F8" s="40" t="str">
        <f ca="1">IF(AND(G8=0,H8=0,I8=0),"",".")</f>
        <v>.</v>
      </c>
      <c r="G8" s="41">
        <f ca="1">$BT1</f>
        <v>8</v>
      </c>
      <c r="H8" s="41">
        <f ca="1">$BY1</f>
        <v>2</v>
      </c>
      <c r="I8" s="41">
        <f ca="1">$CD1</f>
        <v>1</v>
      </c>
      <c r="J8" s="35"/>
      <c r="K8" s="36"/>
      <c r="L8" s="37"/>
      <c r="M8" s="38"/>
      <c r="N8" s="13" t="str">
        <f ca="1">IF(AND($BJ2=0,$BI2=0),"","－")</f>
        <v/>
      </c>
      <c r="O8" s="39" t="str">
        <f ca="1">IF(AND($BI2=0,$BJ2=0),"－",$BJ2)</f>
        <v>－</v>
      </c>
      <c r="P8" s="40">
        <f ca="1">$BO2</f>
        <v>0</v>
      </c>
      <c r="Q8" s="40" t="str">
        <f ca="1">IF(AND(R8=0,S8=0,T8=0),"",".")</f>
        <v>.</v>
      </c>
      <c r="R8" s="41">
        <f ca="1">$BT2</f>
        <v>3</v>
      </c>
      <c r="S8" s="41">
        <f ca="1">$BY2</f>
        <v>3</v>
      </c>
      <c r="T8" s="41">
        <f ca="1">$CD2</f>
        <v>6</v>
      </c>
      <c r="U8" s="35"/>
      <c r="V8" s="36"/>
      <c r="AE8" s="2" t="s">
        <v>23</v>
      </c>
      <c r="AF8" s="1">
        <f t="shared" ca="1" si="0"/>
        <v>6744</v>
      </c>
      <c r="AG8" s="1" t="s">
        <v>48</v>
      </c>
      <c r="AH8" s="1">
        <f t="shared" ca="1" si="1"/>
        <v>116</v>
      </c>
      <c r="AI8" s="1" t="s">
        <v>2</v>
      </c>
      <c r="AJ8" s="1">
        <f t="shared" ca="1" si="2"/>
        <v>6628</v>
      </c>
      <c r="AL8" s="1">
        <f t="shared" ca="1" si="3"/>
        <v>0</v>
      </c>
      <c r="AM8" s="1">
        <f t="shared" ca="1" si="4"/>
        <v>6</v>
      </c>
      <c r="AN8" s="1" t="s">
        <v>17</v>
      </c>
      <c r="AO8" s="1">
        <f t="shared" ca="1" si="5"/>
        <v>7</v>
      </c>
      <c r="AP8" s="1">
        <f t="shared" ca="1" si="6"/>
        <v>4</v>
      </c>
      <c r="AQ8" s="1">
        <f t="shared" ca="1" si="7"/>
        <v>4</v>
      </c>
      <c r="AR8" s="1" t="s">
        <v>1</v>
      </c>
      <c r="AS8" s="1">
        <f t="shared" ca="1" si="8"/>
        <v>0</v>
      </c>
      <c r="AT8" s="1">
        <f t="shared" ca="1" si="9"/>
        <v>0</v>
      </c>
      <c r="AU8" s="1" t="s">
        <v>17</v>
      </c>
      <c r="AV8" s="1">
        <f t="shared" ca="1" si="10"/>
        <v>1</v>
      </c>
      <c r="AW8" s="1">
        <f t="shared" ca="1" si="11"/>
        <v>1</v>
      </c>
      <c r="AX8" s="1">
        <f t="shared" ca="1" si="12"/>
        <v>6</v>
      </c>
      <c r="AY8" s="1" t="s">
        <v>2</v>
      </c>
      <c r="AZ8" s="1">
        <f t="shared" ca="1" si="13"/>
        <v>0</v>
      </c>
      <c r="BA8" s="1">
        <f t="shared" ca="1" si="14"/>
        <v>6</v>
      </c>
      <c r="BB8" s="1" t="s">
        <v>17</v>
      </c>
      <c r="BC8" s="1">
        <f t="shared" ca="1" si="15"/>
        <v>6</v>
      </c>
      <c r="BD8" s="1">
        <f t="shared" ca="1" si="16"/>
        <v>2</v>
      </c>
      <c r="BE8" s="1">
        <f t="shared" ca="1" si="17"/>
        <v>8</v>
      </c>
      <c r="BH8" s="1">
        <v>8</v>
      </c>
      <c r="BI8" s="11">
        <f t="shared" ca="1" si="18"/>
        <v>0</v>
      </c>
      <c r="BJ8" s="11">
        <f t="shared" ca="1" si="19"/>
        <v>0</v>
      </c>
      <c r="BK8" s="12"/>
      <c r="BM8" s="1">
        <v>8</v>
      </c>
      <c r="BN8" s="11">
        <f t="shared" ca="1" si="20"/>
        <v>6</v>
      </c>
      <c r="BO8" s="11">
        <f t="shared" ca="1" si="21"/>
        <v>0</v>
      </c>
      <c r="BP8" s="12"/>
      <c r="BR8" s="1">
        <v>8</v>
      </c>
      <c r="BS8" s="10">
        <f t="shared" ca="1" si="22"/>
        <v>7</v>
      </c>
      <c r="BT8" s="10">
        <f t="shared" ca="1" si="23"/>
        <v>1</v>
      </c>
      <c r="BU8" s="19"/>
      <c r="BW8" s="1">
        <v>8</v>
      </c>
      <c r="BX8" s="10">
        <f t="shared" ca="1" si="24"/>
        <v>4</v>
      </c>
      <c r="BY8" s="10">
        <f t="shared" ca="1" si="25"/>
        <v>1</v>
      </c>
      <c r="BZ8" s="19"/>
      <c r="CB8" s="1">
        <v>8</v>
      </c>
      <c r="CC8" s="10">
        <f t="shared" ca="1" si="26"/>
        <v>4</v>
      </c>
      <c r="CD8" s="10">
        <f t="shared" ca="1" si="27"/>
        <v>6</v>
      </c>
      <c r="CE8" s="19"/>
      <c r="CF8" s="12"/>
      <c r="CG8" s="65">
        <f t="shared" ca="1" si="28"/>
        <v>0.10230930413422856</v>
      </c>
      <c r="CH8" s="66">
        <f t="shared" ca="1" si="29"/>
        <v>16</v>
      </c>
      <c r="CI8" s="66"/>
      <c r="CJ8" s="67">
        <v>8</v>
      </c>
      <c r="CK8" s="67">
        <v>0</v>
      </c>
      <c r="CL8" s="67">
        <v>0</v>
      </c>
      <c r="CM8" s="67"/>
      <c r="CN8" s="65">
        <f t="shared" ca="1" si="30"/>
        <v>0.27942648043219021</v>
      </c>
      <c r="CO8" s="66">
        <f t="shared" ca="1" si="31"/>
        <v>15</v>
      </c>
      <c r="CP8" s="67"/>
      <c r="CQ8" s="67">
        <v>8</v>
      </c>
      <c r="CR8" s="67">
        <v>8</v>
      </c>
      <c r="CS8" s="67">
        <v>0</v>
      </c>
      <c r="CU8" s="65">
        <f t="shared" ca="1" si="32"/>
        <v>0.32283673486393971</v>
      </c>
      <c r="CV8" s="66">
        <f t="shared" ca="1" si="33"/>
        <v>72</v>
      </c>
      <c r="CW8" s="67"/>
      <c r="CX8" s="67">
        <v>8</v>
      </c>
      <c r="CY8" s="67">
        <v>0</v>
      </c>
      <c r="CZ8" s="67">
        <v>7</v>
      </c>
      <c r="DB8" s="65">
        <f t="shared" ca="1" si="34"/>
        <v>0.1158482594048571</v>
      </c>
      <c r="DC8" s="66">
        <f t="shared" ca="1" si="35"/>
        <v>42</v>
      </c>
      <c r="DD8" s="67"/>
      <c r="DE8" s="67">
        <v>8</v>
      </c>
      <c r="DF8" s="67">
        <v>0</v>
      </c>
      <c r="DG8" s="67">
        <v>7</v>
      </c>
      <c r="DI8" s="65">
        <f t="shared" ca="1" si="36"/>
        <v>0.56636902432913039</v>
      </c>
      <c r="DJ8" s="66">
        <f t="shared" ca="1" si="37"/>
        <v>33</v>
      </c>
      <c r="DK8" s="67"/>
      <c r="DL8" s="67">
        <v>8</v>
      </c>
      <c r="DM8" s="67">
        <v>1</v>
      </c>
      <c r="DN8" s="67">
        <v>8</v>
      </c>
    </row>
    <row r="9" spans="1:118" ht="53.1" customHeight="1" x14ac:dyDescent="0.25">
      <c r="A9" s="8"/>
      <c r="B9" s="38"/>
      <c r="C9" s="60"/>
      <c r="D9" s="61">
        <f ca="1">$AZ1</f>
        <v>0</v>
      </c>
      <c r="E9" s="62">
        <f ca="1">$BA1</f>
        <v>8</v>
      </c>
      <c r="F9" s="62" t="str">
        <f>$BB1</f>
        <v>.</v>
      </c>
      <c r="G9" s="63">
        <f ca="1">$BC1</f>
        <v>2</v>
      </c>
      <c r="H9" s="64">
        <f ca="1">$BD1</f>
        <v>9</v>
      </c>
      <c r="I9" s="64">
        <f ca="1">$BE1</f>
        <v>0</v>
      </c>
      <c r="J9" s="43"/>
      <c r="K9" s="36"/>
      <c r="L9" s="37"/>
      <c r="M9" s="38"/>
      <c r="N9" s="60"/>
      <c r="O9" s="61">
        <f ca="1">$AZ2</f>
        <v>0</v>
      </c>
      <c r="P9" s="62">
        <f ca="1">$BA2</f>
        <v>9</v>
      </c>
      <c r="Q9" s="62" t="str">
        <f>$BB2</f>
        <v>.</v>
      </c>
      <c r="R9" s="63">
        <f ca="1">$BC2</f>
        <v>3</v>
      </c>
      <c r="S9" s="64">
        <f ca="1">$BD2</f>
        <v>9</v>
      </c>
      <c r="T9" s="64">
        <f ca="1">$BE2</f>
        <v>0</v>
      </c>
      <c r="U9" s="43"/>
      <c r="V9" s="36"/>
      <c r="AE9" s="2" t="s">
        <v>24</v>
      </c>
      <c r="AF9" s="1">
        <f t="shared" ca="1" si="0"/>
        <v>4417</v>
      </c>
      <c r="AG9" s="1" t="s">
        <v>48</v>
      </c>
      <c r="AH9" s="1">
        <f t="shared" ca="1" si="1"/>
        <v>19</v>
      </c>
      <c r="AI9" s="1" t="s">
        <v>2</v>
      </c>
      <c r="AJ9" s="1">
        <f t="shared" ca="1" si="2"/>
        <v>4398</v>
      </c>
      <c r="AL9" s="1">
        <f t="shared" ca="1" si="3"/>
        <v>0</v>
      </c>
      <c r="AM9" s="1">
        <f t="shared" ca="1" si="4"/>
        <v>4</v>
      </c>
      <c r="AN9" s="1" t="s">
        <v>17</v>
      </c>
      <c r="AO9" s="1">
        <f t="shared" ca="1" si="5"/>
        <v>4</v>
      </c>
      <c r="AP9" s="1">
        <f t="shared" ca="1" si="6"/>
        <v>1</v>
      </c>
      <c r="AQ9" s="1">
        <f t="shared" ca="1" si="7"/>
        <v>7</v>
      </c>
      <c r="AR9" s="1" t="s">
        <v>1</v>
      </c>
      <c r="AS9" s="1">
        <f t="shared" ca="1" si="8"/>
        <v>0</v>
      </c>
      <c r="AT9" s="1">
        <f t="shared" ca="1" si="9"/>
        <v>0</v>
      </c>
      <c r="AU9" s="1" t="s">
        <v>17</v>
      </c>
      <c r="AV9" s="1">
        <f t="shared" ca="1" si="10"/>
        <v>0</v>
      </c>
      <c r="AW9" s="1">
        <f t="shared" ca="1" si="11"/>
        <v>1</v>
      </c>
      <c r="AX9" s="1">
        <f t="shared" ca="1" si="12"/>
        <v>9</v>
      </c>
      <c r="AY9" s="1" t="s">
        <v>2</v>
      </c>
      <c r="AZ9" s="1">
        <f t="shared" ca="1" si="13"/>
        <v>0</v>
      </c>
      <c r="BA9" s="1">
        <f t="shared" ca="1" si="14"/>
        <v>4</v>
      </c>
      <c r="BB9" s="1" t="s">
        <v>17</v>
      </c>
      <c r="BC9" s="1">
        <f t="shared" ca="1" si="15"/>
        <v>3</v>
      </c>
      <c r="BD9" s="1">
        <f t="shared" ca="1" si="16"/>
        <v>9</v>
      </c>
      <c r="BE9" s="1">
        <f t="shared" ca="1" si="17"/>
        <v>8</v>
      </c>
      <c r="BH9" s="1">
        <v>9</v>
      </c>
      <c r="BI9" s="11">
        <f t="shared" ca="1" si="18"/>
        <v>0</v>
      </c>
      <c r="BJ9" s="11">
        <f t="shared" ca="1" si="19"/>
        <v>0</v>
      </c>
      <c r="BK9" s="12"/>
      <c r="BM9" s="1">
        <v>9</v>
      </c>
      <c r="BN9" s="11">
        <f t="shared" ca="1" si="20"/>
        <v>4</v>
      </c>
      <c r="BO9" s="11">
        <f t="shared" ca="1" si="21"/>
        <v>0</v>
      </c>
      <c r="BP9" s="12"/>
      <c r="BR9" s="1">
        <v>9</v>
      </c>
      <c r="BS9" s="10">
        <f t="shared" ca="1" si="22"/>
        <v>4</v>
      </c>
      <c r="BT9" s="10">
        <f t="shared" ca="1" si="23"/>
        <v>0</v>
      </c>
      <c r="BU9" s="19"/>
      <c r="BW9" s="1">
        <v>9</v>
      </c>
      <c r="BX9" s="10">
        <f t="shared" ca="1" si="24"/>
        <v>1</v>
      </c>
      <c r="BY9" s="10">
        <f t="shared" ca="1" si="25"/>
        <v>1</v>
      </c>
      <c r="BZ9" s="19"/>
      <c r="CB9" s="1">
        <v>9</v>
      </c>
      <c r="CC9" s="10">
        <f t="shared" ca="1" si="26"/>
        <v>7</v>
      </c>
      <c r="CD9" s="10">
        <f t="shared" ca="1" si="27"/>
        <v>9</v>
      </c>
      <c r="CE9" s="19"/>
      <c r="CF9" s="12"/>
      <c r="CG9" s="65">
        <f t="shared" ca="1" si="28"/>
        <v>0.9551136201804411</v>
      </c>
      <c r="CH9" s="66">
        <f t="shared" ca="1" si="29"/>
        <v>3</v>
      </c>
      <c r="CI9" s="66"/>
      <c r="CJ9" s="67">
        <v>9</v>
      </c>
      <c r="CK9" s="67">
        <v>0</v>
      </c>
      <c r="CL9" s="67">
        <v>0</v>
      </c>
      <c r="CM9" s="67"/>
      <c r="CN9" s="65">
        <f t="shared" ca="1" si="30"/>
        <v>0.38470749619896227</v>
      </c>
      <c r="CO9" s="66">
        <f t="shared" ca="1" si="31"/>
        <v>13</v>
      </c>
      <c r="CP9" s="67"/>
      <c r="CQ9" s="67">
        <v>9</v>
      </c>
      <c r="CR9" s="67">
        <v>9</v>
      </c>
      <c r="CS9" s="67">
        <v>0</v>
      </c>
      <c r="CU9" s="65">
        <f t="shared" ca="1" si="32"/>
        <v>0.67281229266474663</v>
      </c>
      <c r="CV9" s="66">
        <f t="shared" ca="1" si="33"/>
        <v>41</v>
      </c>
      <c r="CW9" s="67"/>
      <c r="CX9" s="67">
        <v>9</v>
      </c>
      <c r="CY9" s="67">
        <v>0</v>
      </c>
      <c r="CZ9" s="67">
        <v>8</v>
      </c>
      <c r="DB9" s="65">
        <f t="shared" ca="1" si="34"/>
        <v>0.72195962731337426</v>
      </c>
      <c r="DC9" s="66">
        <f t="shared" ca="1" si="35"/>
        <v>12</v>
      </c>
      <c r="DD9" s="67"/>
      <c r="DE9" s="67">
        <v>9</v>
      </c>
      <c r="DF9" s="67">
        <v>0</v>
      </c>
      <c r="DG9" s="67">
        <v>8</v>
      </c>
      <c r="DI9" s="65">
        <f t="shared" ca="1" si="36"/>
        <v>0.2208634886276819</v>
      </c>
      <c r="DJ9" s="66">
        <f t="shared" ca="1" si="37"/>
        <v>63</v>
      </c>
      <c r="DK9" s="67"/>
      <c r="DL9" s="67">
        <v>9</v>
      </c>
      <c r="DM9" s="67">
        <v>1</v>
      </c>
      <c r="DN9" s="67">
        <v>9</v>
      </c>
    </row>
    <row r="10" spans="1:118" ht="9.75" customHeight="1" x14ac:dyDescent="0.25">
      <c r="A10" s="14"/>
      <c r="B10" s="15"/>
      <c r="C10" s="15"/>
      <c r="D10" s="44"/>
      <c r="E10" s="45"/>
      <c r="F10" s="15"/>
      <c r="G10" s="15"/>
      <c r="H10" s="15"/>
      <c r="I10" s="15"/>
      <c r="J10" s="15"/>
      <c r="K10" s="16"/>
      <c r="L10" s="14"/>
      <c r="M10" s="15"/>
      <c r="N10" s="15"/>
      <c r="O10" s="15"/>
      <c r="P10" s="15"/>
      <c r="Q10" s="15"/>
      <c r="R10" s="15"/>
      <c r="S10" s="15"/>
      <c r="T10" s="15"/>
      <c r="U10" s="15"/>
      <c r="V10" s="16"/>
      <c r="AE10" s="2" t="s">
        <v>25</v>
      </c>
      <c r="AF10" s="1">
        <f t="shared" ca="1" si="0"/>
        <v>8825</v>
      </c>
      <c r="AG10" s="1" t="s">
        <v>48</v>
      </c>
      <c r="AH10" s="1">
        <f t="shared" ca="1" si="1"/>
        <v>551</v>
      </c>
      <c r="AI10" s="1" t="s">
        <v>2</v>
      </c>
      <c r="AJ10" s="1">
        <f t="shared" ca="1" si="2"/>
        <v>8274</v>
      </c>
      <c r="AL10" s="1">
        <f t="shared" ca="1" si="3"/>
        <v>0</v>
      </c>
      <c r="AM10" s="1">
        <f t="shared" ca="1" si="4"/>
        <v>8</v>
      </c>
      <c r="AN10" s="1" t="s">
        <v>17</v>
      </c>
      <c r="AO10" s="1">
        <f t="shared" ca="1" si="5"/>
        <v>8</v>
      </c>
      <c r="AP10" s="1">
        <f t="shared" ca="1" si="6"/>
        <v>2</v>
      </c>
      <c r="AQ10" s="1">
        <f t="shared" ca="1" si="7"/>
        <v>5</v>
      </c>
      <c r="AR10" s="1" t="s">
        <v>1</v>
      </c>
      <c r="AS10" s="1">
        <f t="shared" ca="1" si="8"/>
        <v>0</v>
      </c>
      <c r="AT10" s="1">
        <f t="shared" ca="1" si="9"/>
        <v>0</v>
      </c>
      <c r="AU10" s="1" t="s">
        <v>17</v>
      </c>
      <c r="AV10" s="1">
        <f t="shared" ca="1" si="10"/>
        <v>5</v>
      </c>
      <c r="AW10" s="1">
        <f t="shared" ca="1" si="11"/>
        <v>5</v>
      </c>
      <c r="AX10" s="1">
        <f t="shared" ca="1" si="12"/>
        <v>1</v>
      </c>
      <c r="AY10" s="1" t="s">
        <v>2</v>
      </c>
      <c r="AZ10" s="1">
        <f t="shared" ca="1" si="13"/>
        <v>0</v>
      </c>
      <c r="BA10" s="1">
        <f t="shared" ca="1" si="14"/>
        <v>8</v>
      </c>
      <c r="BB10" s="1" t="s">
        <v>17</v>
      </c>
      <c r="BC10" s="1">
        <f t="shared" ca="1" si="15"/>
        <v>2</v>
      </c>
      <c r="BD10" s="1">
        <f t="shared" ca="1" si="16"/>
        <v>7</v>
      </c>
      <c r="BE10" s="1">
        <f t="shared" ca="1" si="17"/>
        <v>4</v>
      </c>
      <c r="BH10" s="1">
        <v>10</v>
      </c>
      <c r="BI10" s="11">
        <f t="shared" ca="1" si="18"/>
        <v>0</v>
      </c>
      <c r="BJ10" s="11">
        <f t="shared" ca="1" si="19"/>
        <v>0</v>
      </c>
      <c r="BK10" s="12"/>
      <c r="BM10" s="1">
        <v>10</v>
      </c>
      <c r="BN10" s="11">
        <f t="shared" ca="1" si="20"/>
        <v>8</v>
      </c>
      <c r="BO10" s="11">
        <f t="shared" ca="1" si="21"/>
        <v>0</v>
      </c>
      <c r="BP10" s="12"/>
      <c r="BR10" s="1">
        <v>10</v>
      </c>
      <c r="BS10" s="10">
        <f t="shared" ca="1" si="22"/>
        <v>8</v>
      </c>
      <c r="BT10" s="10">
        <f t="shared" ca="1" si="23"/>
        <v>5</v>
      </c>
      <c r="BU10" s="19"/>
      <c r="BW10" s="1">
        <v>10</v>
      </c>
      <c r="BX10" s="10">
        <f t="shared" ca="1" si="24"/>
        <v>2</v>
      </c>
      <c r="BY10" s="10">
        <f t="shared" ca="1" si="25"/>
        <v>5</v>
      </c>
      <c r="BZ10" s="19"/>
      <c r="CB10" s="1">
        <v>10</v>
      </c>
      <c r="CC10" s="10">
        <f t="shared" ca="1" si="26"/>
        <v>5</v>
      </c>
      <c r="CD10" s="10">
        <f t="shared" ca="1" si="27"/>
        <v>1</v>
      </c>
      <c r="CE10" s="19"/>
      <c r="CF10" s="12"/>
      <c r="CG10" s="65">
        <f t="shared" ca="1" si="28"/>
        <v>2.855702798639459E-2</v>
      </c>
      <c r="CH10" s="66">
        <f t="shared" ca="1" si="29"/>
        <v>18</v>
      </c>
      <c r="CI10" s="66"/>
      <c r="CJ10" s="67">
        <v>10</v>
      </c>
      <c r="CK10" s="67">
        <v>0</v>
      </c>
      <c r="CL10" s="67">
        <v>0</v>
      </c>
      <c r="CM10" s="67"/>
      <c r="CN10" s="65">
        <f t="shared" ca="1" si="30"/>
        <v>0.14130829339852258</v>
      </c>
      <c r="CO10" s="66">
        <f t="shared" ca="1" si="31"/>
        <v>17</v>
      </c>
      <c r="CP10" s="67"/>
      <c r="CQ10" s="67">
        <v>10</v>
      </c>
      <c r="CR10" s="67">
        <v>1</v>
      </c>
      <c r="CS10" s="67">
        <v>0</v>
      </c>
      <c r="CU10" s="65">
        <f t="shared" ca="1" si="32"/>
        <v>0.14106540475074836</v>
      </c>
      <c r="CV10" s="66">
        <f t="shared" ca="1" si="33"/>
        <v>86</v>
      </c>
      <c r="CW10" s="67"/>
      <c r="CX10" s="67">
        <v>10</v>
      </c>
      <c r="CY10" s="67">
        <v>0</v>
      </c>
      <c r="CZ10" s="67">
        <v>9</v>
      </c>
      <c r="DB10" s="65">
        <f t="shared" ca="1" si="34"/>
        <v>0.41279245500889206</v>
      </c>
      <c r="DC10" s="66">
        <f t="shared" ca="1" si="35"/>
        <v>26</v>
      </c>
      <c r="DD10" s="67"/>
      <c r="DE10" s="67">
        <v>10</v>
      </c>
      <c r="DF10" s="67">
        <v>0</v>
      </c>
      <c r="DG10" s="67">
        <v>9</v>
      </c>
      <c r="DI10" s="65">
        <f t="shared" ca="1" si="36"/>
        <v>0.52248751316239672</v>
      </c>
      <c r="DJ10" s="66">
        <f t="shared" ca="1" si="37"/>
        <v>37</v>
      </c>
      <c r="DK10" s="67"/>
      <c r="DL10" s="67">
        <v>10</v>
      </c>
      <c r="DM10" s="67">
        <v>2</v>
      </c>
      <c r="DN10" s="67">
        <v>1</v>
      </c>
    </row>
    <row r="11" spans="1:118" ht="19.5" customHeight="1" thickBot="1" x14ac:dyDescent="0.3">
      <c r="A11" s="5"/>
      <c r="B11" s="7"/>
      <c r="C11" s="22"/>
      <c r="D11" s="46"/>
      <c r="E11" s="23"/>
      <c r="F11" s="7"/>
      <c r="G11" s="7"/>
      <c r="H11" s="7"/>
      <c r="I11" s="7"/>
      <c r="J11" s="7"/>
      <c r="K11" s="6"/>
      <c r="L11" s="5"/>
      <c r="M11" s="7"/>
      <c r="N11" s="22"/>
      <c r="O11" s="7"/>
      <c r="P11" s="7"/>
      <c r="Q11" s="7"/>
      <c r="R11" s="7"/>
      <c r="S11" s="7"/>
      <c r="T11" s="7"/>
      <c r="U11" s="7"/>
      <c r="V11" s="6"/>
      <c r="AE11" s="2" t="s">
        <v>26</v>
      </c>
      <c r="AF11" s="1">
        <f t="shared" ca="1" si="0"/>
        <v>5122</v>
      </c>
      <c r="AG11" s="1" t="s">
        <v>48</v>
      </c>
      <c r="AH11" s="1">
        <f t="shared" ca="1" si="1"/>
        <v>426</v>
      </c>
      <c r="AI11" s="1" t="s">
        <v>2</v>
      </c>
      <c r="AJ11" s="1">
        <f t="shared" ca="1" si="2"/>
        <v>4696</v>
      </c>
      <c r="AL11" s="1">
        <f t="shared" ca="1" si="3"/>
        <v>0</v>
      </c>
      <c r="AM11" s="1">
        <f t="shared" ca="1" si="4"/>
        <v>5</v>
      </c>
      <c r="AN11" s="1" t="s">
        <v>17</v>
      </c>
      <c r="AO11" s="1">
        <f t="shared" ca="1" si="5"/>
        <v>1</v>
      </c>
      <c r="AP11" s="1">
        <f t="shared" ca="1" si="6"/>
        <v>2</v>
      </c>
      <c r="AQ11" s="1">
        <f t="shared" ca="1" si="7"/>
        <v>2</v>
      </c>
      <c r="AR11" s="1" t="s">
        <v>1</v>
      </c>
      <c r="AS11" s="1">
        <f t="shared" ca="1" si="8"/>
        <v>0</v>
      </c>
      <c r="AT11" s="1">
        <f t="shared" ca="1" si="9"/>
        <v>0</v>
      </c>
      <c r="AU11" s="1" t="s">
        <v>17</v>
      </c>
      <c r="AV11" s="1">
        <f t="shared" ca="1" si="10"/>
        <v>4</v>
      </c>
      <c r="AW11" s="1">
        <f t="shared" ca="1" si="11"/>
        <v>2</v>
      </c>
      <c r="AX11" s="1">
        <f t="shared" ca="1" si="12"/>
        <v>6</v>
      </c>
      <c r="AY11" s="1" t="s">
        <v>2</v>
      </c>
      <c r="AZ11" s="1">
        <f t="shared" ca="1" si="13"/>
        <v>0</v>
      </c>
      <c r="BA11" s="1">
        <f t="shared" ca="1" si="14"/>
        <v>4</v>
      </c>
      <c r="BB11" s="1" t="s">
        <v>17</v>
      </c>
      <c r="BC11" s="1">
        <f t="shared" ca="1" si="15"/>
        <v>6</v>
      </c>
      <c r="BD11" s="1">
        <f t="shared" ca="1" si="16"/>
        <v>9</v>
      </c>
      <c r="BE11" s="1">
        <f t="shared" ca="1" si="17"/>
        <v>6</v>
      </c>
      <c r="BH11" s="1">
        <v>11</v>
      </c>
      <c r="BI11" s="11">
        <f t="shared" ca="1" si="18"/>
        <v>0</v>
      </c>
      <c r="BJ11" s="11">
        <f t="shared" ca="1" si="19"/>
        <v>0</v>
      </c>
      <c r="BK11" s="12"/>
      <c r="BM11" s="1">
        <v>11</v>
      </c>
      <c r="BN11" s="11">
        <f t="shared" ca="1" si="20"/>
        <v>5</v>
      </c>
      <c r="BO11" s="11">
        <f t="shared" ca="1" si="21"/>
        <v>0</v>
      </c>
      <c r="BP11" s="12"/>
      <c r="BR11" s="1">
        <v>11</v>
      </c>
      <c r="BS11" s="10">
        <f t="shared" ca="1" si="22"/>
        <v>1</v>
      </c>
      <c r="BT11" s="10">
        <f t="shared" ca="1" si="23"/>
        <v>4</v>
      </c>
      <c r="BU11" s="19"/>
      <c r="BW11" s="1">
        <v>11</v>
      </c>
      <c r="BX11" s="10">
        <f t="shared" ca="1" si="24"/>
        <v>2</v>
      </c>
      <c r="BY11" s="10">
        <f t="shared" ca="1" si="25"/>
        <v>2</v>
      </c>
      <c r="BZ11" s="19"/>
      <c r="CB11" s="1">
        <v>11</v>
      </c>
      <c r="CC11" s="10">
        <f t="shared" ca="1" si="26"/>
        <v>2</v>
      </c>
      <c r="CD11" s="10">
        <f t="shared" ca="1" si="27"/>
        <v>6</v>
      </c>
      <c r="CE11" s="19"/>
      <c r="CF11" s="12"/>
      <c r="CG11" s="65">
        <f t="shared" ca="1" si="28"/>
        <v>0.1468291028845502</v>
      </c>
      <c r="CH11" s="66">
        <f t="shared" ca="1" si="29"/>
        <v>15</v>
      </c>
      <c r="CI11" s="66"/>
      <c r="CJ11" s="67">
        <v>11</v>
      </c>
      <c r="CK11" s="67">
        <v>0</v>
      </c>
      <c r="CL11" s="67">
        <v>0</v>
      </c>
      <c r="CM11" s="67"/>
      <c r="CN11" s="65">
        <f t="shared" ca="1" si="30"/>
        <v>0.37382277014875254</v>
      </c>
      <c r="CO11" s="66">
        <f t="shared" ca="1" si="31"/>
        <v>14</v>
      </c>
      <c r="CP11" s="67"/>
      <c r="CQ11" s="67">
        <v>11</v>
      </c>
      <c r="CR11" s="67">
        <v>2</v>
      </c>
      <c r="CS11" s="67">
        <v>0</v>
      </c>
      <c r="CU11" s="65">
        <f t="shared" ca="1" si="32"/>
        <v>0.90965287490353219</v>
      </c>
      <c r="CV11" s="66">
        <f t="shared" ca="1" si="33"/>
        <v>15</v>
      </c>
      <c r="CW11" s="67"/>
      <c r="CX11" s="67">
        <v>11</v>
      </c>
      <c r="CY11" s="67">
        <v>1</v>
      </c>
      <c r="CZ11" s="67">
        <v>0</v>
      </c>
      <c r="DB11" s="65">
        <f t="shared" ca="1" si="34"/>
        <v>0.50575991578055279</v>
      </c>
      <c r="DC11" s="66">
        <f t="shared" ca="1" si="35"/>
        <v>23</v>
      </c>
      <c r="DD11" s="67"/>
      <c r="DE11" s="67">
        <v>11</v>
      </c>
      <c r="DF11" s="67">
        <v>1</v>
      </c>
      <c r="DG11" s="67">
        <v>0</v>
      </c>
      <c r="DI11" s="65">
        <f t="shared" ca="1" si="36"/>
        <v>0.75971347275675538</v>
      </c>
      <c r="DJ11" s="66">
        <f t="shared" ca="1" si="37"/>
        <v>15</v>
      </c>
      <c r="DK11" s="67"/>
      <c r="DL11" s="67">
        <v>11</v>
      </c>
      <c r="DM11" s="67">
        <v>2</v>
      </c>
      <c r="DN11" s="67">
        <v>2</v>
      </c>
    </row>
    <row r="12" spans="1:118" ht="48.95" customHeight="1" thickBot="1" x14ac:dyDescent="0.3">
      <c r="A12" s="26"/>
      <c r="B12" s="69" t="str">
        <f ca="1">$AF3/1000&amp;$AG3&amp;$AH3/1000&amp;$AI3</f>
        <v>2.449－0.538＝</v>
      </c>
      <c r="C12" s="70"/>
      <c r="D12" s="70"/>
      <c r="E12" s="70"/>
      <c r="F12" s="70"/>
      <c r="G12" s="70"/>
      <c r="H12" s="71">
        <f ca="1">$AJ3/1000</f>
        <v>1.911</v>
      </c>
      <c r="I12" s="71"/>
      <c r="J12" s="72"/>
      <c r="K12" s="9"/>
      <c r="L12" s="26"/>
      <c r="M12" s="69" t="str">
        <f ca="1">$AF4/1000&amp;$AG4&amp;$AH4/1000&amp;$AI4</f>
        <v>3.515－0.035＝</v>
      </c>
      <c r="N12" s="70"/>
      <c r="O12" s="70"/>
      <c r="P12" s="70"/>
      <c r="Q12" s="70"/>
      <c r="R12" s="70"/>
      <c r="S12" s="71">
        <f ca="1">$AJ4/1000</f>
        <v>3.48</v>
      </c>
      <c r="T12" s="71"/>
      <c r="U12" s="72"/>
      <c r="V12" s="9"/>
      <c r="AE12" s="2" t="s">
        <v>27</v>
      </c>
      <c r="AF12" s="1">
        <f t="shared" ca="1" si="0"/>
        <v>7304</v>
      </c>
      <c r="AG12" s="1" t="s">
        <v>48</v>
      </c>
      <c r="AH12" s="1">
        <f t="shared" ca="1" si="1"/>
        <v>68</v>
      </c>
      <c r="AI12" s="1" t="s">
        <v>2</v>
      </c>
      <c r="AJ12" s="1">
        <f t="shared" ca="1" si="2"/>
        <v>7236</v>
      </c>
      <c r="AL12" s="1">
        <f t="shared" ca="1" si="3"/>
        <v>0</v>
      </c>
      <c r="AM12" s="1">
        <f t="shared" ca="1" si="4"/>
        <v>7</v>
      </c>
      <c r="AN12" s="1" t="s">
        <v>17</v>
      </c>
      <c r="AO12" s="1">
        <f t="shared" ca="1" si="5"/>
        <v>3</v>
      </c>
      <c r="AP12" s="1">
        <f t="shared" ca="1" si="6"/>
        <v>0</v>
      </c>
      <c r="AQ12" s="1">
        <f t="shared" ca="1" si="7"/>
        <v>4</v>
      </c>
      <c r="AR12" s="1" t="s">
        <v>1</v>
      </c>
      <c r="AS12" s="1">
        <f t="shared" ca="1" si="8"/>
        <v>0</v>
      </c>
      <c r="AT12" s="1">
        <f t="shared" ca="1" si="9"/>
        <v>0</v>
      </c>
      <c r="AU12" s="1" t="s">
        <v>17</v>
      </c>
      <c r="AV12" s="1">
        <f t="shared" ca="1" si="10"/>
        <v>0</v>
      </c>
      <c r="AW12" s="1">
        <f t="shared" ca="1" si="11"/>
        <v>6</v>
      </c>
      <c r="AX12" s="1">
        <f t="shared" ca="1" si="12"/>
        <v>8</v>
      </c>
      <c r="AY12" s="1" t="s">
        <v>2</v>
      </c>
      <c r="AZ12" s="1">
        <f t="shared" ca="1" si="13"/>
        <v>0</v>
      </c>
      <c r="BA12" s="1">
        <f t="shared" ca="1" si="14"/>
        <v>7</v>
      </c>
      <c r="BB12" s="1" t="s">
        <v>17</v>
      </c>
      <c r="BC12" s="1">
        <f t="shared" ca="1" si="15"/>
        <v>2</v>
      </c>
      <c r="BD12" s="1">
        <f t="shared" ca="1" si="16"/>
        <v>3</v>
      </c>
      <c r="BE12" s="1">
        <f t="shared" ca="1" si="17"/>
        <v>6</v>
      </c>
      <c r="BH12" s="1">
        <v>12</v>
      </c>
      <c r="BI12" s="11">
        <f t="shared" ca="1" si="18"/>
        <v>0</v>
      </c>
      <c r="BJ12" s="11">
        <f t="shared" ca="1" si="19"/>
        <v>0</v>
      </c>
      <c r="BK12" s="12"/>
      <c r="BM12" s="1">
        <v>12</v>
      </c>
      <c r="BN12" s="11">
        <f t="shared" ca="1" si="20"/>
        <v>7</v>
      </c>
      <c r="BO12" s="11">
        <f t="shared" ca="1" si="21"/>
        <v>0</v>
      </c>
      <c r="BP12" s="12"/>
      <c r="BR12" s="1">
        <v>12</v>
      </c>
      <c r="BS12" s="10">
        <f t="shared" ca="1" si="22"/>
        <v>3</v>
      </c>
      <c r="BT12" s="10">
        <f t="shared" ca="1" si="23"/>
        <v>0</v>
      </c>
      <c r="BU12" s="19"/>
      <c r="BW12" s="1">
        <v>12</v>
      </c>
      <c r="BX12" s="10">
        <f t="shared" ca="1" si="24"/>
        <v>0</v>
      </c>
      <c r="BY12" s="10">
        <f t="shared" ca="1" si="25"/>
        <v>6</v>
      </c>
      <c r="BZ12" s="19"/>
      <c r="CB12" s="1">
        <v>12</v>
      </c>
      <c r="CC12" s="10">
        <f t="shared" ca="1" si="26"/>
        <v>4</v>
      </c>
      <c r="CD12" s="10">
        <f t="shared" ca="1" si="27"/>
        <v>8</v>
      </c>
      <c r="CE12" s="19"/>
      <c r="CF12" s="12"/>
      <c r="CG12" s="65">
        <f t="shared" ca="1" si="28"/>
        <v>0.51116058189036917</v>
      </c>
      <c r="CH12" s="66">
        <f t="shared" ca="1" si="29"/>
        <v>10</v>
      </c>
      <c r="CI12" s="66"/>
      <c r="CJ12" s="67">
        <v>12</v>
      </c>
      <c r="CK12" s="67">
        <v>0</v>
      </c>
      <c r="CL12" s="67">
        <v>0</v>
      </c>
      <c r="CM12" s="67"/>
      <c r="CN12" s="65">
        <f t="shared" ca="1" si="30"/>
        <v>0.1897963421579848</v>
      </c>
      <c r="CO12" s="66">
        <f t="shared" ca="1" si="31"/>
        <v>16</v>
      </c>
      <c r="CP12" s="67"/>
      <c r="CQ12" s="67">
        <v>12</v>
      </c>
      <c r="CR12" s="67">
        <v>3</v>
      </c>
      <c r="CS12" s="67">
        <v>0</v>
      </c>
      <c r="CU12" s="65">
        <f t="shared" ca="1" si="32"/>
        <v>0.77532257398398619</v>
      </c>
      <c r="CV12" s="66">
        <f t="shared" ca="1" si="33"/>
        <v>31</v>
      </c>
      <c r="CW12" s="67"/>
      <c r="CX12" s="67">
        <v>12</v>
      </c>
      <c r="CY12" s="67">
        <v>1</v>
      </c>
      <c r="CZ12" s="67">
        <v>1</v>
      </c>
      <c r="DB12" s="65">
        <f t="shared" ca="1" si="34"/>
        <v>0.84728550758367061</v>
      </c>
      <c r="DC12" s="66">
        <f t="shared" ca="1" si="35"/>
        <v>7</v>
      </c>
      <c r="DD12" s="67"/>
      <c r="DE12" s="67">
        <v>12</v>
      </c>
      <c r="DF12" s="67">
        <v>1</v>
      </c>
      <c r="DG12" s="67">
        <v>1</v>
      </c>
      <c r="DI12" s="65">
        <f t="shared" ca="1" si="36"/>
        <v>0.55857010405275809</v>
      </c>
      <c r="DJ12" s="66">
        <f t="shared" ca="1" si="37"/>
        <v>35</v>
      </c>
      <c r="DK12" s="67"/>
      <c r="DL12" s="67">
        <v>12</v>
      </c>
      <c r="DM12" s="67">
        <v>2</v>
      </c>
      <c r="DN12" s="67">
        <v>3</v>
      </c>
    </row>
    <row r="13" spans="1:118" ht="12" customHeight="1" x14ac:dyDescent="0.25">
      <c r="A13" s="8"/>
      <c r="B13" s="4"/>
      <c r="C13" s="30"/>
      <c r="D13" s="47"/>
      <c r="E13" s="48"/>
      <c r="F13" s="4"/>
      <c r="G13" s="4"/>
      <c r="H13" s="4"/>
      <c r="I13" s="4"/>
      <c r="J13" s="4"/>
      <c r="K13" s="9"/>
      <c r="L13" s="8"/>
      <c r="M13" s="4"/>
      <c r="N13" s="30"/>
      <c r="O13" s="4"/>
      <c r="P13" s="4"/>
      <c r="Q13" s="4"/>
      <c r="R13" s="4"/>
      <c r="S13" s="4"/>
      <c r="T13" s="4"/>
      <c r="U13" s="4"/>
      <c r="V13" s="9"/>
      <c r="AF13" s="1"/>
      <c r="AG13" s="1"/>
      <c r="AH13" s="1"/>
      <c r="AI13" s="1"/>
      <c r="AJ13" s="1"/>
      <c r="CG13" s="65">
        <f t="shared" ca="1" si="28"/>
        <v>0.68431301971792691</v>
      </c>
      <c r="CH13" s="66">
        <f t="shared" ca="1" si="29"/>
        <v>7</v>
      </c>
      <c r="CI13" s="66"/>
      <c r="CJ13" s="67">
        <v>13</v>
      </c>
      <c r="CK13" s="67">
        <v>0</v>
      </c>
      <c r="CL13" s="67">
        <v>0</v>
      </c>
      <c r="CM13" s="67"/>
      <c r="CN13" s="65">
        <f t="shared" ca="1" si="30"/>
        <v>0.99761834340556232</v>
      </c>
      <c r="CO13" s="66">
        <f t="shared" ca="1" si="31"/>
        <v>1</v>
      </c>
      <c r="CP13" s="67"/>
      <c r="CQ13" s="67">
        <v>13</v>
      </c>
      <c r="CR13" s="67">
        <v>4</v>
      </c>
      <c r="CS13" s="67">
        <v>0</v>
      </c>
      <c r="CU13" s="65">
        <f t="shared" ca="1" si="32"/>
        <v>0.37533043480154804</v>
      </c>
      <c r="CV13" s="66">
        <f t="shared" ca="1" si="33"/>
        <v>63</v>
      </c>
      <c r="CW13" s="67"/>
      <c r="CX13" s="67">
        <v>13</v>
      </c>
      <c r="CY13" s="67">
        <v>1</v>
      </c>
      <c r="CZ13" s="67">
        <v>2</v>
      </c>
      <c r="DB13" s="65">
        <f t="shared" ca="1" si="34"/>
        <v>0.29476269693848811</v>
      </c>
      <c r="DC13" s="66">
        <f t="shared" ca="1" si="35"/>
        <v>37</v>
      </c>
      <c r="DD13" s="67"/>
      <c r="DE13" s="67">
        <v>13</v>
      </c>
      <c r="DF13" s="67">
        <v>1</v>
      </c>
      <c r="DG13" s="67">
        <v>2</v>
      </c>
      <c r="DI13" s="65">
        <f t="shared" ca="1" si="36"/>
        <v>0.23018086613444733</v>
      </c>
      <c r="DJ13" s="66">
        <f t="shared" ca="1" si="37"/>
        <v>60</v>
      </c>
      <c r="DK13" s="67"/>
      <c r="DL13" s="67">
        <v>13</v>
      </c>
      <c r="DM13" s="67">
        <v>2</v>
      </c>
      <c r="DN13" s="67">
        <v>4</v>
      </c>
    </row>
    <row r="14" spans="1:118" ht="53.1" customHeight="1" x14ac:dyDescent="0.25">
      <c r="A14" s="8"/>
      <c r="B14" s="4"/>
      <c r="C14" s="31"/>
      <c r="D14" s="32">
        <f ca="1">$BI3</f>
        <v>0</v>
      </c>
      <c r="E14" s="33">
        <f ca="1">$BN3</f>
        <v>2</v>
      </c>
      <c r="F14" s="33" t="str">
        <f ca="1">IF(AND(G14=0,H14=0,I14=0),"",".")</f>
        <v>.</v>
      </c>
      <c r="G14" s="34">
        <f ca="1">$BS3</f>
        <v>4</v>
      </c>
      <c r="H14" s="34">
        <f ca="1">$BX3</f>
        <v>4</v>
      </c>
      <c r="I14" s="34">
        <f ca="1">$CC3</f>
        <v>9</v>
      </c>
      <c r="J14" s="35"/>
      <c r="K14" s="36"/>
      <c r="L14" s="37"/>
      <c r="M14" s="38"/>
      <c r="N14" s="31"/>
      <c r="O14" s="32">
        <f ca="1">$BI4</f>
        <v>0</v>
      </c>
      <c r="P14" s="33">
        <f ca="1">$BN4</f>
        <v>3</v>
      </c>
      <c r="Q14" s="33" t="str">
        <f ca="1">IF(AND(R14=0,S14=0,T14=0),"",".")</f>
        <v>.</v>
      </c>
      <c r="R14" s="34">
        <f ca="1">$BS4</f>
        <v>5</v>
      </c>
      <c r="S14" s="34">
        <f ca="1">$BX4</f>
        <v>1</v>
      </c>
      <c r="T14" s="34">
        <f ca="1">$CC4</f>
        <v>5</v>
      </c>
      <c r="U14" s="35"/>
      <c r="V14" s="36"/>
      <c r="AF14" s="1"/>
      <c r="AG14" s="1"/>
      <c r="AH14" s="1"/>
      <c r="AI14" s="1"/>
      <c r="AJ14" s="1"/>
      <c r="BC14" s="49"/>
      <c r="BD14" s="49"/>
      <c r="BE14" s="49"/>
      <c r="CG14" s="65">
        <f t="shared" ca="1" si="28"/>
        <v>0.45537511756216642</v>
      </c>
      <c r="CH14" s="66">
        <f t="shared" ca="1" si="29"/>
        <v>11</v>
      </c>
      <c r="CI14" s="66"/>
      <c r="CJ14" s="67">
        <v>14</v>
      </c>
      <c r="CK14" s="67">
        <v>0</v>
      </c>
      <c r="CL14" s="67">
        <v>0</v>
      </c>
      <c r="CM14" s="67"/>
      <c r="CN14" s="65">
        <f t="shared" ca="1" si="30"/>
        <v>0.68101302597515112</v>
      </c>
      <c r="CO14" s="66">
        <f t="shared" ca="1" si="31"/>
        <v>6</v>
      </c>
      <c r="CP14" s="67"/>
      <c r="CQ14" s="67">
        <v>14</v>
      </c>
      <c r="CR14" s="67">
        <v>5</v>
      </c>
      <c r="CS14" s="67">
        <v>0</v>
      </c>
      <c r="CU14" s="65">
        <f t="shared" ca="1" si="32"/>
        <v>0.77960759355026166</v>
      </c>
      <c r="CV14" s="66">
        <f t="shared" ca="1" si="33"/>
        <v>29</v>
      </c>
      <c r="CW14" s="67"/>
      <c r="CX14" s="67">
        <v>14</v>
      </c>
      <c r="CY14" s="67">
        <v>1</v>
      </c>
      <c r="CZ14" s="67">
        <v>3</v>
      </c>
      <c r="DB14" s="65">
        <f t="shared" ca="1" si="34"/>
        <v>0.31997675856883145</v>
      </c>
      <c r="DC14" s="66">
        <f t="shared" ca="1" si="35"/>
        <v>35</v>
      </c>
      <c r="DD14" s="67"/>
      <c r="DE14" s="67">
        <v>14</v>
      </c>
      <c r="DF14" s="67">
        <v>1</v>
      </c>
      <c r="DG14" s="67">
        <v>3</v>
      </c>
      <c r="DI14" s="65">
        <f t="shared" ca="1" si="36"/>
        <v>0.91099906349986215</v>
      </c>
      <c r="DJ14" s="66">
        <f t="shared" ca="1" si="37"/>
        <v>4</v>
      </c>
      <c r="DK14" s="67"/>
      <c r="DL14" s="67">
        <v>14</v>
      </c>
      <c r="DM14" s="67">
        <v>2</v>
      </c>
      <c r="DN14" s="67">
        <v>5</v>
      </c>
    </row>
    <row r="15" spans="1:118" ht="53.1" customHeight="1" thickBot="1" x14ac:dyDescent="0.3">
      <c r="A15" s="8"/>
      <c r="B15" s="4"/>
      <c r="C15" s="13" t="str">
        <f ca="1">IF(AND($BJ3=0,$BI3=0),"","－")</f>
        <v/>
      </c>
      <c r="D15" s="39" t="str">
        <f ca="1">IF(AND($BI3=0,$BJ3=0),"－",$BJ3)</f>
        <v>－</v>
      </c>
      <c r="E15" s="40">
        <f ca="1">$BO3</f>
        <v>0</v>
      </c>
      <c r="F15" s="40" t="str">
        <f ca="1">IF(AND(G15=0,H15=0,I15=0),"",".")</f>
        <v>.</v>
      </c>
      <c r="G15" s="41">
        <f ca="1">$BT3</f>
        <v>5</v>
      </c>
      <c r="H15" s="41">
        <f ca="1">$BY3</f>
        <v>3</v>
      </c>
      <c r="I15" s="41">
        <f ca="1">$CD3</f>
        <v>8</v>
      </c>
      <c r="J15" s="35"/>
      <c r="K15" s="36"/>
      <c r="L15" s="37"/>
      <c r="M15" s="38"/>
      <c r="N15" s="13" t="str">
        <f ca="1">IF(AND($BJ4=0,$BI4=0),"","－")</f>
        <v/>
      </c>
      <c r="O15" s="39" t="str">
        <f ca="1">IF(AND($BI4=0,$BJ4=0),"－",$BJ4)</f>
        <v>－</v>
      </c>
      <c r="P15" s="40">
        <f ca="1">$BO4</f>
        <v>0</v>
      </c>
      <c r="Q15" s="40" t="str">
        <f ca="1">IF(AND(R15=0,S15=0,T15=0),"",".")</f>
        <v>.</v>
      </c>
      <c r="R15" s="41">
        <f ca="1">$BT4</f>
        <v>0</v>
      </c>
      <c r="S15" s="41">
        <f ca="1">$BY4</f>
        <v>3</v>
      </c>
      <c r="T15" s="41">
        <f ca="1">$CD4</f>
        <v>5</v>
      </c>
      <c r="U15" s="35"/>
      <c r="V15" s="36"/>
      <c r="AI15" s="17"/>
      <c r="AJ15" s="1"/>
      <c r="AK15" s="1"/>
      <c r="AM15" s="1"/>
      <c r="AZ15" s="1"/>
      <c r="BA15" s="1"/>
      <c r="BB15" s="1"/>
      <c r="BC15" s="1"/>
      <c r="BD15" s="1"/>
      <c r="BE15" s="1"/>
      <c r="CG15" s="65">
        <f t="shared" ca="1" si="28"/>
        <v>0.39641962771632877</v>
      </c>
      <c r="CH15" s="66">
        <f t="shared" ca="1" si="29"/>
        <v>13</v>
      </c>
      <c r="CI15" s="66"/>
      <c r="CJ15" s="67">
        <v>15</v>
      </c>
      <c r="CK15" s="67">
        <v>0</v>
      </c>
      <c r="CL15" s="67">
        <v>0</v>
      </c>
      <c r="CM15" s="67"/>
      <c r="CN15" s="65">
        <f t="shared" ca="1" si="30"/>
        <v>0.99162557158104014</v>
      </c>
      <c r="CO15" s="66">
        <f t="shared" ca="1" si="31"/>
        <v>2</v>
      </c>
      <c r="CP15" s="67"/>
      <c r="CQ15" s="67">
        <v>15</v>
      </c>
      <c r="CR15" s="67">
        <v>6</v>
      </c>
      <c r="CS15" s="67">
        <v>0</v>
      </c>
      <c r="CU15" s="65">
        <f t="shared" ca="1" si="32"/>
        <v>0.97292559144168878</v>
      </c>
      <c r="CV15" s="66">
        <f t="shared" ca="1" si="33"/>
        <v>4</v>
      </c>
      <c r="CW15" s="67"/>
      <c r="CX15" s="67">
        <v>15</v>
      </c>
      <c r="CY15" s="67">
        <v>1</v>
      </c>
      <c r="CZ15" s="67">
        <v>4</v>
      </c>
      <c r="DB15" s="65">
        <f t="shared" ca="1" si="34"/>
        <v>0.33230118966259981</v>
      </c>
      <c r="DC15" s="66">
        <f t="shared" ca="1" si="35"/>
        <v>33</v>
      </c>
      <c r="DD15" s="67"/>
      <c r="DE15" s="67">
        <v>15</v>
      </c>
      <c r="DF15" s="67">
        <v>1</v>
      </c>
      <c r="DG15" s="67">
        <v>4</v>
      </c>
      <c r="DI15" s="65">
        <f t="shared" ca="1" si="36"/>
        <v>0.36533769553516748</v>
      </c>
      <c r="DJ15" s="66">
        <f t="shared" ca="1" si="37"/>
        <v>44</v>
      </c>
      <c r="DK15" s="67"/>
      <c r="DL15" s="67">
        <v>15</v>
      </c>
      <c r="DM15" s="67">
        <v>2</v>
      </c>
      <c r="DN15" s="67">
        <v>6</v>
      </c>
    </row>
    <row r="16" spans="1:118" ht="53.1" customHeight="1" x14ac:dyDescent="0.25">
      <c r="A16" s="8"/>
      <c r="B16" s="38"/>
      <c r="C16" s="60"/>
      <c r="D16" s="61">
        <f ca="1">$AZ3</f>
        <v>0</v>
      </c>
      <c r="E16" s="62">
        <f ca="1">$BA3</f>
        <v>1</v>
      </c>
      <c r="F16" s="62" t="str">
        <f>$BB3</f>
        <v>.</v>
      </c>
      <c r="G16" s="63">
        <f ca="1">$BC3</f>
        <v>9</v>
      </c>
      <c r="H16" s="64">
        <f ca="1">$BD3</f>
        <v>1</v>
      </c>
      <c r="I16" s="64">
        <f ca="1">$BE3</f>
        <v>1</v>
      </c>
      <c r="J16" s="43"/>
      <c r="K16" s="36"/>
      <c r="L16" s="37"/>
      <c r="M16" s="38"/>
      <c r="N16" s="60"/>
      <c r="O16" s="61">
        <f ca="1">$AZ4</f>
        <v>0</v>
      </c>
      <c r="P16" s="62">
        <f ca="1">$BA4</f>
        <v>3</v>
      </c>
      <c r="Q16" s="62" t="str">
        <f>$BB4</f>
        <v>.</v>
      </c>
      <c r="R16" s="63">
        <f ca="1">$BC4</f>
        <v>4</v>
      </c>
      <c r="S16" s="64">
        <f ca="1">$BD4</f>
        <v>8</v>
      </c>
      <c r="T16" s="64">
        <f ca="1">$BE4</f>
        <v>0</v>
      </c>
      <c r="U16" s="43"/>
      <c r="V16" s="36"/>
      <c r="AI16" s="17"/>
      <c r="AJ16" s="1"/>
      <c r="AK16" s="1"/>
      <c r="AM16" s="1"/>
      <c r="AZ16" s="1"/>
      <c r="BA16" s="1"/>
      <c r="BB16" s="1"/>
      <c r="BC16" s="1"/>
      <c r="BD16" s="1"/>
      <c r="BE16" s="1"/>
      <c r="CG16" s="65">
        <f t="shared" ca="1" si="28"/>
        <v>0.86771853991876358</v>
      </c>
      <c r="CH16" s="66">
        <f t="shared" ca="1" si="29"/>
        <v>5</v>
      </c>
      <c r="CI16" s="66"/>
      <c r="CJ16" s="67">
        <v>16</v>
      </c>
      <c r="CK16" s="67">
        <v>0</v>
      </c>
      <c r="CL16" s="67">
        <v>0</v>
      </c>
      <c r="CM16" s="67"/>
      <c r="CN16" s="65">
        <f t="shared" ca="1" si="30"/>
        <v>0.6906186037911749</v>
      </c>
      <c r="CO16" s="66">
        <f t="shared" ca="1" si="31"/>
        <v>5</v>
      </c>
      <c r="CP16" s="67"/>
      <c r="CQ16" s="67">
        <v>16</v>
      </c>
      <c r="CR16" s="67">
        <v>7</v>
      </c>
      <c r="CS16" s="67">
        <v>0</v>
      </c>
      <c r="CU16" s="65">
        <f t="shared" ca="1" si="32"/>
        <v>0.21736251679705543</v>
      </c>
      <c r="CV16" s="66">
        <f t="shared" ca="1" si="33"/>
        <v>82</v>
      </c>
      <c r="CW16" s="67"/>
      <c r="CX16" s="67">
        <v>16</v>
      </c>
      <c r="CY16" s="67">
        <v>1</v>
      </c>
      <c r="CZ16" s="67">
        <v>5</v>
      </c>
      <c r="DB16" s="65">
        <f t="shared" ca="1" si="34"/>
        <v>0.9798876750035006</v>
      </c>
      <c r="DC16" s="66">
        <f t="shared" ca="1" si="35"/>
        <v>1</v>
      </c>
      <c r="DD16" s="67"/>
      <c r="DE16" s="67">
        <v>16</v>
      </c>
      <c r="DF16" s="67">
        <v>1</v>
      </c>
      <c r="DG16" s="67">
        <v>5</v>
      </c>
      <c r="DI16" s="65">
        <f t="shared" ca="1" si="36"/>
        <v>0.2017531144019179</v>
      </c>
      <c r="DJ16" s="66">
        <f t="shared" ca="1" si="37"/>
        <v>67</v>
      </c>
      <c r="DK16" s="67"/>
      <c r="DL16" s="67">
        <v>16</v>
      </c>
      <c r="DM16" s="67">
        <v>2</v>
      </c>
      <c r="DN16" s="67">
        <v>7</v>
      </c>
    </row>
    <row r="17" spans="1:118" ht="9.75" customHeight="1" x14ac:dyDescent="0.25">
      <c r="A17" s="14"/>
      <c r="B17" s="15"/>
      <c r="C17" s="15"/>
      <c r="D17" s="44"/>
      <c r="E17" s="45"/>
      <c r="F17" s="15"/>
      <c r="G17" s="15"/>
      <c r="H17" s="15"/>
      <c r="I17" s="15"/>
      <c r="J17" s="15"/>
      <c r="K17" s="16"/>
      <c r="L17" s="14"/>
      <c r="M17" s="15"/>
      <c r="N17" s="15"/>
      <c r="O17" s="15"/>
      <c r="P17" s="15"/>
      <c r="Q17" s="15"/>
      <c r="R17" s="15"/>
      <c r="S17" s="15"/>
      <c r="T17" s="15"/>
      <c r="U17" s="15"/>
      <c r="V17" s="16"/>
      <c r="AI17" s="17"/>
      <c r="AJ17" s="1"/>
      <c r="AK17" s="1"/>
      <c r="AM17" s="1"/>
      <c r="AZ17" s="1"/>
      <c r="BA17" s="1"/>
      <c r="BB17" s="1"/>
      <c r="BC17" s="1"/>
      <c r="BD17" s="1"/>
      <c r="BE17" s="1"/>
      <c r="CG17" s="65">
        <f t="shared" ca="1" si="28"/>
        <v>0.99787679448441935</v>
      </c>
      <c r="CH17" s="66">
        <f t="shared" ca="1" si="29"/>
        <v>1</v>
      </c>
      <c r="CI17" s="66"/>
      <c r="CJ17" s="67">
        <v>17</v>
      </c>
      <c r="CK17" s="67">
        <v>0</v>
      </c>
      <c r="CL17" s="67">
        <v>0</v>
      </c>
      <c r="CM17" s="67"/>
      <c r="CN17" s="65">
        <f t="shared" ca="1" si="30"/>
        <v>0.86201058845628209</v>
      </c>
      <c r="CO17" s="66">
        <f t="shared" ca="1" si="31"/>
        <v>3</v>
      </c>
      <c r="CP17" s="67"/>
      <c r="CQ17" s="67">
        <v>17</v>
      </c>
      <c r="CR17" s="67">
        <v>8</v>
      </c>
      <c r="CS17" s="67">
        <v>0</v>
      </c>
      <c r="CU17" s="65">
        <f t="shared" ca="1" si="32"/>
        <v>0.82631599981328474</v>
      </c>
      <c r="CV17" s="66">
        <f t="shared" ca="1" si="33"/>
        <v>24</v>
      </c>
      <c r="CW17" s="67"/>
      <c r="CX17" s="67">
        <v>17</v>
      </c>
      <c r="CY17" s="67">
        <v>1</v>
      </c>
      <c r="CZ17" s="67">
        <v>6</v>
      </c>
      <c r="DB17" s="65">
        <f t="shared" ca="1" si="34"/>
        <v>0.31487913045389138</v>
      </c>
      <c r="DC17" s="66">
        <f t="shared" ca="1" si="35"/>
        <v>36</v>
      </c>
      <c r="DD17" s="67"/>
      <c r="DE17" s="67">
        <v>17</v>
      </c>
      <c r="DF17" s="67">
        <v>1</v>
      </c>
      <c r="DG17" s="67">
        <v>6</v>
      </c>
      <c r="DI17" s="65">
        <f t="shared" ca="1" si="36"/>
        <v>0.60410762458579781</v>
      </c>
      <c r="DJ17" s="66">
        <f t="shared" ca="1" si="37"/>
        <v>31</v>
      </c>
      <c r="DK17" s="67"/>
      <c r="DL17" s="67">
        <v>17</v>
      </c>
      <c r="DM17" s="67">
        <v>2</v>
      </c>
      <c r="DN17" s="67">
        <v>8</v>
      </c>
    </row>
    <row r="18" spans="1:118" ht="19.5" customHeight="1" thickBot="1" x14ac:dyDescent="0.3">
      <c r="A18" s="5"/>
      <c r="B18" s="7"/>
      <c r="C18" s="22"/>
      <c r="D18" s="46"/>
      <c r="E18" s="23"/>
      <c r="F18" s="7"/>
      <c r="G18" s="7"/>
      <c r="H18" s="7"/>
      <c r="I18" s="7"/>
      <c r="J18" s="7"/>
      <c r="K18" s="6"/>
      <c r="L18" s="5"/>
      <c r="M18" s="7"/>
      <c r="N18" s="22"/>
      <c r="O18" s="7"/>
      <c r="P18" s="7"/>
      <c r="Q18" s="7"/>
      <c r="R18" s="7"/>
      <c r="S18" s="7"/>
      <c r="T18" s="7"/>
      <c r="U18" s="7"/>
      <c r="V18" s="6"/>
      <c r="AI18" s="17"/>
      <c r="AJ18" s="1"/>
      <c r="AK18" s="1"/>
      <c r="AM18" s="1"/>
      <c r="AZ18" s="1"/>
      <c r="BA18" s="1"/>
      <c r="BB18" s="1"/>
      <c r="BC18" s="1"/>
      <c r="BD18" s="1"/>
      <c r="BE18" s="1"/>
      <c r="CG18" s="65">
        <f t="shared" ca="1" si="28"/>
        <v>9.8051592608506821E-2</v>
      </c>
      <c r="CH18" s="66">
        <f t="shared" ca="1" si="29"/>
        <v>17</v>
      </c>
      <c r="CI18" s="66"/>
      <c r="CJ18" s="67">
        <v>18</v>
      </c>
      <c r="CK18" s="67">
        <v>0</v>
      </c>
      <c r="CL18" s="67">
        <v>0</v>
      </c>
      <c r="CM18" s="67"/>
      <c r="CN18" s="65">
        <f t="shared" ca="1" si="30"/>
        <v>0.55644121183624728</v>
      </c>
      <c r="CO18" s="66">
        <f t="shared" ca="1" si="31"/>
        <v>8</v>
      </c>
      <c r="CP18" s="67"/>
      <c r="CQ18" s="67">
        <v>18</v>
      </c>
      <c r="CR18" s="67">
        <v>9</v>
      </c>
      <c r="CS18" s="67">
        <v>0</v>
      </c>
      <c r="CU18" s="65">
        <f t="shared" ca="1" si="32"/>
        <v>0.11939489753791332</v>
      </c>
      <c r="CV18" s="66">
        <f t="shared" ca="1" si="33"/>
        <v>89</v>
      </c>
      <c r="CW18" s="67"/>
      <c r="CX18" s="67">
        <v>18</v>
      </c>
      <c r="CY18" s="67">
        <v>1</v>
      </c>
      <c r="CZ18" s="67">
        <v>7</v>
      </c>
      <c r="DB18" s="65">
        <f t="shared" ca="1" si="34"/>
        <v>4.6256437828852914E-2</v>
      </c>
      <c r="DC18" s="66">
        <f t="shared" ca="1" si="35"/>
        <v>45</v>
      </c>
      <c r="DD18" s="67"/>
      <c r="DE18" s="67">
        <v>18</v>
      </c>
      <c r="DF18" s="67">
        <v>1</v>
      </c>
      <c r="DG18" s="67">
        <v>7</v>
      </c>
      <c r="DI18" s="65">
        <f t="shared" ca="1" si="36"/>
        <v>0.47490331851351986</v>
      </c>
      <c r="DJ18" s="66">
        <f t="shared" ca="1" si="37"/>
        <v>39</v>
      </c>
      <c r="DK18" s="67"/>
      <c r="DL18" s="67">
        <v>18</v>
      </c>
      <c r="DM18" s="67">
        <v>2</v>
      </c>
      <c r="DN18" s="67">
        <v>9</v>
      </c>
    </row>
    <row r="19" spans="1:118" ht="48.95" customHeight="1" thickBot="1" x14ac:dyDescent="0.3">
      <c r="A19" s="26"/>
      <c r="B19" s="69" t="str">
        <f ca="1">$AF5/1000&amp;$AG5&amp;$AH5/1000&amp;$AI5</f>
        <v>7.806－0.659＝</v>
      </c>
      <c r="C19" s="70"/>
      <c r="D19" s="70"/>
      <c r="E19" s="70"/>
      <c r="F19" s="70"/>
      <c r="G19" s="70"/>
      <c r="H19" s="71">
        <f ca="1">$AJ5/1000</f>
        <v>7.1470000000000002</v>
      </c>
      <c r="I19" s="71"/>
      <c r="J19" s="72"/>
      <c r="K19" s="9"/>
      <c r="L19" s="26"/>
      <c r="M19" s="69" t="str">
        <f ca="1">$AF6/1000&amp;$AG6&amp;$AH6/1000&amp;$AI6</f>
        <v>1.922－0.541＝</v>
      </c>
      <c r="N19" s="70"/>
      <c r="O19" s="70"/>
      <c r="P19" s="70"/>
      <c r="Q19" s="70"/>
      <c r="R19" s="70"/>
      <c r="S19" s="71">
        <f ca="1">$AJ6/1000</f>
        <v>1.381</v>
      </c>
      <c r="T19" s="71"/>
      <c r="U19" s="72"/>
      <c r="V19" s="9"/>
      <c r="AI19" s="17"/>
      <c r="AJ19" s="1"/>
      <c r="AK19" s="1"/>
      <c r="AM19" s="1"/>
      <c r="AZ19" s="1"/>
      <c r="BA19" s="1"/>
      <c r="BB19" s="1"/>
      <c r="BC19" s="1"/>
      <c r="BD19" s="1"/>
      <c r="BE19" s="1"/>
      <c r="CG19" s="65"/>
      <c r="CH19" s="66"/>
      <c r="CI19" s="66"/>
      <c r="CJ19" s="67"/>
      <c r="CK19" s="67"/>
      <c r="CL19" s="67"/>
      <c r="CM19" s="67"/>
      <c r="CN19" s="65"/>
      <c r="CO19" s="66"/>
      <c r="CP19" s="67"/>
      <c r="CQ19" s="67"/>
      <c r="CR19" s="67"/>
      <c r="CS19" s="67"/>
      <c r="CU19" s="65">
        <f t="shared" ca="1" si="32"/>
        <v>0.32413466306201921</v>
      </c>
      <c r="CV19" s="66">
        <f t="shared" ca="1" si="33"/>
        <v>70</v>
      </c>
      <c r="CW19" s="67"/>
      <c r="CX19" s="67">
        <v>19</v>
      </c>
      <c r="CY19" s="67">
        <v>1</v>
      </c>
      <c r="CZ19" s="67">
        <v>8</v>
      </c>
      <c r="DB19" s="65">
        <f t="shared" ca="1" si="34"/>
        <v>0.35985549838608255</v>
      </c>
      <c r="DC19" s="66">
        <f t="shared" ca="1" si="35"/>
        <v>31</v>
      </c>
      <c r="DD19" s="67"/>
      <c r="DE19" s="67">
        <v>19</v>
      </c>
      <c r="DF19" s="67">
        <v>1</v>
      </c>
      <c r="DG19" s="67">
        <v>8</v>
      </c>
      <c r="DI19" s="65">
        <f t="shared" ca="1" si="36"/>
        <v>0.67100541209935705</v>
      </c>
      <c r="DJ19" s="66">
        <f t="shared" ca="1" si="37"/>
        <v>27</v>
      </c>
      <c r="DK19" s="67"/>
      <c r="DL19" s="67">
        <v>19</v>
      </c>
      <c r="DM19" s="67">
        <v>3</v>
      </c>
      <c r="DN19" s="67">
        <v>1</v>
      </c>
    </row>
    <row r="20" spans="1:118" ht="12" customHeight="1" x14ac:dyDescent="0.25">
      <c r="A20" s="8"/>
      <c r="B20" s="4"/>
      <c r="C20" s="30"/>
      <c r="D20" s="47"/>
      <c r="E20" s="48"/>
      <c r="F20" s="4"/>
      <c r="G20" s="4"/>
      <c r="H20" s="4"/>
      <c r="I20" s="4"/>
      <c r="J20" s="4"/>
      <c r="K20" s="9"/>
      <c r="L20" s="8"/>
      <c r="M20" s="4"/>
      <c r="N20" s="30"/>
      <c r="O20" s="4"/>
      <c r="P20" s="4"/>
      <c r="Q20" s="4"/>
      <c r="R20" s="4"/>
      <c r="S20" s="4"/>
      <c r="T20" s="4"/>
      <c r="U20" s="4"/>
      <c r="V20" s="9"/>
      <c r="AI20" s="17"/>
      <c r="AJ20" s="1"/>
      <c r="AK20" s="1"/>
      <c r="AM20" s="1"/>
      <c r="AZ20" s="1"/>
      <c r="BA20" s="1"/>
      <c r="BB20" s="1"/>
      <c r="BC20" s="1"/>
      <c r="BD20" s="1"/>
      <c r="BE20" s="1"/>
      <c r="CG20" s="65"/>
      <c r="CH20" s="66"/>
      <c r="CI20" s="66"/>
      <c r="CJ20" s="67"/>
      <c r="CK20" s="67"/>
      <c r="CL20" s="67"/>
      <c r="CM20" s="67"/>
      <c r="CN20" s="65"/>
      <c r="CO20" s="66"/>
      <c r="CP20" s="67"/>
      <c r="CQ20" s="67"/>
      <c r="CR20" s="67"/>
      <c r="CS20" s="67"/>
      <c r="CU20" s="65">
        <f t="shared" ca="1" si="32"/>
        <v>0.11434008543341856</v>
      </c>
      <c r="CV20" s="66">
        <f t="shared" ca="1" si="33"/>
        <v>91</v>
      </c>
      <c r="CW20" s="67"/>
      <c r="CX20" s="67">
        <v>20</v>
      </c>
      <c r="CY20" s="67">
        <v>1</v>
      </c>
      <c r="CZ20" s="67">
        <v>9</v>
      </c>
      <c r="DB20" s="65">
        <f t="shared" ca="1" si="34"/>
        <v>8.6237915503865059E-3</v>
      </c>
      <c r="DC20" s="66">
        <f t="shared" ca="1" si="35"/>
        <v>46</v>
      </c>
      <c r="DD20" s="67"/>
      <c r="DE20" s="67">
        <v>20</v>
      </c>
      <c r="DF20" s="67">
        <v>1</v>
      </c>
      <c r="DG20" s="67">
        <v>9</v>
      </c>
      <c r="DI20" s="65">
        <f t="shared" ca="1" si="36"/>
        <v>0.27399421185702511</v>
      </c>
      <c r="DJ20" s="66">
        <f t="shared" ca="1" si="37"/>
        <v>53</v>
      </c>
      <c r="DK20" s="67"/>
      <c r="DL20" s="67">
        <v>20</v>
      </c>
      <c r="DM20" s="67">
        <v>3</v>
      </c>
      <c r="DN20" s="67">
        <v>2</v>
      </c>
    </row>
    <row r="21" spans="1:118" ht="53.1" customHeight="1" x14ac:dyDescent="0.25">
      <c r="A21" s="8"/>
      <c r="B21" s="4"/>
      <c r="C21" s="31"/>
      <c r="D21" s="32">
        <f ca="1">$BI5</f>
        <v>0</v>
      </c>
      <c r="E21" s="33">
        <f ca="1">$BN5</f>
        <v>7</v>
      </c>
      <c r="F21" s="33" t="str">
        <f ca="1">IF(AND(G21=0,H21=0,I21=0),"",".")</f>
        <v>.</v>
      </c>
      <c r="G21" s="34">
        <f ca="1">$BS5</f>
        <v>8</v>
      </c>
      <c r="H21" s="34">
        <f ca="1">$BX5</f>
        <v>0</v>
      </c>
      <c r="I21" s="34">
        <f ca="1">$CC5</f>
        <v>6</v>
      </c>
      <c r="J21" s="35"/>
      <c r="K21" s="36"/>
      <c r="L21" s="37"/>
      <c r="M21" s="38"/>
      <c r="N21" s="31"/>
      <c r="O21" s="32">
        <f ca="1">$BI6</f>
        <v>0</v>
      </c>
      <c r="P21" s="33">
        <f ca="1">$BN6</f>
        <v>1</v>
      </c>
      <c r="Q21" s="33" t="str">
        <f ca="1">IF(AND(R21=0,S21=0,T21=0),"",".")</f>
        <v>.</v>
      </c>
      <c r="R21" s="34">
        <f ca="1">$BS6</f>
        <v>9</v>
      </c>
      <c r="S21" s="34">
        <f ca="1">$BX6</f>
        <v>2</v>
      </c>
      <c r="T21" s="34">
        <f ca="1">$CC6</f>
        <v>2</v>
      </c>
      <c r="U21" s="35"/>
      <c r="V21" s="36"/>
      <c r="AI21" s="17"/>
      <c r="AJ21" s="1"/>
      <c r="AK21" s="1"/>
      <c r="AM21" s="1"/>
      <c r="AZ21" s="1"/>
      <c r="BA21" s="1"/>
      <c r="BB21" s="1"/>
      <c r="BC21" s="1"/>
      <c r="BD21" s="1"/>
      <c r="BE21" s="1"/>
      <c r="CG21" s="65"/>
      <c r="CH21" s="66"/>
      <c r="CI21" s="66"/>
      <c r="CJ21" s="67"/>
      <c r="CK21" s="67"/>
      <c r="CL21" s="67"/>
      <c r="CM21" s="67"/>
      <c r="CN21" s="65"/>
      <c r="CO21" s="66"/>
      <c r="CP21" s="67"/>
      <c r="CQ21" s="67"/>
      <c r="CR21" s="67"/>
      <c r="CS21" s="67"/>
      <c r="CU21" s="65">
        <f t="shared" ca="1" si="32"/>
        <v>0.39716250379418794</v>
      </c>
      <c r="CV21" s="66">
        <f t="shared" ca="1" si="33"/>
        <v>62</v>
      </c>
      <c r="CW21" s="67"/>
      <c r="CX21" s="67">
        <v>21</v>
      </c>
      <c r="CY21" s="67">
        <v>2</v>
      </c>
      <c r="CZ21" s="67">
        <v>0</v>
      </c>
      <c r="DB21" s="65">
        <f t="shared" ca="1" si="34"/>
        <v>0.92277088946801689</v>
      </c>
      <c r="DC21" s="66">
        <f t="shared" ca="1" si="35"/>
        <v>3</v>
      </c>
      <c r="DD21" s="67"/>
      <c r="DE21" s="67">
        <v>21</v>
      </c>
      <c r="DF21" s="67">
        <v>2</v>
      </c>
      <c r="DG21" s="67">
        <v>0</v>
      </c>
      <c r="DI21" s="65">
        <f t="shared" ca="1" si="36"/>
        <v>0.72147913041989875</v>
      </c>
      <c r="DJ21" s="66">
        <f t="shared" ca="1" si="37"/>
        <v>21</v>
      </c>
      <c r="DK21" s="67"/>
      <c r="DL21" s="67">
        <v>21</v>
      </c>
      <c r="DM21" s="67">
        <v>3</v>
      </c>
      <c r="DN21" s="67">
        <v>3</v>
      </c>
    </row>
    <row r="22" spans="1:118" ht="53.1" customHeight="1" thickBot="1" x14ac:dyDescent="0.3">
      <c r="A22" s="8"/>
      <c r="B22" s="4"/>
      <c r="C22" s="13" t="str">
        <f ca="1">IF(AND($BJ5=0,$BI5=0),"","－")</f>
        <v/>
      </c>
      <c r="D22" s="39" t="str">
        <f ca="1">IF(AND($BI5=0,$BJ5=0),"－",$BJ5)</f>
        <v>－</v>
      </c>
      <c r="E22" s="40">
        <f ca="1">$BO5</f>
        <v>0</v>
      </c>
      <c r="F22" s="40" t="str">
        <f ca="1">IF(AND(G22=0,H22=0,I22=0),"",".")</f>
        <v>.</v>
      </c>
      <c r="G22" s="41">
        <f ca="1">$BT5</f>
        <v>6</v>
      </c>
      <c r="H22" s="41">
        <f ca="1">$BY5</f>
        <v>5</v>
      </c>
      <c r="I22" s="41">
        <f ca="1">$CD5</f>
        <v>9</v>
      </c>
      <c r="J22" s="35"/>
      <c r="K22" s="36"/>
      <c r="L22" s="37"/>
      <c r="M22" s="38"/>
      <c r="N22" s="13" t="str">
        <f ca="1">IF(AND($BJ6=0,$BI6=0),"","－")</f>
        <v/>
      </c>
      <c r="O22" s="39" t="str">
        <f ca="1">IF(AND($BI6=0,$BJ6=0),"－",$BJ6)</f>
        <v>－</v>
      </c>
      <c r="P22" s="40">
        <f ca="1">$BO6</f>
        <v>0</v>
      </c>
      <c r="Q22" s="40" t="str">
        <f ca="1">IF(AND(R22=0,S22=0,T22=0),"",".")</f>
        <v>.</v>
      </c>
      <c r="R22" s="41">
        <f ca="1">$BT6</f>
        <v>5</v>
      </c>
      <c r="S22" s="41">
        <f ca="1">$BY6</f>
        <v>4</v>
      </c>
      <c r="T22" s="41">
        <f ca="1">$CD6</f>
        <v>1</v>
      </c>
      <c r="U22" s="35"/>
      <c r="V22" s="36"/>
      <c r="AI22" s="17"/>
      <c r="AJ22" s="1"/>
      <c r="AK22" s="1"/>
      <c r="AM22" s="1"/>
      <c r="AZ22" s="1"/>
      <c r="BA22" s="1"/>
      <c r="BB22" s="1"/>
      <c r="BC22" s="1"/>
      <c r="BD22" s="1"/>
      <c r="BE22" s="1"/>
      <c r="CG22" s="65"/>
      <c r="CH22" s="66"/>
      <c r="CI22" s="66"/>
      <c r="CJ22" s="67"/>
      <c r="CK22" s="67"/>
      <c r="CL22" s="67"/>
      <c r="CM22" s="67"/>
      <c r="CN22" s="65"/>
      <c r="CO22" s="66"/>
      <c r="CP22" s="67"/>
      <c r="CQ22" s="67"/>
      <c r="CR22" s="67"/>
      <c r="CS22" s="67"/>
      <c r="CU22" s="65">
        <f t="shared" ca="1" si="32"/>
        <v>0.47282052469735036</v>
      </c>
      <c r="CV22" s="66">
        <f t="shared" ca="1" si="33"/>
        <v>56</v>
      </c>
      <c r="CW22" s="67"/>
      <c r="CX22" s="67">
        <v>22</v>
      </c>
      <c r="CY22" s="67">
        <v>2</v>
      </c>
      <c r="CZ22" s="67">
        <v>1</v>
      </c>
      <c r="DB22" s="65">
        <f t="shared" ca="1" si="34"/>
        <v>0.81021959608232352</v>
      </c>
      <c r="DC22" s="66">
        <f t="shared" ca="1" si="35"/>
        <v>9</v>
      </c>
      <c r="DD22" s="67"/>
      <c r="DE22" s="67">
        <v>22</v>
      </c>
      <c r="DF22" s="67">
        <v>2</v>
      </c>
      <c r="DG22" s="67">
        <v>1</v>
      </c>
      <c r="DI22" s="65">
        <f t="shared" ca="1" si="36"/>
        <v>0.42532938383103391</v>
      </c>
      <c r="DJ22" s="66">
        <f t="shared" ca="1" si="37"/>
        <v>42</v>
      </c>
      <c r="DK22" s="67"/>
      <c r="DL22" s="67">
        <v>22</v>
      </c>
      <c r="DM22" s="67">
        <v>3</v>
      </c>
      <c r="DN22" s="67">
        <v>4</v>
      </c>
    </row>
    <row r="23" spans="1:118" ht="53.1" customHeight="1" x14ac:dyDescent="0.25">
      <c r="A23" s="8"/>
      <c r="B23" s="38"/>
      <c r="C23" s="60"/>
      <c r="D23" s="61">
        <f ca="1">$AZ5</f>
        <v>0</v>
      </c>
      <c r="E23" s="62">
        <f ca="1">$BA5</f>
        <v>7</v>
      </c>
      <c r="F23" s="62" t="str">
        <f>$BB5</f>
        <v>.</v>
      </c>
      <c r="G23" s="63">
        <f ca="1">$BC5</f>
        <v>1</v>
      </c>
      <c r="H23" s="64">
        <f ca="1">$BD5</f>
        <v>4</v>
      </c>
      <c r="I23" s="64">
        <f ca="1">$BE5</f>
        <v>7</v>
      </c>
      <c r="J23" s="43"/>
      <c r="K23" s="36"/>
      <c r="L23" s="37"/>
      <c r="M23" s="38"/>
      <c r="N23" s="60"/>
      <c r="O23" s="61">
        <f ca="1">$AZ6</f>
        <v>0</v>
      </c>
      <c r="P23" s="62">
        <f ca="1">$BA6</f>
        <v>1</v>
      </c>
      <c r="Q23" s="62" t="str">
        <f>$BB6</f>
        <v>.</v>
      </c>
      <c r="R23" s="63">
        <f ca="1">$BC6</f>
        <v>3</v>
      </c>
      <c r="S23" s="64">
        <f ca="1">$BD6</f>
        <v>8</v>
      </c>
      <c r="T23" s="64">
        <f ca="1">$BE6</f>
        <v>1</v>
      </c>
      <c r="U23" s="43"/>
      <c r="V23" s="36"/>
      <c r="AI23" s="17"/>
      <c r="AJ23" s="1"/>
      <c r="AK23" s="1"/>
      <c r="AM23" s="1"/>
      <c r="AZ23" s="1"/>
      <c r="BA23" s="1"/>
      <c r="BB23" s="1"/>
      <c r="BC23" s="1"/>
      <c r="BD23" s="1"/>
      <c r="BE23" s="1"/>
      <c r="CG23" s="65"/>
      <c r="CH23" s="66"/>
      <c r="CI23" s="66"/>
      <c r="CJ23" s="67"/>
      <c r="CK23" s="67"/>
      <c r="CL23" s="67"/>
      <c r="CM23" s="67"/>
      <c r="CN23" s="65"/>
      <c r="CO23" s="66"/>
      <c r="CP23" s="67"/>
      <c r="CQ23" s="67"/>
      <c r="CR23" s="67"/>
      <c r="CS23" s="67"/>
      <c r="CU23" s="65">
        <f t="shared" ca="1" si="32"/>
        <v>0.44743009983686954</v>
      </c>
      <c r="CV23" s="66">
        <f t="shared" ca="1" si="33"/>
        <v>59</v>
      </c>
      <c r="CW23" s="67"/>
      <c r="CX23" s="67">
        <v>23</v>
      </c>
      <c r="CY23" s="67">
        <v>2</v>
      </c>
      <c r="CZ23" s="67">
        <v>2</v>
      </c>
      <c r="DB23" s="65">
        <f t="shared" ca="1" si="34"/>
        <v>0.89719561289783034</v>
      </c>
      <c r="DC23" s="66">
        <f t="shared" ca="1" si="35"/>
        <v>4</v>
      </c>
      <c r="DD23" s="67"/>
      <c r="DE23" s="67">
        <v>23</v>
      </c>
      <c r="DF23" s="67">
        <v>2</v>
      </c>
      <c r="DG23" s="67">
        <v>2</v>
      </c>
      <c r="DI23" s="65">
        <f t="shared" ca="1" si="36"/>
        <v>0.55610002286235127</v>
      </c>
      <c r="DJ23" s="66">
        <f t="shared" ca="1" si="37"/>
        <v>36</v>
      </c>
      <c r="DK23" s="67"/>
      <c r="DL23" s="67">
        <v>23</v>
      </c>
      <c r="DM23" s="67">
        <v>3</v>
      </c>
      <c r="DN23" s="67">
        <v>5</v>
      </c>
    </row>
    <row r="24" spans="1:118" ht="9.75" customHeight="1" x14ac:dyDescent="0.25">
      <c r="A24" s="14"/>
      <c r="B24" s="15"/>
      <c r="C24" s="15"/>
      <c r="D24" s="44"/>
      <c r="E24" s="45"/>
      <c r="F24" s="15"/>
      <c r="G24" s="15"/>
      <c r="H24" s="15"/>
      <c r="I24" s="15"/>
      <c r="J24" s="15"/>
      <c r="K24" s="16"/>
      <c r="L24" s="14"/>
      <c r="M24" s="15"/>
      <c r="N24" s="15"/>
      <c r="O24" s="15"/>
      <c r="P24" s="15"/>
      <c r="Q24" s="15"/>
      <c r="R24" s="15"/>
      <c r="S24" s="15"/>
      <c r="T24" s="15"/>
      <c r="U24" s="15"/>
      <c r="V24" s="16"/>
      <c r="AI24" s="17"/>
      <c r="AJ24" s="1"/>
      <c r="AK24" s="1"/>
      <c r="AM24" s="1"/>
      <c r="AZ24" s="1"/>
      <c r="BA24" s="1"/>
      <c r="BB24" s="1"/>
      <c r="BC24" s="1"/>
      <c r="BD24" s="1"/>
      <c r="BE24" s="1"/>
      <c r="CG24" s="65"/>
      <c r="CH24" s="66"/>
      <c r="CI24" s="66"/>
      <c r="CJ24" s="67"/>
      <c r="CK24" s="67"/>
      <c r="CL24" s="67"/>
      <c r="CM24" s="67"/>
      <c r="CN24" s="65"/>
      <c r="CO24" s="66"/>
      <c r="CP24" s="67"/>
      <c r="CQ24" s="67"/>
      <c r="CR24" s="67"/>
      <c r="CS24" s="67"/>
      <c r="CU24" s="65">
        <f t="shared" ca="1" si="32"/>
        <v>4.0586572453102265E-2</v>
      </c>
      <c r="CV24" s="66">
        <f t="shared" ca="1" si="33"/>
        <v>97</v>
      </c>
      <c r="CW24" s="67"/>
      <c r="CX24" s="67">
        <v>24</v>
      </c>
      <c r="CY24" s="67">
        <v>2</v>
      </c>
      <c r="CZ24" s="67">
        <v>3</v>
      </c>
      <c r="DB24" s="65">
        <f t="shared" ca="1" si="34"/>
        <v>0.55550268099792066</v>
      </c>
      <c r="DC24" s="66">
        <f t="shared" ca="1" si="35"/>
        <v>20</v>
      </c>
      <c r="DD24" s="67"/>
      <c r="DE24" s="67">
        <v>24</v>
      </c>
      <c r="DF24" s="67">
        <v>2</v>
      </c>
      <c r="DG24" s="67">
        <v>3</v>
      </c>
      <c r="DI24" s="65">
        <f t="shared" ca="1" si="36"/>
        <v>0.67771614763876098</v>
      </c>
      <c r="DJ24" s="66">
        <f t="shared" ca="1" si="37"/>
        <v>26</v>
      </c>
      <c r="DK24" s="67"/>
      <c r="DL24" s="67">
        <v>24</v>
      </c>
      <c r="DM24" s="67">
        <v>3</v>
      </c>
      <c r="DN24" s="67">
        <v>6</v>
      </c>
    </row>
    <row r="25" spans="1:118" ht="19.5" customHeight="1" thickBot="1" x14ac:dyDescent="0.3">
      <c r="A25" s="5"/>
      <c r="B25" s="7"/>
      <c r="C25" s="22"/>
      <c r="D25" s="46"/>
      <c r="E25" s="23"/>
      <c r="F25" s="7"/>
      <c r="G25" s="7"/>
      <c r="H25" s="7"/>
      <c r="I25" s="7"/>
      <c r="J25" s="7"/>
      <c r="K25" s="6"/>
      <c r="L25" s="5"/>
      <c r="M25" s="7"/>
      <c r="N25" s="22"/>
      <c r="O25" s="7"/>
      <c r="P25" s="7"/>
      <c r="Q25" s="7"/>
      <c r="R25" s="7"/>
      <c r="S25" s="7"/>
      <c r="T25" s="7"/>
      <c r="U25" s="7"/>
      <c r="V25" s="6"/>
      <c r="AI25" s="17"/>
      <c r="AJ25" s="1"/>
      <c r="AK25" s="1"/>
      <c r="AM25" s="1"/>
      <c r="AZ25" s="1"/>
      <c r="BA25" s="1"/>
      <c r="BB25" s="1"/>
      <c r="BC25" s="1"/>
      <c r="BD25" s="1"/>
      <c r="BE25" s="1"/>
      <c r="CG25" s="65"/>
      <c r="CH25" s="66"/>
      <c r="CI25" s="66"/>
      <c r="CJ25" s="67"/>
      <c r="CK25" s="67"/>
      <c r="CL25" s="67"/>
      <c r="CM25" s="67"/>
      <c r="CN25" s="65"/>
      <c r="CO25" s="66"/>
      <c r="CP25" s="67"/>
      <c r="CQ25" s="67"/>
      <c r="CR25" s="67"/>
      <c r="CS25" s="67"/>
      <c r="CU25" s="65">
        <f t="shared" ca="1" si="32"/>
        <v>0.65232068054336834</v>
      </c>
      <c r="CV25" s="66">
        <f t="shared" ca="1" si="33"/>
        <v>43</v>
      </c>
      <c r="CW25" s="67"/>
      <c r="CX25" s="67">
        <v>25</v>
      </c>
      <c r="CY25" s="67">
        <v>2</v>
      </c>
      <c r="CZ25" s="67">
        <v>4</v>
      </c>
      <c r="DB25" s="65">
        <f t="shared" ca="1" si="34"/>
        <v>0.3886292594486177</v>
      </c>
      <c r="DC25" s="66">
        <f t="shared" ca="1" si="35"/>
        <v>27</v>
      </c>
      <c r="DD25" s="67"/>
      <c r="DE25" s="67">
        <v>25</v>
      </c>
      <c r="DF25" s="67">
        <v>2</v>
      </c>
      <c r="DG25" s="67">
        <v>4</v>
      </c>
      <c r="DI25" s="65">
        <f t="shared" ca="1" si="36"/>
        <v>0.22894468806541302</v>
      </c>
      <c r="DJ25" s="66">
        <f t="shared" ca="1" si="37"/>
        <v>61</v>
      </c>
      <c r="DK25" s="67"/>
      <c r="DL25" s="67">
        <v>25</v>
      </c>
      <c r="DM25" s="67">
        <v>3</v>
      </c>
      <c r="DN25" s="67">
        <v>7</v>
      </c>
    </row>
    <row r="26" spans="1:118" ht="48.95" customHeight="1" thickBot="1" x14ac:dyDescent="0.3">
      <c r="A26" s="26"/>
      <c r="B26" s="69" t="str">
        <f ca="1">$AF7/1000&amp;$AG7&amp;$AH7/1000&amp;$AI7</f>
        <v>4.621－0.375＝</v>
      </c>
      <c r="C26" s="70"/>
      <c r="D26" s="70"/>
      <c r="E26" s="70"/>
      <c r="F26" s="70"/>
      <c r="G26" s="70"/>
      <c r="H26" s="71">
        <f ca="1">$AJ7/1000</f>
        <v>4.2460000000000004</v>
      </c>
      <c r="I26" s="71"/>
      <c r="J26" s="72"/>
      <c r="K26" s="9"/>
      <c r="L26" s="26"/>
      <c r="M26" s="69" t="str">
        <f ca="1">$AF8/1000&amp;$AG8&amp;$AH8/1000&amp;$AI8</f>
        <v>6.744－0.116＝</v>
      </c>
      <c r="N26" s="70"/>
      <c r="O26" s="70"/>
      <c r="P26" s="70"/>
      <c r="Q26" s="70"/>
      <c r="R26" s="70"/>
      <c r="S26" s="71">
        <f ca="1">$AJ8/1000</f>
        <v>6.6280000000000001</v>
      </c>
      <c r="T26" s="71"/>
      <c r="U26" s="72"/>
      <c r="V26" s="9"/>
      <c r="AI26" s="17"/>
      <c r="AJ26" s="1"/>
      <c r="AK26" s="1"/>
      <c r="AM26" s="1"/>
      <c r="AZ26" s="1"/>
      <c r="BA26" s="1"/>
      <c r="BB26" s="1"/>
      <c r="BC26" s="1"/>
      <c r="BD26" s="1"/>
      <c r="BE26" s="1"/>
      <c r="CG26" s="65"/>
      <c r="CH26" s="66"/>
      <c r="CI26" s="66"/>
      <c r="CJ26" s="67"/>
      <c r="CK26" s="67"/>
      <c r="CL26" s="67"/>
      <c r="CM26" s="67"/>
      <c r="CN26" s="65"/>
      <c r="CO26" s="66"/>
      <c r="CP26" s="67"/>
      <c r="CQ26" s="67"/>
      <c r="CR26" s="67"/>
      <c r="CS26" s="67"/>
      <c r="CU26" s="65">
        <f t="shared" ca="1" si="32"/>
        <v>0.9445906970063469</v>
      </c>
      <c r="CV26" s="66">
        <f t="shared" ca="1" si="33"/>
        <v>7</v>
      </c>
      <c r="CW26" s="67"/>
      <c r="CX26" s="67">
        <v>26</v>
      </c>
      <c r="CY26" s="67">
        <v>2</v>
      </c>
      <c r="CZ26" s="67">
        <v>5</v>
      </c>
      <c r="DB26" s="65">
        <f t="shared" ca="1" si="34"/>
        <v>0.52343989478824615</v>
      </c>
      <c r="DC26" s="66">
        <f t="shared" ca="1" si="35"/>
        <v>21</v>
      </c>
      <c r="DD26" s="67"/>
      <c r="DE26" s="67">
        <v>26</v>
      </c>
      <c r="DF26" s="67">
        <v>2</v>
      </c>
      <c r="DG26" s="67">
        <v>5</v>
      </c>
      <c r="DI26" s="65">
        <f t="shared" ca="1" si="36"/>
        <v>0.39606303890343053</v>
      </c>
      <c r="DJ26" s="66">
        <f t="shared" ca="1" si="37"/>
        <v>43</v>
      </c>
      <c r="DK26" s="67"/>
      <c r="DL26" s="67">
        <v>26</v>
      </c>
      <c r="DM26" s="67">
        <v>3</v>
      </c>
      <c r="DN26" s="67">
        <v>8</v>
      </c>
    </row>
    <row r="27" spans="1:118" ht="12" customHeight="1" x14ac:dyDescent="0.25">
      <c r="A27" s="8"/>
      <c r="B27" s="4"/>
      <c r="C27" s="30"/>
      <c r="D27" s="47"/>
      <c r="E27" s="48"/>
      <c r="F27" s="4"/>
      <c r="G27" s="4"/>
      <c r="H27" s="4"/>
      <c r="I27" s="4"/>
      <c r="J27" s="4"/>
      <c r="K27" s="9"/>
      <c r="L27" s="8"/>
      <c r="M27" s="4"/>
      <c r="N27" s="30"/>
      <c r="O27" s="4"/>
      <c r="P27" s="4"/>
      <c r="Q27" s="4"/>
      <c r="R27" s="4"/>
      <c r="S27" s="4"/>
      <c r="T27" s="4"/>
      <c r="U27" s="4"/>
      <c r="V27" s="9"/>
      <c r="CG27" s="65"/>
      <c r="CH27" s="66"/>
      <c r="CI27" s="66"/>
      <c r="CJ27" s="67"/>
      <c r="CK27" s="67"/>
      <c r="CL27" s="67"/>
      <c r="CM27" s="67"/>
      <c r="CN27" s="65"/>
      <c r="CO27" s="66"/>
      <c r="CP27" s="67"/>
      <c r="CQ27" s="67"/>
      <c r="CR27" s="67"/>
      <c r="CS27" s="67"/>
      <c r="CU27" s="65">
        <f t="shared" ca="1" si="32"/>
        <v>0.99420164810553724</v>
      </c>
      <c r="CV27" s="66">
        <f t="shared" ca="1" si="33"/>
        <v>1</v>
      </c>
      <c r="CW27" s="67"/>
      <c r="CX27" s="67">
        <v>27</v>
      </c>
      <c r="CY27" s="67">
        <v>2</v>
      </c>
      <c r="CZ27" s="67">
        <v>6</v>
      </c>
      <c r="DB27" s="65">
        <f t="shared" ca="1" si="34"/>
        <v>0.88044479058841785</v>
      </c>
      <c r="DC27" s="66">
        <f t="shared" ca="1" si="35"/>
        <v>5</v>
      </c>
      <c r="DD27" s="67"/>
      <c r="DE27" s="67">
        <v>27</v>
      </c>
      <c r="DF27" s="67">
        <v>2</v>
      </c>
      <c r="DG27" s="67">
        <v>6</v>
      </c>
      <c r="DI27" s="65">
        <f t="shared" ca="1" si="36"/>
        <v>0.6529152554670884</v>
      </c>
      <c r="DJ27" s="66">
        <f t="shared" ca="1" si="37"/>
        <v>30</v>
      </c>
      <c r="DK27" s="67"/>
      <c r="DL27" s="67">
        <v>27</v>
      </c>
      <c r="DM27" s="67">
        <v>3</v>
      </c>
      <c r="DN27" s="67">
        <v>9</v>
      </c>
    </row>
    <row r="28" spans="1:118" ht="53.1" customHeight="1" x14ac:dyDescent="0.25">
      <c r="A28" s="37"/>
      <c r="B28" s="38"/>
      <c r="C28" s="31"/>
      <c r="D28" s="32">
        <f ca="1">$BI7</f>
        <v>0</v>
      </c>
      <c r="E28" s="33">
        <f ca="1">$BN7</f>
        <v>4</v>
      </c>
      <c r="F28" s="33" t="str">
        <f ca="1">IF(AND(G28=0,H28=0,I28=0),"",".")</f>
        <v>.</v>
      </c>
      <c r="G28" s="34">
        <f ca="1">$BS7</f>
        <v>6</v>
      </c>
      <c r="H28" s="34">
        <f ca="1">$BX7</f>
        <v>2</v>
      </c>
      <c r="I28" s="34">
        <f ca="1">$CC7</f>
        <v>1</v>
      </c>
      <c r="J28" s="35"/>
      <c r="K28" s="36"/>
      <c r="L28" s="37"/>
      <c r="M28" s="38"/>
      <c r="N28" s="31"/>
      <c r="O28" s="32">
        <f ca="1">$BI8</f>
        <v>0</v>
      </c>
      <c r="P28" s="33">
        <f ca="1">$BN8</f>
        <v>6</v>
      </c>
      <c r="Q28" s="33" t="str">
        <f ca="1">IF(AND(R28=0,S28=0,T28=0),"",".")</f>
        <v>.</v>
      </c>
      <c r="R28" s="34">
        <f ca="1">$BS8</f>
        <v>7</v>
      </c>
      <c r="S28" s="34">
        <f ca="1">$BX8</f>
        <v>4</v>
      </c>
      <c r="T28" s="34">
        <f ca="1">$CC8</f>
        <v>4</v>
      </c>
      <c r="U28" s="35"/>
      <c r="V28" s="36"/>
      <c r="CG28" s="65"/>
      <c r="CH28" s="66"/>
      <c r="CI28" s="66"/>
      <c r="CJ28" s="67"/>
      <c r="CK28" s="67"/>
      <c r="CL28" s="67"/>
      <c r="CM28" s="67"/>
      <c r="CN28" s="65"/>
      <c r="CO28" s="66"/>
      <c r="CP28" s="67"/>
      <c r="CQ28" s="67"/>
      <c r="CR28" s="67"/>
      <c r="CS28" s="67"/>
      <c r="CU28" s="65">
        <f t="shared" ca="1" si="32"/>
        <v>0.69482471324347572</v>
      </c>
      <c r="CV28" s="66">
        <f t="shared" ca="1" si="33"/>
        <v>38</v>
      </c>
      <c r="CW28" s="67"/>
      <c r="CX28" s="67">
        <v>28</v>
      </c>
      <c r="CY28" s="67">
        <v>2</v>
      </c>
      <c r="CZ28" s="67">
        <v>7</v>
      </c>
      <c r="DB28" s="65">
        <f t="shared" ca="1" si="34"/>
        <v>0.37515239908055409</v>
      </c>
      <c r="DC28" s="66">
        <f t="shared" ca="1" si="35"/>
        <v>29</v>
      </c>
      <c r="DD28" s="67"/>
      <c r="DE28" s="67">
        <v>28</v>
      </c>
      <c r="DF28" s="67">
        <v>2</v>
      </c>
      <c r="DG28" s="67">
        <v>7</v>
      </c>
      <c r="DI28" s="65">
        <f t="shared" ca="1" si="36"/>
        <v>5.7701132934697363E-2</v>
      </c>
      <c r="DJ28" s="66">
        <f t="shared" ca="1" si="37"/>
        <v>75</v>
      </c>
      <c r="DK28" s="67"/>
      <c r="DL28" s="67">
        <v>28</v>
      </c>
      <c r="DM28" s="67">
        <v>4</v>
      </c>
      <c r="DN28" s="67">
        <v>1</v>
      </c>
    </row>
    <row r="29" spans="1:118" ht="53.1" customHeight="1" thickBot="1" x14ac:dyDescent="0.3">
      <c r="A29" s="37"/>
      <c r="B29" s="38"/>
      <c r="C29" s="13" t="str">
        <f ca="1">IF(AND($BJ7=0,$BI7=0),"","－")</f>
        <v/>
      </c>
      <c r="D29" s="39" t="str">
        <f ca="1">IF(AND($BI7=0,$BJ7=0),"－",$BJ7)</f>
        <v>－</v>
      </c>
      <c r="E29" s="40">
        <f ca="1">$BO7</f>
        <v>0</v>
      </c>
      <c r="F29" s="40" t="str">
        <f ca="1">IF(AND(G29=0,H29=0,I29=0),"",".")</f>
        <v>.</v>
      </c>
      <c r="G29" s="41">
        <f ca="1">$BT7</f>
        <v>3</v>
      </c>
      <c r="H29" s="41">
        <f ca="1">$BY7</f>
        <v>7</v>
      </c>
      <c r="I29" s="41">
        <f ca="1">$CD7</f>
        <v>5</v>
      </c>
      <c r="J29" s="35"/>
      <c r="K29" s="36"/>
      <c r="L29" s="37"/>
      <c r="M29" s="38"/>
      <c r="N29" s="13" t="str">
        <f ca="1">IF(AND($BJ8=0,$BI8=0),"","－")</f>
        <v/>
      </c>
      <c r="O29" s="39" t="str">
        <f ca="1">IF(AND($BI8=0,$BJ8=0),"－",$BJ8)</f>
        <v>－</v>
      </c>
      <c r="P29" s="40">
        <f ca="1">$BO8</f>
        <v>0</v>
      </c>
      <c r="Q29" s="40" t="str">
        <f ca="1">IF(AND(R29=0,S29=0,T29=0),"",".")</f>
        <v>.</v>
      </c>
      <c r="R29" s="41">
        <f ca="1">$BT8</f>
        <v>1</v>
      </c>
      <c r="S29" s="41">
        <f ca="1">$BY8</f>
        <v>1</v>
      </c>
      <c r="T29" s="41">
        <f ca="1">$CD8</f>
        <v>6</v>
      </c>
      <c r="U29" s="35"/>
      <c r="V29" s="36"/>
      <c r="CG29" s="65"/>
      <c r="CH29" s="66"/>
      <c r="CI29" s="66"/>
      <c r="CJ29" s="67"/>
      <c r="CK29" s="67"/>
      <c r="CL29" s="67"/>
      <c r="CM29" s="67"/>
      <c r="CN29" s="65"/>
      <c r="CO29" s="66"/>
      <c r="CP29" s="67"/>
      <c r="CQ29" s="67"/>
      <c r="CR29" s="67"/>
      <c r="CS29" s="67"/>
      <c r="CU29" s="65">
        <f t="shared" ca="1" si="32"/>
        <v>0.11770237626745716</v>
      </c>
      <c r="CV29" s="66">
        <f t="shared" ca="1" si="33"/>
        <v>90</v>
      </c>
      <c r="CW29" s="67"/>
      <c r="CX29" s="67">
        <v>29</v>
      </c>
      <c r="CY29" s="67">
        <v>2</v>
      </c>
      <c r="CZ29" s="67">
        <v>8</v>
      </c>
      <c r="DB29" s="65">
        <f t="shared" ca="1" si="34"/>
        <v>0.1844845777370393</v>
      </c>
      <c r="DC29" s="66">
        <f t="shared" ca="1" si="35"/>
        <v>39</v>
      </c>
      <c r="DD29" s="67"/>
      <c r="DE29" s="67">
        <v>29</v>
      </c>
      <c r="DF29" s="67">
        <v>2</v>
      </c>
      <c r="DG29" s="67">
        <v>8</v>
      </c>
      <c r="DI29" s="65">
        <f t="shared" ca="1" si="36"/>
        <v>0.69723588957316518</v>
      </c>
      <c r="DJ29" s="66">
        <f t="shared" ca="1" si="37"/>
        <v>23</v>
      </c>
      <c r="DK29" s="67"/>
      <c r="DL29" s="67">
        <v>29</v>
      </c>
      <c r="DM29" s="67">
        <v>4</v>
      </c>
      <c r="DN29" s="67">
        <v>2</v>
      </c>
    </row>
    <row r="30" spans="1:118" ht="53.1" customHeight="1" x14ac:dyDescent="0.25">
      <c r="A30" s="8"/>
      <c r="B30" s="38"/>
      <c r="C30" s="60"/>
      <c r="D30" s="61">
        <f ca="1">$AZ7</f>
        <v>0</v>
      </c>
      <c r="E30" s="62">
        <f ca="1">$BA7</f>
        <v>4</v>
      </c>
      <c r="F30" s="62" t="str">
        <f>$BB7</f>
        <v>.</v>
      </c>
      <c r="G30" s="63">
        <f ca="1">$BC7</f>
        <v>2</v>
      </c>
      <c r="H30" s="64">
        <f ca="1">$BD7</f>
        <v>4</v>
      </c>
      <c r="I30" s="64">
        <f ca="1">$BE7</f>
        <v>6</v>
      </c>
      <c r="J30" s="43"/>
      <c r="K30" s="36"/>
      <c r="L30" s="37"/>
      <c r="M30" s="38"/>
      <c r="N30" s="60"/>
      <c r="O30" s="61">
        <f ca="1">$AZ8</f>
        <v>0</v>
      </c>
      <c r="P30" s="62">
        <f ca="1">$BA8</f>
        <v>6</v>
      </c>
      <c r="Q30" s="62" t="str">
        <f>$BB8</f>
        <v>.</v>
      </c>
      <c r="R30" s="63">
        <f ca="1">$BC8</f>
        <v>6</v>
      </c>
      <c r="S30" s="64">
        <f ca="1">$BD8</f>
        <v>2</v>
      </c>
      <c r="T30" s="64">
        <f ca="1">$BE8</f>
        <v>8</v>
      </c>
      <c r="U30" s="43"/>
      <c r="V30" s="36"/>
      <c r="CG30" s="65"/>
      <c r="CH30" s="66"/>
      <c r="CI30" s="66"/>
      <c r="CJ30" s="67"/>
      <c r="CK30" s="67"/>
      <c r="CL30" s="67"/>
      <c r="CM30" s="67"/>
      <c r="CN30" s="65"/>
      <c r="CO30" s="66"/>
      <c r="CP30" s="67"/>
      <c r="CQ30" s="67"/>
      <c r="CR30" s="67"/>
      <c r="CS30" s="67"/>
      <c r="CU30" s="65">
        <f t="shared" ca="1" si="32"/>
        <v>0.32403326667517018</v>
      </c>
      <c r="CV30" s="66">
        <f t="shared" ca="1" si="33"/>
        <v>71</v>
      </c>
      <c r="CW30" s="67"/>
      <c r="CX30" s="67">
        <v>30</v>
      </c>
      <c r="CY30" s="67">
        <v>2</v>
      </c>
      <c r="CZ30" s="67">
        <v>9</v>
      </c>
      <c r="DB30" s="65">
        <f t="shared" ca="1" si="34"/>
        <v>0.19440723697119611</v>
      </c>
      <c r="DC30" s="66">
        <f t="shared" ca="1" si="35"/>
        <v>38</v>
      </c>
      <c r="DD30" s="67"/>
      <c r="DE30" s="67">
        <v>30</v>
      </c>
      <c r="DF30" s="67">
        <v>2</v>
      </c>
      <c r="DG30" s="67">
        <v>9</v>
      </c>
      <c r="DI30" s="65">
        <f t="shared" ca="1" si="36"/>
        <v>0.46345182421006237</v>
      </c>
      <c r="DJ30" s="66">
        <f t="shared" ca="1" si="37"/>
        <v>40</v>
      </c>
      <c r="DK30" s="67"/>
      <c r="DL30" s="67">
        <v>30</v>
      </c>
      <c r="DM30" s="67">
        <v>4</v>
      </c>
      <c r="DN30" s="67">
        <v>3</v>
      </c>
    </row>
    <row r="31" spans="1:118" ht="9.75" customHeight="1" x14ac:dyDescent="0.25">
      <c r="A31" s="14"/>
      <c r="B31" s="15"/>
      <c r="C31" s="15"/>
      <c r="D31" s="15"/>
      <c r="E31" s="45"/>
      <c r="F31" s="15"/>
      <c r="G31" s="15"/>
      <c r="H31" s="15"/>
      <c r="I31" s="15"/>
      <c r="J31" s="15"/>
      <c r="K31" s="16"/>
      <c r="L31" s="14"/>
      <c r="M31" s="15"/>
      <c r="N31" s="15"/>
      <c r="O31" s="15"/>
      <c r="P31" s="15"/>
      <c r="Q31" s="15"/>
      <c r="R31" s="15"/>
      <c r="S31" s="15"/>
      <c r="T31" s="15"/>
      <c r="U31" s="15"/>
      <c r="V31" s="16"/>
      <c r="CG31" s="65"/>
      <c r="CH31" s="66"/>
      <c r="CI31" s="66"/>
      <c r="CJ31" s="67"/>
      <c r="CK31" s="67"/>
      <c r="CL31" s="67"/>
      <c r="CM31" s="67"/>
      <c r="CN31" s="65"/>
      <c r="CO31" s="66"/>
      <c r="CP31" s="67"/>
      <c r="CQ31" s="67"/>
      <c r="CR31" s="67"/>
      <c r="CS31" s="67"/>
      <c r="CU31" s="65">
        <f t="shared" ca="1" si="32"/>
        <v>0.29179873133312573</v>
      </c>
      <c r="CV31" s="66">
        <f t="shared" ca="1" si="33"/>
        <v>75</v>
      </c>
      <c r="CW31" s="67"/>
      <c r="CX31" s="67">
        <v>31</v>
      </c>
      <c r="CY31" s="67">
        <v>3</v>
      </c>
      <c r="CZ31" s="67">
        <v>0</v>
      </c>
      <c r="DB31" s="65">
        <f t="shared" ca="1" si="34"/>
        <v>0.72974721742284021</v>
      </c>
      <c r="DC31" s="66">
        <f t="shared" ca="1" si="35"/>
        <v>11</v>
      </c>
      <c r="DD31" s="67"/>
      <c r="DE31" s="67">
        <v>31</v>
      </c>
      <c r="DF31" s="67">
        <v>3</v>
      </c>
      <c r="DG31" s="67">
        <v>0</v>
      </c>
      <c r="DI31" s="65">
        <f t="shared" ca="1" si="36"/>
        <v>0.72913641754173864</v>
      </c>
      <c r="DJ31" s="66">
        <f t="shared" ca="1" si="37"/>
        <v>20</v>
      </c>
      <c r="DK31" s="67"/>
      <c r="DL31" s="67">
        <v>31</v>
      </c>
      <c r="DM31" s="67">
        <v>4</v>
      </c>
      <c r="DN31" s="67">
        <v>4</v>
      </c>
    </row>
    <row r="32" spans="1:118" ht="39.950000000000003" customHeight="1" thickBot="1" x14ac:dyDescent="0.3">
      <c r="A32" s="82" t="str">
        <f t="shared" ref="A32:T32" si="38">A1</f>
        <v>小数 ひき算 小数第三位 (1.111)－(0.111) ミックス ８問</v>
      </c>
      <c r="B32" s="82"/>
      <c r="C32" s="82"/>
      <c r="D32" s="82"/>
      <c r="E32" s="82"/>
      <c r="F32" s="82"/>
      <c r="G32" s="82"/>
      <c r="H32" s="82"/>
      <c r="I32" s="82"/>
      <c r="J32" s="82"/>
      <c r="K32" s="82"/>
      <c r="L32" s="82"/>
      <c r="M32" s="82"/>
      <c r="N32" s="82"/>
      <c r="O32" s="82"/>
      <c r="P32" s="82"/>
      <c r="Q32" s="82"/>
      <c r="R32" s="82"/>
      <c r="S32" s="82"/>
      <c r="T32" s="83">
        <f t="shared" si="38"/>
        <v>1</v>
      </c>
      <c r="U32" s="83"/>
      <c r="V32" s="83"/>
      <c r="AD32" s="17"/>
      <c r="AE32" s="17"/>
      <c r="AF32" s="1"/>
      <c r="AG32" s="1"/>
      <c r="AI32" s="1"/>
      <c r="AJ32" s="1"/>
      <c r="CG32" s="65"/>
      <c r="CH32" s="66"/>
      <c r="CI32" s="66"/>
      <c r="CJ32" s="67"/>
      <c r="CK32" s="67"/>
      <c r="CL32" s="67"/>
      <c r="CM32" s="67"/>
      <c r="CN32" s="65"/>
      <c r="CO32" s="66"/>
      <c r="CP32" s="67"/>
      <c r="CQ32" s="67"/>
      <c r="CR32" s="67"/>
      <c r="CS32" s="67"/>
      <c r="CU32" s="65">
        <f t="shared" ca="1" si="32"/>
        <v>0.83186149936977516</v>
      </c>
      <c r="CV32" s="66">
        <f t="shared" ca="1" si="33"/>
        <v>20</v>
      </c>
      <c r="CW32" s="67"/>
      <c r="CX32" s="67">
        <v>32</v>
      </c>
      <c r="CY32" s="67">
        <v>3</v>
      </c>
      <c r="CZ32" s="67">
        <v>1</v>
      </c>
      <c r="DA32" s="67"/>
      <c r="DB32" s="65">
        <f t="shared" ca="1" si="34"/>
        <v>0.69708401360407046</v>
      </c>
      <c r="DC32" s="66">
        <f t="shared" ca="1" si="35"/>
        <v>15</v>
      </c>
      <c r="DD32" s="67"/>
      <c r="DE32" s="67">
        <v>32</v>
      </c>
      <c r="DF32" s="67">
        <v>3</v>
      </c>
      <c r="DG32" s="67">
        <v>1</v>
      </c>
      <c r="DI32" s="65">
        <f t="shared" ca="1" si="36"/>
        <v>0.69888496646539422</v>
      </c>
      <c r="DJ32" s="66">
        <f t="shared" ca="1" si="37"/>
        <v>22</v>
      </c>
      <c r="DK32" s="67"/>
      <c r="DL32" s="67">
        <v>32</v>
      </c>
      <c r="DM32" s="67">
        <v>4</v>
      </c>
      <c r="DN32" s="67">
        <v>5</v>
      </c>
    </row>
    <row r="33" spans="1:118" ht="50.1" customHeight="1" thickBot="1" x14ac:dyDescent="0.3">
      <c r="A33" s="84" t="str">
        <f t="shared" ref="A33:G33" si="39">A2</f>
        <v>月　 　日</v>
      </c>
      <c r="B33" s="85"/>
      <c r="C33" s="85"/>
      <c r="D33" s="85"/>
      <c r="E33" s="85"/>
      <c r="F33" s="86"/>
      <c r="G33" s="87" t="str">
        <f t="shared" si="39"/>
        <v>名前</v>
      </c>
      <c r="H33" s="88"/>
      <c r="I33" s="89"/>
      <c r="J33" s="88"/>
      <c r="K33" s="88"/>
      <c r="L33" s="88"/>
      <c r="M33" s="88"/>
      <c r="N33" s="88"/>
      <c r="O33" s="88"/>
      <c r="P33" s="88"/>
      <c r="Q33" s="88"/>
      <c r="R33" s="88"/>
      <c r="S33" s="88"/>
      <c r="T33" s="88"/>
      <c r="U33" s="88"/>
      <c r="V33" s="90"/>
      <c r="AF33" s="1"/>
      <c r="AG33" s="1"/>
      <c r="AI33" s="1"/>
      <c r="AJ33" s="1"/>
      <c r="CG33" s="65"/>
      <c r="CH33" s="66"/>
      <c r="CI33" s="66"/>
      <c r="CJ33" s="67"/>
      <c r="CK33" s="67"/>
      <c r="CL33" s="67"/>
      <c r="CM33" s="67"/>
      <c r="CN33" s="65"/>
      <c r="CO33" s="66"/>
      <c r="CP33" s="67"/>
      <c r="CQ33" s="67"/>
      <c r="CR33" s="67"/>
      <c r="CS33" s="67"/>
      <c r="CU33" s="65">
        <f t="shared" ca="1" si="32"/>
        <v>0.17807892000174841</v>
      </c>
      <c r="CV33" s="66">
        <f t="shared" ca="1" si="33"/>
        <v>83</v>
      </c>
      <c r="CW33" s="67"/>
      <c r="CX33" s="67">
        <v>33</v>
      </c>
      <c r="CY33" s="67">
        <v>3</v>
      </c>
      <c r="CZ33" s="67">
        <v>2</v>
      </c>
      <c r="DB33" s="65">
        <f t="shared" ca="1" si="34"/>
        <v>0.51002247332032402</v>
      </c>
      <c r="DC33" s="66">
        <f t="shared" ca="1" si="35"/>
        <v>22</v>
      </c>
      <c r="DD33" s="67"/>
      <c r="DE33" s="67">
        <v>33</v>
      </c>
      <c r="DF33" s="67">
        <v>3</v>
      </c>
      <c r="DG33" s="67">
        <v>2</v>
      </c>
      <c r="DI33" s="65">
        <f t="shared" ca="1" si="36"/>
        <v>0.84953312826725258</v>
      </c>
      <c r="DJ33" s="66">
        <f t="shared" ca="1" si="37"/>
        <v>7</v>
      </c>
      <c r="DK33" s="67"/>
      <c r="DL33" s="67">
        <v>33</v>
      </c>
      <c r="DM33" s="67">
        <v>4</v>
      </c>
      <c r="DN33" s="67">
        <v>6</v>
      </c>
    </row>
    <row r="34" spans="1:118" ht="15" customHeight="1" x14ac:dyDescent="0.25"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4"/>
      <c r="P34" s="4"/>
      <c r="Q34" s="4"/>
      <c r="R34" s="4"/>
      <c r="S34" s="4"/>
      <c r="T34" s="4"/>
      <c r="U34" s="4"/>
      <c r="V34" s="4"/>
      <c r="AF34" s="1"/>
      <c r="AG34" s="1"/>
      <c r="AH34" s="17" t="s">
        <v>28</v>
      </c>
      <c r="AI34" s="17" t="s">
        <v>28</v>
      </c>
      <c r="AJ34" s="17" t="s">
        <v>28</v>
      </c>
      <c r="CG34" s="65"/>
      <c r="CH34" s="66"/>
      <c r="CI34" s="66"/>
      <c r="CJ34" s="67"/>
      <c r="CK34" s="67"/>
      <c r="CL34" s="67"/>
      <c r="CM34" s="67"/>
      <c r="CN34" s="65"/>
      <c r="CO34" s="66"/>
      <c r="CP34" s="67"/>
      <c r="CQ34" s="67"/>
      <c r="CR34" s="67"/>
      <c r="CS34" s="67"/>
      <c r="CU34" s="65">
        <f t="shared" ca="1" si="32"/>
        <v>0.25214541317810635</v>
      </c>
      <c r="CV34" s="66">
        <f t="shared" ca="1" si="33"/>
        <v>78</v>
      </c>
      <c r="CW34" s="67"/>
      <c r="CX34" s="67">
        <v>34</v>
      </c>
      <c r="CY34" s="67">
        <v>3</v>
      </c>
      <c r="CZ34" s="67">
        <v>3</v>
      </c>
      <c r="DB34" s="65">
        <f t="shared" ca="1" si="34"/>
        <v>0.67598426252869503</v>
      </c>
      <c r="DC34" s="66">
        <f t="shared" ca="1" si="35"/>
        <v>16</v>
      </c>
      <c r="DD34" s="67"/>
      <c r="DE34" s="67">
        <v>34</v>
      </c>
      <c r="DF34" s="67">
        <v>3</v>
      </c>
      <c r="DG34" s="67">
        <v>3</v>
      </c>
      <c r="DI34" s="65">
        <f t="shared" ca="1" si="36"/>
        <v>0.77918385691071113</v>
      </c>
      <c r="DJ34" s="66">
        <f t="shared" ca="1" si="37"/>
        <v>13</v>
      </c>
      <c r="DK34" s="67"/>
      <c r="DL34" s="67">
        <v>34</v>
      </c>
      <c r="DM34" s="67">
        <v>4</v>
      </c>
      <c r="DN34" s="67">
        <v>7</v>
      </c>
    </row>
    <row r="35" spans="1:118" ht="19.5" thickBot="1" x14ac:dyDescent="0.3">
      <c r="A35" s="20"/>
      <c r="B35" s="21"/>
      <c r="C35" s="22"/>
      <c r="D35" s="7"/>
      <c r="E35" s="23"/>
      <c r="F35" s="7"/>
      <c r="G35" s="7"/>
      <c r="H35" s="7"/>
      <c r="I35" s="7"/>
      <c r="J35" s="7"/>
      <c r="K35" s="6"/>
      <c r="L35" s="7"/>
      <c r="M35" s="7"/>
      <c r="N35" s="22"/>
      <c r="O35" s="7"/>
      <c r="P35" s="7"/>
      <c r="Q35" s="7"/>
      <c r="R35" s="7"/>
      <c r="S35" s="7"/>
      <c r="T35" s="7"/>
      <c r="U35" s="7"/>
      <c r="V35" s="6"/>
      <c r="AF35" s="1"/>
      <c r="AG35" s="1"/>
      <c r="AH35" s="17" t="s">
        <v>29</v>
      </c>
      <c r="AI35" s="17" t="s">
        <v>30</v>
      </c>
      <c r="AJ35" s="17" t="s">
        <v>31</v>
      </c>
      <c r="CG35" s="65"/>
      <c r="CH35" s="66"/>
      <c r="CI35" s="66"/>
      <c r="CJ35" s="67"/>
      <c r="CK35" s="67"/>
      <c r="CL35" s="67"/>
      <c r="CM35" s="67"/>
      <c r="CN35" s="65"/>
      <c r="CO35" s="66"/>
      <c r="CP35" s="67"/>
      <c r="CQ35" s="67"/>
      <c r="CR35" s="67"/>
      <c r="CS35" s="67"/>
      <c r="CU35" s="65">
        <f t="shared" ca="1" si="32"/>
        <v>0.33835939911207202</v>
      </c>
      <c r="CV35" s="66">
        <f t="shared" ca="1" si="33"/>
        <v>69</v>
      </c>
      <c r="CW35" s="67"/>
      <c r="CX35" s="67">
        <v>35</v>
      </c>
      <c r="CY35" s="67">
        <v>3</v>
      </c>
      <c r="CZ35" s="67">
        <v>4</v>
      </c>
      <c r="DB35" s="65">
        <f t="shared" ca="1" si="34"/>
        <v>0.32338126609581352</v>
      </c>
      <c r="DC35" s="66">
        <f t="shared" ca="1" si="35"/>
        <v>34</v>
      </c>
      <c r="DD35" s="67"/>
      <c r="DE35" s="67">
        <v>35</v>
      </c>
      <c r="DF35" s="67">
        <v>3</v>
      </c>
      <c r="DG35" s="67">
        <v>4</v>
      </c>
      <c r="DI35" s="65">
        <f t="shared" ca="1" si="36"/>
        <v>0.65985394701986566</v>
      </c>
      <c r="DJ35" s="66">
        <f t="shared" ca="1" si="37"/>
        <v>29</v>
      </c>
      <c r="DK35" s="67"/>
      <c r="DL35" s="67">
        <v>35</v>
      </c>
      <c r="DM35" s="67">
        <v>4</v>
      </c>
      <c r="DN35" s="67">
        <v>8</v>
      </c>
    </row>
    <row r="36" spans="1:118" ht="48.95" customHeight="1" thickBot="1" x14ac:dyDescent="0.3">
      <c r="A36" s="50"/>
      <c r="B36" s="91" t="str">
        <f ca="1">B5</f>
        <v>9.111－0.821＝</v>
      </c>
      <c r="C36" s="92"/>
      <c r="D36" s="92"/>
      <c r="E36" s="92"/>
      <c r="F36" s="92"/>
      <c r="G36" s="92"/>
      <c r="H36" s="93">
        <f ca="1">H5</f>
        <v>8.2899999999999991</v>
      </c>
      <c r="I36" s="93"/>
      <c r="J36" s="94"/>
      <c r="K36" s="51"/>
      <c r="L36" s="27"/>
      <c r="M36" s="91" t="str">
        <f ca="1">M5</f>
        <v>9.726－0.336＝</v>
      </c>
      <c r="N36" s="92"/>
      <c r="O36" s="92"/>
      <c r="P36" s="92"/>
      <c r="Q36" s="92"/>
      <c r="R36" s="92"/>
      <c r="S36" s="93">
        <f ca="1">S5</f>
        <v>9.39</v>
      </c>
      <c r="T36" s="93"/>
      <c r="U36" s="94"/>
      <c r="V36" s="9"/>
      <c r="AF36" s="1" t="s">
        <v>32</v>
      </c>
      <c r="AG36" s="52" t="str">
        <f ca="1">IF(AND($AH36=0,$AI36=0,$AJ36=0),"OKA",IF(AND($AI36=0,$AJ36=0),"OKB",IF($AJ36=0,"OKC","NO")))</f>
        <v>OKC</v>
      </c>
      <c r="AH36" s="53">
        <f t="shared" ref="AH36:AJ47" ca="1" si="40">BC1</f>
        <v>2</v>
      </c>
      <c r="AI36" s="53">
        <f t="shared" ca="1" si="40"/>
        <v>9</v>
      </c>
      <c r="AJ36" s="53">
        <f t="shared" ca="1" si="40"/>
        <v>0</v>
      </c>
      <c r="CG36" s="65"/>
      <c r="CH36" s="66"/>
      <c r="CI36" s="66"/>
      <c r="CJ36" s="67"/>
      <c r="CK36" s="67"/>
      <c r="CL36" s="67"/>
      <c r="CM36" s="67"/>
      <c r="CN36" s="65"/>
      <c r="CO36" s="66"/>
      <c r="CP36" s="67"/>
      <c r="CQ36" s="67"/>
      <c r="CR36" s="67"/>
      <c r="CS36" s="67"/>
      <c r="CU36" s="65">
        <f t="shared" ca="1" si="32"/>
        <v>0.15706199208523841</v>
      </c>
      <c r="CV36" s="66">
        <f t="shared" ca="1" si="33"/>
        <v>84</v>
      </c>
      <c r="CW36" s="67"/>
      <c r="CX36" s="67">
        <v>36</v>
      </c>
      <c r="CY36" s="67">
        <v>3</v>
      </c>
      <c r="CZ36" s="67">
        <v>5</v>
      </c>
      <c r="DB36" s="65">
        <f t="shared" ca="1" si="34"/>
        <v>0.95485696070416637</v>
      </c>
      <c r="DC36" s="66">
        <f t="shared" ca="1" si="35"/>
        <v>2</v>
      </c>
      <c r="DD36" s="67"/>
      <c r="DE36" s="67">
        <v>36</v>
      </c>
      <c r="DF36" s="67">
        <v>3</v>
      </c>
      <c r="DG36" s="67">
        <v>5</v>
      </c>
      <c r="DI36" s="65">
        <f t="shared" ca="1" si="36"/>
        <v>1.5116991407379543E-2</v>
      </c>
      <c r="DJ36" s="66">
        <f t="shared" ca="1" si="37"/>
        <v>78</v>
      </c>
      <c r="DK36" s="67"/>
      <c r="DL36" s="67">
        <v>36</v>
      </c>
      <c r="DM36" s="67">
        <v>4</v>
      </c>
      <c r="DN36" s="67">
        <v>9</v>
      </c>
    </row>
    <row r="37" spans="1:118" ht="15" customHeight="1" x14ac:dyDescent="0.25">
      <c r="A37" s="8"/>
      <c r="B37" s="4"/>
      <c r="C37" s="28"/>
      <c r="D37" s="28"/>
      <c r="E37" s="28"/>
      <c r="F37" s="28"/>
      <c r="G37" s="28"/>
      <c r="H37" s="28"/>
      <c r="I37" s="28"/>
      <c r="J37" s="28"/>
      <c r="K37" s="29"/>
      <c r="L37" s="4"/>
      <c r="M37" s="4"/>
      <c r="N37" s="30"/>
      <c r="O37" s="4"/>
      <c r="P37" s="4"/>
      <c r="Q37" s="4"/>
      <c r="R37" s="4"/>
      <c r="S37" s="4"/>
      <c r="T37" s="4"/>
      <c r="U37" s="4"/>
      <c r="V37" s="9"/>
      <c r="AF37" s="1" t="s">
        <v>33</v>
      </c>
      <c r="AG37" s="1" t="str">
        <f t="shared" ref="AG37:AG47" ca="1" si="41">IF(AND($AH37=0,$AI37=0,$AJ37=0),"OKA",IF(AND($AI37=0,$AJ37=0),"OKB",IF($AJ37=0,"OKC","NO")))</f>
        <v>OKC</v>
      </c>
      <c r="AH37" s="53">
        <f t="shared" ca="1" si="40"/>
        <v>3</v>
      </c>
      <c r="AI37" s="53">
        <f t="shared" ca="1" si="40"/>
        <v>9</v>
      </c>
      <c r="AJ37" s="53">
        <f t="shared" ca="1" si="40"/>
        <v>0</v>
      </c>
      <c r="CG37" s="65"/>
      <c r="CH37" s="66"/>
      <c r="CI37" s="66"/>
      <c r="CJ37" s="67"/>
      <c r="CK37" s="67"/>
      <c r="CL37" s="67"/>
      <c r="CM37" s="67"/>
      <c r="CN37" s="65"/>
      <c r="CO37" s="66"/>
      <c r="CP37" s="67"/>
      <c r="CQ37" s="67"/>
      <c r="CR37" s="67"/>
      <c r="CS37" s="67"/>
      <c r="CU37" s="65">
        <f t="shared" ca="1" si="32"/>
        <v>0.66899442284440436</v>
      </c>
      <c r="CV37" s="66">
        <f t="shared" ca="1" si="33"/>
        <v>42</v>
      </c>
      <c r="CW37" s="67"/>
      <c r="CX37" s="67">
        <v>37</v>
      </c>
      <c r="CY37" s="67">
        <v>3</v>
      </c>
      <c r="CZ37" s="67">
        <v>6</v>
      </c>
      <c r="DB37" s="65">
        <f t="shared" ca="1" si="34"/>
        <v>0.58785528757922634</v>
      </c>
      <c r="DC37" s="66">
        <f t="shared" ca="1" si="35"/>
        <v>18</v>
      </c>
      <c r="DD37" s="67"/>
      <c r="DE37" s="67">
        <v>37</v>
      </c>
      <c r="DF37" s="67">
        <v>3</v>
      </c>
      <c r="DG37" s="67">
        <v>6</v>
      </c>
      <c r="DI37" s="65">
        <f t="shared" ca="1" si="36"/>
        <v>0.74875711152613766</v>
      </c>
      <c r="DJ37" s="66">
        <f t="shared" ca="1" si="37"/>
        <v>17</v>
      </c>
      <c r="DK37" s="67"/>
      <c r="DL37" s="67">
        <v>37</v>
      </c>
      <c r="DM37" s="67">
        <v>5</v>
      </c>
      <c r="DN37" s="67">
        <v>1</v>
      </c>
    </row>
    <row r="38" spans="1:118" ht="53.1" customHeight="1" x14ac:dyDescent="0.25">
      <c r="A38" s="8"/>
      <c r="B38" s="4"/>
      <c r="C38" s="31"/>
      <c r="D38" s="32">
        <f t="shared" ref="C38:I40" ca="1" si="42">D7</f>
        <v>0</v>
      </c>
      <c r="E38" s="33">
        <f t="shared" ca="1" si="42"/>
        <v>9</v>
      </c>
      <c r="F38" s="33" t="str">
        <f t="shared" ca="1" si="42"/>
        <v>.</v>
      </c>
      <c r="G38" s="34">
        <f t="shared" ca="1" si="42"/>
        <v>1</v>
      </c>
      <c r="H38" s="34">
        <f t="shared" ca="1" si="42"/>
        <v>1</v>
      </c>
      <c r="I38" s="34">
        <f t="shared" ca="1" si="42"/>
        <v>1</v>
      </c>
      <c r="J38" s="35"/>
      <c r="K38" s="9"/>
      <c r="L38" s="4"/>
      <c r="M38" s="4"/>
      <c r="N38" s="31"/>
      <c r="O38" s="32">
        <f t="shared" ref="O38:T38" ca="1" si="43">O7</f>
        <v>0</v>
      </c>
      <c r="P38" s="33">
        <f t="shared" ca="1" si="43"/>
        <v>9</v>
      </c>
      <c r="Q38" s="33" t="str">
        <f t="shared" ca="1" si="43"/>
        <v>.</v>
      </c>
      <c r="R38" s="34">
        <f t="shared" ca="1" si="43"/>
        <v>7</v>
      </c>
      <c r="S38" s="34">
        <f t="shared" ca="1" si="43"/>
        <v>2</v>
      </c>
      <c r="T38" s="34">
        <f t="shared" ca="1" si="43"/>
        <v>6</v>
      </c>
      <c r="U38" s="35"/>
      <c r="V38" s="9"/>
      <c r="AF38" s="1" t="s">
        <v>34</v>
      </c>
      <c r="AG38" s="1" t="str">
        <f t="shared" ca="1" si="41"/>
        <v>NO</v>
      </c>
      <c r="AH38" s="53">
        <f t="shared" ca="1" si="40"/>
        <v>9</v>
      </c>
      <c r="AI38" s="53">
        <f t="shared" ca="1" si="40"/>
        <v>1</v>
      </c>
      <c r="AJ38" s="53">
        <f t="shared" ca="1" si="40"/>
        <v>1</v>
      </c>
      <c r="CG38" s="65"/>
      <c r="CH38" s="66"/>
      <c r="CI38" s="66"/>
      <c r="CJ38" s="67"/>
      <c r="CK38" s="67"/>
      <c r="CL38" s="67"/>
      <c r="CM38" s="67"/>
      <c r="CN38" s="65"/>
      <c r="CO38" s="66"/>
      <c r="CP38" s="67"/>
      <c r="CQ38" s="67"/>
      <c r="CR38" s="67"/>
      <c r="CS38" s="67"/>
      <c r="CU38" s="65">
        <f t="shared" ca="1" si="32"/>
        <v>0.673015878899205</v>
      </c>
      <c r="CV38" s="66">
        <f t="shared" ca="1" si="33"/>
        <v>40</v>
      </c>
      <c r="CW38" s="67"/>
      <c r="CX38" s="67">
        <v>38</v>
      </c>
      <c r="CY38" s="67">
        <v>3</v>
      </c>
      <c r="CZ38" s="67">
        <v>7</v>
      </c>
      <c r="DB38" s="65">
        <f t="shared" ca="1" si="34"/>
        <v>0.60551025329475239</v>
      </c>
      <c r="DC38" s="66">
        <f t="shared" ca="1" si="35"/>
        <v>17</v>
      </c>
      <c r="DD38" s="67"/>
      <c r="DE38" s="67">
        <v>38</v>
      </c>
      <c r="DF38" s="67">
        <v>3</v>
      </c>
      <c r="DG38" s="67">
        <v>7</v>
      </c>
      <c r="DI38" s="65">
        <f t="shared" ca="1" si="36"/>
        <v>0.24418294362097437</v>
      </c>
      <c r="DJ38" s="66">
        <f t="shared" ref="DJ38:DJ45" ca="1" si="44">RANK(DI38,$DI$1:$DI$100,)</f>
        <v>56</v>
      </c>
      <c r="DK38" s="67"/>
      <c r="DL38" s="67">
        <v>38</v>
      </c>
      <c r="DM38" s="67">
        <v>5</v>
      </c>
      <c r="DN38" s="67">
        <v>2</v>
      </c>
    </row>
    <row r="39" spans="1:118" ht="53.1" customHeight="1" thickBot="1" x14ac:dyDescent="0.3">
      <c r="A39" s="8"/>
      <c r="B39" s="4"/>
      <c r="C39" s="13" t="str">
        <f t="shared" ca="1" si="42"/>
        <v/>
      </c>
      <c r="D39" s="39" t="str">
        <f t="shared" ca="1" si="42"/>
        <v>－</v>
      </c>
      <c r="E39" s="40">
        <f t="shared" ca="1" si="42"/>
        <v>0</v>
      </c>
      <c r="F39" s="40" t="str">
        <f t="shared" ca="1" si="42"/>
        <v>.</v>
      </c>
      <c r="G39" s="41">
        <f t="shared" ca="1" si="42"/>
        <v>8</v>
      </c>
      <c r="H39" s="41">
        <f t="shared" ca="1" si="42"/>
        <v>2</v>
      </c>
      <c r="I39" s="41">
        <f t="shared" ca="1" si="42"/>
        <v>1</v>
      </c>
      <c r="J39" s="35"/>
      <c r="K39" s="9"/>
      <c r="L39" s="4"/>
      <c r="M39" s="4"/>
      <c r="N39" s="13" t="str">
        <f t="shared" ref="N39:T39" ca="1" si="45">N8</f>
        <v/>
      </c>
      <c r="O39" s="39" t="str">
        <f t="shared" ca="1" si="45"/>
        <v>－</v>
      </c>
      <c r="P39" s="40">
        <f t="shared" ca="1" si="45"/>
        <v>0</v>
      </c>
      <c r="Q39" s="40" t="str">
        <f t="shared" ca="1" si="45"/>
        <v>.</v>
      </c>
      <c r="R39" s="41">
        <f t="shared" ca="1" si="45"/>
        <v>3</v>
      </c>
      <c r="S39" s="41">
        <f t="shared" ca="1" si="45"/>
        <v>3</v>
      </c>
      <c r="T39" s="41">
        <f t="shared" ca="1" si="45"/>
        <v>6</v>
      </c>
      <c r="U39" s="35"/>
      <c r="V39" s="9"/>
      <c r="AF39" s="1" t="s">
        <v>35</v>
      </c>
      <c r="AG39" s="1" t="str">
        <f t="shared" ca="1" si="41"/>
        <v>OKC</v>
      </c>
      <c r="AH39" s="53">
        <f t="shared" ca="1" si="40"/>
        <v>4</v>
      </c>
      <c r="AI39" s="53">
        <f t="shared" ca="1" si="40"/>
        <v>8</v>
      </c>
      <c r="AJ39" s="53">
        <f t="shared" ca="1" si="40"/>
        <v>0</v>
      </c>
      <c r="CG39" s="65"/>
      <c r="CH39" s="66"/>
      <c r="CI39" s="66"/>
      <c r="CJ39" s="67"/>
      <c r="CK39" s="67"/>
      <c r="CL39" s="67"/>
      <c r="CM39" s="67"/>
      <c r="CN39" s="65"/>
      <c r="CO39" s="66"/>
      <c r="CP39" s="67"/>
      <c r="CQ39" s="67"/>
      <c r="CR39" s="67"/>
      <c r="CS39" s="67"/>
      <c r="CU39" s="65">
        <f t="shared" ca="1" si="32"/>
        <v>0.82809123750933755</v>
      </c>
      <c r="CV39" s="66">
        <f t="shared" ca="1" si="33"/>
        <v>23</v>
      </c>
      <c r="CW39" s="67"/>
      <c r="CX39" s="67">
        <v>39</v>
      </c>
      <c r="CY39" s="67">
        <v>3</v>
      </c>
      <c r="CZ39" s="67">
        <v>8</v>
      </c>
      <c r="DB39" s="65">
        <f t="shared" ca="1" si="34"/>
        <v>0.76936225025592864</v>
      </c>
      <c r="DC39" s="66">
        <f t="shared" ca="1" si="35"/>
        <v>10</v>
      </c>
      <c r="DD39" s="67"/>
      <c r="DE39" s="67">
        <v>39</v>
      </c>
      <c r="DF39" s="67">
        <v>3</v>
      </c>
      <c r="DG39" s="67">
        <v>8</v>
      </c>
      <c r="DI39" s="65">
        <f t="shared" ca="1" si="36"/>
        <v>0.6908231854651532</v>
      </c>
      <c r="DJ39" s="66">
        <f t="shared" ca="1" si="44"/>
        <v>24</v>
      </c>
      <c r="DK39" s="67"/>
      <c r="DL39" s="67">
        <v>39</v>
      </c>
      <c r="DM39" s="67">
        <v>5</v>
      </c>
      <c r="DN39" s="67">
        <v>3</v>
      </c>
    </row>
    <row r="40" spans="1:118" ht="53.1" customHeight="1" x14ac:dyDescent="0.25">
      <c r="A40" s="8"/>
      <c r="B40" s="4"/>
      <c r="C40" s="42"/>
      <c r="D40" s="54">
        <f t="shared" ca="1" si="42"/>
        <v>0</v>
      </c>
      <c r="E40" s="55">
        <f t="shared" ca="1" si="42"/>
        <v>8</v>
      </c>
      <c r="F40" s="55" t="str">
        <f t="shared" si="42"/>
        <v>.</v>
      </c>
      <c r="G40" s="56">
        <f t="shared" ca="1" si="42"/>
        <v>2</v>
      </c>
      <c r="H40" s="57">
        <f t="shared" ca="1" si="42"/>
        <v>9</v>
      </c>
      <c r="I40" s="57">
        <f t="shared" ca="1" si="42"/>
        <v>0</v>
      </c>
      <c r="J40" s="58"/>
      <c r="K40" s="9"/>
      <c r="L40" s="4"/>
      <c r="M40" s="4"/>
      <c r="N40" s="42"/>
      <c r="O40" s="54">
        <f t="shared" ref="O40:T40" ca="1" si="46">O9</f>
        <v>0</v>
      </c>
      <c r="P40" s="55">
        <f t="shared" ca="1" si="46"/>
        <v>9</v>
      </c>
      <c r="Q40" s="55" t="str">
        <f t="shared" si="46"/>
        <v>.</v>
      </c>
      <c r="R40" s="56">
        <f t="shared" ca="1" si="46"/>
        <v>3</v>
      </c>
      <c r="S40" s="57">
        <f t="shared" ca="1" si="46"/>
        <v>9</v>
      </c>
      <c r="T40" s="57">
        <f t="shared" ca="1" si="46"/>
        <v>0</v>
      </c>
      <c r="U40" s="58"/>
      <c r="V40" s="9"/>
      <c r="X40" s="59"/>
      <c r="AE40" s="2" t="s">
        <v>36</v>
      </c>
      <c r="AF40" s="1" t="s">
        <v>37</v>
      </c>
      <c r="AG40" s="1" t="str">
        <f t="shared" ca="1" si="41"/>
        <v>NO</v>
      </c>
      <c r="AH40" s="53">
        <f t="shared" ca="1" si="40"/>
        <v>1</v>
      </c>
      <c r="AI40" s="53">
        <f t="shared" ca="1" si="40"/>
        <v>4</v>
      </c>
      <c r="AJ40" s="53">
        <f t="shared" ca="1" si="40"/>
        <v>7</v>
      </c>
      <c r="CG40" s="65"/>
      <c r="CH40" s="66"/>
      <c r="CI40" s="66"/>
      <c r="CJ40" s="67"/>
      <c r="CK40" s="67"/>
      <c r="CL40" s="67"/>
      <c r="CM40" s="67"/>
      <c r="CN40" s="65"/>
      <c r="CO40" s="66"/>
      <c r="CP40" s="67"/>
      <c r="CQ40" s="67"/>
      <c r="CR40" s="67"/>
      <c r="CS40" s="67"/>
      <c r="CU40" s="65">
        <f t="shared" ca="1" si="32"/>
        <v>0.72504930615108298</v>
      </c>
      <c r="CV40" s="66">
        <f t="shared" ca="1" si="33"/>
        <v>35</v>
      </c>
      <c r="CW40" s="67"/>
      <c r="CX40" s="67">
        <v>40</v>
      </c>
      <c r="CY40" s="67">
        <v>3</v>
      </c>
      <c r="CZ40" s="67">
        <v>9</v>
      </c>
      <c r="DB40" s="65">
        <f t="shared" ca="1" si="34"/>
        <v>0.36490132547332677</v>
      </c>
      <c r="DC40" s="66">
        <f t="shared" ca="1" si="35"/>
        <v>30</v>
      </c>
      <c r="DD40" s="67"/>
      <c r="DE40" s="67">
        <v>40</v>
      </c>
      <c r="DF40" s="67">
        <v>3</v>
      </c>
      <c r="DG40" s="67">
        <v>9</v>
      </c>
      <c r="DI40" s="65">
        <f t="shared" ca="1" si="36"/>
        <v>2.4951762912496012E-2</v>
      </c>
      <c r="DJ40" s="66">
        <f t="shared" ca="1" si="44"/>
        <v>77</v>
      </c>
      <c r="DK40" s="67"/>
      <c r="DL40" s="67">
        <v>40</v>
      </c>
      <c r="DM40" s="67">
        <v>5</v>
      </c>
      <c r="DN40" s="67">
        <v>4</v>
      </c>
    </row>
    <row r="41" spans="1:118" ht="9.75" customHeight="1" x14ac:dyDescent="0.25">
      <c r="A41" s="14"/>
      <c r="B41" s="15"/>
      <c r="C41" s="15"/>
      <c r="D41" s="44"/>
      <c r="E41" s="45"/>
      <c r="F41" s="15"/>
      <c r="G41" s="15"/>
      <c r="H41" s="15"/>
      <c r="I41" s="15"/>
      <c r="J41" s="15"/>
      <c r="K41" s="16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6"/>
      <c r="AF41" s="1" t="s">
        <v>38</v>
      </c>
      <c r="AG41" s="1" t="str">
        <f t="shared" ca="1" si="41"/>
        <v>NO</v>
      </c>
      <c r="AH41" s="53">
        <f t="shared" ca="1" si="40"/>
        <v>3</v>
      </c>
      <c r="AI41" s="53">
        <f t="shared" ca="1" si="40"/>
        <v>8</v>
      </c>
      <c r="AJ41" s="53">
        <f t="shared" ca="1" si="40"/>
        <v>1</v>
      </c>
      <c r="CG41" s="65"/>
      <c r="CH41" s="66"/>
      <c r="CI41" s="66"/>
      <c r="CJ41" s="67"/>
      <c r="CK41" s="67"/>
      <c r="CL41" s="67"/>
      <c r="CM41" s="67"/>
      <c r="CN41" s="65"/>
      <c r="CO41" s="66"/>
      <c r="CP41" s="67"/>
      <c r="CQ41" s="67"/>
      <c r="CR41" s="67"/>
      <c r="CS41" s="67"/>
      <c r="CU41" s="65">
        <f t="shared" ca="1" si="32"/>
        <v>0.28818010771966029</v>
      </c>
      <c r="CV41" s="66">
        <f t="shared" ca="1" si="33"/>
        <v>76</v>
      </c>
      <c r="CW41" s="67"/>
      <c r="CX41" s="67">
        <v>41</v>
      </c>
      <c r="CY41" s="67">
        <v>4</v>
      </c>
      <c r="CZ41" s="67">
        <v>0</v>
      </c>
      <c r="DB41" s="65">
        <f t="shared" ca="1" si="34"/>
        <v>0.56744178156284375</v>
      </c>
      <c r="DC41" s="66">
        <f t="shared" ca="1" si="35"/>
        <v>19</v>
      </c>
      <c r="DD41" s="67"/>
      <c r="DE41" s="67">
        <v>41</v>
      </c>
      <c r="DF41" s="67">
        <v>4</v>
      </c>
      <c r="DG41" s="67">
        <v>0</v>
      </c>
      <c r="DI41" s="65">
        <f t="shared" ca="1" si="36"/>
        <v>0.77070373226017208</v>
      </c>
      <c r="DJ41" s="66">
        <f t="shared" ca="1" si="44"/>
        <v>14</v>
      </c>
      <c r="DK41" s="67"/>
      <c r="DL41" s="67">
        <v>41</v>
      </c>
      <c r="DM41" s="67">
        <v>5</v>
      </c>
      <c r="DN41" s="67">
        <v>5</v>
      </c>
    </row>
    <row r="42" spans="1:118" ht="18.75" customHeight="1" thickBot="1" x14ac:dyDescent="0.3">
      <c r="A42" s="5"/>
      <c r="B42" s="7"/>
      <c r="C42" s="22"/>
      <c r="D42" s="46"/>
      <c r="E42" s="23"/>
      <c r="F42" s="7"/>
      <c r="G42" s="7"/>
      <c r="H42" s="7"/>
      <c r="I42" s="7"/>
      <c r="J42" s="7"/>
      <c r="K42" s="6"/>
      <c r="L42" s="5"/>
      <c r="M42" s="7"/>
      <c r="N42" s="22"/>
      <c r="O42" s="7"/>
      <c r="P42" s="7"/>
      <c r="Q42" s="7"/>
      <c r="R42" s="7"/>
      <c r="S42" s="7"/>
      <c r="T42" s="7"/>
      <c r="U42" s="7"/>
      <c r="V42" s="6"/>
      <c r="AF42" s="1" t="s">
        <v>39</v>
      </c>
      <c r="AG42" s="1" t="str">
        <f t="shared" ca="1" si="41"/>
        <v>NO</v>
      </c>
      <c r="AH42" s="53">
        <f t="shared" ca="1" si="40"/>
        <v>2</v>
      </c>
      <c r="AI42" s="53">
        <f t="shared" ca="1" si="40"/>
        <v>4</v>
      </c>
      <c r="AJ42" s="53">
        <f t="shared" ca="1" si="40"/>
        <v>6</v>
      </c>
      <c r="CG42" s="65"/>
      <c r="CH42" s="66"/>
      <c r="CI42" s="66"/>
      <c r="CJ42" s="67"/>
      <c r="CK42" s="67"/>
      <c r="CL42" s="67"/>
      <c r="CM42" s="67"/>
      <c r="CN42" s="65"/>
      <c r="CO42" s="66"/>
      <c r="CP42" s="67"/>
      <c r="CQ42" s="67"/>
      <c r="CR42" s="67"/>
      <c r="CS42" s="67"/>
      <c r="CU42" s="65">
        <f t="shared" ca="1" si="32"/>
        <v>2.9718565138492359E-4</v>
      </c>
      <c r="CV42" s="66">
        <f t="shared" ca="1" si="33"/>
        <v>100</v>
      </c>
      <c r="CW42" s="67"/>
      <c r="CX42" s="67">
        <v>42</v>
      </c>
      <c r="CY42" s="67">
        <v>4</v>
      </c>
      <c r="CZ42" s="67">
        <v>1</v>
      </c>
      <c r="DB42" s="65">
        <f t="shared" ca="1" si="34"/>
        <v>0.34015301833772871</v>
      </c>
      <c r="DC42" s="66">
        <f t="shared" ca="1" si="35"/>
        <v>32</v>
      </c>
      <c r="DD42" s="67"/>
      <c r="DE42" s="67">
        <v>42</v>
      </c>
      <c r="DF42" s="67">
        <v>4</v>
      </c>
      <c r="DG42" s="67">
        <v>1</v>
      </c>
      <c r="DI42" s="65">
        <f t="shared" ca="1" si="36"/>
        <v>0.73257851073405411</v>
      </c>
      <c r="DJ42" s="66">
        <f t="shared" ca="1" si="44"/>
        <v>19</v>
      </c>
      <c r="DK42" s="67"/>
      <c r="DL42" s="67">
        <v>42</v>
      </c>
      <c r="DM42" s="67">
        <v>5</v>
      </c>
      <c r="DN42" s="67">
        <v>6</v>
      </c>
    </row>
    <row r="43" spans="1:118" ht="48.95" customHeight="1" thickBot="1" x14ac:dyDescent="0.3">
      <c r="A43" s="26"/>
      <c r="B43" s="91" t="str">
        <f ca="1">B12</f>
        <v>2.449－0.538＝</v>
      </c>
      <c r="C43" s="92"/>
      <c r="D43" s="92"/>
      <c r="E43" s="92"/>
      <c r="F43" s="92"/>
      <c r="G43" s="92"/>
      <c r="H43" s="93">
        <f ca="1">H12</f>
        <v>1.911</v>
      </c>
      <c r="I43" s="93"/>
      <c r="J43" s="94"/>
      <c r="K43" s="9"/>
      <c r="L43" s="26"/>
      <c r="M43" s="91" t="str">
        <f ca="1">M12</f>
        <v>3.515－0.035＝</v>
      </c>
      <c r="N43" s="92"/>
      <c r="O43" s="92"/>
      <c r="P43" s="92"/>
      <c r="Q43" s="92"/>
      <c r="R43" s="92"/>
      <c r="S43" s="93">
        <f ca="1">S12</f>
        <v>3.48</v>
      </c>
      <c r="T43" s="93"/>
      <c r="U43" s="94"/>
      <c r="V43" s="9"/>
      <c r="AF43" s="1" t="s">
        <v>40</v>
      </c>
      <c r="AG43" s="1" t="str">
        <f t="shared" ca="1" si="41"/>
        <v>NO</v>
      </c>
      <c r="AH43" s="53">
        <f t="shared" ca="1" si="40"/>
        <v>6</v>
      </c>
      <c r="AI43" s="53">
        <f t="shared" ca="1" si="40"/>
        <v>2</v>
      </c>
      <c r="AJ43" s="53">
        <f t="shared" ca="1" si="40"/>
        <v>8</v>
      </c>
      <c r="CG43" s="65"/>
      <c r="CH43" s="66"/>
      <c r="CI43" s="66"/>
      <c r="CJ43" s="67"/>
      <c r="CK43" s="67"/>
      <c r="CL43" s="67"/>
      <c r="CM43" s="67"/>
      <c r="CN43" s="65"/>
      <c r="CO43" s="66"/>
      <c r="CP43" s="67"/>
      <c r="CQ43" s="67"/>
      <c r="CR43" s="67"/>
      <c r="CS43" s="67"/>
      <c r="CU43" s="65">
        <f t="shared" ca="1" si="32"/>
        <v>0.48237623753864012</v>
      </c>
      <c r="CV43" s="66">
        <f t="shared" ca="1" si="33"/>
        <v>55</v>
      </c>
      <c r="CW43" s="67"/>
      <c r="CX43" s="67">
        <v>43</v>
      </c>
      <c r="CY43" s="67">
        <v>4</v>
      </c>
      <c r="CZ43" s="67">
        <v>2</v>
      </c>
      <c r="DB43" s="65">
        <f t="shared" ca="1" si="34"/>
        <v>0.11576023741187003</v>
      </c>
      <c r="DC43" s="66">
        <f t="shared" ca="1" si="35"/>
        <v>43</v>
      </c>
      <c r="DD43" s="67"/>
      <c r="DE43" s="67">
        <v>43</v>
      </c>
      <c r="DF43" s="67">
        <v>4</v>
      </c>
      <c r="DG43" s="67">
        <v>2</v>
      </c>
      <c r="DI43" s="65">
        <f t="shared" ca="1" si="36"/>
        <v>0.20398433221276624</v>
      </c>
      <c r="DJ43" s="66">
        <f t="shared" ca="1" si="44"/>
        <v>66</v>
      </c>
      <c r="DK43" s="67"/>
      <c r="DL43" s="67">
        <v>43</v>
      </c>
      <c r="DM43" s="67">
        <v>5</v>
      </c>
      <c r="DN43" s="67">
        <v>7</v>
      </c>
    </row>
    <row r="44" spans="1:118" ht="12" customHeight="1" x14ac:dyDescent="0.25">
      <c r="A44" s="8"/>
      <c r="B44" s="4"/>
      <c r="C44" s="30"/>
      <c r="D44" s="47"/>
      <c r="E44" s="48"/>
      <c r="F44" s="4"/>
      <c r="G44" s="4"/>
      <c r="H44" s="4"/>
      <c r="I44" s="4"/>
      <c r="J44" s="4"/>
      <c r="K44" s="9"/>
      <c r="L44" s="8"/>
      <c r="M44" s="4"/>
      <c r="N44" s="30"/>
      <c r="O44" s="4"/>
      <c r="P44" s="4"/>
      <c r="Q44" s="4"/>
      <c r="R44" s="4"/>
      <c r="S44" s="4"/>
      <c r="T44" s="4"/>
      <c r="U44" s="4"/>
      <c r="V44" s="9"/>
      <c r="AF44" s="1" t="s">
        <v>41</v>
      </c>
      <c r="AG44" s="1" t="str">
        <f t="shared" ca="1" si="41"/>
        <v>NO</v>
      </c>
      <c r="AH44" s="53">
        <f t="shared" ca="1" si="40"/>
        <v>3</v>
      </c>
      <c r="AI44" s="53">
        <f t="shared" ca="1" si="40"/>
        <v>9</v>
      </c>
      <c r="AJ44" s="53">
        <f t="shared" ca="1" si="40"/>
        <v>8</v>
      </c>
      <c r="CG44" s="65"/>
      <c r="CH44" s="66"/>
      <c r="CI44" s="66"/>
      <c r="CJ44" s="67"/>
      <c r="CK44" s="67"/>
      <c r="CL44" s="67"/>
      <c r="CM44" s="67"/>
      <c r="CN44" s="65"/>
      <c r="CO44" s="66"/>
      <c r="CP44" s="67"/>
      <c r="CQ44" s="67"/>
      <c r="CR44" s="67"/>
      <c r="CS44" s="67"/>
      <c r="CU44" s="65">
        <f t="shared" ca="1" si="32"/>
        <v>0.31678793646740688</v>
      </c>
      <c r="CV44" s="66">
        <f t="shared" ca="1" si="33"/>
        <v>73</v>
      </c>
      <c r="CW44" s="67"/>
      <c r="CX44" s="67">
        <v>44</v>
      </c>
      <c r="CY44" s="67">
        <v>4</v>
      </c>
      <c r="CZ44" s="67">
        <v>3</v>
      </c>
      <c r="DB44" s="65">
        <f t="shared" ca="1" si="34"/>
        <v>0.16962629165881427</v>
      </c>
      <c r="DC44" s="66">
        <f t="shared" ca="1" si="35"/>
        <v>40</v>
      </c>
      <c r="DD44" s="67"/>
      <c r="DE44" s="67">
        <v>44</v>
      </c>
      <c r="DF44" s="67">
        <v>4</v>
      </c>
      <c r="DG44" s="67">
        <v>3</v>
      </c>
      <c r="DI44" s="65">
        <f t="shared" ca="1" si="36"/>
        <v>0.23343591622378868</v>
      </c>
      <c r="DJ44" s="66">
        <f t="shared" ca="1" si="44"/>
        <v>59</v>
      </c>
      <c r="DK44" s="67"/>
      <c r="DL44" s="67">
        <v>44</v>
      </c>
      <c r="DM44" s="67">
        <v>5</v>
      </c>
      <c r="DN44" s="67">
        <v>8</v>
      </c>
    </row>
    <row r="45" spans="1:118" ht="53.1" customHeight="1" x14ac:dyDescent="0.25">
      <c r="A45" s="8"/>
      <c r="B45" s="4"/>
      <c r="C45" s="31"/>
      <c r="D45" s="32">
        <f t="shared" ref="D45:I45" ca="1" si="47">D14</f>
        <v>0</v>
      </c>
      <c r="E45" s="33">
        <f t="shared" ca="1" si="47"/>
        <v>2</v>
      </c>
      <c r="F45" s="33" t="str">
        <f t="shared" ca="1" si="47"/>
        <v>.</v>
      </c>
      <c r="G45" s="34">
        <f t="shared" ca="1" si="47"/>
        <v>4</v>
      </c>
      <c r="H45" s="34">
        <f t="shared" ca="1" si="47"/>
        <v>4</v>
      </c>
      <c r="I45" s="34">
        <f t="shared" ca="1" si="47"/>
        <v>9</v>
      </c>
      <c r="J45" s="35"/>
      <c r="K45" s="9"/>
      <c r="L45" s="4"/>
      <c r="M45" s="4"/>
      <c r="N45" s="31"/>
      <c r="O45" s="32">
        <f t="shared" ref="O45:T45" ca="1" si="48">O14</f>
        <v>0</v>
      </c>
      <c r="P45" s="33">
        <f t="shared" ca="1" si="48"/>
        <v>3</v>
      </c>
      <c r="Q45" s="33" t="str">
        <f t="shared" ca="1" si="48"/>
        <v>.</v>
      </c>
      <c r="R45" s="34">
        <f t="shared" ca="1" si="48"/>
        <v>5</v>
      </c>
      <c r="S45" s="34">
        <f t="shared" ca="1" si="48"/>
        <v>1</v>
      </c>
      <c r="T45" s="34">
        <f t="shared" ca="1" si="48"/>
        <v>5</v>
      </c>
      <c r="U45" s="35"/>
      <c r="V45" s="9"/>
      <c r="AE45" s="2" t="s">
        <v>42</v>
      </c>
      <c r="AF45" s="1" t="s">
        <v>43</v>
      </c>
      <c r="AG45" s="1" t="str">
        <f t="shared" ca="1" si="41"/>
        <v>NO</v>
      </c>
      <c r="AH45" s="53">
        <f t="shared" ca="1" si="40"/>
        <v>2</v>
      </c>
      <c r="AI45" s="53">
        <f t="shared" ca="1" si="40"/>
        <v>7</v>
      </c>
      <c r="AJ45" s="53">
        <f t="shared" ca="1" si="40"/>
        <v>4</v>
      </c>
      <c r="CG45" s="65"/>
      <c r="CH45" s="66"/>
      <c r="CI45" s="66"/>
      <c r="CJ45" s="67"/>
      <c r="CK45" s="67"/>
      <c r="CL45" s="67"/>
      <c r="CM45" s="67"/>
      <c r="CN45" s="65"/>
      <c r="CO45" s="66"/>
      <c r="CP45" s="67"/>
      <c r="CQ45" s="67"/>
      <c r="CR45" s="67"/>
      <c r="CS45" s="67"/>
      <c r="CU45" s="65">
        <f t="shared" ca="1" si="32"/>
        <v>0.45660600295249443</v>
      </c>
      <c r="CV45" s="66">
        <f t="shared" ca="1" si="33"/>
        <v>57</v>
      </c>
      <c r="CW45" s="67"/>
      <c r="CX45" s="67">
        <v>45</v>
      </c>
      <c r="CY45" s="67">
        <v>4</v>
      </c>
      <c r="CZ45" s="67">
        <v>4</v>
      </c>
      <c r="DB45" s="65">
        <f t="shared" ca="1" si="34"/>
        <v>0.81886365171026465</v>
      </c>
      <c r="DC45" s="66">
        <f t="shared" ca="1" si="35"/>
        <v>8</v>
      </c>
      <c r="DD45" s="67"/>
      <c r="DE45" s="67">
        <v>45</v>
      </c>
      <c r="DF45" s="67">
        <v>4</v>
      </c>
      <c r="DG45" s="67">
        <v>4</v>
      </c>
      <c r="DI45" s="65">
        <f t="shared" ca="1" si="36"/>
        <v>0.11395782443468172</v>
      </c>
      <c r="DJ45" s="66">
        <f t="shared" ca="1" si="44"/>
        <v>71</v>
      </c>
      <c r="DK45" s="67"/>
      <c r="DL45" s="67">
        <v>45</v>
      </c>
      <c r="DM45" s="67">
        <v>5</v>
      </c>
      <c r="DN45" s="67">
        <v>9</v>
      </c>
    </row>
    <row r="46" spans="1:118" ht="53.1" customHeight="1" thickBot="1" x14ac:dyDescent="0.3">
      <c r="A46" s="8"/>
      <c r="B46" s="4"/>
      <c r="C46" s="13" t="str">
        <f t="shared" ref="C46:I46" ca="1" si="49">C15</f>
        <v/>
      </c>
      <c r="D46" s="39" t="str">
        <f t="shared" ca="1" si="49"/>
        <v>－</v>
      </c>
      <c r="E46" s="40">
        <f t="shared" ca="1" si="49"/>
        <v>0</v>
      </c>
      <c r="F46" s="40" t="str">
        <f t="shared" ca="1" si="49"/>
        <v>.</v>
      </c>
      <c r="G46" s="41">
        <f t="shared" ca="1" si="49"/>
        <v>5</v>
      </c>
      <c r="H46" s="41">
        <f t="shared" ca="1" si="49"/>
        <v>3</v>
      </c>
      <c r="I46" s="41">
        <f t="shared" ca="1" si="49"/>
        <v>8</v>
      </c>
      <c r="J46" s="35"/>
      <c r="K46" s="9"/>
      <c r="L46" s="4"/>
      <c r="M46" s="4"/>
      <c r="N46" s="13" t="str">
        <f t="shared" ref="N46:T46" ca="1" si="50">N15</f>
        <v/>
      </c>
      <c r="O46" s="39" t="str">
        <f t="shared" ca="1" si="50"/>
        <v>－</v>
      </c>
      <c r="P46" s="40">
        <f t="shared" ca="1" si="50"/>
        <v>0</v>
      </c>
      <c r="Q46" s="40" t="str">
        <f t="shared" ca="1" si="50"/>
        <v>.</v>
      </c>
      <c r="R46" s="41">
        <f t="shared" ca="1" si="50"/>
        <v>0</v>
      </c>
      <c r="S46" s="41">
        <f t="shared" ca="1" si="50"/>
        <v>3</v>
      </c>
      <c r="T46" s="41">
        <f t="shared" ca="1" si="50"/>
        <v>5</v>
      </c>
      <c r="U46" s="35"/>
      <c r="V46" s="9"/>
      <c r="AE46" s="2" t="s">
        <v>44</v>
      </c>
      <c r="AF46" s="2" t="s">
        <v>45</v>
      </c>
      <c r="AG46" s="1" t="str">
        <f t="shared" ca="1" si="41"/>
        <v>NO</v>
      </c>
      <c r="AH46" s="53">
        <f t="shared" ca="1" si="40"/>
        <v>6</v>
      </c>
      <c r="AI46" s="53">
        <f t="shared" ca="1" si="40"/>
        <v>9</v>
      </c>
      <c r="AJ46" s="53">
        <f t="shared" ca="1" si="40"/>
        <v>6</v>
      </c>
      <c r="CG46" s="65"/>
      <c r="CH46" s="66"/>
      <c r="CI46" s="66"/>
      <c r="CJ46" s="67"/>
      <c r="CK46" s="67"/>
      <c r="CL46" s="67"/>
      <c r="CM46" s="67"/>
      <c r="CN46" s="65"/>
      <c r="CO46" s="66"/>
      <c r="CP46" s="67"/>
      <c r="CQ46" s="67"/>
      <c r="CR46" s="67"/>
      <c r="CS46" s="67"/>
      <c r="CU46" s="65">
        <f t="shared" ca="1" si="32"/>
        <v>0.35196395994116103</v>
      </c>
      <c r="CV46" s="66">
        <f t="shared" ca="1" si="33"/>
        <v>67</v>
      </c>
      <c r="CW46" s="67"/>
      <c r="CX46" s="67">
        <v>46</v>
      </c>
      <c r="CY46" s="67">
        <v>4</v>
      </c>
      <c r="CZ46" s="67">
        <v>5</v>
      </c>
      <c r="DB46" s="65">
        <f t="shared" ca="1" si="34"/>
        <v>0.13171746587763955</v>
      </c>
      <c r="DC46" s="66">
        <f t="shared" ca="1" si="35"/>
        <v>41</v>
      </c>
      <c r="DD46" s="67"/>
      <c r="DE46" s="67">
        <v>46</v>
      </c>
      <c r="DF46" s="67">
        <v>4</v>
      </c>
      <c r="DG46" s="67">
        <v>5</v>
      </c>
      <c r="DI46" s="65">
        <f t="shared" ca="1" si="36"/>
        <v>0.23543630390632608</v>
      </c>
      <c r="DJ46" s="66">
        <f t="shared" ref="DJ46:DJ79" ca="1" si="51">RANK(DI46,$DI$1:$DI$100,)</f>
        <v>57</v>
      </c>
      <c r="DK46" s="67"/>
      <c r="DL46" s="67">
        <v>46</v>
      </c>
      <c r="DM46" s="67">
        <v>6</v>
      </c>
      <c r="DN46" s="67">
        <v>1</v>
      </c>
    </row>
    <row r="47" spans="1:118" ht="53.1" customHeight="1" x14ac:dyDescent="0.25">
      <c r="A47" s="8"/>
      <c r="B47" s="4"/>
      <c r="C47" s="42"/>
      <c r="D47" s="54">
        <f t="shared" ref="D47:I47" ca="1" si="52">D16</f>
        <v>0</v>
      </c>
      <c r="E47" s="55">
        <f t="shared" ca="1" si="52"/>
        <v>1</v>
      </c>
      <c r="F47" s="55" t="str">
        <f t="shared" si="52"/>
        <v>.</v>
      </c>
      <c r="G47" s="56">
        <f t="shared" ca="1" si="52"/>
        <v>9</v>
      </c>
      <c r="H47" s="57">
        <f t="shared" ca="1" si="52"/>
        <v>1</v>
      </c>
      <c r="I47" s="57">
        <f t="shared" ca="1" si="52"/>
        <v>1</v>
      </c>
      <c r="J47" s="58"/>
      <c r="K47" s="9"/>
      <c r="L47" s="4"/>
      <c r="M47" s="4"/>
      <c r="N47" s="42"/>
      <c r="O47" s="54">
        <f t="shared" ref="O47:T47" ca="1" si="53">O16</f>
        <v>0</v>
      </c>
      <c r="P47" s="55">
        <f t="shared" ca="1" si="53"/>
        <v>3</v>
      </c>
      <c r="Q47" s="55" t="str">
        <f t="shared" si="53"/>
        <v>.</v>
      </c>
      <c r="R47" s="56">
        <f t="shared" ca="1" si="53"/>
        <v>4</v>
      </c>
      <c r="S47" s="57">
        <f t="shared" ca="1" si="53"/>
        <v>8</v>
      </c>
      <c r="T47" s="57">
        <f t="shared" ca="1" si="53"/>
        <v>0</v>
      </c>
      <c r="U47" s="58"/>
      <c r="V47" s="9"/>
      <c r="AE47" s="2" t="s">
        <v>46</v>
      </c>
      <c r="AF47" s="2" t="s">
        <v>47</v>
      </c>
      <c r="AG47" s="1" t="str">
        <f t="shared" ca="1" si="41"/>
        <v>NO</v>
      </c>
      <c r="AH47" s="53">
        <f t="shared" ca="1" si="40"/>
        <v>2</v>
      </c>
      <c r="AI47" s="53">
        <f t="shared" ca="1" si="40"/>
        <v>3</v>
      </c>
      <c r="AJ47" s="53">
        <f t="shared" ca="1" si="40"/>
        <v>6</v>
      </c>
      <c r="CG47" s="65"/>
      <c r="CH47" s="66"/>
      <c r="CI47" s="66"/>
      <c r="CJ47" s="67"/>
      <c r="CK47" s="67"/>
      <c r="CL47" s="67"/>
      <c r="CM47" s="67"/>
      <c r="CN47" s="65"/>
      <c r="CO47" s="66"/>
      <c r="CP47" s="67"/>
      <c r="CQ47" s="67"/>
      <c r="CR47" s="67"/>
      <c r="CS47" s="67"/>
      <c r="CU47" s="65">
        <f t="shared" ca="1" si="32"/>
        <v>0.35825423390894529</v>
      </c>
      <c r="CV47" s="66">
        <f t="shared" ca="1" si="33"/>
        <v>65</v>
      </c>
      <c r="CW47" s="67"/>
      <c r="CX47" s="67">
        <v>47</v>
      </c>
      <c r="CY47" s="67">
        <v>4</v>
      </c>
      <c r="CZ47" s="67">
        <v>6</v>
      </c>
      <c r="DB47" s="65"/>
      <c r="DC47" s="66"/>
      <c r="DD47" s="67"/>
      <c r="DE47" s="67">
        <v>47</v>
      </c>
      <c r="DF47" s="67">
        <v>4</v>
      </c>
      <c r="DG47" s="67">
        <v>6</v>
      </c>
      <c r="DI47" s="65">
        <f t="shared" ca="1" si="36"/>
        <v>0.19147257748026258</v>
      </c>
      <c r="DJ47" s="66">
        <f t="shared" ca="1" si="51"/>
        <v>68</v>
      </c>
      <c r="DK47" s="67"/>
      <c r="DL47" s="67">
        <v>47</v>
      </c>
      <c r="DM47" s="67">
        <v>6</v>
      </c>
      <c r="DN47" s="67">
        <v>2</v>
      </c>
    </row>
    <row r="48" spans="1:118" ht="9.75" customHeight="1" x14ac:dyDescent="0.25">
      <c r="A48" s="14"/>
      <c r="B48" s="15"/>
      <c r="C48" s="15"/>
      <c r="D48" s="44"/>
      <c r="E48" s="45"/>
      <c r="F48" s="15"/>
      <c r="G48" s="15"/>
      <c r="H48" s="15"/>
      <c r="I48" s="15"/>
      <c r="J48" s="15"/>
      <c r="K48" s="16"/>
      <c r="L48" s="14"/>
      <c r="M48" s="15"/>
      <c r="N48" s="15"/>
      <c r="O48" s="15"/>
      <c r="P48" s="15"/>
      <c r="Q48" s="15"/>
      <c r="R48" s="15"/>
      <c r="S48" s="15"/>
      <c r="T48" s="15"/>
      <c r="U48" s="15"/>
      <c r="V48" s="16"/>
      <c r="CG48" s="65"/>
      <c r="CH48" s="66"/>
      <c r="CI48" s="66"/>
      <c r="CJ48" s="67"/>
      <c r="CK48" s="67"/>
      <c r="CL48" s="67"/>
      <c r="CM48" s="67"/>
      <c r="CN48" s="65"/>
      <c r="CO48" s="66"/>
      <c r="CP48" s="67"/>
      <c r="CQ48" s="67"/>
      <c r="CR48" s="67"/>
      <c r="CS48" s="67"/>
      <c r="CU48" s="65">
        <f t="shared" ca="1" si="32"/>
        <v>0.73322430828320917</v>
      </c>
      <c r="CV48" s="66">
        <f t="shared" ca="1" si="33"/>
        <v>32</v>
      </c>
      <c r="CW48" s="67"/>
      <c r="CX48" s="67">
        <v>48</v>
      </c>
      <c r="CY48" s="67">
        <v>4</v>
      </c>
      <c r="CZ48" s="67">
        <v>7</v>
      </c>
      <c r="DB48" s="65"/>
      <c r="DC48" s="66"/>
      <c r="DD48" s="67"/>
      <c r="DE48" s="67">
        <v>48</v>
      </c>
      <c r="DF48" s="67">
        <v>4</v>
      </c>
      <c r="DG48" s="67">
        <v>7</v>
      </c>
      <c r="DI48" s="65">
        <f t="shared" ca="1" si="36"/>
        <v>0.81865819083709912</v>
      </c>
      <c r="DJ48" s="66">
        <f t="shared" ca="1" si="51"/>
        <v>11</v>
      </c>
      <c r="DK48" s="67"/>
      <c r="DL48" s="67">
        <v>48</v>
      </c>
      <c r="DM48" s="67">
        <v>6</v>
      </c>
      <c r="DN48" s="67">
        <v>3</v>
      </c>
    </row>
    <row r="49" spans="1:118" ht="18.75" customHeight="1" thickBot="1" x14ac:dyDescent="0.3">
      <c r="A49" s="5"/>
      <c r="B49" s="7"/>
      <c r="C49" s="22"/>
      <c r="D49" s="46"/>
      <c r="E49" s="23"/>
      <c r="F49" s="7"/>
      <c r="G49" s="7"/>
      <c r="H49" s="7"/>
      <c r="I49" s="7"/>
      <c r="J49" s="7"/>
      <c r="K49" s="6"/>
      <c r="L49" s="5"/>
      <c r="M49" s="7"/>
      <c r="N49" s="22"/>
      <c r="O49" s="7"/>
      <c r="P49" s="7"/>
      <c r="Q49" s="7"/>
      <c r="R49" s="7"/>
      <c r="S49" s="7"/>
      <c r="T49" s="7"/>
      <c r="U49" s="7"/>
      <c r="V49" s="6"/>
      <c r="CG49" s="65"/>
      <c r="CH49" s="66"/>
      <c r="CI49" s="66"/>
      <c r="CJ49" s="67"/>
      <c r="CK49" s="67"/>
      <c r="CL49" s="67"/>
      <c r="CM49" s="67"/>
      <c r="CN49" s="65"/>
      <c r="CO49" s="66"/>
      <c r="CP49" s="67"/>
      <c r="CQ49" s="67"/>
      <c r="CR49" s="67"/>
      <c r="CS49" s="67"/>
      <c r="CU49" s="65">
        <f t="shared" ca="1" si="32"/>
        <v>0.91685510893440691</v>
      </c>
      <c r="CV49" s="66">
        <f t="shared" ca="1" si="33"/>
        <v>13</v>
      </c>
      <c r="CW49" s="67"/>
      <c r="CX49" s="67">
        <v>49</v>
      </c>
      <c r="CY49" s="67">
        <v>4</v>
      </c>
      <c r="CZ49" s="67">
        <v>8</v>
      </c>
      <c r="DB49" s="65"/>
      <c r="DC49" s="66"/>
      <c r="DD49" s="67"/>
      <c r="DE49" s="67">
        <v>49</v>
      </c>
      <c r="DF49" s="67">
        <v>4</v>
      </c>
      <c r="DG49" s="67">
        <v>8</v>
      </c>
      <c r="DI49" s="65">
        <f t="shared" ca="1" si="36"/>
        <v>8.6010966155843471E-2</v>
      </c>
      <c r="DJ49" s="66">
        <f t="shared" ca="1" si="51"/>
        <v>74</v>
      </c>
      <c r="DK49" s="67"/>
      <c r="DL49" s="67">
        <v>49</v>
      </c>
      <c r="DM49" s="67">
        <v>6</v>
      </c>
      <c r="DN49" s="67">
        <v>4</v>
      </c>
    </row>
    <row r="50" spans="1:118" ht="48.95" customHeight="1" thickBot="1" x14ac:dyDescent="0.3">
      <c r="A50" s="26"/>
      <c r="B50" s="91" t="str">
        <f ca="1">B19</f>
        <v>7.806－0.659＝</v>
      </c>
      <c r="C50" s="92"/>
      <c r="D50" s="92"/>
      <c r="E50" s="92"/>
      <c r="F50" s="92"/>
      <c r="G50" s="92"/>
      <c r="H50" s="93">
        <f ca="1">H19</f>
        <v>7.1470000000000002</v>
      </c>
      <c r="I50" s="93"/>
      <c r="J50" s="94"/>
      <c r="K50" s="9"/>
      <c r="L50" s="26"/>
      <c r="M50" s="91" t="str">
        <f ca="1">M19</f>
        <v>1.922－0.541＝</v>
      </c>
      <c r="N50" s="92"/>
      <c r="O50" s="92"/>
      <c r="P50" s="92"/>
      <c r="Q50" s="92"/>
      <c r="R50" s="92"/>
      <c r="S50" s="93">
        <f ca="1">S19</f>
        <v>1.381</v>
      </c>
      <c r="T50" s="93"/>
      <c r="U50" s="94"/>
      <c r="V50" s="9"/>
      <c r="CG50" s="65"/>
      <c r="CH50" s="66"/>
      <c r="CI50" s="66"/>
      <c r="CJ50" s="67"/>
      <c r="CK50" s="67"/>
      <c r="CL50" s="67"/>
      <c r="CM50" s="67"/>
      <c r="CN50" s="65"/>
      <c r="CO50" s="66"/>
      <c r="CP50" s="67"/>
      <c r="CQ50" s="67"/>
      <c r="CR50" s="67"/>
      <c r="CS50" s="67"/>
      <c r="CU50" s="65">
        <f t="shared" ca="1" si="32"/>
        <v>1.4511730834633974E-2</v>
      </c>
      <c r="CV50" s="66">
        <f t="shared" ca="1" si="33"/>
        <v>98</v>
      </c>
      <c r="CW50" s="67"/>
      <c r="CX50" s="67">
        <v>50</v>
      </c>
      <c r="CY50" s="67">
        <v>4</v>
      </c>
      <c r="CZ50" s="67">
        <v>9</v>
      </c>
      <c r="DB50" s="65"/>
      <c r="DC50" s="66"/>
      <c r="DD50" s="67"/>
      <c r="DE50" s="67">
        <v>50</v>
      </c>
      <c r="DF50" s="67">
        <v>4</v>
      </c>
      <c r="DG50" s="67">
        <v>9</v>
      </c>
      <c r="DI50" s="65">
        <f t="shared" ca="1" si="36"/>
        <v>0.28605371937812396</v>
      </c>
      <c r="DJ50" s="66">
        <f t="shared" ca="1" si="51"/>
        <v>50</v>
      </c>
      <c r="DK50" s="67"/>
      <c r="DL50" s="67">
        <v>50</v>
      </c>
      <c r="DM50" s="67">
        <v>6</v>
      </c>
      <c r="DN50" s="67">
        <v>5</v>
      </c>
    </row>
    <row r="51" spans="1:118" ht="12" customHeight="1" x14ac:dyDescent="0.25">
      <c r="A51" s="8"/>
      <c r="B51" s="4"/>
      <c r="C51" s="30"/>
      <c r="D51" s="47"/>
      <c r="E51" s="48"/>
      <c r="F51" s="4"/>
      <c r="G51" s="4"/>
      <c r="H51" s="4"/>
      <c r="I51" s="4"/>
      <c r="J51" s="4"/>
      <c r="K51" s="9"/>
      <c r="L51" s="8"/>
      <c r="M51" s="4"/>
      <c r="N51" s="30"/>
      <c r="O51" s="4"/>
      <c r="P51" s="4"/>
      <c r="Q51" s="4"/>
      <c r="R51" s="4"/>
      <c r="S51" s="4"/>
      <c r="T51" s="4"/>
      <c r="U51" s="4"/>
      <c r="V51" s="9"/>
      <c r="CG51" s="65"/>
      <c r="CH51" s="66"/>
      <c r="CI51" s="66"/>
      <c r="CJ51" s="67"/>
      <c r="CK51" s="67"/>
      <c r="CL51" s="67"/>
      <c r="CM51" s="67"/>
      <c r="CN51" s="65"/>
      <c r="CO51" s="66"/>
      <c r="CP51" s="67"/>
      <c r="CQ51" s="67"/>
      <c r="CR51" s="67"/>
      <c r="CS51" s="67"/>
      <c r="CU51" s="65">
        <f t="shared" ca="1" si="32"/>
        <v>0.35780590019066993</v>
      </c>
      <c r="CV51" s="66">
        <f t="shared" ca="1" si="33"/>
        <v>66</v>
      </c>
      <c r="CW51" s="67"/>
      <c r="CX51" s="67">
        <v>51</v>
      </c>
      <c r="CY51" s="67">
        <v>5</v>
      </c>
      <c r="CZ51" s="67">
        <v>0</v>
      </c>
      <c r="DB51" s="65"/>
      <c r="DC51" s="66"/>
      <c r="DD51" s="67"/>
      <c r="DE51" s="67">
        <v>51</v>
      </c>
      <c r="DF51" s="67">
        <v>5</v>
      </c>
      <c r="DG51" s="67">
        <v>0</v>
      </c>
      <c r="DI51" s="65">
        <f t="shared" ca="1" si="36"/>
        <v>0.66097039908055921</v>
      </c>
      <c r="DJ51" s="66">
        <f t="shared" ca="1" si="51"/>
        <v>28</v>
      </c>
      <c r="DK51" s="67"/>
      <c r="DL51" s="67">
        <v>51</v>
      </c>
      <c r="DM51" s="67">
        <v>6</v>
      </c>
      <c r="DN51" s="67">
        <v>6</v>
      </c>
    </row>
    <row r="52" spans="1:118" ht="53.1" customHeight="1" x14ac:dyDescent="0.25">
      <c r="A52" s="8"/>
      <c r="B52" s="4"/>
      <c r="C52" s="31"/>
      <c r="D52" s="32">
        <f t="shared" ref="D52:I52" ca="1" si="54">D21</f>
        <v>0</v>
      </c>
      <c r="E52" s="33">
        <f t="shared" ca="1" si="54"/>
        <v>7</v>
      </c>
      <c r="F52" s="33" t="str">
        <f t="shared" ca="1" si="54"/>
        <v>.</v>
      </c>
      <c r="G52" s="34">
        <f t="shared" ca="1" si="54"/>
        <v>8</v>
      </c>
      <c r="H52" s="34">
        <f t="shared" ca="1" si="54"/>
        <v>0</v>
      </c>
      <c r="I52" s="34">
        <f t="shared" ca="1" si="54"/>
        <v>6</v>
      </c>
      <c r="J52" s="35"/>
      <c r="K52" s="9"/>
      <c r="L52" s="4"/>
      <c r="M52" s="4"/>
      <c r="N52" s="31"/>
      <c r="O52" s="32">
        <f t="shared" ref="O52:T52" ca="1" si="55">O21</f>
        <v>0</v>
      </c>
      <c r="P52" s="33">
        <f t="shared" ca="1" si="55"/>
        <v>1</v>
      </c>
      <c r="Q52" s="33" t="str">
        <f t="shared" ca="1" si="55"/>
        <v>.</v>
      </c>
      <c r="R52" s="34">
        <f t="shared" ca="1" si="55"/>
        <v>9</v>
      </c>
      <c r="S52" s="34">
        <f t="shared" ca="1" si="55"/>
        <v>2</v>
      </c>
      <c r="T52" s="34">
        <f t="shared" ca="1" si="55"/>
        <v>2</v>
      </c>
      <c r="U52" s="35"/>
      <c r="V52" s="9"/>
      <c r="CG52" s="65"/>
      <c r="CH52" s="66"/>
      <c r="CI52" s="66"/>
      <c r="CJ52" s="67"/>
      <c r="CK52" s="67"/>
      <c r="CL52" s="67"/>
      <c r="CM52" s="67"/>
      <c r="CN52" s="65"/>
      <c r="CO52" s="66"/>
      <c r="CP52" s="67"/>
      <c r="CQ52" s="67"/>
      <c r="CR52" s="67"/>
      <c r="CS52" s="67"/>
      <c r="CU52" s="65">
        <f t="shared" ca="1" si="32"/>
        <v>0.10406925418043167</v>
      </c>
      <c r="CV52" s="66">
        <f t="shared" ca="1" si="33"/>
        <v>94</v>
      </c>
      <c r="CW52" s="67"/>
      <c r="CX52" s="67">
        <v>52</v>
      </c>
      <c r="CY52" s="67">
        <v>5</v>
      </c>
      <c r="CZ52" s="67">
        <v>1</v>
      </c>
      <c r="DB52" s="65"/>
      <c r="DC52" s="66"/>
      <c r="DD52" s="67"/>
      <c r="DE52" s="67">
        <v>52</v>
      </c>
      <c r="DF52" s="67">
        <v>5</v>
      </c>
      <c r="DG52" s="67">
        <v>1</v>
      </c>
      <c r="DI52" s="65">
        <f t="shared" ca="1" si="36"/>
        <v>0.60062010170190527</v>
      </c>
      <c r="DJ52" s="66">
        <f t="shared" ca="1" si="51"/>
        <v>32</v>
      </c>
      <c r="DK52" s="67"/>
      <c r="DL52" s="67">
        <v>52</v>
      </c>
      <c r="DM52" s="67">
        <v>6</v>
      </c>
      <c r="DN52" s="67">
        <v>7</v>
      </c>
    </row>
    <row r="53" spans="1:118" ht="53.1" customHeight="1" thickBot="1" x14ac:dyDescent="0.3">
      <c r="A53" s="8"/>
      <c r="B53" s="4"/>
      <c r="C53" s="13" t="str">
        <f t="shared" ref="C53:I53" ca="1" si="56">C22</f>
        <v/>
      </c>
      <c r="D53" s="39" t="str">
        <f t="shared" ca="1" si="56"/>
        <v>－</v>
      </c>
      <c r="E53" s="40">
        <f t="shared" ca="1" si="56"/>
        <v>0</v>
      </c>
      <c r="F53" s="40" t="str">
        <f t="shared" ca="1" si="56"/>
        <v>.</v>
      </c>
      <c r="G53" s="41">
        <f t="shared" ca="1" si="56"/>
        <v>6</v>
      </c>
      <c r="H53" s="41">
        <f t="shared" ca="1" si="56"/>
        <v>5</v>
      </c>
      <c r="I53" s="41">
        <f t="shared" ca="1" si="56"/>
        <v>9</v>
      </c>
      <c r="J53" s="35"/>
      <c r="K53" s="9"/>
      <c r="L53" s="4"/>
      <c r="M53" s="4"/>
      <c r="N53" s="13" t="str">
        <f t="shared" ref="N53:T53" ca="1" si="57">N22</f>
        <v/>
      </c>
      <c r="O53" s="39" t="str">
        <f t="shared" ca="1" si="57"/>
        <v>－</v>
      </c>
      <c r="P53" s="40">
        <f t="shared" ca="1" si="57"/>
        <v>0</v>
      </c>
      <c r="Q53" s="40" t="str">
        <f t="shared" ca="1" si="57"/>
        <v>.</v>
      </c>
      <c r="R53" s="41">
        <f t="shared" ca="1" si="57"/>
        <v>5</v>
      </c>
      <c r="S53" s="41">
        <f t="shared" ca="1" si="57"/>
        <v>4</v>
      </c>
      <c r="T53" s="41">
        <f t="shared" ca="1" si="57"/>
        <v>1</v>
      </c>
      <c r="U53" s="35"/>
      <c r="V53" s="9"/>
      <c r="CG53" s="65"/>
      <c r="CH53" s="66"/>
      <c r="CI53" s="66"/>
      <c r="CJ53" s="67"/>
      <c r="CK53" s="67"/>
      <c r="CL53" s="67"/>
      <c r="CM53" s="67"/>
      <c r="CN53" s="65"/>
      <c r="CO53" s="66"/>
      <c r="CP53" s="67"/>
      <c r="CQ53" s="67"/>
      <c r="CR53" s="67"/>
      <c r="CS53" s="67"/>
      <c r="CU53" s="65">
        <f t="shared" ca="1" si="32"/>
        <v>0.33860732021363804</v>
      </c>
      <c r="CV53" s="66">
        <f t="shared" ca="1" si="33"/>
        <v>68</v>
      </c>
      <c r="CW53" s="67"/>
      <c r="CX53" s="67">
        <v>53</v>
      </c>
      <c r="CY53" s="67">
        <v>5</v>
      </c>
      <c r="CZ53" s="67">
        <v>2</v>
      </c>
      <c r="DB53" s="65"/>
      <c r="DC53" s="66"/>
      <c r="DD53" s="67"/>
      <c r="DE53" s="67">
        <v>53</v>
      </c>
      <c r="DF53" s="67">
        <v>5</v>
      </c>
      <c r="DG53" s="67">
        <v>2</v>
      </c>
      <c r="DI53" s="65">
        <f t="shared" ca="1" si="36"/>
        <v>0.22310880704297553</v>
      </c>
      <c r="DJ53" s="66">
        <f t="shared" ca="1" si="51"/>
        <v>62</v>
      </c>
      <c r="DK53" s="67"/>
      <c r="DL53" s="67">
        <v>53</v>
      </c>
      <c r="DM53" s="67">
        <v>6</v>
      </c>
      <c r="DN53" s="67">
        <v>8</v>
      </c>
    </row>
    <row r="54" spans="1:118" ht="53.1" customHeight="1" x14ac:dyDescent="0.25">
      <c r="A54" s="8"/>
      <c r="B54" s="4"/>
      <c r="C54" s="42"/>
      <c r="D54" s="54">
        <f t="shared" ref="D54:I54" ca="1" si="58">D23</f>
        <v>0</v>
      </c>
      <c r="E54" s="55">
        <f t="shared" ca="1" si="58"/>
        <v>7</v>
      </c>
      <c r="F54" s="55" t="str">
        <f t="shared" si="58"/>
        <v>.</v>
      </c>
      <c r="G54" s="56">
        <f t="shared" ca="1" si="58"/>
        <v>1</v>
      </c>
      <c r="H54" s="57">
        <f t="shared" ca="1" si="58"/>
        <v>4</v>
      </c>
      <c r="I54" s="57">
        <f t="shared" ca="1" si="58"/>
        <v>7</v>
      </c>
      <c r="J54" s="58"/>
      <c r="K54" s="9"/>
      <c r="L54" s="4"/>
      <c r="M54" s="4"/>
      <c r="N54" s="42"/>
      <c r="O54" s="54">
        <f t="shared" ref="O54:T54" ca="1" si="59">O23</f>
        <v>0</v>
      </c>
      <c r="P54" s="55">
        <f t="shared" ca="1" si="59"/>
        <v>1</v>
      </c>
      <c r="Q54" s="55" t="str">
        <f t="shared" si="59"/>
        <v>.</v>
      </c>
      <c r="R54" s="56">
        <f t="shared" ca="1" si="59"/>
        <v>3</v>
      </c>
      <c r="S54" s="57">
        <f t="shared" ca="1" si="59"/>
        <v>8</v>
      </c>
      <c r="T54" s="57">
        <f t="shared" ca="1" si="59"/>
        <v>1</v>
      </c>
      <c r="U54" s="58"/>
      <c r="V54" s="9"/>
      <c r="CG54" s="65"/>
      <c r="CH54" s="66"/>
      <c r="CI54" s="66"/>
      <c r="CJ54" s="67"/>
      <c r="CK54" s="67"/>
      <c r="CL54" s="67"/>
      <c r="CM54" s="67"/>
      <c r="CN54" s="65"/>
      <c r="CO54" s="66"/>
      <c r="CP54" s="67"/>
      <c r="CQ54" s="67"/>
      <c r="CR54" s="67"/>
      <c r="CS54" s="67"/>
      <c r="CU54" s="65">
        <f t="shared" ca="1" si="32"/>
        <v>0.12826682345086371</v>
      </c>
      <c r="CV54" s="66">
        <f t="shared" ca="1" si="33"/>
        <v>88</v>
      </c>
      <c r="CW54" s="67"/>
      <c r="CX54" s="67">
        <v>54</v>
      </c>
      <c r="CY54" s="67">
        <v>5</v>
      </c>
      <c r="CZ54" s="67">
        <v>3</v>
      </c>
      <c r="DB54" s="65"/>
      <c r="DC54" s="66"/>
      <c r="DD54" s="67"/>
      <c r="DE54" s="67">
        <v>54</v>
      </c>
      <c r="DF54" s="67">
        <v>5</v>
      </c>
      <c r="DG54" s="67">
        <v>3</v>
      </c>
      <c r="DI54" s="65">
        <f t="shared" ca="1" si="36"/>
        <v>0.81074271814810195</v>
      </c>
      <c r="DJ54" s="66">
        <f t="shared" ca="1" si="51"/>
        <v>12</v>
      </c>
      <c r="DK54" s="67"/>
      <c r="DL54" s="67">
        <v>54</v>
      </c>
      <c r="DM54" s="67">
        <v>6</v>
      </c>
      <c r="DN54" s="67">
        <v>9</v>
      </c>
    </row>
    <row r="55" spans="1:118" ht="9.75" customHeight="1" x14ac:dyDescent="0.25">
      <c r="A55" s="14"/>
      <c r="B55" s="15"/>
      <c r="C55" s="15"/>
      <c r="D55" s="44"/>
      <c r="E55" s="45"/>
      <c r="F55" s="15"/>
      <c r="G55" s="15"/>
      <c r="H55" s="15"/>
      <c r="I55" s="15"/>
      <c r="J55" s="15"/>
      <c r="K55" s="16"/>
      <c r="L55" s="14"/>
      <c r="M55" s="15"/>
      <c r="N55" s="15"/>
      <c r="O55" s="15"/>
      <c r="P55" s="15"/>
      <c r="Q55" s="15"/>
      <c r="R55" s="15"/>
      <c r="S55" s="15"/>
      <c r="T55" s="15"/>
      <c r="U55" s="15"/>
      <c r="V55" s="16"/>
      <c r="CG55" s="65"/>
      <c r="CH55" s="66"/>
      <c r="CI55" s="66"/>
      <c r="CJ55" s="67"/>
      <c r="CK55" s="67"/>
      <c r="CL55" s="67"/>
      <c r="CM55" s="67"/>
      <c r="CN55" s="65"/>
      <c r="CO55" s="66"/>
      <c r="CP55" s="67"/>
      <c r="CQ55" s="67"/>
      <c r="CR55" s="67"/>
      <c r="CS55" s="67"/>
      <c r="CU55" s="65">
        <f t="shared" ca="1" si="32"/>
        <v>0.50000056426088002</v>
      </c>
      <c r="CV55" s="66">
        <f t="shared" ca="1" si="33"/>
        <v>53</v>
      </c>
      <c r="CW55" s="67"/>
      <c r="CX55" s="67">
        <v>55</v>
      </c>
      <c r="CY55" s="67">
        <v>5</v>
      </c>
      <c r="CZ55" s="67">
        <v>4</v>
      </c>
      <c r="DB55" s="65"/>
      <c r="DC55" s="66"/>
      <c r="DD55" s="67"/>
      <c r="DE55" s="67">
        <v>55</v>
      </c>
      <c r="DF55" s="67">
        <v>5</v>
      </c>
      <c r="DG55" s="67">
        <v>4</v>
      </c>
      <c r="DI55" s="65">
        <f t="shared" ca="1" si="36"/>
        <v>0.86761356206865625</v>
      </c>
      <c r="DJ55" s="66">
        <f t="shared" ca="1" si="51"/>
        <v>6</v>
      </c>
      <c r="DK55" s="67"/>
      <c r="DL55" s="67">
        <v>55</v>
      </c>
      <c r="DM55" s="67">
        <v>7</v>
      </c>
      <c r="DN55" s="67">
        <v>1</v>
      </c>
    </row>
    <row r="56" spans="1:118" ht="18.75" customHeight="1" thickBot="1" x14ac:dyDescent="0.3">
      <c r="A56" s="5"/>
      <c r="B56" s="7"/>
      <c r="C56" s="22"/>
      <c r="D56" s="46"/>
      <c r="E56" s="23"/>
      <c r="F56" s="7"/>
      <c r="G56" s="7"/>
      <c r="H56" s="7"/>
      <c r="I56" s="7"/>
      <c r="J56" s="7"/>
      <c r="K56" s="6"/>
      <c r="L56" s="5"/>
      <c r="M56" s="7"/>
      <c r="N56" s="22"/>
      <c r="O56" s="7"/>
      <c r="P56" s="7"/>
      <c r="Q56" s="7"/>
      <c r="R56" s="7"/>
      <c r="S56" s="7"/>
      <c r="T56" s="7"/>
      <c r="U56" s="7"/>
      <c r="V56" s="6"/>
      <c r="CG56" s="65"/>
      <c r="CH56" s="66"/>
      <c r="CI56" s="66"/>
      <c r="CJ56" s="67"/>
      <c r="CK56" s="67"/>
      <c r="CL56" s="67"/>
      <c r="CM56" s="67"/>
      <c r="CN56" s="65"/>
      <c r="CO56" s="66"/>
      <c r="CP56" s="67"/>
      <c r="CQ56" s="67"/>
      <c r="CR56" s="67"/>
      <c r="CS56" s="67"/>
      <c r="CU56" s="65">
        <f t="shared" ca="1" si="32"/>
        <v>0.79314061849412831</v>
      </c>
      <c r="CV56" s="66">
        <f t="shared" ca="1" si="33"/>
        <v>26</v>
      </c>
      <c r="CW56" s="67"/>
      <c r="CX56" s="67">
        <v>56</v>
      </c>
      <c r="CY56" s="67">
        <v>5</v>
      </c>
      <c r="CZ56" s="67">
        <v>5</v>
      </c>
      <c r="DB56" s="65"/>
      <c r="DC56" s="66"/>
      <c r="DD56" s="67"/>
      <c r="DE56" s="67">
        <v>56</v>
      </c>
      <c r="DF56" s="67">
        <v>5</v>
      </c>
      <c r="DG56" s="67">
        <v>5</v>
      </c>
      <c r="DI56" s="65">
        <f t="shared" ca="1" si="36"/>
        <v>0.33413904143757578</v>
      </c>
      <c r="DJ56" s="66">
        <f t="shared" ca="1" si="51"/>
        <v>46</v>
      </c>
      <c r="DK56" s="67"/>
      <c r="DL56" s="67">
        <v>56</v>
      </c>
      <c r="DM56" s="67">
        <v>7</v>
      </c>
      <c r="DN56" s="67">
        <v>2</v>
      </c>
    </row>
    <row r="57" spans="1:118" ht="48.95" customHeight="1" thickBot="1" x14ac:dyDescent="0.3">
      <c r="A57" s="26"/>
      <c r="B57" s="91" t="str">
        <f ca="1">B26</f>
        <v>4.621－0.375＝</v>
      </c>
      <c r="C57" s="92"/>
      <c r="D57" s="92"/>
      <c r="E57" s="92"/>
      <c r="F57" s="92"/>
      <c r="G57" s="92"/>
      <c r="H57" s="93">
        <f ca="1">H26</f>
        <v>4.2460000000000004</v>
      </c>
      <c r="I57" s="93"/>
      <c r="J57" s="94"/>
      <c r="K57" s="9"/>
      <c r="L57" s="26"/>
      <c r="M57" s="91" t="str">
        <f ca="1">M26</f>
        <v>6.744－0.116＝</v>
      </c>
      <c r="N57" s="92"/>
      <c r="O57" s="92"/>
      <c r="P57" s="92"/>
      <c r="Q57" s="92"/>
      <c r="R57" s="92"/>
      <c r="S57" s="93">
        <f ca="1">S26</f>
        <v>6.6280000000000001</v>
      </c>
      <c r="T57" s="93"/>
      <c r="U57" s="94"/>
      <c r="V57" s="9"/>
      <c r="CG57" s="65"/>
      <c r="CH57" s="66"/>
      <c r="CI57" s="66"/>
      <c r="CJ57" s="67"/>
      <c r="CK57" s="67"/>
      <c r="CL57" s="67"/>
      <c r="CM57" s="67"/>
      <c r="CN57" s="65"/>
      <c r="CO57" s="66"/>
      <c r="CP57" s="67"/>
      <c r="CQ57" s="67"/>
      <c r="CR57" s="67"/>
      <c r="CS57" s="67"/>
      <c r="CU57" s="65">
        <f t="shared" ca="1" si="32"/>
        <v>0.77985642934650889</v>
      </c>
      <c r="CV57" s="66">
        <f t="shared" ca="1" si="33"/>
        <v>28</v>
      </c>
      <c r="CW57" s="67"/>
      <c r="CX57" s="67">
        <v>57</v>
      </c>
      <c r="CY57" s="67">
        <v>5</v>
      </c>
      <c r="CZ57" s="67">
        <v>6</v>
      </c>
      <c r="DB57" s="65"/>
      <c r="DC57" s="66"/>
      <c r="DD57" s="67"/>
      <c r="DE57" s="67">
        <v>57</v>
      </c>
      <c r="DF57" s="67">
        <v>5</v>
      </c>
      <c r="DG57" s="67">
        <v>6</v>
      </c>
      <c r="DI57" s="65">
        <f t="shared" ca="1" si="36"/>
        <v>0.30593506034900209</v>
      </c>
      <c r="DJ57" s="66">
        <f t="shared" ca="1" si="51"/>
        <v>48</v>
      </c>
      <c r="DK57" s="67"/>
      <c r="DL57" s="67">
        <v>57</v>
      </c>
      <c r="DM57" s="67">
        <v>7</v>
      </c>
      <c r="DN57" s="67">
        <v>3</v>
      </c>
    </row>
    <row r="58" spans="1:118" ht="12" customHeight="1" x14ac:dyDescent="0.25">
      <c r="A58" s="8"/>
      <c r="B58" s="4"/>
      <c r="C58" s="30"/>
      <c r="D58" s="47"/>
      <c r="E58" s="48"/>
      <c r="F58" s="4"/>
      <c r="G58" s="4"/>
      <c r="H58" s="4"/>
      <c r="I58" s="4"/>
      <c r="J58" s="4"/>
      <c r="K58" s="9"/>
      <c r="L58" s="8"/>
      <c r="M58" s="4"/>
      <c r="N58" s="30"/>
      <c r="O58" s="4"/>
      <c r="P58" s="4"/>
      <c r="Q58" s="4"/>
      <c r="R58" s="4"/>
      <c r="S58" s="4"/>
      <c r="T58" s="4"/>
      <c r="U58" s="4"/>
      <c r="V58" s="9"/>
      <c r="CG58" s="65"/>
      <c r="CH58" s="66"/>
      <c r="CI58" s="66"/>
      <c r="CJ58" s="67"/>
      <c r="CK58" s="67"/>
      <c r="CL58" s="67"/>
      <c r="CM58" s="67"/>
      <c r="CN58" s="65"/>
      <c r="CO58" s="66"/>
      <c r="CP58" s="67"/>
      <c r="CQ58" s="67"/>
      <c r="CR58" s="67"/>
      <c r="CS58" s="67"/>
      <c r="CU58" s="65">
        <f t="shared" ca="1" si="32"/>
        <v>0.25151074706655552</v>
      </c>
      <c r="CV58" s="66">
        <f t="shared" ca="1" si="33"/>
        <v>79</v>
      </c>
      <c r="CW58" s="67"/>
      <c r="CX58" s="67">
        <v>58</v>
      </c>
      <c r="CY58" s="67">
        <v>5</v>
      </c>
      <c r="CZ58" s="67">
        <v>7</v>
      </c>
      <c r="DB58" s="65"/>
      <c r="DC58" s="66"/>
      <c r="DD58" s="67"/>
      <c r="DE58" s="67">
        <v>58</v>
      </c>
      <c r="DF58" s="67">
        <v>5</v>
      </c>
      <c r="DG58" s="67">
        <v>7</v>
      </c>
      <c r="DI58" s="65">
        <f t="shared" ca="1" si="36"/>
        <v>0.28067090764645419</v>
      </c>
      <c r="DJ58" s="66">
        <f t="shared" ca="1" si="51"/>
        <v>52</v>
      </c>
      <c r="DK58" s="67"/>
      <c r="DL58" s="67">
        <v>58</v>
      </c>
      <c r="DM58" s="67">
        <v>7</v>
      </c>
      <c r="DN58" s="67">
        <v>4</v>
      </c>
    </row>
    <row r="59" spans="1:118" ht="53.1" customHeight="1" x14ac:dyDescent="0.25">
      <c r="A59" s="8"/>
      <c r="B59" s="4"/>
      <c r="C59" s="31"/>
      <c r="D59" s="32">
        <f t="shared" ref="D59:I59" ca="1" si="60">D28</f>
        <v>0</v>
      </c>
      <c r="E59" s="33">
        <f t="shared" ca="1" si="60"/>
        <v>4</v>
      </c>
      <c r="F59" s="33" t="str">
        <f t="shared" ca="1" si="60"/>
        <v>.</v>
      </c>
      <c r="G59" s="34">
        <f t="shared" ca="1" si="60"/>
        <v>6</v>
      </c>
      <c r="H59" s="34">
        <f t="shared" ca="1" si="60"/>
        <v>2</v>
      </c>
      <c r="I59" s="34">
        <f t="shared" ca="1" si="60"/>
        <v>1</v>
      </c>
      <c r="J59" s="35"/>
      <c r="K59" s="9"/>
      <c r="L59" s="4"/>
      <c r="M59" s="4"/>
      <c r="N59" s="31"/>
      <c r="O59" s="32">
        <f t="shared" ref="O59:T59" ca="1" si="61">O28</f>
        <v>0</v>
      </c>
      <c r="P59" s="33">
        <f t="shared" ca="1" si="61"/>
        <v>6</v>
      </c>
      <c r="Q59" s="33" t="str">
        <f t="shared" ca="1" si="61"/>
        <v>.</v>
      </c>
      <c r="R59" s="34">
        <f t="shared" ca="1" si="61"/>
        <v>7</v>
      </c>
      <c r="S59" s="34">
        <f t="shared" ca="1" si="61"/>
        <v>4</v>
      </c>
      <c r="T59" s="34">
        <f t="shared" ca="1" si="61"/>
        <v>4</v>
      </c>
      <c r="U59" s="35"/>
      <c r="V59" s="9"/>
      <c r="CG59" s="65"/>
      <c r="CH59" s="66"/>
      <c r="CI59" s="66"/>
      <c r="CJ59" s="67"/>
      <c r="CK59" s="67"/>
      <c r="CL59" s="67"/>
      <c r="CM59" s="67"/>
      <c r="CN59" s="65"/>
      <c r="CO59" s="66"/>
      <c r="CP59" s="67"/>
      <c r="CQ59" s="67"/>
      <c r="CR59" s="67"/>
      <c r="CS59" s="67"/>
      <c r="CU59" s="65">
        <f t="shared" ca="1" si="32"/>
        <v>0.53753562000323796</v>
      </c>
      <c r="CV59" s="66">
        <f t="shared" ca="1" si="33"/>
        <v>52</v>
      </c>
      <c r="CW59" s="67"/>
      <c r="CX59" s="67">
        <v>59</v>
      </c>
      <c r="CY59" s="67">
        <v>5</v>
      </c>
      <c r="CZ59" s="67">
        <v>8</v>
      </c>
      <c r="DB59" s="65"/>
      <c r="DC59" s="66"/>
      <c r="DD59" s="67"/>
      <c r="DE59" s="67">
        <v>59</v>
      </c>
      <c r="DF59" s="67">
        <v>5</v>
      </c>
      <c r="DG59" s="67">
        <v>8</v>
      </c>
      <c r="DI59" s="65">
        <f t="shared" ca="1" si="36"/>
        <v>3.3235534175225068E-2</v>
      </c>
      <c r="DJ59" s="66">
        <f t="shared" ca="1" si="51"/>
        <v>76</v>
      </c>
      <c r="DK59" s="67"/>
      <c r="DL59" s="67">
        <v>59</v>
      </c>
      <c r="DM59" s="67">
        <v>7</v>
      </c>
      <c r="DN59" s="67">
        <v>5</v>
      </c>
    </row>
    <row r="60" spans="1:118" ht="53.1" customHeight="1" thickBot="1" x14ac:dyDescent="0.3">
      <c r="A60" s="8"/>
      <c r="B60" s="4"/>
      <c r="C60" s="13" t="str">
        <f t="shared" ref="C60:I60" ca="1" si="62">C29</f>
        <v/>
      </c>
      <c r="D60" s="39" t="str">
        <f t="shared" ca="1" si="62"/>
        <v>－</v>
      </c>
      <c r="E60" s="40">
        <f t="shared" ca="1" si="62"/>
        <v>0</v>
      </c>
      <c r="F60" s="40" t="str">
        <f t="shared" ca="1" si="62"/>
        <v>.</v>
      </c>
      <c r="G60" s="41">
        <f t="shared" ca="1" si="62"/>
        <v>3</v>
      </c>
      <c r="H60" s="41">
        <f t="shared" ca="1" si="62"/>
        <v>7</v>
      </c>
      <c r="I60" s="41">
        <f t="shared" ca="1" si="62"/>
        <v>5</v>
      </c>
      <c r="J60" s="35"/>
      <c r="K60" s="9"/>
      <c r="L60" s="4"/>
      <c r="M60" s="4"/>
      <c r="N60" s="13" t="str">
        <f t="shared" ref="N60:T60" ca="1" si="63">N29</f>
        <v/>
      </c>
      <c r="O60" s="39" t="str">
        <f t="shared" ca="1" si="63"/>
        <v>－</v>
      </c>
      <c r="P60" s="40">
        <f t="shared" ca="1" si="63"/>
        <v>0</v>
      </c>
      <c r="Q60" s="40" t="str">
        <f t="shared" ca="1" si="63"/>
        <v>.</v>
      </c>
      <c r="R60" s="41">
        <f t="shared" ca="1" si="63"/>
        <v>1</v>
      </c>
      <c r="S60" s="41">
        <f t="shared" ca="1" si="63"/>
        <v>1</v>
      </c>
      <c r="T60" s="41">
        <f t="shared" ca="1" si="63"/>
        <v>6</v>
      </c>
      <c r="U60" s="35"/>
      <c r="V60" s="9"/>
      <c r="CG60" s="65"/>
      <c r="CH60" s="66"/>
      <c r="CI60" s="66"/>
      <c r="CJ60" s="67"/>
      <c r="CK60" s="67"/>
      <c r="CL60" s="67"/>
      <c r="CM60" s="67"/>
      <c r="CN60" s="65"/>
      <c r="CO60" s="66"/>
      <c r="CP60" s="67"/>
      <c r="CQ60" s="67"/>
      <c r="CR60" s="67"/>
      <c r="CS60" s="67"/>
      <c r="CU60" s="65">
        <f t="shared" ca="1" si="32"/>
        <v>0.72859024952446094</v>
      </c>
      <c r="CV60" s="66">
        <f t="shared" ca="1" si="33"/>
        <v>34</v>
      </c>
      <c r="CW60" s="67"/>
      <c r="CX60" s="67">
        <v>60</v>
      </c>
      <c r="CY60" s="67">
        <v>5</v>
      </c>
      <c r="CZ60" s="67">
        <v>9</v>
      </c>
      <c r="DB60" s="65"/>
      <c r="DC60" s="66"/>
      <c r="DD60" s="67"/>
      <c r="DE60" s="67">
        <v>60</v>
      </c>
      <c r="DF60" s="67">
        <v>5</v>
      </c>
      <c r="DG60" s="67">
        <v>9</v>
      </c>
      <c r="DI60" s="65">
        <f t="shared" ca="1" si="36"/>
        <v>0.23495962761245803</v>
      </c>
      <c r="DJ60" s="66">
        <f t="shared" ca="1" si="51"/>
        <v>58</v>
      </c>
      <c r="DK60" s="67"/>
      <c r="DL60" s="67">
        <v>60</v>
      </c>
      <c r="DM60" s="67">
        <v>7</v>
      </c>
      <c r="DN60" s="67">
        <v>6</v>
      </c>
    </row>
    <row r="61" spans="1:118" ht="53.1" customHeight="1" x14ac:dyDescent="0.25">
      <c r="A61" s="8"/>
      <c r="B61" s="4"/>
      <c r="C61" s="42"/>
      <c r="D61" s="54">
        <f t="shared" ref="D61:I61" ca="1" si="64">D30</f>
        <v>0</v>
      </c>
      <c r="E61" s="55">
        <f t="shared" ca="1" si="64"/>
        <v>4</v>
      </c>
      <c r="F61" s="55" t="str">
        <f t="shared" si="64"/>
        <v>.</v>
      </c>
      <c r="G61" s="56">
        <f t="shared" ca="1" si="64"/>
        <v>2</v>
      </c>
      <c r="H61" s="57">
        <f t="shared" ca="1" si="64"/>
        <v>4</v>
      </c>
      <c r="I61" s="57">
        <f t="shared" ca="1" si="64"/>
        <v>6</v>
      </c>
      <c r="J61" s="58"/>
      <c r="K61" s="9"/>
      <c r="L61" s="4"/>
      <c r="M61" s="4"/>
      <c r="N61" s="42"/>
      <c r="O61" s="54">
        <f t="shared" ref="O61:T61" ca="1" si="65">O30</f>
        <v>0</v>
      </c>
      <c r="P61" s="55">
        <f t="shared" ca="1" si="65"/>
        <v>6</v>
      </c>
      <c r="Q61" s="55" t="str">
        <f t="shared" si="65"/>
        <v>.</v>
      </c>
      <c r="R61" s="56">
        <f t="shared" ca="1" si="65"/>
        <v>6</v>
      </c>
      <c r="S61" s="57">
        <f t="shared" ca="1" si="65"/>
        <v>2</v>
      </c>
      <c r="T61" s="57">
        <f t="shared" ca="1" si="65"/>
        <v>8</v>
      </c>
      <c r="U61" s="58"/>
      <c r="V61" s="9"/>
      <c r="CG61" s="65"/>
      <c r="CH61" s="66"/>
      <c r="CI61" s="66"/>
      <c r="CJ61" s="67"/>
      <c r="CK61" s="67"/>
      <c r="CL61" s="67"/>
      <c r="CM61" s="67"/>
      <c r="CN61" s="65"/>
      <c r="CO61" s="66"/>
      <c r="CP61" s="67"/>
      <c r="CQ61" s="67"/>
      <c r="CR61" s="67"/>
      <c r="CS61" s="67"/>
      <c r="CU61" s="65">
        <f t="shared" ca="1" si="32"/>
        <v>0.9469717968369763</v>
      </c>
      <c r="CV61" s="66">
        <f t="shared" ca="1" si="33"/>
        <v>6</v>
      </c>
      <c r="CW61" s="67"/>
      <c r="CX61" s="67">
        <v>61</v>
      </c>
      <c r="CY61" s="67">
        <v>6</v>
      </c>
      <c r="CZ61" s="67">
        <v>0</v>
      </c>
      <c r="DB61" s="65"/>
      <c r="DC61" s="66"/>
      <c r="DD61" s="67"/>
      <c r="DE61" s="67">
        <v>61</v>
      </c>
      <c r="DF61" s="67">
        <v>6</v>
      </c>
      <c r="DG61" s="67">
        <v>0</v>
      </c>
      <c r="DI61" s="65">
        <f t="shared" ca="1" si="36"/>
        <v>0.68309879161259923</v>
      </c>
      <c r="DJ61" s="66">
        <f t="shared" ca="1" si="51"/>
        <v>25</v>
      </c>
      <c r="DK61" s="67"/>
      <c r="DL61" s="67">
        <v>61</v>
      </c>
      <c r="DM61" s="67">
        <v>7</v>
      </c>
      <c r="DN61" s="67">
        <v>7</v>
      </c>
    </row>
    <row r="62" spans="1:118" ht="9.75" customHeight="1" x14ac:dyDescent="0.25">
      <c r="A62" s="14"/>
      <c r="B62" s="15"/>
      <c r="C62" s="15"/>
      <c r="D62" s="15"/>
      <c r="E62" s="45"/>
      <c r="F62" s="15"/>
      <c r="G62" s="15"/>
      <c r="H62" s="15"/>
      <c r="I62" s="15"/>
      <c r="J62" s="15"/>
      <c r="K62" s="16"/>
      <c r="L62" s="14"/>
      <c r="M62" s="15"/>
      <c r="N62" s="15"/>
      <c r="O62" s="15"/>
      <c r="P62" s="15"/>
      <c r="Q62" s="15"/>
      <c r="R62" s="15"/>
      <c r="S62" s="15"/>
      <c r="T62" s="15"/>
      <c r="U62" s="15"/>
      <c r="V62" s="16"/>
      <c r="CG62" s="65"/>
      <c r="CH62" s="66"/>
      <c r="CI62" s="66"/>
      <c r="CJ62" s="67"/>
      <c r="CK62" s="67"/>
      <c r="CL62" s="67"/>
      <c r="CM62" s="67"/>
      <c r="CN62" s="65"/>
      <c r="CO62" s="66"/>
      <c r="CP62" s="67"/>
      <c r="CQ62" s="67"/>
      <c r="CR62" s="67"/>
      <c r="CS62" s="67"/>
      <c r="CU62" s="65">
        <f t="shared" ca="1" si="32"/>
        <v>0.85790569683140394</v>
      </c>
      <c r="CV62" s="66">
        <f t="shared" ca="1" si="33"/>
        <v>17</v>
      </c>
      <c r="CW62" s="67"/>
      <c r="CX62" s="67">
        <v>62</v>
      </c>
      <c r="CY62" s="67">
        <v>6</v>
      </c>
      <c r="CZ62" s="67">
        <v>1</v>
      </c>
      <c r="DB62" s="65"/>
      <c r="DC62" s="66"/>
      <c r="DD62" s="67"/>
      <c r="DE62" s="67">
        <v>62</v>
      </c>
      <c r="DF62" s="67">
        <v>6</v>
      </c>
      <c r="DG62" s="67">
        <v>1</v>
      </c>
      <c r="DI62" s="65">
        <f t="shared" ca="1" si="36"/>
        <v>0.82921918332912781</v>
      </c>
      <c r="DJ62" s="66">
        <f t="shared" ca="1" si="51"/>
        <v>9</v>
      </c>
      <c r="DK62" s="67"/>
      <c r="DL62" s="67">
        <v>62</v>
      </c>
      <c r="DM62" s="67">
        <v>7</v>
      </c>
      <c r="DN62" s="67">
        <v>8</v>
      </c>
    </row>
    <row r="63" spans="1:118" ht="18.75" x14ac:dyDescent="0.25">
      <c r="CG63" s="65"/>
      <c r="CH63" s="66"/>
      <c r="CI63" s="66"/>
      <c r="CJ63" s="67"/>
      <c r="CK63" s="67"/>
      <c r="CL63" s="67"/>
      <c r="CM63" s="67"/>
      <c r="CN63" s="65"/>
      <c r="CO63" s="66"/>
      <c r="CQ63" s="67"/>
      <c r="CR63" s="67"/>
      <c r="CS63" s="67"/>
      <c r="CU63" s="65">
        <f t="shared" ca="1" si="32"/>
        <v>0.91775637892193307</v>
      </c>
      <c r="CV63" s="66">
        <f t="shared" ca="1" si="33"/>
        <v>12</v>
      </c>
      <c r="CX63" s="67">
        <v>63</v>
      </c>
      <c r="CY63" s="67">
        <v>6</v>
      </c>
      <c r="CZ63" s="67">
        <v>2</v>
      </c>
      <c r="DB63" s="65"/>
      <c r="DC63" s="66"/>
      <c r="DE63" s="67">
        <v>63</v>
      </c>
      <c r="DF63" s="67">
        <v>6</v>
      </c>
      <c r="DG63" s="67">
        <v>2</v>
      </c>
      <c r="DI63" s="65">
        <f t="shared" ca="1" si="36"/>
        <v>0.96711308640079319</v>
      </c>
      <c r="DJ63" s="66">
        <f t="shared" ca="1" si="51"/>
        <v>2</v>
      </c>
      <c r="DL63" s="67">
        <v>63</v>
      </c>
      <c r="DM63" s="67">
        <v>7</v>
      </c>
      <c r="DN63" s="67">
        <v>9</v>
      </c>
    </row>
    <row r="64" spans="1:118" ht="18.75" x14ac:dyDescent="0.25">
      <c r="CG64" s="65"/>
      <c r="CH64" s="66"/>
      <c r="CI64" s="66"/>
      <c r="CJ64" s="67"/>
      <c r="CK64" s="67"/>
      <c r="CL64" s="67"/>
      <c r="CM64" s="67"/>
      <c r="CN64" s="65"/>
      <c r="CO64" s="66"/>
      <c r="CQ64" s="67"/>
      <c r="CR64" s="67"/>
      <c r="CS64" s="67"/>
      <c r="CU64" s="65">
        <f t="shared" ca="1" si="32"/>
        <v>1.2505080281409509E-2</v>
      </c>
      <c r="CV64" s="66">
        <f t="shared" ca="1" si="33"/>
        <v>99</v>
      </c>
      <c r="CX64" s="67">
        <v>64</v>
      </c>
      <c r="CY64" s="67">
        <v>6</v>
      </c>
      <c r="CZ64" s="67">
        <v>3</v>
      </c>
      <c r="DB64" s="65"/>
      <c r="DC64" s="66"/>
      <c r="DE64" s="67">
        <v>64</v>
      </c>
      <c r="DF64" s="67">
        <v>6</v>
      </c>
      <c r="DG64" s="67">
        <v>3</v>
      </c>
      <c r="DI64" s="65">
        <f t="shared" ca="1" si="36"/>
        <v>9.2901210766127562E-2</v>
      </c>
      <c r="DJ64" s="66">
        <f t="shared" ca="1" si="51"/>
        <v>72</v>
      </c>
      <c r="DL64" s="67">
        <v>64</v>
      </c>
      <c r="DM64" s="67">
        <v>8</v>
      </c>
      <c r="DN64" s="67">
        <v>1</v>
      </c>
    </row>
    <row r="65" spans="85:118" ht="18.75" x14ac:dyDescent="0.25">
      <c r="CG65" s="65"/>
      <c r="CH65" s="66"/>
      <c r="CI65" s="66"/>
      <c r="CJ65" s="67"/>
      <c r="CK65" s="67"/>
      <c r="CL65" s="67"/>
      <c r="CM65" s="67"/>
      <c r="CN65" s="65"/>
      <c r="CO65" s="66"/>
      <c r="CQ65" s="67"/>
      <c r="CR65" s="67"/>
      <c r="CS65" s="67"/>
      <c r="CU65" s="65">
        <f t="shared" ca="1" si="32"/>
        <v>0.6856157748222812</v>
      </c>
      <c r="CV65" s="66">
        <f t="shared" ca="1" si="33"/>
        <v>39</v>
      </c>
      <c r="CX65" s="67">
        <v>65</v>
      </c>
      <c r="CY65" s="67">
        <v>6</v>
      </c>
      <c r="CZ65" s="67">
        <v>4</v>
      </c>
      <c r="DB65" s="65"/>
      <c r="DC65" s="66"/>
      <c r="DE65" s="67">
        <v>65</v>
      </c>
      <c r="DF65" s="67">
        <v>6</v>
      </c>
      <c r="DG65" s="67">
        <v>4</v>
      </c>
      <c r="DI65" s="65">
        <f t="shared" ca="1" si="36"/>
        <v>0.30805888039240548</v>
      </c>
      <c r="DJ65" s="66">
        <f t="shared" ca="1" si="51"/>
        <v>47</v>
      </c>
      <c r="DL65" s="67">
        <v>65</v>
      </c>
      <c r="DM65" s="67">
        <v>8</v>
      </c>
      <c r="DN65" s="67">
        <v>2</v>
      </c>
    </row>
    <row r="66" spans="85:118" ht="18.75" x14ac:dyDescent="0.25">
      <c r="CG66" s="65"/>
      <c r="CH66" s="66"/>
      <c r="CI66" s="66"/>
      <c r="CJ66" s="67"/>
      <c r="CK66" s="67"/>
      <c r="CL66" s="67"/>
      <c r="CM66" s="67"/>
      <c r="CN66" s="65"/>
      <c r="CO66" s="66"/>
      <c r="CQ66" s="67"/>
      <c r="CR66" s="67"/>
      <c r="CS66" s="67"/>
      <c r="CU66" s="65">
        <f t="shared" ref="CU66:CU100" ca="1" si="66">RAND()</f>
        <v>0.91086095984010251</v>
      </c>
      <c r="CV66" s="66">
        <f t="shared" ref="CV66:CV100" ca="1" si="67">RANK(CU66,$CU$1:$CU$100,)</f>
        <v>14</v>
      </c>
      <c r="CX66" s="67">
        <v>66</v>
      </c>
      <c r="CY66" s="67">
        <v>6</v>
      </c>
      <c r="CZ66" s="67">
        <v>5</v>
      </c>
      <c r="DB66" s="65"/>
      <c r="DC66" s="66"/>
      <c r="DE66" s="67">
        <v>66</v>
      </c>
      <c r="DF66" s="67">
        <v>6</v>
      </c>
      <c r="DG66" s="67">
        <v>5</v>
      </c>
      <c r="DI66" s="65">
        <f t="shared" ref="DI66:DI81" ca="1" si="68">RAND()</f>
        <v>0.49628967256315715</v>
      </c>
      <c r="DJ66" s="66">
        <f t="shared" ca="1" si="51"/>
        <v>38</v>
      </c>
      <c r="DL66" s="67">
        <v>66</v>
      </c>
      <c r="DM66" s="67">
        <v>8</v>
      </c>
      <c r="DN66" s="67">
        <v>3</v>
      </c>
    </row>
    <row r="67" spans="85:118" ht="18.75" x14ac:dyDescent="0.25">
      <c r="CG67" s="65"/>
      <c r="CH67" s="66"/>
      <c r="CI67" s="66"/>
      <c r="CJ67" s="67"/>
      <c r="CK67" s="67"/>
      <c r="CL67" s="67"/>
      <c r="CM67" s="67"/>
      <c r="CN67" s="65"/>
      <c r="CO67" s="66"/>
      <c r="CQ67" s="67"/>
      <c r="CR67" s="67"/>
      <c r="CS67" s="67"/>
      <c r="CU67" s="65">
        <f t="shared" ca="1" si="66"/>
        <v>0.63570748574399505</v>
      </c>
      <c r="CV67" s="66">
        <f t="shared" ca="1" si="67"/>
        <v>44</v>
      </c>
      <c r="CX67" s="67">
        <v>67</v>
      </c>
      <c r="CY67" s="67">
        <v>6</v>
      </c>
      <c r="CZ67" s="67">
        <v>6</v>
      </c>
      <c r="DB67" s="65"/>
      <c r="DC67" s="66"/>
      <c r="DE67" s="67">
        <v>67</v>
      </c>
      <c r="DF67" s="67">
        <v>6</v>
      </c>
      <c r="DG67" s="67">
        <v>6</v>
      </c>
      <c r="DI67" s="65">
        <f t="shared" ca="1" si="68"/>
        <v>0.12645597736188119</v>
      </c>
      <c r="DJ67" s="66">
        <f t="shared" ca="1" si="51"/>
        <v>70</v>
      </c>
      <c r="DL67" s="67">
        <v>67</v>
      </c>
      <c r="DM67" s="67">
        <v>8</v>
      </c>
      <c r="DN67" s="67">
        <v>4</v>
      </c>
    </row>
    <row r="68" spans="85:118" ht="18.75" x14ac:dyDescent="0.25">
      <c r="CG68" s="65"/>
      <c r="CH68" s="66"/>
      <c r="CI68" s="66"/>
      <c r="CJ68" s="67"/>
      <c r="CK68" s="67"/>
      <c r="CL68" s="67"/>
      <c r="CM68" s="67"/>
      <c r="CN68" s="65"/>
      <c r="CO68" s="66"/>
      <c r="CQ68" s="67"/>
      <c r="CR68" s="67"/>
      <c r="CS68" s="67"/>
      <c r="CU68" s="65">
        <f t="shared" ca="1" si="66"/>
        <v>0.72114723807608927</v>
      </c>
      <c r="CV68" s="66">
        <f t="shared" ca="1" si="67"/>
        <v>37</v>
      </c>
      <c r="CX68" s="67">
        <v>68</v>
      </c>
      <c r="CY68" s="67">
        <v>6</v>
      </c>
      <c r="CZ68" s="67">
        <v>7</v>
      </c>
      <c r="DB68" s="65"/>
      <c r="DC68" s="66"/>
      <c r="DE68" s="67">
        <v>68</v>
      </c>
      <c r="DF68" s="67">
        <v>6</v>
      </c>
      <c r="DG68" s="67">
        <v>7</v>
      </c>
      <c r="DI68" s="65">
        <f t="shared" ca="1" si="68"/>
        <v>0.21615891402281417</v>
      </c>
      <c r="DJ68" s="66">
        <f t="shared" ca="1" si="51"/>
        <v>65</v>
      </c>
      <c r="DL68" s="67">
        <v>68</v>
      </c>
      <c r="DM68" s="67">
        <v>8</v>
      </c>
      <c r="DN68" s="67">
        <v>5</v>
      </c>
    </row>
    <row r="69" spans="85:118" ht="18.75" x14ac:dyDescent="0.25">
      <c r="CG69" s="65"/>
      <c r="CH69" s="66"/>
      <c r="CI69" s="66"/>
      <c r="CJ69" s="67"/>
      <c r="CK69" s="67"/>
      <c r="CL69" s="67"/>
      <c r="CM69" s="67"/>
      <c r="CN69" s="65"/>
      <c r="CO69" s="66"/>
      <c r="CQ69" s="67"/>
      <c r="CR69" s="67"/>
      <c r="CS69" s="67"/>
      <c r="CU69" s="65">
        <f t="shared" ca="1" si="66"/>
        <v>0.94879624404039575</v>
      </c>
      <c r="CV69" s="66">
        <f t="shared" ca="1" si="67"/>
        <v>5</v>
      </c>
      <c r="CX69" s="67">
        <v>69</v>
      </c>
      <c r="CY69" s="67">
        <v>6</v>
      </c>
      <c r="CZ69" s="67">
        <v>8</v>
      </c>
      <c r="DB69" s="65"/>
      <c r="DC69" s="66"/>
      <c r="DE69" s="67">
        <v>69</v>
      </c>
      <c r="DF69" s="67">
        <v>6</v>
      </c>
      <c r="DG69" s="67">
        <v>8</v>
      </c>
      <c r="DI69" s="65">
        <f t="shared" ca="1" si="68"/>
        <v>8.027372681832512E-4</v>
      </c>
      <c r="DJ69" s="66">
        <f t="shared" ca="1" si="51"/>
        <v>81</v>
      </c>
      <c r="DL69" s="67">
        <v>69</v>
      </c>
      <c r="DM69" s="67">
        <v>8</v>
      </c>
      <c r="DN69" s="67">
        <v>6</v>
      </c>
    </row>
    <row r="70" spans="85:118" ht="18.75" x14ac:dyDescent="0.25">
      <c r="CG70" s="65"/>
      <c r="CH70" s="66"/>
      <c r="CI70" s="66"/>
      <c r="CJ70" s="67"/>
      <c r="CK70" s="67"/>
      <c r="CL70" s="67"/>
      <c r="CM70" s="67"/>
      <c r="CN70" s="65"/>
      <c r="CO70" s="66"/>
      <c r="CQ70" s="67"/>
      <c r="CR70" s="67"/>
      <c r="CS70" s="67"/>
      <c r="CU70" s="65">
        <f t="shared" ca="1" si="66"/>
        <v>0.85474890595220332</v>
      </c>
      <c r="CV70" s="66">
        <f t="shared" ca="1" si="67"/>
        <v>18</v>
      </c>
      <c r="CX70" s="67">
        <v>70</v>
      </c>
      <c r="CY70" s="67">
        <v>6</v>
      </c>
      <c r="CZ70" s="67">
        <v>9</v>
      </c>
      <c r="DB70" s="65"/>
      <c r="DC70" s="66"/>
      <c r="DE70" s="67">
        <v>70</v>
      </c>
      <c r="DF70" s="67">
        <v>6</v>
      </c>
      <c r="DG70" s="67">
        <v>9</v>
      </c>
      <c r="DI70" s="65">
        <f t="shared" ca="1" si="68"/>
        <v>0.2952312769471247</v>
      </c>
      <c r="DJ70" s="66">
        <f t="shared" ca="1" si="51"/>
        <v>49</v>
      </c>
      <c r="DL70" s="67">
        <v>70</v>
      </c>
      <c r="DM70" s="67">
        <v>8</v>
      </c>
      <c r="DN70" s="67">
        <v>7</v>
      </c>
    </row>
    <row r="71" spans="85:118" ht="18.75" x14ac:dyDescent="0.25">
      <c r="CG71" s="65"/>
      <c r="CH71" s="66"/>
      <c r="CI71" s="66"/>
      <c r="CJ71" s="67"/>
      <c r="CK71" s="67"/>
      <c r="CL71" s="67"/>
      <c r="CM71" s="67"/>
      <c r="CN71" s="65"/>
      <c r="CO71" s="66"/>
      <c r="CQ71" s="67"/>
      <c r="CR71" s="67"/>
      <c r="CS71" s="67"/>
      <c r="CU71" s="65">
        <f t="shared" ca="1" si="66"/>
        <v>0.92593017327856542</v>
      </c>
      <c r="CV71" s="66">
        <f t="shared" ca="1" si="67"/>
        <v>10</v>
      </c>
      <c r="CX71" s="67">
        <v>71</v>
      </c>
      <c r="CY71" s="67">
        <v>7</v>
      </c>
      <c r="CZ71" s="67">
        <v>0</v>
      </c>
      <c r="DB71" s="65"/>
      <c r="DC71" s="66"/>
      <c r="DE71" s="67">
        <v>71</v>
      </c>
      <c r="DF71" s="67">
        <v>7</v>
      </c>
      <c r="DG71" s="67">
        <v>0</v>
      </c>
      <c r="DI71" s="65">
        <f t="shared" ca="1" si="68"/>
        <v>0.74908611953180659</v>
      </c>
      <c r="DJ71" s="66">
        <f t="shared" ca="1" si="51"/>
        <v>16</v>
      </c>
      <c r="DL71" s="67">
        <v>71</v>
      </c>
      <c r="DM71" s="67">
        <v>8</v>
      </c>
      <c r="DN71" s="67">
        <v>8</v>
      </c>
    </row>
    <row r="72" spans="85:118" ht="18.75" x14ac:dyDescent="0.25">
      <c r="CG72" s="65"/>
      <c r="CH72" s="66"/>
      <c r="CI72" s="66"/>
      <c r="CJ72" s="67"/>
      <c r="CK72" s="67"/>
      <c r="CL72" s="67"/>
      <c r="CM72" s="67"/>
      <c r="CN72" s="65"/>
      <c r="CO72" s="66"/>
      <c r="CQ72" s="67"/>
      <c r="CR72" s="67"/>
      <c r="CS72" s="67"/>
      <c r="CU72" s="65">
        <f t="shared" ca="1" si="66"/>
        <v>0.80432967352539608</v>
      </c>
      <c r="CV72" s="66">
        <f t="shared" ca="1" si="67"/>
        <v>25</v>
      </c>
      <c r="CX72" s="67">
        <v>72</v>
      </c>
      <c r="CY72" s="67">
        <v>7</v>
      </c>
      <c r="CZ72" s="67">
        <v>1</v>
      </c>
      <c r="DB72" s="65"/>
      <c r="DC72" s="66"/>
      <c r="DE72" s="67">
        <v>72</v>
      </c>
      <c r="DF72" s="67">
        <v>7</v>
      </c>
      <c r="DG72" s="67">
        <v>1</v>
      </c>
      <c r="DI72" s="65">
        <f t="shared" ca="1" si="68"/>
        <v>0.26842763138073034</v>
      </c>
      <c r="DJ72" s="66">
        <f t="shared" ca="1" si="51"/>
        <v>55</v>
      </c>
      <c r="DL72" s="67">
        <v>72</v>
      </c>
      <c r="DM72" s="67">
        <v>8</v>
      </c>
      <c r="DN72" s="67">
        <v>9</v>
      </c>
    </row>
    <row r="73" spans="85:118" ht="18.75" x14ac:dyDescent="0.25">
      <c r="CG73" s="65"/>
      <c r="CH73" s="66"/>
      <c r="CI73" s="66"/>
      <c r="CJ73" s="67"/>
      <c r="CK73" s="67"/>
      <c r="CL73" s="67"/>
      <c r="CM73" s="67"/>
      <c r="CN73" s="65"/>
      <c r="CO73" s="66"/>
      <c r="CQ73" s="67"/>
      <c r="CR73" s="67"/>
      <c r="CS73" s="67"/>
      <c r="CU73" s="65">
        <f t="shared" ca="1" si="66"/>
        <v>0.45410478975832624</v>
      </c>
      <c r="CV73" s="66">
        <f t="shared" ca="1" si="67"/>
        <v>58</v>
      </c>
      <c r="CX73" s="67">
        <v>73</v>
      </c>
      <c r="CY73" s="67">
        <v>7</v>
      </c>
      <c r="CZ73" s="67">
        <v>2</v>
      </c>
      <c r="DB73" s="65"/>
      <c r="DC73" s="66"/>
      <c r="DE73" s="67">
        <v>73</v>
      </c>
      <c r="DF73" s="67">
        <v>7</v>
      </c>
      <c r="DG73" s="67">
        <v>2</v>
      </c>
      <c r="DI73" s="65">
        <f t="shared" ca="1" si="68"/>
        <v>0.56489124828258974</v>
      </c>
      <c r="DJ73" s="66">
        <f t="shared" ca="1" si="51"/>
        <v>34</v>
      </c>
      <c r="DL73" s="67">
        <v>73</v>
      </c>
      <c r="DM73" s="67">
        <v>9</v>
      </c>
      <c r="DN73" s="67">
        <v>1</v>
      </c>
    </row>
    <row r="74" spans="85:118" ht="18.75" x14ac:dyDescent="0.25">
      <c r="CG74" s="65"/>
      <c r="CH74" s="66"/>
      <c r="CI74" s="66"/>
      <c r="CJ74" s="67"/>
      <c r="CK74" s="67"/>
      <c r="CL74" s="67"/>
      <c r="CM74" s="67"/>
      <c r="CN74" s="65"/>
      <c r="CO74" s="66"/>
      <c r="CQ74" s="67"/>
      <c r="CR74" s="67"/>
      <c r="CS74" s="67"/>
      <c r="CU74" s="65">
        <f t="shared" ca="1" si="66"/>
        <v>0.9390137311572031</v>
      </c>
      <c r="CV74" s="66">
        <f t="shared" ca="1" si="67"/>
        <v>8</v>
      </c>
      <c r="CX74" s="67">
        <v>74</v>
      </c>
      <c r="CY74" s="67">
        <v>7</v>
      </c>
      <c r="CZ74" s="67">
        <v>3</v>
      </c>
      <c r="DB74" s="65"/>
      <c r="DC74" s="66"/>
      <c r="DE74" s="67">
        <v>74</v>
      </c>
      <c r="DF74" s="67">
        <v>7</v>
      </c>
      <c r="DG74" s="67">
        <v>3</v>
      </c>
      <c r="DI74" s="65">
        <f t="shared" ca="1" si="68"/>
        <v>0.74252421006966907</v>
      </c>
      <c r="DJ74" s="66">
        <f t="shared" ca="1" si="51"/>
        <v>18</v>
      </c>
      <c r="DL74" s="67">
        <v>74</v>
      </c>
      <c r="DM74" s="67">
        <v>9</v>
      </c>
      <c r="DN74" s="67">
        <v>2</v>
      </c>
    </row>
    <row r="75" spans="85:118" ht="18.75" x14ac:dyDescent="0.25">
      <c r="CG75" s="65"/>
      <c r="CH75" s="66"/>
      <c r="CI75" s="66"/>
      <c r="CJ75" s="67"/>
      <c r="CK75" s="67"/>
      <c r="CL75" s="67"/>
      <c r="CM75" s="67"/>
      <c r="CN75" s="65"/>
      <c r="CO75" s="66"/>
      <c r="CQ75" s="67"/>
      <c r="CR75" s="67"/>
      <c r="CS75" s="67"/>
      <c r="CU75" s="65">
        <f t="shared" ca="1" si="66"/>
        <v>0.77716140282144064</v>
      </c>
      <c r="CV75" s="66">
        <f t="shared" ca="1" si="67"/>
        <v>30</v>
      </c>
      <c r="CX75" s="67">
        <v>75</v>
      </c>
      <c r="CY75" s="67">
        <v>7</v>
      </c>
      <c r="CZ75" s="67">
        <v>4</v>
      </c>
      <c r="DB75" s="65"/>
      <c r="DC75" s="66"/>
      <c r="DE75" s="67">
        <v>75</v>
      </c>
      <c r="DF75" s="67">
        <v>7</v>
      </c>
      <c r="DG75" s="67">
        <v>4</v>
      </c>
      <c r="DI75" s="65">
        <f t="shared" ca="1" si="68"/>
        <v>0.95334971142747416</v>
      </c>
      <c r="DJ75" s="66">
        <f t="shared" ca="1" si="51"/>
        <v>3</v>
      </c>
      <c r="DL75" s="67">
        <v>75</v>
      </c>
      <c r="DM75" s="67">
        <v>9</v>
      </c>
      <c r="DN75" s="67">
        <v>3</v>
      </c>
    </row>
    <row r="76" spans="85:118" ht="18.75" x14ac:dyDescent="0.25">
      <c r="CG76" s="65"/>
      <c r="CH76" s="66"/>
      <c r="CI76" s="66"/>
      <c r="CJ76" s="67"/>
      <c r="CK76" s="67"/>
      <c r="CL76" s="67"/>
      <c r="CM76" s="67"/>
      <c r="CN76" s="65"/>
      <c r="CO76" s="66"/>
      <c r="CQ76" s="67"/>
      <c r="CR76" s="67"/>
      <c r="CS76" s="67"/>
      <c r="CU76" s="65">
        <f t="shared" ca="1" si="66"/>
        <v>0.24704303671598815</v>
      </c>
      <c r="CV76" s="66">
        <f t="shared" ca="1" si="67"/>
        <v>80</v>
      </c>
      <c r="CX76" s="67">
        <v>76</v>
      </c>
      <c r="CY76" s="67">
        <v>7</v>
      </c>
      <c r="CZ76" s="67">
        <v>5</v>
      </c>
      <c r="DB76" s="65"/>
      <c r="DC76" s="66"/>
      <c r="DE76" s="67">
        <v>76</v>
      </c>
      <c r="DF76" s="67">
        <v>7</v>
      </c>
      <c r="DG76" s="67">
        <v>5</v>
      </c>
      <c r="DI76" s="65">
        <f t="shared" ca="1" si="68"/>
        <v>0.21617884342527682</v>
      </c>
      <c r="DJ76" s="66">
        <f t="shared" ca="1" si="51"/>
        <v>64</v>
      </c>
      <c r="DL76" s="67">
        <v>76</v>
      </c>
      <c r="DM76" s="67">
        <v>9</v>
      </c>
      <c r="DN76" s="67">
        <v>4</v>
      </c>
    </row>
    <row r="77" spans="85:118" ht="18.75" x14ac:dyDescent="0.25">
      <c r="CG77" s="65"/>
      <c r="CH77" s="66"/>
      <c r="CI77" s="66"/>
      <c r="CJ77" s="67"/>
      <c r="CK77" s="67"/>
      <c r="CL77" s="67"/>
      <c r="CM77" s="67"/>
      <c r="CN77" s="65"/>
      <c r="CO77" s="66"/>
      <c r="CQ77" s="67"/>
      <c r="CR77" s="67"/>
      <c r="CS77" s="67"/>
      <c r="CU77" s="65">
        <f t="shared" ca="1" si="66"/>
        <v>0.48866193554719195</v>
      </c>
      <c r="CV77" s="66">
        <f t="shared" ca="1" si="67"/>
        <v>54</v>
      </c>
      <c r="CX77" s="67">
        <v>77</v>
      </c>
      <c r="CY77" s="67">
        <v>7</v>
      </c>
      <c r="CZ77" s="67">
        <v>6</v>
      </c>
      <c r="DB77" s="65"/>
      <c r="DC77" s="66"/>
      <c r="DE77" s="67">
        <v>77</v>
      </c>
      <c r="DF77" s="67">
        <v>7</v>
      </c>
      <c r="DG77" s="67">
        <v>6</v>
      </c>
      <c r="DI77" s="65">
        <f t="shared" ca="1" si="68"/>
        <v>0.17400081053338023</v>
      </c>
      <c r="DJ77" s="66">
        <f t="shared" ca="1" si="51"/>
        <v>69</v>
      </c>
      <c r="DL77" s="67">
        <v>77</v>
      </c>
      <c r="DM77" s="67">
        <v>9</v>
      </c>
      <c r="DN77" s="67">
        <v>5</v>
      </c>
    </row>
    <row r="78" spans="85:118" ht="18.75" x14ac:dyDescent="0.25">
      <c r="CG78" s="65"/>
      <c r="CH78" s="66"/>
      <c r="CI78" s="66"/>
      <c r="CJ78" s="67"/>
      <c r="CK78" s="67"/>
      <c r="CL78" s="67"/>
      <c r="CM78" s="67"/>
      <c r="CN78" s="65"/>
      <c r="CO78" s="66"/>
      <c r="CQ78" s="67"/>
      <c r="CR78" s="67"/>
      <c r="CS78" s="67"/>
      <c r="CU78" s="65">
        <f t="shared" ca="1" si="66"/>
        <v>0.92125538850659883</v>
      </c>
      <c r="CV78" s="66">
        <f t="shared" ca="1" si="67"/>
        <v>11</v>
      </c>
      <c r="CX78" s="67">
        <v>78</v>
      </c>
      <c r="CY78" s="67">
        <v>7</v>
      </c>
      <c r="CZ78" s="67">
        <v>7</v>
      </c>
      <c r="DB78" s="65"/>
      <c r="DC78" s="66"/>
      <c r="DE78" s="67">
        <v>78</v>
      </c>
      <c r="DF78" s="67">
        <v>7</v>
      </c>
      <c r="DG78" s="67">
        <v>7</v>
      </c>
      <c r="DI78" s="65">
        <f t="shared" ca="1" si="68"/>
        <v>0.36430968637211436</v>
      </c>
      <c r="DJ78" s="66">
        <f t="shared" ca="1" si="51"/>
        <v>45</v>
      </c>
      <c r="DL78" s="67">
        <v>78</v>
      </c>
      <c r="DM78" s="67">
        <v>9</v>
      </c>
      <c r="DN78" s="67">
        <v>6</v>
      </c>
    </row>
    <row r="79" spans="85:118" ht="18.75" x14ac:dyDescent="0.25">
      <c r="CG79" s="65"/>
      <c r="CH79" s="66"/>
      <c r="CI79" s="66"/>
      <c r="CJ79" s="67"/>
      <c r="CK79" s="67"/>
      <c r="CL79" s="67"/>
      <c r="CM79" s="67"/>
      <c r="CN79" s="65"/>
      <c r="CO79" s="66"/>
      <c r="CQ79" s="67"/>
      <c r="CR79" s="67"/>
      <c r="CS79" s="67"/>
      <c r="CU79" s="65">
        <f t="shared" ca="1" si="66"/>
        <v>0.44397559522182239</v>
      </c>
      <c r="CV79" s="66">
        <f t="shared" ca="1" si="67"/>
        <v>60</v>
      </c>
      <c r="CX79" s="67">
        <v>79</v>
      </c>
      <c r="CY79" s="67">
        <v>7</v>
      </c>
      <c r="CZ79" s="67">
        <v>8</v>
      </c>
      <c r="DB79" s="65"/>
      <c r="DC79" s="66"/>
      <c r="DE79" s="67">
        <v>79</v>
      </c>
      <c r="DF79" s="67">
        <v>7</v>
      </c>
      <c r="DG79" s="67">
        <v>8</v>
      </c>
      <c r="DI79" s="65">
        <f t="shared" ca="1" si="68"/>
        <v>8.9172432216855779E-2</v>
      </c>
      <c r="DJ79" s="66">
        <f t="shared" ca="1" si="51"/>
        <v>73</v>
      </c>
      <c r="DL79" s="67">
        <v>79</v>
      </c>
      <c r="DM79" s="67">
        <v>9</v>
      </c>
      <c r="DN79" s="67">
        <v>7</v>
      </c>
    </row>
    <row r="80" spans="85:118" ht="18.75" x14ac:dyDescent="0.25">
      <c r="CG80" s="65"/>
      <c r="CH80" s="66"/>
      <c r="CI80" s="66"/>
      <c r="CJ80" s="67"/>
      <c r="CK80" s="67"/>
      <c r="CL80" s="67"/>
      <c r="CM80" s="67"/>
      <c r="CN80" s="65"/>
      <c r="CO80" s="66"/>
      <c r="CQ80" s="67"/>
      <c r="CR80" s="67"/>
      <c r="CS80" s="67"/>
      <c r="CU80" s="65">
        <f t="shared" ca="1" si="66"/>
        <v>0.60258536981033139</v>
      </c>
      <c r="CV80" s="66">
        <f t="shared" ca="1" si="67"/>
        <v>48</v>
      </c>
      <c r="CX80" s="67">
        <v>80</v>
      </c>
      <c r="CY80" s="67">
        <v>7</v>
      </c>
      <c r="CZ80" s="67">
        <v>9</v>
      </c>
      <c r="DB80" s="65"/>
      <c r="DC80" s="66"/>
      <c r="DE80" s="67">
        <v>80</v>
      </c>
      <c r="DF80" s="67">
        <v>7</v>
      </c>
      <c r="DG80" s="67">
        <v>9</v>
      </c>
      <c r="DI80" s="65">
        <f t="shared" ca="1" si="68"/>
        <v>1.1315376192279292E-2</v>
      </c>
      <c r="DJ80" s="66">
        <f t="shared" ref="DJ80:DJ81" ca="1" si="69">RANK(DI80,$DI$1:$DI$100,)</f>
        <v>79</v>
      </c>
      <c r="DL80" s="67">
        <v>80</v>
      </c>
      <c r="DM80" s="67">
        <v>9</v>
      </c>
      <c r="DN80" s="67">
        <v>8</v>
      </c>
    </row>
    <row r="81" spans="85:118" ht="18.75" x14ac:dyDescent="0.25">
      <c r="CG81" s="65"/>
      <c r="CH81" s="66"/>
      <c r="CI81" s="66"/>
      <c r="CJ81" s="67"/>
      <c r="CK81" s="67"/>
      <c r="CL81" s="67"/>
      <c r="CM81" s="67"/>
      <c r="CN81" s="65"/>
      <c r="CO81" s="66"/>
      <c r="CQ81" s="67"/>
      <c r="CR81" s="67"/>
      <c r="CS81" s="67"/>
      <c r="CU81" s="65">
        <f t="shared" ca="1" si="66"/>
        <v>0.93759183119546619</v>
      </c>
      <c r="CV81" s="66">
        <f t="shared" ca="1" si="67"/>
        <v>9</v>
      </c>
      <c r="CX81" s="67">
        <v>81</v>
      </c>
      <c r="CY81" s="67">
        <v>8</v>
      </c>
      <c r="CZ81" s="67">
        <v>0</v>
      </c>
      <c r="DB81" s="65"/>
      <c r="DC81" s="66"/>
      <c r="DE81" s="67">
        <v>81</v>
      </c>
      <c r="DF81" s="67">
        <v>8</v>
      </c>
      <c r="DG81" s="67">
        <v>0</v>
      </c>
      <c r="DI81" s="65">
        <f t="shared" ca="1" si="68"/>
        <v>0.84266745489495398</v>
      </c>
      <c r="DJ81" s="66">
        <f t="shared" ca="1" si="69"/>
        <v>8</v>
      </c>
      <c r="DL81" s="67">
        <v>81</v>
      </c>
      <c r="DM81" s="67">
        <v>9</v>
      </c>
      <c r="DN81" s="67">
        <v>9</v>
      </c>
    </row>
    <row r="82" spans="85:118" ht="18.75" x14ac:dyDescent="0.25">
      <c r="CG82" s="65"/>
      <c r="CH82" s="66"/>
      <c r="CI82" s="66"/>
      <c r="CJ82" s="67"/>
      <c r="CK82" s="67"/>
      <c r="CL82" s="67"/>
      <c r="CM82" s="67"/>
      <c r="CN82" s="65"/>
      <c r="CO82" s="66"/>
      <c r="CQ82" s="67"/>
      <c r="CR82" s="67"/>
      <c r="CS82" s="67"/>
      <c r="CU82" s="65">
        <f t="shared" ca="1" si="66"/>
        <v>0.57206948689509052</v>
      </c>
      <c r="CV82" s="66">
        <f t="shared" ca="1" si="67"/>
        <v>50</v>
      </c>
      <c r="CX82" s="67">
        <v>82</v>
      </c>
      <c r="CY82" s="67">
        <v>8</v>
      </c>
      <c r="CZ82" s="67">
        <v>1</v>
      </c>
      <c r="DB82" s="65"/>
      <c r="DC82" s="66"/>
      <c r="DE82" s="67">
        <v>82</v>
      </c>
      <c r="DF82" s="67">
        <v>8</v>
      </c>
      <c r="DG82" s="67">
        <v>1</v>
      </c>
      <c r="DI82" s="65"/>
      <c r="DJ82" s="66"/>
      <c r="DL82" s="67"/>
      <c r="DM82" s="67"/>
      <c r="DN82" s="67"/>
    </row>
    <row r="83" spans="85:118" ht="18.75" x14ac:dyDescent="0.25">
      <c r="CG83" s="65"/>
      <c r="CH83" s="66"/>
      <c r="CI83" s="66"/>
      <c r="CJ83" s="67"/>
      <c r="CK83" s="67"/>
      <c r="CL83" s="67"/>
      <c r="CM83" s="67"/>
      <c r="CN83" s="65"/>
      <c r="CO83" s="66"/>
      <c r="CQ83" s="67"/>
      <c r="CR83" s="67"/>
      <c r="CS83" s="67"/>
      <c r="CU83" s="65">
        <f t="shared" ca="1" si="66"/>
        <v>0.82953259612050168</v>
      </c>
      <c r="CV83" s="66">
        <f t="shared" ca="1" si="67"/>
        <v>22</v>
      </c>
      <c r="CX83" s="67">
        <v>83</v>
      </c>
      <c r="CY83" s="67">
        <v>8</v>
      </c>
      <c r="CZ83" s="67">
        <v>2</v>
      </c>
      <c r="DB83" s="65"/>
      <c r="DC83" s="66"/>
      <c r="DE83" s="67">
        <v>83</v>
      </c>
      <c r="DF83" s="67">
        <v>8</v>
      </c>
      <c r="DG83" s="67">
        <v>2</v>
      </c>
      <c r="DI83" s="65"/>
      <c r="DJ83" s="66"/>
      <c r="DL83" s="67"/>
      <c r="DM83" s="67"/>
      <c r="DN83" s="67"/>
    </row>
    <row r="84" spans="85:118" ht="18.75" x14ac:dyDescent="0.25">
      <c r="CG84" s="65"/>
      <c r="CH84" s="66"/>
      <c r="CI84" s="66"/>
      <c r="CJ84" s="67"/>
      <c r="CK84" s="67"/>
      <c r="CL84" s="67"/>
      <c r="CM84" s="67"/>
      <c r="CN84" s="65"/>
      <c r="CO84" s="66"/>
      <c r="CQ84" s="67"/>
      <c r="CR84" s="67"/>
      <c r="CS84" s="67"/>
      <c r="CU84" s="65">
        <f t="shared" ca="1" si="66"/>
        <v>0.73300307855339975</v>
      </c>
      <c r="CV84" s="66">
        <f t="shared" ca="1" si="67"/>
        <v>33</v>
      </c>
      <c r="CX84" s="67">
        <v>84</v>
      </c>
      <c r="CY84" s="67">
        <v>8</v>
      </c>
      <c r="CZ84" s="67">
        <v>3</v>
      </c>
      <c r="DB84" s="65"/>
      <c r="DC84" s="66"/>
      <c r="DE84" s="67">
        <v>84</v>
      </c>
      <c r="DF84" s="67">
        <v>8</v>
      </c>
      <c r="DG84" s="67">
        <v>3</v>
      </c>
      <c r="DI84" s="65"/>
      <c r="DJ84" s="66"/>
      <c r="DL84" s="67"/>
      <c r="DM84" s="67"/>
      <c r="DN84" s="67"/>
    </row>
    <row r="85" spans="85:118" ht="18.75" x14ac:dyDescent="0.25">
      <c r="CG85" s="65"/>
      <c r="CH85" s="66"/>
      <c r="CI85" s="66"/>
      <c r="CJ85" s="67"/>
      <c r="CK85" s="67"/>
      <c r="CL85" s="67"/>
      <c r="CM85" s="67"/>
      <c r="CN85" s="65"/>
      <c r="CO85" s="66"/>
      <c r="CQ85" s="67"/>
      <c r="CR85" s="67"/>
      <c r="CS85" s="67"/>
      <c r="CU85" s="65">
        <f t="shared" ca="1" si="66"/>
        <v>0.1105492465009168</v>
      </c>
      <c r="CV85" s="66">
        <f t="shared" ca="1" si="67"/>
        <v>93</v>
      </c>
      <c r="CX85" s="67">
        <v>85</v>
      </c>
      <c r="CY85" s="67">
        <v>8</v>
      </c>
      <c r="CZ85" s="67">
        <v>4</v>
      </c>
      <c r="DB85" s="65"/>
      <c r="DC85" s="66"/>
      <c r="DE85" s="67">
        <v>85</v>
      </c>
      <c r="DF85" s="67">
        <v>8</v>
      </c>
      <c r="DG85" s="67">
        <v>4</v>
      </c>
      <c r="DI85" s="65"/>
      <c r="DJ85" s="66"/>
      <c r="DL85" s="67"/>
      <c r="DM85" s="67"/>
      <c r="DN85" s="67"/>
    </row>
    <row r="86" spans="85:118" ht="18.75" x14ac:dyDescent="0.25">
      <c r="CG86" s="65"/>
      <c r="CH86" s="66"/>
      <c r="CI86" s="66"/>
      <c r="CJ86" s="67"/>
      <c r="CK86" s="67"/>
      <c r="CL86" s="67"/>
      <c r="CM86" s="67"/>
      <c r="CN86" s="65"/>
      <c r="CO86" s="66"/>
      <c r="CQ86" s="67"/>
      <c r="CR86" s="67"/>
      <c r="CS86" s="67"/>
      <c r="CU86" s="65">
        <f t="shared" ca="1" si="66"/>
        <v>0.23651417765574978</v>
      </c>
      <c r="CV86" s="66">
        <f t="shared" ca="1" si="67"/>
        <v>81</v>
      </c>
      <c r="CX86" s="67">
        <v>86</v>
      </c>
      <c r="CY86" s="67">
        <v>8</v>
      </c>
      <c r="CZ86" s="67">
        <v>5</v>
      </c>
      <c r="DB86" s="65"/>
      <c r="DC86" s="66"/>
      <c r="DE86" s="67">
        <v>86</v>
      </c>
      <c r="DF86" s="67">
        <v>8</v>
      </c>
      <c r="DG86" s="67">
        <v>5</v>
      </c>
      <c r="DI86" s="65"/>
      <c r="DJ86" s="66"/>
      <c r="DL86" s="67"/>
      <c r="DM86" s="67"/>
      <c r="DN86" s="67"/>
    </row>
    <row r="87" spans="85:118" ht="18.75" x14ac:dyDescent="0.25">
      <c r="CG87" s="65"/>
      <c r="CH87" s="66"/>
      <c r="CI87" s="66"/>
      <c r="CJ87" s="67"/>
      <c r="CK87" s="67"/>
      <c r="CL87" s="67"/>
      <c r="CM87" s="67"/>
      <c r="CN87" s="65"/>
      <c r="CO87" s="66"/>
      <c r="CQ87" s="67"/>
      <c r="CR87" s="67"/>
      <c r="CS87" s="67"/>
      <c r="CU87" s="65">
        <f t="shared" ca="1" si="66"/>
        <v>0.58202871410386525</v>
      </c>
      <c r="CV87" s="66">
        <f t="shared" ca="1" si="67"/>
        <v>49</v>
      </c>
      <c r="CX87" s="67">
        <v>87</v>
      </c>
      <c r="CY87" s="67">
        <v>8</v>
      </c>
      <c r="CZ87" s="67">
        <v>6</v>
      </c>
      <c r="DB87" s="65"/>
      <c r="DC87" s="66"/>
      <c r="DE87" s="67">
        <v>87</v>
      </c>
      <c r="DF87" s="67">
        <v>8</v>
      </c>
      <c r="DG87" s="67">
        <v>6</v>
      </c>
      <c r="DI87" s="65"/>
      <c r="DJ87" s="66"/>
      <c r="DL87" s="67"/>
      <c r="DM87" s="67"/>
      <c r="DN87" s="67"/>
    </row>
    <row r="88" spans="85:118" ht="18.75" x14ac:dyDescent="0.25">
      <c r="CG88" s="65"/>
      <c r="CH88" s="66"/>
      <c r="CI88" s="66"/>
      <c r="CJ88" s="67"/>
      <c r="CK88" s="67"/>
      <c r="CL88" s="67"/>
      <c r="CM88" s="67"/>
      <c r="CN88" s="65"/>
      <c r="CO88" s="66"/>
      <c r="CQ88" s="67"/>
      <c r="CR88" s="67"/>
      <c r="CS88" s="67"/>
      <c r="CU88" s="65">
        <f t="shared" ca="1" si="66"/>
        <v>0.25602346529795339</v>
      </c>
      <c r="CV88" s="66">
        <f t="shared" ca="1" si="67"/>
        <v>77</v>
      </c>
      <c r="CX88" s="67">
        <v>88</v>
      </c>
      <c r="CY88" s="67">
        <v>8</v>
      </c>
      <c r="CZ88" s="67">
        <v>7</v>
      </c>
      <c r="DB88" s="65"/>
      <c r="DC88" s="66"/>
      <c r="DE88" s="67">
        <v>88</v>
      </c>
      <c r="DF88" s="67">
        <v>8</v>
      </c>
      <c r="DG88" s="67">
        <v>7</v>
      </c>
      <c r="DI88" s="65"/>
      <c r="DJ88" s="66"/>
      <c r="DL88" s="67"/>
      <c r="DM88" s="67"/>
      <c r="DN88" s="67"/>
    </row>
    <row r="89" spans="85:118" ht="18.75" x14ac:dyDescent="0.25">
      <c r="CG89" s="65"/>
      <c r="CH89" s="66"/>
      <c r="CI89" s="66"/>
      <c r="CJ89" s="67"/>
      <c r="CK89" s="67"/>
      <c r="CL89" s="67"/>
      <c r="CM89" s="67"/>
      <c r="CN89" s="65"/>
      <c r="CO89" s="66"/>
      <c r="CQ89" s="67"/>
      <c r="CR89" s="67"/>
      <c r="CS89" s="67"/>
      <c r="CU89" s="65">
        <f t="shared" ca="1" si="66"/>
        <v>7.6260318877152677E-2</v>
      </c>
      <c r="CV89" s="66">
        <f t="shared" ca="1" si="67"/>
        <v>95</v>
      </c>
      <c r="CX89" s="67">
        <v>89</v>
      </c>
      <c r="CY89" s="67">
        <v>8</v>
      </c>
      <c r="CZ89" s="67">
        <v>8</v>
      </c>
      <c r="DB89" s="65"/>
      <c r="DC89" s="66"/>
      <c r="DE89" s="67">
        <v>89</v>
      </c>
      <c r="DF89" s="67">
        <v>8</v>
      </c>
      <c r="DG89" s="67">
        <v>8</v>
      </c>
      <c r="DI89" s="65"/>
      <c r="DJ89" s="66"/>
      <c r="DL89" s="67"/>
      <c r="DM89" s="67"/>
      <c r="DN89" s="67"/>
    </row>
    <row r="90" spans="85:118" ht="18.75" x14ac:dyDescent="0.25">
      <c r="CG90" s="65"/>
      <c r="CH90" s="66"/>
      <c r="CI90" s="66"/>
      <c r="CJ90" s="67"/>
      <c r="CK90" s="67"/>
      <c r="CL90" s="67"/>
      <c r="CM90" s="67"/>
      <c r="CN90" s="65"/>
      <c r="CO90" s="66"/>
      <c r="CQ90" s="67"/>
      <c r="CR90" s="67"/>
      <c r="CS90" s="67"/>
      <c r="CU90" s="65">
        <f t="shared" ca="1" si="66"/>
        <v>0.155507176715591</v>
      </c>
      <c r="CV90" s="66">
        <f t="shared" ca="1" si="67"/>
        <v>85</v>
      </c>
      <c r="CX90" s="67">
        <v>90</v>
      </c>
      <c r="CY90" s="67">
        <v>8</v>
      </c>
      <c r="CZ90" s="67">
        <v>9</v>
      </c>
      <c r="DB90" s="65"/>
      <c r="DC90" s="66"/>
      <c r="DE90" s="67">
        <v>90</v>
      </c>
      <c r="DF90" s="67">
        <v>8</v>
      </c>
      <c r="DG90" s="67">
        <v>9</v>
      </c>
      <c r="DI90" s="65"/>
      <c r="DJ90" s="66"/>
      <c r="DL90" s="67"/>
      <c r="DM90" s="67"/>
      <c r="DN90" s="67"/>
    </row>
    <row r="91" spans="85:118" ht="18.75" x14ac:dyDescent="0.25">
      <c r="CG91" s="65"/>
      <c r="CH91" s="66"/>
      <c r="CI91" s="66"/>
      <c r="CJ91" s="67"/>
      <c r="CK91" s="67"/>
      <c r="CL91" s="67"/>
      <c r="CM91" s="67"/>
      <c r="CN91" s="65"/>
      <c r="CO91" s="66"/>
      <c r="CQ91" s="67"/>
      <c r="CR91" s="67"/>
      <c r="CS91" s="67"/>
      <c r="CU91" s="65">
        <f t="shared" ca="1" si="66"/>
        <v>0.98111859883655039</v>
      </c>
      <c r="CV91" s="66">
        <f t="shared" ca="1" si="67"/>
        <v>3</v>
      </c>
      <c r="CX91" s="67">
        <v>91</v>
      </c>
      <c r="CY91" s="67">
        <v>9</v>
      </c>
      <c r="CZ91" s="67">
        <v>0</v>
      </c>
      <c r="DB91" s="65"/>
      <c r="DC91" s="66"/>
      <c r="DE91" s="67">
        <v>91</v>
      </c>
      <c r="DF91" s="67">
        <v>9</v>
      </c>
      <c r="DG91" s="67">
        <v>0</v>
      </c>
      <c r="DI91" s="65"/>
      <c r="DJ91" s="66"/>
      <c r="DL91" s="67"/>
      <c r="DM91" s="67"/>
      <c r="DN91" s="67"/>
    </row>
    <row r="92" spans="85:118" ht="18.75" x14ac:dyDescent="0.25">
      <c r="CG92" s="65"/>
      <c r="CH92" s="66"/>
      <c r="CI92" s="66"/>
      <c r="CJ92" s="67"/>
      <c r="CK92" s="67"/>
      <c r="CL92" s="67"/>
      <c r="CM92" s="67"/>
      <c r="CN92" s="65"/>
      <c r="CO92" s="66"/>
      <c r="CQ92" s="67"/>
      <c r="CR92" s="67"/>
      <c r="CS92" s="67"/>
      <c r="CU92" s="65">
        <f t="shared" ca="1" si="66"/>
        <v>0.79190475854600206</v>
      </c>
      <c r="CV92" s="66">
        <f t="shared" ca="1" si="67"/>
        <v>27</v>
      </c>
      <c r="CX92" s="67">
        <v>92</v>
      </c>
      <c r="CY92" s="67">
        <v>9</v>
      </c>
      <c r="CZ92" s="67">
        <v>1</v>
      </c>
      <c r="DB92" s="65"/>
      <c r="DC92" s="66"/>
      <c r="DE92" s="67">
        <v>92</v>
      </c>
      <c r="DF92" s="67">
        <v>9</v>
      </c>
      <c r="DG92" s="67">
        <v>1</v>
      </c>
      <c r="DI92" s="65"/>
      <c r="DJ92" s="66"/>
      <c r="DL92" s="67"/>
      <c r="DM92" s="67"/>
      <c r="DN92" s="67"/>
    </row>
    <row r="93" spans="85:118" ht="18.75" x14ac:dyDescent="0.25">
      <c r="CG93" s="65"/>
      <c r="CH93" s="66"/>
      <c r="CI93" s="66"/>
      <c r="CJ93" s="67"/>
      <c r="CK93" s="67"/>
      <c r="CL93" s="67"/>
      <c r="CM93" s="67"/>
      <c r="CN93" s="65"/>
      <c r="CO93" s="66"/>
      <c r="CQ93" s="67"/>
      <c r="CR93" s="67"/>
      <c r="CS93" s="67"/>
      <c r="CU93" s="65">
        <f t="shared" ca="1" si="66"/>
        <v>0.83175374781574418</v>
      </c>
      <c r="CV93" s="66">
        <f t="shared" ca="1" si="67"/>
        <v>21</v>
      </c>
      <c r="CX93" s="67">
        <v>93</v>
      </c>
      <c r="CY93" s="67">
        <v>9</v>
      </c>
      <c r="CZ93" s="67">
        <v>2</v>
      </c>
      <c r="DB93" s="65"/>
      <c r="DC93" s="66"/>
      <c r="DE93" s="67">
        <v>93</v>
      </c>
      <c r="DF93" s="67">
        <v>9</v>
      </c>
      <c r="DG93" s="67">
        <v>2</v>
      </c>
      <c r="DI93" s="65"/>
      <c r="DJ93" s="66"/>
      <c r="DL93" s="67"/>
      <c r="DM93" s="67"/>
      <c r="DN93" s="67"/>
    </row>
    <row r="94" spans="85:118" ht="18.75" x14ac:dyDescent="0.25">
      <c r="CG94" s="65"/>
      <c r="CH94" s="66"/>
      <c r="CI94" s="66"/>
      <c r="CJ94" s="67"/>
      <c r="CK94" s="67"/>
      <c r="CL94" s="67"/>
      <c r="CM94" s="67"/>
      <c r="CN94" s="65"/>
      <c r="CO94" s="66"/>
      <c r="CQ94" s="67"/>
      <c r="CR94" s="67"/>
      <c r="CS94" s="67"/>
      <c r="CU94" s="65">
        <f t="shared" ca="1" si="66"/>
        <v>0.99125047474158789</v>
      </c>
      <c r="CV94" s="66">
        <f t="shared" ca="1" si="67"/>
        <v>2</v>
      </c>
      <c r="CX94" s="67">
        <v>94</v>
      </c>
      <c r="CY94" s="67">
        <v>9</v>
      </c>
      <c r="CZ94" s="67">
        <v>3</v>
      </c>
      <c r="DB94" s="65"/>
      <c r="DC94" s="66"/>
      <c r="DE94" s="67">
        <v>94</v>
      </c>
      <c r="DF94" s="67">
        <v>9</v>
      </c>
      <c r="DG94" s="67">
        <v>3</v>
      </c>
      <c r="DI94" s="65"/>
      <c r="DJ94" s="66"/>
      <c r="DL94" s="67"/>
      <c r="DM94" s="67"/>
      <c r="DN94" s="67"/>
    </row>
    <row r="95" spans="85:118" ht="18.75" x14ac:dyDescent="0.25">
      <c r="CG95" s="65"/>
      <c r="CH95" s="66"/>
      <c r="CI95" s="66"/>
      <c r="CJ95" s="67"/>
      <c r="CK95" s="67"/>
      <c r="CL95" s="67"/>
      <c r="CM95" s="67"/>
      <c r="CN95" s="65"/>
      <c r="CO95" s="66"/>
      <c r="CQ95" s="67"/>
      <c r="CR95" s="67"/>
      <c r="CS95" s="67"/>
      <c r="CU95" s="65">
        <f t="shared" ca="1" si="66"/>
        <v>0.1130288931368818</v>
      </c>
      <c r="CV95" s="66">
        <f t="shared" ca="1" si="67"/>
        <v>92</v>
      </c>
      <c r="CX95" s="67">
        <v>95</v>
      </c>
      <c r="CY95" s="67">
        <v>9</v>
      </c>
      <c r="CZ95" s="67">
        <v>4</v>
      </c>
      <c r="DB95" s="65"/>
      <c r="DC95" s="66"/>
      <c r="DE95" s="67">
        <v>95</v>
      </c>
      <c r="DF95" s="67">
        <v>9</v>
      </c>
      <c r="DG95" s="67">
        <v>4</v>
      </c>
      <c r="DI95" s="65"/>
      <c r="DJ95" s="66"/>
      <c r="DL95" s="67"/>
      <c r="DM95" s="67"/>
      <c r="DN95" s="67"/>
    </row>
    <row r="96" spans="85:118" ht="18.75" x14ac:dyDescent="0.25">
      <c r="CG96" s="65"/>
      <c r="CH96" s="66"/>
      <c r="CI96" s="66"/>
      <c r="CJ96" s="67"/>
      <c r="CK96" s="67"/>
      <c r="CL96" s="67"/>
      <c r="CM96" s="67"/>
      <c r="CN96" s="65"/>
      <c r="CO96" s="66"/>
      <c r="CQ96" s="67"/>
      <c r="CR96" s="67"/>
      <c r="CS96" s="67"/>
      <c r="CU96" s="65">
        <f t="shared" ca="1" si="66"/>
        <v>0.72462126691392337</v>
      </c>
      <c r="CV96" s="66">
        <f t="shared" ca="1" si="67"/>
        <v>36</v>
      </c>
      <c r="CX96" s="67">
        <v>96</v>
      </c>
      <c r="CY96" s="67">
        <v>9</v>
      </c>
      <c r="CZ96" s="67">
        <v>5</v>
      </c>
      <c r="DB96" s="65"/>
      <c r="DC96" s="66"/>
      <c r="DE96" s="67">
        <v>96</v>
      </c>
      <c r="DF96" s="67">
        <v>9</v>
      </c>
      <c r="DG96" s="67">
        <v>5</v>
      </c>
      <c r="DI96" s="65"/>
      <c r="DJ96" s="66"/>
      <c r="DL96" s="67"/>
      <c r="DM96" s="67"/>
      <c r="DN96" s="67"/>
    </row>
    <row r="97" spans="85:118" ht="18.75" x14ac:dyDescent="0.25">
      <c r="CG97" s="65"/>
      <c r="CH97" s="66"/>
      <c r="CI97" s="66"/>
      <c r="CJ97" s="67"/>
      <c r="CK97" s="67"/>
      <c r="CL97" s="67"/>
      <c r="CM97" s="67"/>
      <c r="CN97" s="65"/>
      <c r="CO97" s="66"/>
      <c r="CQ97" s="67"/>
      <c r="CR97" s="67"/>
      <c r="CS97" s="67"/>
      <c r="CU97" s="65">
        <f t="shared" ca="1" si="66"/>
        <v>0.6144659125405515</v>
      </c>
      <c r="CV97" s="66">
        <f t="shared" ca="1" si="67"/>
        <v>45</v>
      </c>
      <c r="CX97" s="67">
        <v>97</v>
      </c>
      <c r="CY97" s="67">
        <v>9</v>
      </c>
      <c r="CZ97" s="67">
        <v>6</v>
      </c>
      <c r="DB97" s="65"/>
      <c r="DC97" s="66"/>
      <c r="DE97" s="67">
        <v>97</v>
      </c>
      <c r="DF97" s="67">
        <v>9</v>
      </c>
      <c r="DG97" s="67">
        <v>6</v>
      </c>
      <c r="DI97" s="65"/>
      <c r="DJ97" s="66"/>
      <c r="DL97" s="67"/>
      <c r="DM97" s="67"/>
      <c r="DN97" s="67"/>
    </row>
    <row r="98" spans="85:118" ht="18.75" x14ac:dyDescent="0.25">
      <c r="CG98" s="65"/>
      <c r="CH98" s="66"/>
      <c r="CI98" s="66"/>
      <c r="CJ98" s="67"/>
      <c r="CK98" s="67"/>
      <c r="CL98" s="67"/>
      <c r="CM98" s="67"/>
      <c r="CN98" s="65"/>
      <c r="CO98" s="66"/>
      <c r="CQ98" s="67"/>
      <c r="CR98" s="67"/>
      <c r="CS98" s="67"/>
      <c r="CU98" s="65">
        <f t="shared" ca="1" si="66"/>
        <v>0.60974286940515532</v>
      </c>
      <c r="CV98" s="66">
        <f t="shared" ca="1" si="67"/>
        <v>47</v>
      </c>
      <c r="CX98" s="67">
        <v>98</v>
      </c>
      <c r="CY98" s="67">
        <v>9</v>
      </c>
      <c r="CZ98" s="67">
        <v>7</v>
      </c>
      <c r="DB98" s="65"/>
      <c r="DC98" s="66"/>
      <c r="DE98" s="67">
        <v>98</v>
      </c>
      <c r="DF98" s="67">
        <v>9</v>
      </c>
      <c r="DG98" s="67">
        <v>7</v>
      </c>
      <c r="DI98" s="65"/>
      <c r="DJ98" s="66"/>
      <c r="DL98" s="67"/>
      <c r="DM98" s="67"/>
      <c r="DN98" s="67"/>
    </row>
    <row r="99" spans="85:118" ht="18.75" x14ac:dyDescent="0.25">
      <c r="CG99" s="65"/>
      <c r="CH99" s="66"/>
      <c r="CI99" s="66"/>
      <c r="CJ99" s="67"/>
      <c r="CK99" s="67"/>
      <c r="CL99" s="67"/>
      <c r="CM99" s="67"/>
      <c r="CN99" s="65"/>
      <c r="CO99" s="66"/>
      <c r="CQ99" s="67"/>
      <c r="CR99" s="67"/>
      <c r="CS99" s="67"/>
      <c r="CU99" s="65">
        <f t="shared" ca="1" si="66"/>
        <v>0.42634428790090229</v>
      </c>
      <c r="CV99" s="66">
        <f t="shared" ca="1" si="67"/>
        <v>61</v>
      </c>
      <c r="CX99" s="67">
        <v>99</v>
      </c>
      <c r="CY99" s="67">
        <v>9</v>
      </c>
      <c r="CZ99" s="67">
        <v>8</v>
      </c>
      <c r="DB99" s="65"/>
      <c r="DC99" s="66"/>
      <c r="DE99" s="67">
        <v>99</v>
      </c>
      <c r="DF99" s="67">
        <v>9</v>
      </c>
      <c r="DG99" s="67">
        <v>8</v>
      </c>
      <c r="DI99" s="65"/>
      <c r="DJ99" s="66"/>
      <c r="DL99" s="67"/>
      <c r="DM99" s="67"/>
      <c r="DN99" s="67"/>
    </row>
    <row r="100" spans="85:118" ht="18.75" x14ac:dyDescent="0.25">
      <c r="CG100" s="65"/>
      <c r="CH100" s="66"/>
      <c r="CI100" s="66"/>
      <c r="CJ100" s="67"/>
      <c r="CM100" s="67"/>
      <c r="CN100" s="65"/>
      <c r="CO100" s="66"/>
      <c r="CQ100" s="67"/>
      <c r="CU100" s="65">
        <f t="shared" ca="1" si="66"/>
        <v>0.8941005920237961</v>
      </c>
      <c r="CV100" s="66">
        <f t="shared" ca="1" si="67"/>
        <v>16</v>
      </c>
      <c r="CX100" s="67">
        <v>100</v>
      </c>
      <c r="CY100" s="67">
        <v>9</v>
      </c>
      <c r="CZ100" s="67">
        <v>9</v>
      </c>
      <c r="DB100" s="65"/>
      <c r="DC100" s="66"/>
      <c r="DE100" s="67">
        <v>100</v>
      </c>
      <c r="DF100" s="67">
        <v>9</v>
      </c>
      <c r="DG100" s="67">
        <v>9</v>
      </c>
      <c r="DI100" s="65"/>
      <c r="DJ100" s="66"/>
      <c r="DL100" s="67"/>
      <c r="DM100" s="67"/>
      <c r="DN100" s="67"/>
    </row>
    <row r="101" spans="85:118" ht="18.75" x14ac:dyDescent="0.15">
      <c r="CY101" s="67"/>
      <c r="CZ101" s="67"/>
      <c r="DF101" s="67"/>
      <c r="DG101" s="67"/>
      <c r="DM101" s="67"/>
      <c r="DN101" s="67"/>
    </row>
    <row r="102" spans="85:118" ht="18.75" x14ac:dyDescent="0.15">
      <c r="CY102" s="67"/>
      <c r="CZ102" s="67"/>
      <c r="DF102" s="67"/>
      <c r="DG102" s="67"/>
    </row>
    <row r="103" spans="85:118" ht="18.75" x14ac:dyDescent="0.15">
      <c r="CY103" s="67"/>
      <c r="CZ103" s="67"/>
      <c r="DF103" s="67"/>
      <c r="DG103" s="67"/>
    </row>
    <row r="104" spans="85:118" ht="18.75" x14ac:dyDescent="0.15">
      <c r="CY104" s="67"/>
      <c r="CZ104" s="67"/>
      <c r="DF104" s="67"/>
      <c r="DG104" s="67"/>
    </row>
    <row r="105" spans="85:118" ht="18.75" x14ac:dyDescent="0.15">
      <c r="CY105" s="67"/>
      <c r="CZ105" s="67"/>
      <c r="DF105" s="67"/>
      <c r="DG105" s="67"/>
    </row>
    <row r="106" spans="85:118" ht="18.75" x14ac:dyDescent="0.15">
      <c r="CY106" s="67"/>
      <c r="CZ106" s="67"/>
      <c r="DF106" s="67"/>
      <c r="DG106" s="67"/>
    </row>
    <row r="107" spans="85:118" ht="18.75" x14ac:dyDescent="0.15">
      <c r="CY107" s="67"/>
      <c r="CZ107" s="67"/>
      <c r="DF107" s="67"/>
      <c r="DG107" s="67"/>
    </row>
    <row r="108" spans="85:118" ht="18.75" x14ac:dyDescent="0.15">
      <c r="CY108" s="67"/>
      <c r="CZ108" s="67"/>
      <c r="DF108" s="67"/>
      <c r="DG108" s="67"/>
    </row>
    <row r="109" spans="85:118" ht="18.75" x14ac:dyDescent="0.15">
      <c r="CY109" s="67"/>
      <c r="CZ109" s="67"/>
      <c r="DF109" s="67"/>
      <c r="DG109" s="67"/>
    </row>
    <row r="110" spans="85:118" ht="18.75" x14ac:dyDescent="0.15">
      <c r="CY110" s="67"/>
      <c r="CZ110" s="67"/>
      <c r="DF110" s="67"/>
      <c r="DG110" s="67"/>
    </row>
    <row r="111" spans="85:118" ht="18.75" x14ac:dyDescent="0.15">
      <c r="CY111" s="67"/>
      <c r="CZ111" s="67"/>
      <c r="DF111" s="67"/>
      <c r="DG111" s="67"/>
    </row>
    <row r="112" spans="85:118" ht="18.75" x14ac:dyDescent="0.15">
      <c r="CY112" s="67"/>
      <c r="CZ112" s="67"/>
      <c r="DF112" s="67"/>
      <c r="DG112" s="67"/>
    </row>
    <row r="113" spans="103:111" ht="18.75" x14ac:dyDescent="0.15">
      <c r="CY113" s="67"/>
      <c r="CZ113" s="67"/>
      <c r="DF113" s="67"/>
      <c r="DG113" s="67"/>
    </row>
    <row r="114" spans="103:111" ht="18.75" x14ac:dyDescent="0.15">
      <c r="CY114" s="67"/>
      <c r="CZ114" s="67"/>
      <c r="DF114" s="67"/>
      <c r="DG114" s="67"/>
    </row>
    <row r="115" spans="103:111" ht="18.75" x14ac:dyDescent="0.15">
      <c r="CY115" s="67"/>
      <c r="CZ115" s="67"/>
      <c r="DF115" s="67"/>
      <c r="DG115" s="67"/>
    </row>
    <row r="116" spans="103:111" ht="18.75" x14ac:dyDescent="0.15">
      <c r="CY116" s="67"/>
      <c r="CZ116" s="67"/>
      <c r="DF116" s="67"/>
      <c r="DG116" s="67"/>
    </row>
    <row r="117" spans="103:111" ht="18.75" x14ac:dyDescent="0.15">
      <c r="CY117" s="67"/>
      <c r="CZ117" s="67"/>
      <c r="DF117" s="67"/>
      <c r="DG117" s="67"/>
    </row>
    <row r="118" spans="103:111" ht="18.75" x14ac:dyDescent="0.15">
      <c r="CY118" s="67"/>
      <c r="CZ118" s="67"/>
      <c r="DF118" s="67"/>
      <c r="DG118" s="67"/>
    </row>
    <row r="119" spans="103:111" ht="18.75" x14ac:dyDescent="0.15">
      <c r="CY119" s="67"/>
      <c r="CZ119" s="67"/>
      <c r="DF119" s="67"/>
      <c r="DG119" s="67"/>
    </row>
    <row r="120" spans="103:111" ht="18.75" x14ac:dyDescent="0.15">
      <c r="CY120" s="67"/>
      <c r="CZ120" s="67"/>
      <c r="DF120" s="67"/>
      <c r="DG120" s="67"/>
    </row>
  </sheetData>
  <sheetProtection algorithmName="SHA-512" hashValue="oiFAOyYJGnEIEjhuC+CUyf3AoM1aGZXgo9biTloFtlnEaDEACE819B7K98bL0SiP+pXPU+rYzChqDGPWkBTdMA==" saltValue="eAWmRd/RcwpXXhYcf/fdKQ==" spinCount="100000" sheet="1" objects="1" scenarios="1" selectLockedCells="1"/>
  <mergeCells count="42">
    <mergeCell ref="B36:G36"/>
    <mergeCell ref="H36:J36"/>
    <mergeCell ref="M36:R36"/>
    <mergeCell ref="S36:U36"/>
    <mergeCell ref="B57:G57"/>
    <mergeCell ref="H57:J57"/>
    <mergeCell ref="M57:R57"/>
    <mergeCell ref="S57:U57"/>
    <mergeCell ref="B43:G43"/>
    <mergeCell ref="H43:J43"/>
    <mergeCell ref="M43:R43"/>
    <mergeCell ref="S43:U43"/>
    <mergeCell ref="B50:G50"/>
    <mergeCell ref="H50:J50"/>
    <mergeCell ref="M50:R50"/>
    <mergeCell ref="S50:U50"/>
    <mergeCell ref="A32:S32"/>
    <mergeCell ref="T32:V32"/>
    <mergeCell ref="A33:F33"/>
    <mergeCell ref="G33:H33"/>
    <mergeCell ref="I33:V33"/>
    <mergeCell ref="B26:G26"/>
    <mergeCell ref="H26:J26"/>
    <mergeCell ref="M26:R26"/>
    <mergeCell ref="S26:U26"/>
    <mergeCell ref="B19:G19"/>
    <mergeCell ref="H19:J19"/>
    <mergeCell ref="M19:R19"/>
    <mergeCell ref="S19:U19"/>
    <mergeCell ref="A1:S1"/>
    <mergeCell ref="T1:V1"/>
    <mergeCell ref="A2:F2"/>
    <mergeCell ref="G2:H2"/>
    <mergeCell ref="I2:V2"/>
    <mergeCell ref="B5:G5"/>
    <mergeCell ref="H5:J5"/>
    <mergeCell ref="M5:R5"/>
    <mergeCell ref="S5:U5"/>
    <mergeCell ref="B12:G12"/>
    <mergeCell ref="H12:J12"/>
    <mergeCell ref="M12:R12"/>
    <mergeCell ref="S12:U12"/>
  </mergeCells>
  <phoneticPr fontId="1"/>
  <conditionalFormatting sqref="I38">
    <cfRule type="expression" dxfId="160" priority="301">
      <formula>I38=0</formula>
    </cfRule>
  </conditionalFormatting>
  <conditionalFormatting sqref="I39">
    <cfRule type="expression" dxfId="159" priority="300">
      <formula>I39=0</formula>
    </cfRule>
  </conditionalFormatting>
  <conditionalFormatting sqref="H38">
    <cfRule type="expression" dxfId="158" priority="299">
      <formula>AND(H38=0,I38=0)</formula>
    </cfRule>
  </conditionalFormatting>
  <conditionalFormatting sqref="H39">
    <cfRule type="expression" dxfId="157" priority="298">
      <formula>AND(H39=0,I39=0)</formula>
    </cfRule>
  </conditionalFormatting>
  <conditionalFormatting sqref="G38">
    <cfRule type="expression" dxfId="156" priority="297">
      <formula>AND(G38=0,H38=0,I38=0)</formula>
    </cfRule>
  </conditionalFormatting>
  <conditionalFormatting sqref="G39">
    <cfRule type="expression" dxfId="155" priority="296">
      <formula>AND(G39=0,H39=0,I39=0)</formula>
    </cfRule>
  </conditionalFormatting>
  <conditionalFormatting sqref="D38">
    <cfRule type="expression" dxfId="154" priority="295">
      <formula>D38=0</formula>
    </cfRule>
  </conditionalFormatting>
  <conditionalFormatting sqref="D39">
    <cfRule type="expression" dxfId="153" priority="294">
      <formula>D39=0</formula>
    </cfRule>
  </conditionalFormatting>
  <conditionalFormatting sqref="D40">
    <cfRule type="expression" dxfId="152" priority="293">
      <formula>D40=0</formula>
    </cfRule>
  </conditionalFormatting>
  <conditionalFormatting sqref="C39">
    <cfRule type="expression" dxfId="151" priority="292">
      <formula>C39=""</formula>
    </cfRule>
  </conditionalFormatting>
  <conditionalFormatting sqref="I7">
    <cfRule type="expression" dxfId="150" priority="221">
      <formula>I7=0</formula>
    </cfRule>
  </conditionalFormatting>
  <conditionalFormatting sqref="I8">
    <cfRule type="expression" dxfId="149" priority="220">
      <formula>I8=0</formula>
    </cfRule>
  </conditionalFormatting>
  <conditionalFormatting sqref="H7">
    <cfRule type="expression" dxfId="148" priority="219">
      <formula>AND(H7=0,I7=0)</formula>
    </cfRule>
  </conditionalFormatting>
  <conditionalFormatting sqref="H8">
    <cfRule type="expression" dxfId="147" priority="218">
      <formula>AND(H8=0,I8=0)</formula>
    </cfRule>
  </conditionalFormatting>
  <conditionalFormatting sqref="G7">
    <cfRule type="expression" dxfId="146" priority="217">
      <formula>AND(G7=0,H7=0,I7=0)</formula>
    </cfRule>
  </conditionalFormatting>
  <conditionalFormatting sqref="G8">
    <cfRule type="expression" dxfId="145" priority="216">
      <formula>AND(G8=0,H8=0,I8=0)</formula>
    </cfRule>
  </conditionalFormatting>
  <conditionalFormatting sqref="D7">
    <cfRule type="expression" dxfId="144" priority="215">
      <formula>D7=0</formula>
    </cfRule>
  </conditionalFormatting>
  <conditionalFormatting sqref="D8">
    <cfRule type="expression" dxfId="143" priority="214">
      <formula>D8=0</formula>
    </cfRule>
  </conditionalFormatting>
  <conditionalFormatting sqref="D9">
    <cfRule type="expression" dxfId="142" priority="213">
      <formula>D9=0</formula>
    </cfRule>
  </conditionalFormatting>
  <conditionalFormatting sqref="C8">
    <cfRule type="expression" dxfId="141" priority="212">
      <formula>C8=""</formula>
    </cfRule>
  </conditionalFormatting>
  <conditionalFormatting sqref="AM15:AM26">
    <cfRule type="expression" dxfId="140" priority="141">
      <formula>$AQ15="NO"</formula>
    </cfRule>
  </conditionalFormatting>
  <conditionalFormatting sqref="T7">
    <cfRule type="expression" dxfId="139" priority="140">
      <formula>T7=0</formula>
    </cfRule>
  </conditionalFormatting>
  <conditionalFormatting sqref="T8">
    <cfRule type="expression" dxfId="138" priority="139">
      <formula>T8=0</formula>
    </cfRule>
  </conditionalFormatting>
  <conditionalFormatting sqref="S7">
    <cfRule type="expression" dxfId="137" priority="138">
      <formula>AND(S7=0,T7=0)</formula>
    </cfRule>
  </conditionalFormatting>
  <conditionalFormatting sqref="S8">
    <cfRule type="expression" dxfId="136" priority="137">
      <formula>AND(S8=0,T8=0)</formula>
    </cfRule>
  </conditionalFormatting>
  <conditionalFormatting sqref="R7">
    <cfRule type="expression" dxfId="135" priority="136">
      <formula>AND(R7=0,S7=0,T7=0)</formula>
    </cfRule>
  </conditionalFormatting>
  <conditionalFormatting sqref="R8">
    <cfRule type="expression" dxfId="134" priority="135">
      <formula>AND(R8=0,S8=0,T8=0)</formula>
    </cfRule>
  </conditionalFormatting>
  <conditionalFormatting sqref="O7">
    <cfRule type="expression" dxfId="133" priority="134">
      <formula>O7=0</formula>
    </cfRule>
  </conditionalFormatting>
  <conditionalFormatting sqref="O8">
    <cfRule type="expression" dxfId="132" priority="133">
      <formula>O8=0</formula>
    </cfRule>
  </conditionalFormatting>
  <conditionalFormatting sqref="O9">
    <cfRule type="expression" dxfId="131" priority="132">
      <formula>O9=0</formula>
    </cfRule>
  </conditionalFormatting>
  <conditionalFormatting sqref="N8">
    <cfRule type="expression" dxfId="130" priority="131">
      <formula>N8=""</formula>
    </cfRule>
  </conditionalFormatting>
  <conditionalFormatting sqref="I14">
    <cfRule type="expression" dxfId="129" priority="130">
      <formula>I14=0</formula>
    </cfRule>
  </conditionalFormatting>
  <conditionalFormatting sqref="I15">
    <cfRule type="expression" dxfId="128" priority="129">
      <formula>I15=0</formula>
    </cfRule>
  </conditionalFormatting>
  <conditionalFormatting sqref="H14">
    <cfRule type="expression" dxfId="127" priority="128">
      <formula>AND(H14=0,I14=0)</formula>
    </cfRule>
  </conditionalFormatting>
  <conditionalFormatting sqref="H15">
    <cfRule type="expression" dxfId="126" priority="127">
      <formula>AND(H15=0,I15=0)</formula>
    </cfRule>
  </conditionalFormatting>
  <conditionalFormatting sqref="G14">
    <cfRule type="expression" dxfId="125" priority="126">
      <formula>AND(G14=0,H14=0,I14=0)</formula>
    </cfRule>
  </conditionalFormatting>
  <conditionalFormatting sqref="G15">
    <cfRule type="expression" dxfId="124" priority="125">
      <formula>AND(G15=0,H15=0,I15=0)</formula>
    </cfRule>
  </conditionalFormatting>
  <conditionalFormatting sqref="D14">
    <cfRule type="expression" dxfId="123" priority="124">
      <formula>D14=0</formula>
    </cfRule>
  </conditionalFormatting>
  <conditionalFormatting sqref="D15">
    <cfRule type="expression" dxfId="122" priority="123">
      <formula>D15=0</formula>
    </cfRule>
  </conditionalFormatting>
  <conditionalFormatting sqref="D16">
    <cfRule type="expression" dxfId="121" priority="122">
      <formula>D16=0</formula>
    </cfRule>
  </conditionalFormatting>
  <conditionalFormatting sqref="C15">
    <cfRule type="expression" dxfId="120" priority="121">
      <formula>C15=""</formula>
    </cfRule>
  </conditionalFormatting>
  <conditionalFormatting sqref="T14">
    <cfRule type="expression" dxfId="119" priority="120">
      <formula>T14=0</formula>
    </cfRule>
  </conditionalFormatting>
  <conditionalFormatting sqref="T15">
    <cfRule type="expression" dxfId="118" priority="119">
      <formula>T15=0</formula>
    </cfRule>
  </conditionalFormatting>
  <conditionalFormatting sqref="S14">
    <cfRule type="expression" dxfId="117" priority="118">
      <formula>AND(S14=0,T14=0)</formula>
    </cfRule>
  </conditionalFormatting>
  <conditionalFormatting sqref="S15">
    <cfRule type="expression" dxfId="116" priority="117">
      <formula>AND(S15=0,T15=0)</formula>
    </cfRule>
  </conditionalFormatting>
  <conditionalFormatting sqref="R14">
    <cfRule type="expression" dxfId="115" priority="116">
      <formula>AND(R14=0,S14=0,T14=0)</formula>
    </cfRule>
  </conditionalFormatting>
  <conditionalFormatting sqref="R15">
    <cfRule type="expression" dxfId="114" priority="115">
      <formula>AND(R15=0,S15=0,T15=0)</formula>
    </cfRule>
  </conditionalFormatting>
  <conditionalFormatting sqref="O14">
    <cfRule type="expression" dxfId="113" priority="114">
      <formula>O14=0</formula>
    </cfRule>
  </conditionalFormatting>
  <conditionalFormatting sqref="O15">
    <cfRule type="expression" dxfId="112" priority="113">
      <formula>O15=0</formula>
    </cfRule>
  </conditionalFormatting>
  <conditionalFormatting sqref="O16">
    <cfRule type="expression" dxfId="111" priority="112">
      <formula>O16=0</formula>
    </cfRule>
  </conditionalFormatting>
  <conditionalFormatting sqref="N15">
    <cfRule type="expression" dxfId="110" priority="111">
      <formula>N15=""</formula>
    </cfRule>
  </conditionalFormatting>
  <conditionalFormatting sqref="I21">
    <cfRule type="expression" dxfId="109" priority="110">
      <formula>I21=0</formula>
    </cfRule>
  </conditionalFormatting>
  <conditionalFormatting sqref="I22">
    <cfRule type="expression" dxfId="108" priority="109">
      <formula>I22=0</formula>
    </cfRule>
  </conditionalFormatting>
  <conditionalFormatting sqref="H21">
    <cfRule type="expression" dxfId="107" priority="108">
      <formula>AND(H21=0,I21=0)</formula>
    </cfRule>
  </conditionalFormatting>
  <conditionalFormatting sqref="H22">
    <cfRule type="expression" dxfId="106" priority="107">
      <formula>AND(H22=0,I22=0)</formula>
    </cfRule>
  </conditionalFormatting>
  <conditionalFormatting sqref="G21">
    <cfRule type="expression" dxfId="105" priority="106">
      <formula>AND(G21=0,H21=0,I21=0)</formula>
    </cfRule>
  </conditionalFormatting>
  <conditionalFormatting sqref="G22">
    <cfRule type="expression" dxfId="104" priority="105">
      <formula>AND(G22=0,H22=0,I22=0)</formula>
    </cfRule>
  </conditionalFormatting>
  <conditionalFormatting sqref="D21">
    <cfRule type="expression" dxfId="103" priority="104">
      <formula>D21=0</formula>
    </cfRule>
  </conditionalFormatting>
  <conditionalFormatting sqref="D22">
    <cfRule type="expression" dxfId="102" priority="103">
      <formula>D22=0</formula>
    </cfRule>
  </conditionalFormatting>
  <conditionalFormatting sqref="D23">
    <cfRule type="expression" dxfId="101" priority="102">
      <formula>D23=0</formula>
    </cfRule>
  </conditionalFormatting>
  <conditionalFormatting sqref="C22">
    <cfRule type="expression" dxfId="100" priority="101">
      <formula>C22=""</formula>
    </cfRule>
  </conditionalFormatting>
  <conditionalFormatting sqref="T21">
    <cfRule type="expression" dxfId="99" priority="100">
      <formula>T21=0</formula>
    </cfRule>
  </conditionalFormatting>
  <conditionalFormatting sqref="T22">
    <cfRule type="expression" dxfId="98" priority="99">
      <formula>T22=0</formula>
    </cfRule>
  </conditionalFormatting>
  <conditionalFormatting sqref="S21">
    <cfRule type="expression" dxfId="97" priority="98">
      <formula>AND(S21=0,T21=0)</formula>
    </cfRule>
  </conditionalFormatting>
  <conditionalFormatting sqref="S22">
    <cfRule type="expression" dxfId="96" priority="97">
      <formula>AND(S22=0,T22=0)</formula>
    </cfRule>
  </conditionalFormatting>
  <conditionalFormatting sqref="R21">
    <cfRule type="expression" dxfId="95" priority="96">
      <formula>AND(R21=0,S21=0,T21=0)</formula>
    </cfRule>
  </conditionalFormatting>
  <conditionalFormatting sqref="R22">
    <cfRule type="expression" dxfId="94" priority="95">
      <formula>AND(R22=0,S22=0,T22=0)</formula>
    </cfRule>
  </conditionalFormatting>
  <conditionalFormatting sqref="O21">
    <cfRule type="expression" dxfId="93" priority="94">
      <formula>O21=0</formula>
    </cfRule>
  </conditionalFormatting>
  <conditionalFormatting sqref="O22">
    <cfRule type="expression" dxfId="92" priority="93">
      <formula>O22=0</formula>
    </cfRule>
  </conditionalFormatting>
  <conditionalFormatting sqref="O23">
    <cfRule type="expression" dxfId="91" priority="92">
      <formula>O23=0</formula>
    </cfRule>
  </conditionalFormatting>
  <conditionalFormatting sqref="N22">
    <cfRule type="expression" dxfId="90" priority="91">
      <formula>N22=""</formula>
    </cfRule>
  </conditionalFormatting>
  <conditionalFormatting sqref="I28">
    <cfRule type="expression" dxfId="89" priority="90">
      <formula>I28=0</formula>
    </cfRule>
  </conditionalFormatting>
  <conditionalFormatting sqref="I29">
    <cfRule type="expression" dxfId="88" priority="89">
      <formula>I29=0</formula>
    </cfRule>
  </conditionalFormatting>
  <conditionalFormatting sqref="H28">
    <cfRule type="expression" dxfId="87" priority="88">
      <formula>AND(H28=0,I28=0)</formula>
    </cfRule>
  </conditionalFormatting>
  <conditionalFormatting sqref="H29">
    <cfRule type="expression" dxfId="86" priority="87">
      <formula>AND(H29=0,I29=0)</formula>
    </cfRule>
  </conditionalFormatting>
  <conditionalFormatting sqref="G28">
    <cfRule type="expression" dxfId="85" priority="86">
      <formula>AND(G28=0,H28=0,I28=0)</formula>
    </cfRule>
  </conditionalFormatting>
  <conditionalFormatting sqref="G29">
    <cfRule type="expression" dxfId="84" priority="85">
      <formula>AND(G29=0,H29=0,I29=0)</formula>
    </cfRule>
  </conditionalFormatting>
  <conditionalFormatting sqref="D28">
    <cfRule type="expression" dxfId="83" priority="84">
      <formula>D28=0</formula>
    </cfRule>
  </conditionalFormatting>
  <conditionalFormatting sqref="D29">
    <cfRule type="expression" dxfId="82" priority="83">
      <formula>D29=0</formula>
    </cfRule>
  </conditionalFormatting>
  <conditionalFormatting sqref="D30">
    <cfRule type="expression" dxfId="81" priority="82">
      <formula>D30=0</formula>
    </cfRule>
  </conditionalFormatting>
  <conditionalFormatting sqref="C29">
    <cfRule type="expression" dxfId="80" priority="81">
      <formula>C29=""</formula>
    </cfRule>
  </conditionalFormatting>
  <conditionalFormatting sqref="T28">
    <cfRule type="expression" dxfId="79" priority="80">
      <formula>T28=0</formula>
    </cfRule>
  </conditionalFormatting>
  <conditionalFormatting sqref="T29">
    <cfRule type="expression" dxfId="78" priority="79">
      <formula>T29=0</formula>
    </cfRule>
  </conditionalFormatting>
  <conditionalFormatting sqref="S28">
    <cfRule type="expression" dxfId="77" priority="78">
      <formula>AND(S28=0,T28=0)</formula>
    </cfRule>
  </conditionalFormatting>
  <conditionalFormatting sqref="S29">
    <cfRule type="expression" dxfId="76" priority="77">
      <formula>AND(S29=0,T29=0)</formula>
    </cfRule>
  </conditionalFormatting>
  <conditionalFormatting sqref="R28">
    <cfRule type="expression" dxfId="75" priority="76">
      <formula>AND(R28=0,S28=0,T28=0)</formula>
    </cfRule>
  </conditionalFormatting>
  <conditionalFormatting sqref="R29">
    <cfRule type="expression" dxfId="74" priority="75">
      <formula>AND(R29=0,S29=0,T29=0)</formula>
    </cfRule>
  </conditionalFormatting>
  <conditionalFormatting sqref="O28">
    <cfRule type="expression" dxfId="73" priority="74">
      <formula>O28=0</formula>
    </cfRule>
  </conditionalFormatting>
  <conditionalFormatting sqref="O29">
    <cfRule type="expression" dxfId="72" priority="73">
      <formula>O29=0</formula>
    </cfRule>
  </conditionalFormatting>
  <conditionalFormatting sqref="O30">
    <cfRule type="expression" dxfId="71" priority="72">
      <formula>O30=0</formula>
    </cfRule>
  </conditionalFormatting>
  <conditionalFormatting sqref="N29">
    <cfRule type="expression" dxfId="70" priority="71">
      <formula>N29=""</formula>
    </cfRule>
  </conditionalFormatting>
  <conditionalFormatting sqref="T38">
    <cfRule type="expression" dxfId="69" priority="70">
      <formula>T38=0</formula>
    </cfRule>
  </conditionalFormatting>
  <conditionalFormatting sqref="T39">
    <cfRule type="expression" dxfId="68" priority="69">
      <formula>T39=0</formula>
    </cfRule>
  </conditionalFormatting>
  <conditionalFormatting sqref="S38">
    <cfRule type="expression" dxfId="67" priority="68">
      <formula>AND(S38=0,T38=0)</formula>
    </cfRule>
  </conditionalFormatting>
  <conditionalFormatting sqref="S39">
    <cfRule type="expression" dxfId="66" priority="67">
      <formula>AND(S39=0,T39=0)</formula>
    </cfRule>
  </conditionalFormatting>
  <conditionalFormatting sqref="R38">
    <cfRule type="expression" dxfId="65" priority="66">
      <formula>AND(R38=0,S38=0,T38=0)</formula>
    </cfRule>
  </conditionalFormatting>
  <conditionalFormatting sqref="R39">
    <cfRule type="expression" dxfId="64" priority="65">
      <formula>AND(R39=0,S39=0,T39=0)</formula>
    </cfRule>
  </conditionalFormatting>
  <conditionalFormatting sqref="O38">
    <cfRule type="expression" dxfId="63" priority="64">
      <formula>O38=0</formula>
    </cfRule>
  </conditionalFormatting>
  <conditionalFormatting sqref="O39">
    <cfRule type="expression" dxfId="62" priority="63">
      <formula>O39=0</formula>
    </cfRule>
  </conditionalFormatting>
  <conditionalFormatting sqref="O40">
    <cfRule type="expression" dxfId="61" priority="62">
      <formula>O40=0</formula>
    </cfRule>
  </conditionalFormatting>
  <conditionalFormatting sqref="N39">
    <cfRule type="expression" dxfId="60" priority="61">
      <formula>N39=""</formula>
    </cfRule>
  </conditionalFormatting>
  <conditionalFormatting sqref="I45">
    <cfRule type="expression" dxfId="59" priority="60">
      <formula>I45=0</formula>
    </cfRule>
  </conditionalFormatting>
  <conditionalFormatting sqref="I46">
    <cfRule type="expression" dxfId="58" priority="59">
      <formula>I46=0</formula>
    </cfRule>
  </conditionalFormatting>
  <conditionalFormatting sqref="H45">
    <cfRule type="expression" dxfId="57" priority="58">
      <formula>AND(H45=0,I45=0)</formula>
    </cfRule>
  </conditionalFormatting>
  <conditionalFormatting sqref="H46">
    <cfRule type="expression" dxfId="56" priority="57">
      <formula>AND(H46=0,I46=0)</formula>
    </cfRule>
  </conditionalFormatting>
  <conditionalFormatting sqref="G45">
    <cfRule type="expression" dxfId="55" priority="56">
      <formula>AND(G45=0,H45=0,I45=0)</formula>
    </cfRule>
  </conditionalFormatting>
  <conditionalFormatting sqref="G46">
    <cfRule type="expression" dxfId="54" priority="55">
      <formula>AND(G46=0,H46=0,I46=0)</formula>
    </cfRule>
  </conditionalFormatting>
  <conditionalFormatting sqref="D45">
    <cfRule type="expression" dxfId="53" priority="54">
      <formula>D45=0</formula>
    </cfRule>
  </conditionalFormatting>
  <conditionalFormatting sqref="D46">
    <cfRule type="expression" dxfId="52" priority="53">
      <formula>D46=0</formula>
    </cfRule>
  </conditionalFormatting>
  <conditionalFormatting sqref="D47">
    <cfRule type="expression" dxfId="51" priority="52">
      <formula>D47=0</formula>
    </cfRule>
  </conditionalFormatting>
  <conditionalFormatting sqref="C46">
    <cfRule type="expression" dxfId="50" priority="51">
      <formula>C46=""</formula>
    </cfRule>
  </conditionalFormatting>
  <conditionalFormatting sqref="T45">
    <cfRule type="expression" dxfId="49" priority="50">
      <formula>T45=0</formula>
    </cfRule>
  </conditionalFormatting>
  <conditionalFormatting sqref="T46">
    <cfRule type="expression" dxfId="48" priority="49">
      <formula>T46=0</formula>
    </cfRule>
  </conditionalFormatting>
  <conditionalFormatting sqref="S45">
    <cfRule type="expression" dxfId="47" priority="48">
      <formula>AND(S45=0,T45=0)</formula>
    </cfRule>
  </conditionalFormatting>
  <conditionalFormatting sqref="S46">
    <cfRule type="expression" dxfId="46" priority="47">
      <formula>AND(S46=0,T46=0)</formula>
    </cfRule>
  </conditionalFormatting>
  <conditionalFormatting sqref="R45">
    <cfRule type="expression" dxfId="45" priority="46">
      <formula>AND(R45=0,S45=0,T45=0)</formula>
    </cfRule>
  </conditionalFormatting>
  <conditionalFormatting sqref="R46">
    <cfRule type="expression" dxfId="44" priority="45">
      <formula>AND(R46=0,S46=0,T46=0)</formula>
    </cfRule>
  </conditionalFormatting>
  <conditionalFormatting sqref="O45">
    <cfRule type="expression" dxfId="43" priority="44">
      <formula>O45=0</formula>
    </cfRule>
  </conditionalFormatting>
  <conditionalFormatting sqref="O46">
    <cfRule type="expression" dxfId="42" priority="43">
      <formula>O46=0</formula>
    </cfRule>
  </conditionalFormatting>
  <conditionalFormatting sqref="O47">
    <cfRule type="expression" dxfId="41" priority="42">
      <formula>O47=0</formula>
    </cfRule>
  </conditionalFormatting>
  <conditionalFormatting sqref="N46">
    <cfRule type="expression" dxfId="40" priority="41">
      <formula>N46=""</formula>
    </cfRule>
  </conditionalFormatting>
  <conditionalFormatting sqref="I52">
    <cfRule type="expression" dxfId="39" priority="40">
      <formula>I52=0</formula>
    </cfRule>
  </conditionalFormatting>
  <conditionalFormatting sqref="I53">
    <cfRule type="expression" dxfId="38" priority="39">
      <formula>I53=0</formula>
    </cfRule>
  </conditionalFormatting>
  <conditionalFormatting sqref="H52">
    <cfRule type="expression" dxfId="37" priority="38">
      <formula>AND(H52=0,I52=0)</formula>
    </cfRule>
  </conditionalFormatting>
  <conditionalFormatting sqref="H53">
    <cfRule type="expression" dxfId="36" priority="37">
      <formula>AND(H53=0,I53=0)</formula>
    </cfRule>
  </conditionalFormatting>
  <conditionalFormatting sqref="G52">
    <cfRule type="expression" dxfId="35" priority="36">
      <formula>AND(G52=0,H52=0,I52=0)</formula>
    </cfRule>
  </conditionalFormatting>
  <conditionalFormatting sqref="G53">
    <cfRule type="expression" dxfId="34" priority="35">
      <formula>AND(G53=0,H53=0,I53=0)</formula>
    </cfRule>
  </conditionalFormatting>
  <conditionalFormatting sqref="D52">
    <cfRule type="expression" dxfId="33" priority="34">
      <formula>D52=0</formula>
    </cfRule>
  </conditionalFormatting>
  <conditionalFormatting sqref="D53">
    <cfRule type="expression" dxfId="32" priority="33">
      <formula>D53=0</formula>
    </cfRule>
  </conditionalFormatting>
  <conditionalFormatting sqref="D54">
    <cfRule type="expression" dxfId="31" priority="32">
      <formula>D54=0</formula>
    </cfRule>
  </conditionalFormatting>
  <conditionalFormatting sqref="C53">
    <cfRule type="expression" dxfId="30" priority="31">
      <formula>C53=""</formula>
    </cfRule>
  </conditionalFormatting>
  <conditionalFormatting sqref="T52">
    <cfRule type="expression" dxfId="29" priority="30">
      <formula>T52=0</formula>
    </cfRule>
  </conditionalFormatting>
  <conditionalFormatting sqref="T53">
    <cfRule type="expression" dxfId="28" priority="29">
      <formula>T53=0</formula>
    </cfRule>
  </conditionalFormatting>
  <conditionalFormatting sqref="S52">
    <cfRule type="expression" dxfId="27" priority="28">
      <formula>AND(S52=0,T52=0)</formula>
    </cfRule>
  </conditionalFormatting>
  <conditionalFormatting sqref="S53">
    <cfRule type="expression" dxfId="26" priority="27">
      <formula>AND(S53=0,T53=0)</formula>
    </cfRule>
  </conditionalFormatting>
  <conditionalFormatting sqref="R52">
    <cfRule type="expression" dxfId="25" priority="26">
      <formula>AND(R52=0,S52=0,T52=0)</formula>
    </cfRule>
  </conditionalFormatting>
  <conditionalFormatting sqref="R53">
    <cfRule type="expression" dxfId="24" priority="25">
      <formula>AND(R53=0,S53=0,T53=0)</formula>
    </cfRule>
  </conditionalFormatting>
  <conditionalFormatting sqref="O52">
    <cfRule type="expression" dxfId="23" priority="24">
      <formula>O52=0</formula>
    </cfRule>
  </conditionalFormatting>
  <conditionalFormatting sqref="O53">
    <cfRule type="expression" dxfId="22" priority="23">
      <formula>O53=0</formula>
    </cfRule>
  </conditionalFormatting>
  <conditionalFormatting sqref="O54">
    <cfRule type="expression" dxfId="21" priority="22">
      <formula>O54=0</formula>
    </cfRule>
  </conditionalFormatting>
  <conditionalFormatting sqref="N53">
    <cfRule type="expression" dxfId="20" priority="21">
      <formula>N53=""</formula>
    </cfRule>
  </conditionalFormatting>
  <conditionalFormatting sqref="I59">
    <cfRule type="expression" dxfId="19" priority="20">
      <formula>I59=0</formula>
    </cfRule>
  </conditionalFormatting>
  <conditionalFormatting sqref="I60">
    <cfRule type="expression" dxfId="18" priority="19">
      <formula>I60=0</formula>
    </cfRule>
  </conditionalFormatting>
  <conditionalFormatting sqref="H59">
    <cfRule type="expression" dxfId="17" priority="18">
      <formula>AND(H59=0,I59=0)</formula>
    </cfRule>
  </conditionalFormatting>
  <conditionalFormatting sqref="H60">
    <cfRule type="expression" dxfId="16" priority="17">
      <formula>AND(H60=0,I60=0)</formula>
    </cfRule>
  </conditionalFormatting>
  <conditionalFormatting sqref="G59">
    <cfRule type="expression" dxfId="15" priority="16">
      <formula>AND(G59=0,H59=0,I59=0)</formula>
    </cfRule>
  </conditionalFormatting>
  <conditionalFormatting sqref="G60">
    <cfRule type="expression" dxfId="14" priority="15">
      <formula>AND(G60=0,H60=0,I60=0)</formula>
    </cfRule>
  </conditionalFormatting>
  <conditionalFormatting sqref="D59">
    <cfRule type="expression" dxfId="13" priority="14">
      <formula>D59=0</formula>
    </cfRule>
  </conditionalFormatting>
  <conditionalFormatting sqref="D60">
    <cfRule type="expression" dxfId="12" priority="13">
      <formula>D60=0</formula>
    </cfRule>
  </conditionalFormatting>
  <conditionalFormatting sqref="D61">
    <cfRule type="expression" dxfId="11" priority="12">
      <formula>D61=0</formula>
    </cfRule>
  </conditionalFormatting>
  <conditionalFormatting sqref="C60">
    <cfRule type="expression" dxfId="10" priority="11">
      <formula>C60=""</formula>
    </cfRule>
  </conditionalFormatting>
  <conditionalFormatting sqref="T59">
    <cfRule type="expression" dxfId="9" priority="10">
      <formula>T59=0</formula>
    </cfRule>
  </conditionalFormatting>
  <conditionalFormatting sqref="T60">
    <cfRule type="expression" dxfId="8" priority="9">
      <formula>T60=0</formula>
    </cfRule>
  </conditionalFormatting>
  <conditionalFormatting sqref="S59">
    <cfRule type="expression" dxfId="7" priority="8">
      <formula>AND(S59=0,T59=0)</formula>
    </cfRule>
  </conditionalFormatting>
  <conditionalFormatting sqref="S60">
    <cfRule type="expression" dxfId="6" priority="7">
      <formula>AND(S60=0,T60=0)</formula>
    </cfRule>
  </conditionalFormatting>
  <conditionalFormatting sqref="R59">
    <cfRule type="expression" dxfId="5" priority="6">
      <formula>AND(R59=0,S59=0,T59=0)</formula>
    </cfRule>
  </conditionalFormatting>
  <conditionalFormatting sqref="R60">
    <cfRule type="expression" dxfId="4" priority="5">
      <formula>AND(R60=0,S60=0,T60=0)</formula>
    </cfRule>
  </conditionalFormatting>
  <conditionalFormatting sqref="O59">
    <cfRule type="expression" dxfId="3" priority="4">
      <formula>O59=0</formula>
    </cfRule>
  </conditionalFormatting>
  <conditionalFormatting sqref="O60">
    <cfRule type="expression" dxfId="2" priority="3">
      <formula>O60=0</formula>
    </cfRule>
  </conditionalFormatting>
  <conditionalFormatting sqref="O61">
    <cfRule type="expression" dxfId="1" priority="2">
      <formula>O61=0</formula>
    </cfRule>
  </conditionalFormatting>
  <conditionalFormatting sqref="N60">
    <cfRule type="expression" dxfId="0" priority="1">
      <formula>N60=""</formula>
    </cfRule>
  </conditionalFormatting>
  <dataValidations count="1">
    <dataValidation imeMode="off" allowBlank="1" showInputMessage="1" showErrorMessage="1" sqref="N1:O1"/>
  </dataValidations>
  <pageMargins left="0.78740157480314965" right="0.78740157480314965" top="0.74803149606299213" bottom="0.55118110236220474" header="0.31496062992125984" footer="0.31496062992125984"/>
  <pageSetup paperSize="9" scale="72" fitToHeight="0" orientation="portrait" horizontalDpi="0" verticalDpi="0" r:id="rId1"/>
  <headerFooter>
    <oddHeader>&amp;L&amp;G&amp;R&amp;"UD デジタル 教科書体 N-R,標準"&amp;14&amp;K00-037計算ドリル F9マ</oddHeader>
  </headerFooter>
  <rowBreaks count="1" manualBreakCount="1">
    <brk id="31" max="21" man="1"/>
  </rowBreaks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5</vt:i4>
      </vt:variant>
    </vt:vector>
  </HeadingPairs>
  <TitlesOfParts>
    <vt:vector size="6" baseType="lpstr">
      <vt:lpstr>④(1.111)－(0.111)ミックス</vt:lpstr>
      <vt:lpstr>NO</vt:lpstr>
      <vt:lpstr>OKA</vt:lpstr>
      <vt:lpstr>OKB</vt:lpstr>
      <vt:lpstr>OKC</vt:lpstr>
      <vt:lpstr>'④(1.111)－(0.111)ミックス'!Print_Area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cp:lastPrinted>2024-03-25T12:52:45Z</cp:lastPrinted>
  <dcterms:created xsi:type="dcterms:W3CDTF">2024-03-16T02:59:29Z</dcterms:created>
  <dcterms:modified xsi:type="dcterms:W3CDTF">2024-03-30T15:02:31Z</dcterms:modified>
</cp:coreProperties>
</file>