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sin/"/>
    </mc:Choice>
  </mc:AlternateContent>
  <xr:revisionPtr revIDLastSave="723" documentId="11_A31A574567A63A827B55E7256BA4487FE8121059" xr6:coauthVersionLast="47" xr6:coauthVersionMax="47" xr10:uidLastSave="{4004978A-D6A3-4E4F-B557-4386B690E7F3}"/>
  <bookViews>
    <workbookView xWindow="-105" yWindow="0" windowWidth="14610" windowHeight="15585" xr2:uid="{00000000-000D-0000-FFFF-FFFF00000000}"/>
  </bookViews>
  <sheets>
    <sheet name="①真分数－真分数＝真分数" sheetId="1" r:id="rId1"/>
    <sheet name="②仮分数(=1)－真分数＝真分数" sheetId="11" r:id="rId2"/>
    <sheet name="③１－真分数＝真分数" sheetId="13" r:id="rId3"/>
    <sheet name="④仮分数(=1)・１－真分数＝真分数 ミックス" sheetId="14" r:id="rId4"/>
    <sheet name="⑤真分数・仮分数(=1)・１ー真分数＝真分数 オールミックス" sheetId="15" r:id="rId5"/>
  </sheets>
  <definedNames>
    <definedName name="go" localSheetId="3">INDIRECT('④仮分数(=1)・１－真分数＝真分数 ミックス'!$AB$12)</definedName>
    <definedName name="go" localSheetId="4">INDIRECT('⑤真分数・仮分数(=1)・１ー真分数＝真分数 オールミックス'!$AB$12)</definedName>
    <definedName name="hati" localSheetId="3">INDIRECT('④仮分数(=1)・１－真分数＝真分数 ミックス'!$AB$18)</definedName>
    <definedName name="hati" localSheetId="4">INDIRECT('⑤真分数・仮分数(=1)・１ー真分数＝真分数 オールミックス'!$AB$18)</definedName>
    <definedName name="iti" localSheetId="3">INDIRECT('④仮分数(=1)・１－真分数＝真分数 ミックス'!$AB$4)</definedName>
    <definedName name="iti" localSheetId="4">INDIRECT('⑤真分数・仮分数(=1)・１ー真分数＝真分数 オールミックス'!$AB$4)</definedName>
    <definedName name="ju" localSheetId="3">INDIRECT('④仮分数(=1)・１－真分数＝真分数 ミックス'!$AB$22)</definedName>
    <definedName name="ju" localSheetId="4">INDIRECT('⑤真分数・仮分数(=1)・１ー真分数＝真分数 オールミックス'!$AB$22)</definedName>
    <definedName name="jugo" localSheetId="3">INDIRECT('④仮分数(=1)・１－真分数＝真分数 ミックス'!$AH$12)</definedName>
    <definedName name="jugo" localSheetId="4">INDIRECT('⑤真分数・仮分数(=1)・１ー真分数＝真分数 オールミックス'!$AH$12)</definedName>
    <definedName name="juhati" localSheetId="3">INDIRECT('④仮分数(=1)・１－真分数＝真分数 ミックス'!$AH$18)</definedName>
    <definedName name="juhati" localSheetId="4">INDIRECT('⑤真分数・仮分数(=1)・１ー真分数＝真分数 オールミックス'!$AH$18)</definedName>
    <definedName name="juiti" localSheetId="3">INDIRECT('④仮分数(=1)・１－真分数＝真分数 ミックス'!$AH$4)</definedName>
    <definedName name="juiti" localSheetId="4">INDIRECT('⑤真分数・仮分数(=1)・１ー真分数＝真分数 オールミックス'!$AH$4)</definedName>
    <definedName name="juku" localSheetId="3">INDIRECT('④仮分数(=1)・１－真分数＝真分数 ミックス'!$AH$20)</definedName>
    <definedName name="juku" localSheetId="4">INDIRECT('⑤真分数・仮分数(=1)・１ー真分数＝真分数 オールミックス'!$AH$20)</definedName>
    <definedName name="junana" localSheetId="3">INDIRECT('④仮分数(=1)・１－真分数＝真分数 ミックス'!$AH$16)</definedName>
    <definedName name="junana" localSheetId="4">INDIRECT('⑤真分数・仮分数(=1)・１ー真分数＝真分数 オールミックス'!$AH$16)</definedName>
    <definedName name="juni" localSheetId="3">INDIRECT('④仮分数(=1)・１－真分数＝真分数 ミックス'!$AH$6)</definedName>
    <definedName name="juni" localSheetId="4">INDIRECT('⑤真分数・仮分数(=1)・１ー真分数＝真分数 オールミックス'!$AH$6)</definedName>
    <definedName name="juroku" localSheetId="3">INDIRECT('④仮分数(=1)・１－真分数＝真分数 ミックス'!$AH$14)</definedName>
    <definedName name="juroku" localSheetId="4">INDIRECT('⑤真分数・仮分数(=1)・１ー真分数＝真分数 オールミックス'!$AH$14)</definedName>
    <definedName name="jusan" localSheetId="3">INDIRECT('④仮分数(=1)・１－真分数＝真分数 ミックス'!$AH$8)</definedName>
    <definedName name="jusan" localSheetId="4">INDIRECT('⑤真分数・仮分数(=1)・１ー真分数＝真分数 オールミックス'!$AH$8)</definedName>
    <definedName name="jusi" localSheetId="3">INDIRECT('④仮分数(=1)・１－真分数＝真分数 ミックス'!$AH$10)</definedName>
    <definedName name="jusi" localSheetId="4">INDIRECT('⑤真分数・仮分数(=1)・１ー真分数＝真分数 オールミックス'!$AH$10)</definedName>
    <definedName name="ku" localSheetId="3">INDIRECT('④仮分数(=1)・１－真分数＝真分数 ミックス'!$AB$20)</definedName>
    <definedName name="ku" localSheetId="4">INDIRECT('⑤真分数・仮分数(=1)・１ー真分数＝真分数 オールミックス'!$AB$20)</definedName>
    <definedName name="nana" localSheetId="3">INDIRECT('④仮分数(=1)・１－真分数＝真分数 ミックス'!$AB$16)</definedName>
    <definedName name="nana" localSheetId="4">INDIRECT('⑤真分数・仮分数(=1)・１ー真分数＝真分数 オールミックス'!$AB$16)</definedName>
    <definedName name="ni" localSheetId="3">INDIRECT('④仮分数(=1)・１－真分数＝真分数 ミックス'!$AB$6)</definedName>
    <definedName name="ni" localSheetId="4">INDIRECT('⑤真分数・仮分数(=1)・１ー真分数＝真分数 オールミックス'!$AB$6)</definedName>
    <definedName name="niju" localSheetId="3">INDIRECT('④仮分数(=1)・１－真分数＝真分数 ミックス'!$AH$22)</definedName>
    <definedName name="niju" localSheetId="4">INDIRECT('⑤真分数・仮分数(=1)・１ー真分数＝真分数 オールミックス'!$AH$22)</definedName>
    <definedName name="NO" localSheetId="4">'⑤真分数・仮分数(=1)・１ー真分数＝真分数 オールミックス'!$W$50</definedName>
    <definedName name="NO">'④仮分数(=1)・１－真分数＝真分数 ミックス'!$W$50</definedName>
    <definedName name="OK" localSheetId="4">'⑤真分数・仮分数(=1)・１ー真分数＝真分数 オールミックス'!$W$48</definedName>
    <definedName name="OK">'④仮分数(=1)・１－真分数＝真分数 ミックス'!$W$48</definedName>
    <definedName name="_xlnm.Print_Area" localSheetId="0">'①真分数－真分数＝真分数'!$A$1:$P$46</definedName>
    <definedName name="_xlnm.Print_Area" localSheetId="1">'②仮分数(=1)－真分数＝真分数'!$A$1:$P$46</definedName>
    <definedName name="_xlnm.Print_Area" localSheetId="2">'③１－真分数＝真分数'!$A$1:$T$46</definedName>
    <definedName name="_xlnm.Print_Area" localSheetId="3">'④仮分数(=1)・１－真分数＝真分数 ミックス'!$A$1:$T$46</definedName>
    <definedName name="_xlnm.Print_Area" localSheetId="4">'⑤真分数・仮分数(=1)・１ー真分数＝真分数 オールミックス'!$A$1:$T$46</definedName>
    <definedName name="roku" localSheetId="3">INDIRECT('④仮分数(=1)・１－真分数＝真分数 ミックス'!$AB$14)</definedName>
    <definedName name="roku" localSheetId="4">INDIRECT('⑤真分数・仮分数(=1)・１ー真分数＝真分数 オールミックス'!$AB$14)</definedName>
    <definedName name="san" localSheetId="3">INDIRECT('④仮分数(=1)・１－真分数＝真分数 ミックス'!$AB$8)</definedName>
    <definedName name="san" localSheetId="4">INDIRECT('⑤真分数・仮分数(=1)・１ー真分数＝真分数 オールミックス'!$AB$8)</definedName>
    <definedName name="si" localSheetId="3">INDIRECT('④仮分数(=1)・１－真分数＝真分数 ミックス'!$AB$10)</definedName>
    <definedName name="si" localSheetId="4">INDIRECT('⑤真分数・仮分数(=1)・１ー真分数＝真分数 オールミックス'!$AB$10)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4" l="1"/>
  <c r="B25" i="14"/>
  <c r="AR137" i="15"/>
  <c r="AR136" i="15"/>
  <c r="AR135" i="15"/>
  <c r="AR134" i="15"/>
  <c r="AR133" i="15"/>
  <c r="AR132" i="15"/>
  <c r="AR131" i="15"/>
  <c r="AR130" i="15"/>
  <c r="AR129" i="15"/>
  <c r="AR128" i="15"/>
  <c r="AR127" i="15"/>
  <c r="AR126" i="15"/>
  <c r="AR125" i="15"/>
  <c r="AR124" i="15"/>
  <c r="AR123" i="15"/>
  <c r="AR122" i="15"/>
  <c r="AR121" i="15"/>
  <c r="AR120" i="15"/>
  <c r="AR119" i="15"/>
  <c r="AR118" i="15"/>
  <c r="AR117" i="15"/>
  <c r="AR116" i="15"/>
  <c r="AR115" i="15"/>
  <c r="AR114" i="15"/>
  <c r="AR113" i="15"/>
  <c r="AR112" i="15"/>
  <c r="AR111" i="15"/>
  <c r="AR110" i="15"/>
  <c r="AR109" i="15"/>
  <c r="AR108" i="15"/>
  <c r="AR107" i="15"/>
  <c r="AR106" i="15"/>
  <c r="AR105" i="15"/>
  <c r="AR104" i="15"/>
  <c r="AR103" i="15"/>
  <c r="AR102" i="15"/>
  <c r="AR101" i="15"/>
  <c r="AR100" i="15"/>
  <c r="AR99" i="15"/>
  <c r="AR98" i="15"/>
  <c r="AR97" i="15"/>
  <c r="AR96" i="15"/>
  <c r="AR95" i="15"/>
  <c r="AR94" i="15"/>
  <c r="AR93" i="15"/>
  <c r="AR92" i="15"/>
  <c r="AR91" i="15"/>
  <c r="AR90" i="15"/>
  <c r="AR89" i="15"/>
  <c r="AR88" i="15"/>
  <c r="AR87" i="15"/>
  <c r="AR86" i="15"/>
  <c r="AR85" i="15"/>
  <c r="AR84" i="15"/>
  <c r="AR83" i="15"/>
  <c r="AR82" i="15"/>
  <c r="AR81" i="15"/>
  <c r="AR80" i="15"/>
  <c r="AR79" i="15"/>
  <c r="AR78" i="15"/>
  <c r="AR77" i="15"/>
  <c r="AR76" i="15"/>
  <c r="AR75" i="15"/>
  <c r="AR74" i="15"/>
  <c r="AR73" i="15"/>
  <c r="AR72" i="15"/>
  <c r="AR71" i="15"/>
  <c r="AR70" i="15"/>
  <c r="AR69" i="15"/>
  <c r="AR68" i="15"/>
  <c r="AR67" i="15"/>
  <c r="AR66" i="15"/>
  <c r="AR65" i="15"/>
  <c r="AR64" i="15"/>
  <c r="AR63" i="15"/>
  <c r="AR62" i="15"/>
  <c r="AR61" i="15"/>
  <c r="AR60" i="15"/>
  <c r="AR59" i="15"/>
  <c r="AR58" i="15"/>
  <c r="AR57" i="15"/>
  <c r="AR56" i="15"/>
  <c r="AR55" i="15"/>
  <c r="AR54" i="15"/>
  <c r="AR53" i="15"/>
  <c r="AR52" i="15"/>
  <c r="AR51" i="15"/>
  <c r="AR50" i="15"/>
  <c r="AR49" i="15"/>
  <c r="AR48" i="15"/>
  <c r="AR47" i="15"/>
  <c r="AR46" i="15"/>
  <c r="AR45" i="15"/>
  <c r="M45" i="15"/>
  <c r="K45" i="15"/>
  <c r="C45" i="15"/>
  <c r="A45" i="15"/>
  <c r="AR44" i="15"/>
  <c r="AR43" i="15"/>
  <c r="M43" i="15"/>
  <c r="K43" i="15"/>
  <c r="C43" i="15"/>
  <c r="A43" i="15"/>
  <c r="AR42" i="15"/>
  <c r="AR41" i="15"/>
  <c r="M41" i="15"/>
  <c r="K41" i="15"/>
  <c r="C41" i="15"/>
  <c r="A41" i="15"/>
  <c r="AR40" i="15"/>
  <c r="AR39" i="15"/>
  <c r="M39" i="15"/>
  <c r="K39" i="15"/>
  <c r="C39" i="15"/>
  <c r="A39" i="15"/>
  <c r="AR38" i="15"/>
  <c r="AR37" i="15"/>
  <c r="M37" i="15"/>
  <c r="K37" i="15"/>
  <c r="C37" i="15"/>
  <c r="A37" i="15"/>
  <c r="AR36" i="15"/>
  <c r="AR35" i="15"/>
  <c r="M35" i="15"/>
  <c r="K35" i="15"/>
  <c r="C35" i="15"/>
  <c r="A35" i="15"/>
  <c r="AR34" i="15"/>
  <c r="AR33" i="15"/>
  <c r="M33" i="15"/>
  <c r="K33" i="15"/>
  <c r="C33" i="15"/>
  <c r="A33" i="15"/>
  <c r="AR32" i="15"/>
  <c r="AR31" i="15"/>
  <c r="M31" i="15"/>
  <c r="K31" i="15"/>
  <c r="C31" i="15"/>
  <c r="A31" i="15"/>
  <c r="AR30" i="15"/>
  <c r="AR29" i="15"/>
  <c r="M29" i="15"/>
  <c r="K29" i="15"/>
  <c r="C29" i="15"/>
  <c r="A29" i="15"/>
  <c r="AR28" i="15"/>
  <c r="AR27" i="15"/>
  <c r="M27" i="15"/>
  <c r="K27" i="15"/>
  <c r="C27" i="15"/>
  <c r="A27" i="15"/>
  <c r="AR26" i="15"/>
  <c r="AR25" i="15"/>
  <c r="G25" i="15"/>
  <c r="B25" i="15"/>
  <c r="AR24" i="15"/>
  <c r="S24" i="15"/>
  <c r="A24" i="15"/>
  <c r="AR23" i="15"/>
  <c r="AR22" i="15"/>
  <c r="AJ22" i="15"/>
  <c r="AD22" i="15"/>
  <c r="AR21" i="15"/>
  <c r="AR20" i="15"/>
  <c r="AJ20" i="15"/>
  <c r="AD20" i="15"/>
  <c r="AR19" i="15"/>
  <c r="AR18" i="15"/>
  <c r="AJ18" i="15"/>
  <c r="AD18" i="15"/>
  <c r="AR17" i="15"/>
  <c r="AR16" i="15"/>
  <c r="AJ16" i="15"/>
  <c r="AD16" i="15"/>
  <c r="AR15" i="15"/>
  <c r="AR14" i="15"/>
  <c r="AJ14" i="15"/>
  <c r="AD14" i="15"/>
  <c r="AR13" i="15"/>
  <c r="AR12" i="15"/>
  <c r="AJ12" i="15"/>
  <c r="AD12" i="15"/>
  <c r="AR11" i="15"/>
  <c r="AR10" i="15"/>
  <c r="AJ10" i="15"/>
  <c r="AD10" i="15"/>
  <c r="AR9" i="15"/>
  <c r="AR8" i="15"/>
  <c r="AJ8" i="15"/>
  <c r="AD8" i="15"/>
  <c r="AR7" i="15"/>
  <c r="AR6" i="15"/>
  <c r="AJ6" i="15"/>
  <c r="AD6" i="15"/>
  <c r="AR5" i="15"/>
  <c r="AR4" i="15"/>
  <c r="AJ4" i="15"/>
  <c r="AD4" i="15"/>
  <c r="AR3" i="15"/>
  <c r="AR2" i="15"/>
  <c r="AR1" i="15"/>
  <c r="AS94" i="15" l="1"/>
  <c r="AS69" i="15"/>
  <c r="AS95" i="15"/>
  <c r="AS32" i="15"/>
  <c r="AS44" i="15"/>
  <c r="AS68" i="15"/>
  <c r="AS74" i="15"/>
  <c r="AS102" i="15"/>
  <c r="AS42" i="15"/>
  <c r="AS53" i="15"/>
  <c r="AS36" i="15"/>
  <c r="AS66" i="15"/>
  <c r="AS73" i="15"/>
  <c r="AS26" i="15"/>
  <c r="AS17" i="15"/>
  <c r="AS56" i="15"/>
  <c r="AS58" i="15"/>
  <c r="AS130" i="15"/>
  <c r="AS20" i="15"/>
  <c r="AS110" i="15"/>
  <c r="AS57" i="15"/>
  <c r="AS96" i="15"/>
  <c r="AS116" i="15"/>
  <c r="AS97" i="15"/>
  <c r="AS28" i="15"/>
  <c r="AS98" i="15"/>
  <c r="AS41" i="15"/>
  <c r="AS80" i="15"/>
  <c r="AS121" i="15"/>
  <c r="AS12" i="15"/>
  <c r="AS81" i="15"/>
  <c r="AS101" i="15"/>
  <c r="AS122" i="15"/>
  <c r="AS123" i="15"/>
  <c r="AS82" i="15"/>
  <c r="AS124" i="15"/>
  <c r="AS13" i="15"/>
  <c r="AS29" i="15"/>
  <c r="AS83" i="15"/>
  <c r="AS103" i="15"/>
  <c r="AS137" i="15"/>
  <c r="AS65" i="15"/>
  <c r="AS25" i="15"/>
  <c r="AS16" i="15"/>
  <c r="AS89" i="15"/>
  <c r="AS77" i="15"/>
  <c r="AS7" i="15"/>
  <c r="AS115" i="15"/>
  <c r="AS10" i="15"/>
  <c r="AS1" i="15"/>
  <c r="AS84" i="15"/>
  <c r="AS104" i="15"/>
  <c r="AS125" i="15"/>
  <c r="AS38" i="15"/>
  <c r="AS85" i="15"/>
  <c r="AS105" i="15"/>
  <c r="AS126" i="15"/>
  <c r="AS106" i="15"/>
  <c r="AS30" i="15"/>
  <c r="AS49" i="15"/>
  <c r="AS67" i="15"/>
  <c r="AS86" i="15"/>
  <c r="AS127" i="15"/>
  <c r="AS8" i="15"/>
  <c r="AS50" i="15"/>
  <c r="AS87" i="15"/>
  <c r="AS128" i="15"/>
  <c r="AS9" i="15"/>
  <c r="AS14" i="15"/>
  <c r="AS51" i="15"/>
  <c r="AS88" i="15"/>
  <c r="AS109" i="15"/>
  <c r="AS52" i="15"/>
  <c r="AS129" i="15"/>
  <c r="AS35" i="15"/>
  <c r="AS43" i="15"/>
  <c r="AS111" i="15"/>
  <c r="AS39" i="15"/>
  <c r="AS54" i="15"/>
  <c r="AS92" i="15"/>
  <c r="AS112" i="15"/>
  <c r="AS93" i="15"/>
  <c r="AS40" i="15"/>
  <c r="AS55" i="15"/>
  <c r="AS113" i="15"/>
  <c r="AS70" i="15"/>
  <c r="AS5" i="15"/>
  <c r="AS90" i="15"/>
  <c r="AS72" i="15"/>
  <c r="AS91" i="15"/>
  <c r="AS45" i="15"/>
  <c r="AS59" i="15"/>
  <c r="AS78" i="15"/>
  <c r="AS114" i="15"/>
  <c r="AS131" i="15"/>
  <c r="AS22" i="15"/>
  <c r="AS79" i="15"/>
  <c r="AS2" i="15"/>
  <c r="AS61" i="15"/>
  <c r="AS133" i="15"/>
  <c r="AS3" i="15"/>
  <c r="AS18" i="15"/>
  <c r="AS62" i="15"/>
  <c r="AS134" i="15"/>
  <c r="AS19" i="15"/>
  <c r="AS117" i="15"/>
  <c r="AS11" i="15"/>
  <c r="AS15" i="15"/>
  <c r="AS23" i="15"/>
  <c r="AS34" i="15"/>
  <c r="AS37" i="15"/>
  <c r="AS46" i="15"/>
  <c r="AS118" i="15"/>
  <c r="AS99" i="15"/>
  <c r="AS100" i="15"/>
  <c r="AS71" i="15"/>
  <c r="AS75" i="15"/>
  <c r="AS76" i="15"/>
  <c r="AS6" i="15"/>
  <c r="AS27" i="15"/>
  <c r="AS47" i="15"/>
  <c r="AS119" i="15"/>
  <c r="AS24" i="15"/>
  <c r="AS48" i="15"/>
  <c r="AS120" i="15"/>
  <c r="AS60" i="15"/>
  <c r="AS132" i="15"/>
  <c r="AS21" i="15"/>
  <c r="AS63" i="15"/>
  <c r="AS135" i="15"/>
  <c r="AS31" i="15"/>
  <c r="AS64" i="15"/>
  <c r="AS136" i="15"/>
  <c r="AS4" i="15"/>
  <c r="AS33" i="15"/>
  <c r="AS107" i="15"/>
  <c r="AS108" i="15"/>
  <c r="AM13" i="15" l="1"/>
  <c r="D13" i="15" s="1"/>
  <c r="D36" i="15" s="1"/>
  <c r="AL13" i="15"/>
  <c r="B13" i="15" s="1"/>
  <c r="B36" i="15" s="1"/>
  <c r="F36" i="15" s="1"/>
  <c r="AM12" i="15"/>
  <c r="D12" i="15" s="1"/>
  <c r="D35" i="15" s="1"/>
  <c r="AL12" i="15"/>
  <c r="AO13" i="15"/>
  <c r="L13" i="15" s="1"/>
  <c r="L36" i="15" s="1"/>
  <c r="P36" i="15" s="1"/>
  <c r="AP13" i="15"/>
  <c r="N13" i="15" s="1"/>
  <c r="N36" i="15" s="1"/>
  <c r="AP12" i="15"/>
  <c r="N12" i="15" s="1"/>
  <c r="N35" i="15" s="1"/>
  <c r="AO12" i="15"/>
  <c r="AO9" i="15"/>
  <c r="L9" i="15" s="1"/>
  <c r="L32" i="15" s="1"/>
  <c r="P32" i="15" s="1"/>
  <c r="AP8" i="15"/>
  <c r="N8" i="15" s="1"/>
  <c r="N31" i="15" s="1"/>
  <c r="AO8" i="15"/>
  <c r="AP9" i="15"/>
  <c r="N9" i="15" s="1"/>
  <c r="N32" i="15" s="1"/>
  <c r="AO18" i="15"/>
  <c r="AO19" i="15"/>
  <c r="L19" i="15" s="1"/>
  <c r="L42" i="15" s="1"/>
  <c r="P42" i="15" s="1"/>
  <c r="AP19" i="15"/>
  <c r="N19" i="15" s="1"/>
  <c r="N42" i="15" s="1"/>
  <c r="AP18" i="15"/>
  <c r="N18" i="15" s="1"/>
  <c r="N41" i="15" s="1"/>
  <c r="AM9" i="15"/>
  <c r="D9" i="15" s="1"/>
  <c r="D32" i="15" s="1"/>
  <c r="AL9" i="15"/>
  <c r="B9" i="15" s="1"/>
  <c r="B32" i="15" s="1"/>
  <c r="F32" i="15" s="1"/>
  <c r="AM8" i="15"/>
  <c r="D8" i="15" s="1"/>
  <c r="D31" i="15" s="1"/>
  <c r="AL8" i="15"/>
  <c r="AL7" i="15"/>
  <c r="B7" i="15" s="1"/>
  <c r="B30" i="15" s="1"/>
  <c r="F30" i="15" s="1"/>
  <c r="AM6" i="15"/>
  <c r="D6" i="15" s="1"/>
  <c r="D29" i="15" s="1"/>
  <c r="AM7" i="15"/>
  <c r="D7" i="15" s="1"/>
  <c r="D30" i="15" s="1"/>
  <c r="AL6" i="15"/>
  <c r="AP16" i="15"/>
  <c r="N16" i="15" s="1"/>
  <c r="N39" i="15" s="1"/>
  <c r="AO16" i="15"/>
  <c r="AO17" i="15"/>
  <c r="L17" i="15" s="1"/>
  <c r="L40" i="15" s="1"/>
  <c r="P40" i="15" s="1"/>
  <c r="AP17" i="15"/>
  <c r="N17" i="15" s="1"/>
  <c r="N40" i="15" s="1"/>
  <c r="AL20" i="15"/>
  <c r="AM21" i="15"/>
  <c r="D21" i="15" s="1"/>
  <c r="D44" i="15" s="1"/>
  <c r="AL21" i="15"/>
  <c r="B21" i="15" s="1"/>
  <c r="B44" i="15" s="1"/>
  <c r="F44" i="15" s="1"/>
  <c r="AM20" i="15"/>
  <c r="D20" i="15" s="1"/>
  <c r="D43" i="15" s="1"/>
  <c r="AP23" i="15"/>
  <c r="N23" i="15" s="1"/>
  <c r="N46" i="15" s="1"/>
  <c r="AO23" i="15"/>
  <c r="L23" i="15" s="1"/>
  <c r="L46" i="15" s="1"/>
  <c r="P46" i="15" s="1"/>
  <c r="AP22" i="15"/>
  <c r="N22" i="15" s="1"/>
  <c r="N45" i="15" s="1"/>
  <c r="AO22" i="15"/>
  <c r="AP4" i="15"/>
  <c r="N4" i="15" s="1"/>
  <c r="N27" i="15" s="1"/>
  <c r="AO4" i="15"/>
  <c r="AP5" i="15"/>
  <c r="N5" i="15" s="1"/>
  <c r="N28" i="15" s="1"/>
  <c r="AO5" i="15"/>
  <c r="L5" i="15" s="1"/>
  <c r="L28" i="15" s="1"/>
  <c r="P28" i="15" s="1"/>
  <c r="AP21" i="15"/>
  <c r="N21" i="15" s="1"/>
  <c r="N44" i="15" s="1"/>
  <c r="AO21" i="15"/>
  <c r="L21" i="15" s="1"/>
  <c r="L44" i="15" s="1"/>
  <c r="P44" i="15" s="1"/>
  <c r="AP20" i="15"/>
  <c r="N20" i="15" s="1"/>
  <c r="N43" i="15" s="1"/>
  <c r="AO20" i="15"/>
  <c r="AM4" i="15"/>
  <c r="D4" i="15" s="1"/>
  <c r="D27" i="15" s="1"/>
  <c r="AL4" i="15"/>
  <c r="AM5" i="15"/>
  <c r="D5" i="15" s="1"/>
  <c r="D28" i="15" s="1"/>
  <c r="AL5" i="15"/>
  <c r="B5" i="15" s="1"/>
  <c r="B28" i="15" s="1"/>
  <c r="F28" i="15" s="1"/>
  <c r="AM18" i="15"/>
  <c r="D18" i="15" s="1"/>
  <c r="D41" i="15" s="1"/>
  <c r="AL18" i="15"/>
  <c r="AM19" i="15"/>
  <c r="D19" i="15" s="1"/>
  <c r="D42" i="15" s="1"/>
  <c r="AL19" i="15"/>
  <c r="B19" i="15" s="1"/>
  <c r="B42" i="15" s="1"/>
  <c r="F42" i="15" s="1"/>
  <c r="AP14" i="15"/>
  <c r="N14" i="15" s="1"/>
  <c r="N37" i="15" s="1"/>
  <c r="AP15" i="15"/>
  <c r="N15" i="15" s="1"/>
  <c r="N38" i="15" s="1"/>
  <c r="AO15" i="15"/>
  <c r="L15" i="15" s="1"/>
  <c r="L38" i="15" s="1"/>
  <c r="P38" i="15" s="1"/>
  <c r="AO14" i="15"/>
  <c r="AL11" i="15"/>
  <c r="B11" i="15" s="1"/>
  <c r="B34" i="15" s="1"/>
  <c r="F34" i="15" s="1"/>
  <c r="AM10" i="15"/>
  <c r="D10" i="15" s="1"/>
  <c r="D33" i="15" s="1"/>
  <c r="AL10" i="15"/>
  <c r="AM11" i="15"/>
  <c r="D11" i="15" s="1"/>
  <c r="D34" i="15" s="1"/>
  <c r="AP10" i="15"/>
  <c r="N10" i="15" s="1"/>
  <c r="N33" i="15" s="1"/>
  <c r="AO10" i="15"/>
  <c r="AP11" i="15"/>
  <c r="N11" i="15" s="1"/>
  <c r="N34" i="15" s="1"/>
  <c r="AO11" i="15"/>
  <c r="L11" i="15" s="1"/>
  <c r="L34" i="15" s="1"/>
  <c r="P34" i="15" s="1"/>
  <c r="AM14" i="15"/>
  <c r="D14" i="15" s="1"/>
  <c r="D37" i="15" s="1"/>
  <c r="AL14" i="15"/>
  <c r="AM15" i="15"/>
  <c r="D15" i="15" s="1"/>
  <c r="D38" i="15" s="1"/>
  <c r="AL15" i="15"/>
  <c r="B15" i="15" s="1"/>
  <c r="B38" i="15" s="1"/>
  <c r="F38" i="15" s="1"/>
  <c r="AM23" i="15"/>
  <c r="D23" i="15" s="1"/>
  <c r="D46" i="15" s="1"/>
  <c r="AL23" i="15"/>
  <c r="B23" i="15" s="1"/>
  <c r="B46" i="15" s="1"/>
  <c r="F46" i="15" s="1"/>
  <c r="AM22" i="15"/>
  <c r="D22" i="15" s="1"/>
  <c r="D45" i="15" s="1"/>
  <c r="AL22" i="15"/>
  <c r="AM16" i="15"/>
  <c r="D16" i="15" s="1"/>
  <c r="D39" i="15" s="1"/>
  <c r="AL16" i="15"/>
  <c r="AM17" i="15"/>
  <c r="D17" i="15" s="1"/>
  <c r="D40" i="15" s="1"/>
  <c r="AL17" i="15"/>
  <c r="B17" i="15" s="1"/>
  <c r="B40" i="15" s="1"/>
  <c r="F40" i="15" s="1"/>
  <c r="AP7" i="15"/>
  <c r="N7" i="15" s="1"/>
  <c r="N30" i="15" s="1"/>
  <c r="AO7" i="15"/>
  <c r="L7" i="15" s="1"/>
  <c r="L30" i="15" s="1"/>
  <c r="P30" i="15" s="1"/>
  <c r="AP6" i="15"/>
  <c r="N6" i="15" s="1"/>
  <c r="N29" i="15" s="1"/>
  <c r="AO6" i="15"/>
  <c r="AC22" i="15" l="1"/>
  <c r="AB22" i="15" s="1"/>
  <c r="B22" i="15"/>
  <c r="B45" i="15" s="1"/>
  <c r="B6" i="15"/>
  <c r="B29" i="15" s="1"/>
  <c r="AC6" i="15"/>
  <c r="AB6" i="15" s="1"/>
  <c r="B4" i="15"/>
  <c r="B27" i="15" s="1"/>
  <c r="AC4" i="15"/>
  <c r="AB4" i="15" s="1"/>
  <c r="AC14" i="15"/>
  <c r="AB14" i="15" s="1"/>
  <c r="B14" i="15"/>
  <c r="B37" i="15" s="1"/>
  <c r="L10" i="15"/>
  <c r="L33" i="15" s="1"/>
  <c r="AI10" i="15"/>
  <c r="AH10" i="15" s="1"/>
  <c r="L4" i="15"/>
  <c r="L27" i="15" s="1"/>
  <c r="AI4" i="15"/>
  <c r="AH4" i="15" s="1"/>
  <c r="AI20" i="15"/>
  <c r="AH20" i="15" s="1"/>
  <c r="L20" i="15"/>
  <c r="L43" i="15" s="1"/>
  <c r="L18" i="15"/>
  <c r="L41" i="15" s="1"/>
  <c r="AI18" i="15"/>
  <c r="AH18" i="15" s="1"/>
  <c r="B10" i="15"/>
  <c r="B33" i="15" s="1"/>
  <c r="AC10" i="15"/>
  <c r="AB10" i="15" s="1"/>
  <c r="L8" i="15"/>
  <c r="L31" i="15" s="1"/>
  <c r="AI8" i="15"/>
  <c r="AH8" i="15" s="1"/>
  <c r="AI6" i="15"/>
  <c r="AH6" i="15" s="1"/>
  <c r="L6" i="15"/>
  <c r="L29" i="15" s="1"/>
  <c r="AC16" i="15"/>
  <c r="AB16" i="15" s="1"/>
  <c r="B16" i="15"/>
  <c r="B39" i="15" s="1"/>
  <c r="AC18" i="15"/>
  <c r="AB18" i="15" s="1"/>
  <c r="B18" i="15"/>
  <c r="B41" i="15" s="1"/>
  <c r="AI16" i="15"/>
  <c r="AH16" i="15" s="1"/>
  <c r="L16" i="15"/>
  <c r="L39" i="15" s="1"/>
  <c r="AC8" i="15"/>
  <c r="AB8" i="15" s="1"/>
  <c r="B8" i="15"/>
  <c r="B31" i="15" s="1"/>
  <c r="AI22" i="15"/>
  <c r="AH22" i="15" s="1"/>
  <c r="L22" i="15"/>
  <c r="L45" i="15" s="1"/>
  <c r="AI14" i="15"/>
  <c r="AH14" i="15" s="1"/>
  <c r="L14" i="15"/>
  <c r="L37" i="15" s="1"/>
  <c r="AI12" i="15"/>
  <c r="AH12" i="15" s="1"/>
  <c r="L12" i="15"/>
  <c r="L35" i="15" s="1"/>
  <c r="B20" i="15"/>
  <c r="B43" i="15" s="1"/>
  <c r="AC20" i="15"/>
  <c r="AB20" i="15" s="1"/>
  <c r="AC12" i="15"/>
  <c r="AB12" i="15" s="1"/>
  <c r="B12" i="15"/>
  <c r="B35" i="15" s="1"/>
  <c r="P29" i="15" l="1"/>
  <c r="F31" i="15"/>
  <c r="F45" i="15"/>
  <c r="J46" i="15"/>
  <c r="H46" i="15"/>
  <c r="I45" i="15"/>
  <c r="G45" i="15"/>
  <c r="J45" i="15"/>
  <c r="H45" i="15"/>
  <c r="P45" i="15"/>
  <c r="P39" i="15"/>
  <c r="S39" i="15"/>
  <c r="R40" i="15"/>
  <c r="T39" i="15"/>
  <c r="Q39" i="15"/>
  <c r="T40" i="15"/>
  <c r="R39" i="15"/>
  <c r="S29" i="15"/>
  <c r="R29" i="15"/>
  <c r="Q29" i="15"/>
  <c r="R30" i="15"/>
  <c r="T30" i="15"/>
  <c r="T29" i="15"/>
  <c r="I31" i="15"/>
  <c r="H32" i="15"/>
  <c r="J31" i="15"/>
  <c r="H31" i="15"/>
  <c r="J32" i="15"/>
  <c r="G31" i="15"/>
  <c r="J43" i="15"/>
  <c r="H43" i="15"/>
  <c r="I43" i="15"/>
  <c r="G43" i="15"/>
  <c r="J44" i="15"/>
  <c r="H44" i="15"/>
  <c r="F43" i="15"/>
  <c r="T34" i="15"/>
  <c r="R34" i="15"/>
  <c r="R33" i="15"/>
  <c r="T33" i="15"/>
  <c r="Q33" i="15"/>
  <c r="S33" i="15"/>
  <c r="P31" i="15"/>
  <c r="T46" i="15"/>
  <c r="R46" i="15"/>
  <c r="S45" i="15"/>
  <c r="Q45" i="15"/>
  <c r="R45" i="15"/>
  <c r="T45" i="15"/>
  <c r="T32" i="15"/>
  <c r="R31" i="15"/>
  <c r="R32" i="15"/>
  <c r="T31" i="15"/>
  <c r="S31" i="15"/>
  <c r="Q31" i="15"/>
  <c r="P33" i="15"/>
  <c r="J39" i="15"/>
  <c r="I39" i="15"/>
  <c r="H39" i="15"/>
  <c r="G39" i="15"/>
  <c r="J40" i="15"/>
  <c r="H40" i="15"/>
  <c r="F39" i="15"/>
  <c r="R44" i="15"/>
  <c r="T43" i="15"/>
  <c r="Q43" i="15"/>
  <c r="P43" i="15"/>
  <c r="T44" i="15"/>
  <c r="S43" i="15"/>
  <c r="R43" i="15"/>
  <c r="T27" i="15"/>
  <c r="S27" i="15"/>
  <c r="R27" i="15"/>
  <c r="Q27" i="15"/>
  <c r="T28" i="15"/>
  <c r="R28" i="15"/>
  <c r="P27" i="15"/>
  <c r="F37" i="15"/>
  <c r="I37" i="15"/>
  <c r="J37" i="15"/>
  <c r="H37" i="15"/>
  <c r="G37" i="15"/>
  <c r="J38" i="15"/>
  <c r="H38" i="15"/>
  <c r="F33" i="15"/>
  <c r="J34" i="15"/>
  <c r="I33" i="15"/>
  <c r="H33" i="15"/>
  <c r="G33" i="15"/>
  <c r="H34" i="15"/>
  <c r="J33" i="15"/>
  <c r="P41" i="15"/>
  <c r="T41" i="15"/>
  <c r="T42" i="15"/>
  <c r="R42" i="15"/>
  <c r="S41" i="15"/>
  <c r="R41" i="15"/>
  <c r="Q41" i="15"/>
  <c r="J35" i="15"/>
  <c r="I35" i="15"/>
  <c r="J36" i="15"/>
  <c r="H36" i="15"/>
  <c r="H35" i="15"/>
  <c r="G35" i="15"/>
  <c r="F35" i="15"/>
  <c r="T35" i="15"/>
  <c r="S35" i="15"/>
  <c r="R35" i="15"/>
  <c r="Q35" i="15"/>
  <c r="P35" i="15"/>
  <c r="T36" i="15"/>
  <c r="R36" i="15"/>
  <c r="R38" i="15"/>
  <c r="T37" i="15"/>
  <c r="R37" i="15"/>
  <c r="Q37" i="15"/>
  <c r="P37" i="15"/>
  <c r="S37" i="15"/>
  <c r="T38" i="15"/>
  <c r="J28" i="15"/>
  <c r="H28" i="15"/>
  <c r="J27" i="15"/>
  <c r="I27" i="15"/>
  <c r="H27" i="15"/>
  <c r="G27" i="15"/>
  <c r="F27" i="15"/>
  <c r="H29" i="15"/>
  <c r="G29" i="15"/>
  <c r="F29" i="15"/>
  <c r="J30" i="15"/>
  <c r="H30" i="15"/>
  <c r="J29" i="15"/>
  <c r="I29" i="15"/>
  <c r="J41" i="15"/>
  <c r="I41" i="15"/>
  <c r="H41" i="15"/>
  <c r="G41" i="15"/>
  <c r="F41" i="15"/>
  <c r="J42" i="15"/>
  <c r="H42" i="15"/>
  <c r="AR63" i="14"/>
  <c r="AR62" i="14"/>
  <c r="AR61" i="14"/>
  <c r="AR60" i="14"/>
  <c r="AR59" i="14"/>
  <c r="AR58" i="14"/>
  <c r="AR57" i="14"/>
  <c r="AR56" i="14"/>
  <c r="AR55" i="14"/>
  <c r="AR54" i="14"/>
  <c r="AR53" i="14"/>
  <c r="AR52" i="14"/>
  <c r="AR51" i="14"/>
  <c r="AR50" i="14"/>
  <c r="AR49" i="14"/>
  <c r="AR48" i="14"/>
  <c r="AR47" i="14"/>
  <c r="AR46" i="14"/>
  <c r="AR45" i="14"/>
  <c r="M45" i="14"/>
  <c r="K45" i="14"/>
  <c r="C45" i="14"/>
  <c r="A45" i="14"/>
  <c r="AR44" i="14"/>
  <c r="AR43" i="14"/>
  <c r="M43" i="14"/>
  <c r="K43" i="14"/>
  <c r="C43" i="14"/>
  <c r="A43" i="14"/>
  <c r="AR42" i="14"/>
  <c r="AR41" i="14"/>
  <c r="M41" i="14"/>
  <c r="K41" i="14"/>
  <c r="C41" i="14"/>
  <c r="A41" i="14"/>
  <c r="AR40" i="14"/>
  <c r="AR39" i="14"/>
  <c r="M39" i="14"/>
  <c r="K39" i="14"/>
  <c r="C39" i="14"/>
  <c r="A39" i="14"/>
  <c r="AR38" i="14"/>
  <c r="AR37" i="14"/>
  <c r="M37" i="14"/>
  <c r="K37" i="14"/>
  <c r="C37" i="14"/>
  <c r="A37" i="14"/>
  <c r="AR36" i="14"/>
  <c r="AR35" i="14"/>
  <c r="M35" i="14"/>
  <c r="K35" i="14"/>
  <c r="C35" i="14"/>
  <c r="A35" i="14"/>
  <c r="AR34" i="14"/>
  <c r="AR33" i="14"/>
  <c r="M33" i="14"/>
  <c r="K33" i="14"/>
  <c r="C33" i="14"/>
  <c r="A33" i="14"/>
  <c r="AR32" i="14"/>
  <c r="AR31" i="14"/>
  <c r="M31" i="14"/>
  <c r="K31" i="14"/>
  <c r="C31" i="14"/>
  <c r="A31" i="14"/>
  <c r="AR30" i="14"/>
  <c r="AR29" i="14"/>
  <c r="M29" i="14"/>
  <c r="K29" i="14"/>
  <c r="C29" i="14"/>
  <c r="A29" i="14"/>
  <c r="AR28" i="14"/>
  <c r="AR27" i="14"/>
  <c r="M27" i="14"/>
  <c r="K27" i="14"/>
  <c r="C27" i="14"/>
  <c r="A27" i="14"/>
  <c r="AR26" i="14"/>
  <c r="AR25" i="14"/>
  <c r="AR24" i="14"/>
  <c r="S24" i="14"/>
  <c r="A24" i="14"/>
  <c r="AR23" i="14"/>
  <c r="AR22" i="14"/>
  <c r="AJ22" i="14"/>
  <c r="AD22" i="14"/>
  <c r="AR21" i="14"/>
  <c r="AR20" i="14"/>
  <c r="AJ20" i="14"/>
  <c r="AD20" i="14"/>
  <c r="AR19" i="14"/>
  <c r="AR18" i="14"/>
  <c r="AJ18" i="14"/>
  <c r="AD18" i="14"/>
  <c r="AR17" i="14"/>
  <c r="AR16" i="14"/>
  <c r="AJ16" i="14"/>
  <c r="AD16" i="14"/>
  <c r="AR15" i="14"/>
  <c r="AR14" i="14"/>
  <c r="AJ14" i="14"/>
  <c r="AD14" i="14"/>
  <c r="AR13" i="14"/>
  <c r="AR12" i="14"/>
  <c r="AJ12" i="14"/>
  <c r="AD12" i="14"/>
  <c r="AR11" i="14"/>
  <c r="AR10" i="14"/>
  <c r="AJ10" i="14"/>
  <c r="AD10" i="14"/>
  <c r="AR9" i="14"/>
  <c r="AR8" i="14"/>
  <c r="AJ8" i="14"/>
  <c r="AD8" i="14"/>
  <c r="AR7" i="14"/>
  <c r="AR6" i="14"/>
  <c r="AJ6" i="14"/>
  <c r="AD6" i="14"/>
  <c r="AR5" i="14"/>
  <c r="AR4" i="14"/>
  <c r="AJ4" i="14"/>
  <c r="AD4" i="14"/>
  <c r="AR3" i="14"/>
  <c r="AR2" i="14"/>
  <c r="AR1" i="14"/>
  <c r="AS8" i="14" l="1"/>
  <c r="AM18" i="14" s="1"/>
  <c r="D18" i="14" s="1"/>
  <c r="D41" i="14" s="1"/>
  <c r="AS11" i="14"/>
  <c r="AP4" i="14" s="1"/>
  <c r="N4" i="14" s="1"/>
  <c r="N27" i="14" s="1"/>
  <c r="AS20" i="14"/>
  <c r="AP22" i="14" s="1"/>
  <c r="N22" i="14" s="1"/>
  <c r="N45" i="14" s="1"/>
  <c r="AS35" i="14"/>
  <c r="AS48" i="14"/>
  <c r="AS41" i="14"/>
  <c r="AS9" i="14"/>
  <c r="AM20" i="14" s="1"/>
  <c r="D20" i="14" s="1"/>
  <c r="D43" i="14" s="1"/>
  <c r="AS19" i="14"/>
  <c r="AO20" i="14" s="1"/>
  <c r="AS22" i="14"/>
  <c r="AS56" i="14"/>
  <c r="AS45" i="14"/>
  <c r="AS53" i="14"/>
  <c r="AS6" i="14"/>
  <c r="AM14" i="14" s="1"/>
  <c r="D14" i="14" s="1"/>
  <c r="D37" i="14" s="1"/>
  <c r="AS13" i="14"/>
  <c r="AP9" i="14" s="1"/>
  <c r="N9" i="14" s="1"/>
  <c r="N32" i="14" s="1"/>
  <c r="AS52" i="14"/>
  <c r="AS17" i="14"/>
  <c r="AP17" i="14" s="1"/>
  <c r="N17" i="14" s="1"/>
  <c r="N40" i="14" s="1"/>
  <c r="AS27" i="14"/>
  <c r="AS55" i="14"/>
  <c r="AS37" i="14"/>
  <c r="AS33" i="14"/>
  <c r="AS32" i="14"/>
  <c r="AS29" i="14"/>
  <c r="AS44" i="14"/>
  <c r="AS51" i="14"/>
  <c r="AS10" i="14"/>
  <c r="AS46" i="14"/>
  <c r="AS49" i="14"/>
  <c r="AS39" i="14"/>
  <c r="AS38" i="14"/>
  <c r="AS47" i="14"/>
  <c r="AS15" i="14"/>
  <c r="AS43" i="14"/>
  <c r="AS16" i="14"/>
  <c r="AS7" i="14"/>
  <c r="AS18" i="14"/>
  <c r="AS58" i="14"/>
  <c r="AS14" i="14"/>
  <c r="AS21" i="14"/>
  <c r="AS31" i="14"/>
  <c r="AS50" i="14"/>
  <c r="AS54" i="14"/>
  <c r="AS34" i="14"/>
  <c r="AS40" i="14"/>
  <c r="AS4" i="14"/>
  <c r="AS59" i="14"/>
  <c r="AS25" i="14"/>
  <c r="AS5" i="14"/>
  <c r="AS26" i="14"/>
  <c r="AS23" i="14"/>
  <c r="AS57" i="14"/>
  <c r="AS24" i="14"/>
  <c r="AS1" i="14"/>
  <c r="AS2" i="14"/>
  <c r="AS61" i="14"/>
  <c r="AS36" i="14"/>
  <c r="AS42" i="14"/>
  <c r="AS62" i="14"/>
  <c r="AS60" i="14"/>
  <c r="AS3" i="14"/>
  <c r="AS12" i="14"/>
  <c r="AS28" i="14"/>
  <c r="AS30" i="14"/>
  <c r="AS63" i="14"/>
  <c r="AL19" i="14" l="1"/>
  <c r="B19" i="14" s="1"/>
  <c r="B42" i="14" s="1"/>
  <c r="F42" i="14" s="1"/>
  <c r="AM19" i="14"/>
  <c r="D19" i="14" s="1"/>
  <c r="D42" i="14" s="1"/>
  <c r="AL15" i="14"/>
  <c r="B15" i="14" s="1"/>
  <c r="B38" i="14" s="1"/>
  <c r="F38" i="14" s="1"/>
  <c r="AO5" i="14"/>
  <c r="L5" i="14" s="1"/>
  <c r="L28" i="14" s="1"/>
  <c r="P28" i="14" s="1"/>
  <c r="AL18" i="14"/>
  <c r="AP5" i="14"/>
  <c r="N5" i="14" s="1"/>
  <c r="N28" i="14" s="1"/>
  <c r="AO4" i="14"/>
  <c r="AL20" i="14"/>
  <c r="B20" i="14" s="1"/>
  <c r="B43" i="14" s="1"/>
  <c r="AL14" i="14"/>
  <c r="B14" i="14" s="1"/>
  <c r="B37" i="14" s="1"/>
  <c r="AL21" i="14"/>
  <c r="B21" i="14" s="1"/>
  <c r="B44" i="14" s="1"/>
  <c r="F44" i="14" s="1"/>
  <c r="AM21" i="14"/>
  <c r="D21" i="14" s="1"/>
  <c r="D44" i="14" s="1"/>
  <c r="AP20" i="14"/>
  <c r="N20" i="14" s="1"/>
  <c r="N43" i="14" s="1"/>
  <c r="AO23" i="14"/>
  <c r="L23" i="14" s="1"/>
  <c r="L46" i="14" s="1"/>
  <c r="P46" i="14" s="1"/>
  <c r="AO22" i="14"/>
  <c r="L22" i="14" s="1"/>
  <c r="L45" i="14" s="1"/>
  <c r="AM15" i="14"/>
  <c r="D15" i="14" s="1"/>
  <c r="D38" i="14" s="1"/>
  <c r="AP23" i="14"/>
  <c r="N23" i="14" s="1"/>
  <c r="N46" i="14" s="1"/>
  <c r="AP8" i="14"/>
  <c r="N8" i="14" s="1"/>
  <c r="N31" i="14" s="1"/>
  <c r="AO9" i="14"/>
  <c r="L9" i="14" s="1"/>
  <c r="L32" i="14" s="1"/>
  <c r="P32" i="14" s="1"/>
  <c r="AO8" i="14"/>
  <c r="L8" i="14" s="1"/>
  <c r="L31" i="14" s="1"/>
  <c r="AP21" i="14"/>
  <c r="N21" i="14" s="1"/>
  <c r="N44" i="14" s="1"/>
  <c r="AO21" i="14"/>
  <c r="L21" i="14" s="1"/>
  <c r="L44" i="14" s="1"/>
  <c r="P44" i="14" s="1"/>
  <c r="AO16" i="14"/>
  <c r="AP16" i="14"/>
  <c r="N16" i="14" s="1"/>
  <c r="N39" i="14" s="1"/>
  <c r="AO17" i="14"/>
  <c r="L17" i="14" s="1"/>
  <c r="L40" i="14" s="1"/>
  <c r="P40" i="14" s="1"/>
  <c r="AM12" i="14"/>
  <c r="D12" i="14" s="1"/>
  <c r="D35" i="14" s="1"/>
  <c r="AL12" i="14"/>
  <c r="AM13" i="14"/>
  <c r="D13" i="14" s="1"/>
  <c r="D36" i="14" s="1"/>
  <c r="AL13" i="14"/>
  <c r="B13" i="14" s="1"/>
  <c r="B36" i="14" s="1"/>
  <c r="F36" i="14" s="1"/>
  <c r="AL10" i="14"/>
  <c r="AM11" i="14"/>
  <c r="D11" i="14" s="1"/>
  <c r="D34" i="14" s="1"/>
  <c r="AL11" i="14"/>
  <c r="B11" i="14" s="1"/>
  <c r="B34" i="14" s="1"/>
  <c r="F34" i="14" s="1"/>
  <c r="AM10" i="14"/>
  <c r="D10" i="14" s="1"/>
  <c r="D33" i="14" s="1"/>
  <c r="AP11" i="14"/>
  <c r="N11" i="14" s="1"/>
  <c r="N34" i="14" s="1"/>
  <c r="AO11" i="14"/>
  <c r="L11" i="14" s="1"/>
  <c r="L34" i="14" s="1"/>
  <c r="P34" i="14" s="1"/>
  <c r="AP10" i="14"/>
  <c r="N10" i="14" s="1"/>
  <c r="N33" i="14" s="1"/>
  <c r="AO10" i="14"/>
  <c r="AO12" i="14"/>
  <c r="AP12" i="14"/>
  <c r="N12" i="14" s="1"/>
  <c r="N35" i="14" s="1"/>
  <c r="AP13" i="14"/>
  <c r="N13" i="14" s="1"/>
  <c r="N36" i="14" s="1"/>
  <c r="AO13" i="14"/>
  <c r="L13" i="14" s="1"/>
  <c r="L36" i="14" s="1"/>
  <c r="P36" i="14" s="1"/>
  <c r="AP19" i="14"/>
  <c r="N19" i="14" s="1"/>
  <c r="N42" i="14" s="1"/>
  <c r="AP18" i="14"/>
  <c r="N18" i="14" s="1"/>
  <c r="N41" i="14" s="1"/>
  <c r="AO19" i="14"/>
  <c r="L19" i="14" s="1"/>
  <c r="L42" i="14" s="1"/>
  <c r="P42" i="14" s="1"/>
  <c r="AO18" i="14"/>
  <c r="AL22" i="14"/>
  <c r="AM23" i="14"/>
  <c r="D23" i="14" s="1"/>
  <c r="D46" i="14" s="1"/>
  <c r="AL23" i="14"/>
  <c r="B23" i="14" s="1"/>
  <c r="B46" i="14" s="1"/>
  <c r="F46" i="14" s="1"/>
  <c r="AM22" i="14"/>
  <c r="D22" i="14" s="1"/>
  <c r="D45" i="14" s="1"/>
  <c r="AP14" i="14"/>
  <c r="N14" i="14" s="1"/>
  <c r="N37" i="14" s="1"/>
  <c r="AO14" i="14"/>
  <c r="AO15" i="14"/>
  <c r="L15" i="14" s="1"/>
  <c r="L38" i="14" s="1"/>
  <c r="P38" i="14" s="1"/>
  <c r="AP15" i="14"/>
  <c r="N15" i="14" s="1"/>
  <c r="N38" i="14" s="1"/>
  <c r="L20" i="14"/>
  <c r="L43" i="14" s="1"/>
  <c r="AM7" i="14"/>
  <c r="D7" i="14" s="1"/>
  <c r="D30" i="14" s="1"/>
  <c r="AL7" i="14"/>
  <c r="B7" i="14" s="1"/>
  <c r="B30" i="14" s="1"/>
  <c r="F30" i="14" s="1"/>
  <c r="AL6" i="14"/>
  <c r="AM6" i="14"/>
  <c r="D6" i="14" s="1"/>
  <c r="D29" i="14" s="1"/>
  <c r="L4" i="14"/>
  <c r="L27" i="14" s="1"/>
  <c r="AO7" i="14"/>
  <c r="L7" i="14" s="1"/>
  <c r="L30" i="14" s="1"/>
  <c r="P30" i="14" s="1"/>
  <c r="AP6" i="14"/>
  <c r="N6" i="14" s="1"/>
  <c r="N29" i="14" s="1"/>
  <c r="AP7" i="14"/>
  <c r="N7" i="14" s="1"/>
  <c r="N30" i="14" s="1"/>
  <c r="AO6" i="14"/>
  <c r="AM8" i="14"/>
  <c r="D8" i="14" s="1"/>
  <c r="D31" i="14" s="1"/>
  <c r="AL8" i="14"/>
  <c r="AM9" i="14"/>
  <c r="D9" i="14" s="1"/>
  <c r="D32" i="14" s="1"/>
  <c r="AL9" i="14"/>
  <c r="B9" i="14" s="1"/>
  <c r="B32" i="14" s="1"/>
  <c r="F32" i="14" s="1"/>
  <c r="AM16" i="14"/>
  <c r="D16" i="14" s="1"/>
  <c r="D39" i="14" s="1"/>
  <c r="AL16" i="14"/>
  <c r="AL17" i="14"/>
  <c r="B17" i="14" s="1"/>
  <c r="B40" i="14" s="1"/>
  <c r="F40" i="14" s="1"/>
  <c r="AM17" i="14"/>
  <c r="D17" i="14" s="1"/>
  <c r="D40" i="14" s="1"/>
  <c r="AM5" i="14"/>
  <c r="D5" i="14" s="1"/>
  <c r="D28" i="14" s="1"/>
  <c r="AL5" i="14"/>
  <c r="B5" i="14" s="1"/>
  <c r="B28" i="14" s="1"/>
  <c r="F28" i="14" s="1"/>
  <c r="AM4" i="14"/>
  <c r="D4" i="14" s="1"/>
  <c r="D27" i="14" s="1"/>
  <c r="AL4" i="14"/>
  <c r="AC18" i="14" l="1"/>
  <c r="AB18" i="14" s="1"/>
  <c r="G41" i="14" s="1"/>
  <c r="B18" i="14"/>
  <c r="B41" i="14" s="1"/>
  <c r="AI22" i="14"/>
  <c r="AH22" i="14" s="1"/>
  <c r="P45" i="14" s="1"/>
  <c r="AI4" i="14"/>
  <c r="AH4" i="14" s="1"/>
  <c r="T27" i="14" s="1"/>
  <c r="AC20" i="14"/>
  <c r="AB20" i="14" s="1"/>
  <c r="J44" i="14" s="1"/>
  <c r="AC14" i="14"/>
  <c r="AB14" i="14" s="1"/>
  <c r="F37" i="14" s="1"/>
  <c r="AI16" i="14"/>
  <c r="AH16" i="14" s="1"/>
  <c r="S39" i="14" s="1"/>
  <c r="L16" i="14"/>
  <c r="L39" i="14" s="1"/>
  <c r="AI8" i="14"/>
  <c r="AH8" i="14" s="1"/>
  <c r="S31" i="14" s="1"/>
  <c r="AI20" i="14"/>
  <c r="AH20" i="14" s="1"/>
  <c r="P43" i="14" s="1"/>
  <c r="R28" i="14"/>
  <c r="AI12" i="14"/>
  <c r="AH12" i="14" s="1"/>
  <c r="L12" i="14"/>
  <c r="L35" i="14" s="1"/>
  <c r="AI10" i="14"/>
  <c r="AH10" i="14" s="1"/>
  <c r="L10" i="14"/>
  <c r="L33" i="14" s="1"/>
  <c r="L6" i="14"/>
  <c r="L29" i="14" s="1"/>
  <c r="AI6" i="14"/>
  <c r="AH6" i="14" s="1"/>
  <c r="B4" i="14"/>
  <c r="B27" i="14" s="1"/>
  <c r="AC4" i="14"/>
  <c r="AB4" i="14" s="1"/>
  <c r="B6" i="14"/>
  <c r="B29" i="14" s="1"/>
  <c r="AC6" i="14"/>
  <c r="AB6" i="14" s="1"/>
  <c r="AI14" i="14"/>
  <c r="AH14" i="14" s="1"/>
  <c r="L14" i="14"/>
  <c r="L37" i="14" s="1"/>
  <c r="AC10" i="14"/>
  <c r="AB10" i="14" s="1"/>
  <c r="B10" i="14"/>
  <c r="B33" i="14" s="1"/>
  <c r="AC22" i="14"/>
  <c r="AB22" i="14" s="1"/>
  <c r="B22" i="14"/>
  <c r="B45" i="14" s="1"/>
  <c r="AI18" i="14"/>
  <c r="AH18" i="14" s="1"/>
  <c r="L18" i="14"/>
  <c r="L41" i="14" s="1"/>
  <c r="AC12" i="14"/>
  <c r="AB12" i="14" s="1"/>
  <c r="B12" i="14"/>
  <c r="B35" i="14" s="1"/>
  <c r="AC16" i="14"/>
  <c r="AB16" i="14" s="1"/>
  <c r="B16" i="14"/>
  <c r="B39" i="14" s="1"/>
  <c r="AC8" i="14"/>
  <c r="AB8" i="14" s="1"/>
  <c r="B8" i="14"/>
  <c r="B31" i="14" s="1"/>
  <c r="T28" i="14" l="1"/>
  <c r="H42" i="14"/>
  <c r="H41" i="14"/>
  <c r="I41" i="14"/>
  <c r="J42" i="14"/>
  <c r="F41" i="14"/>
  <c r="J41" i="14"/>
  <c r="S45" i="14"/>
  <c r="R45" i="14"/>
  <c r="Q45" i="14"/>
  <c r="T45" i="14"/>
  <c r="T46" i="14"/>
  <c r="R46" i="14"/>
  <c r="J37" i="14"/>
  <c r="J38" i="14"/>
  <c r="G37" i="14"/>
  <c r="H38" i="14"/>
  <c r="H37" i="14"/>
  <c r="P35" i="14"/>
  <c r="I43" i="14"/>
  <c r="H44" i="14"/>
  <c r="S27" i="14"/>
  <c r="T43" i="14"/>
  <c r="H43" i="14"/>
  <c r="J43" i="14"/>
  <c r="Q43" i="14"/>
  <c r="R44" i="14"/>
  <c r="F43" i="14"/>
  <c r="G43" i="14"/>
  <c r="P27" i="14"/>
  <c r="Q27" i="14"/>
  <c r="R27" i="14"/>
  <c r="R39" i="14"/>
  <c r="I37" i="14"/>
  <c r="S43" i="14"/>
  <c r="Q39" i="14"/>
  <c r="R43" i="14"/>
  <c r="T32" i="14"/>
  <c r="R32" i="14"/>
  <c r="T31" i="14"/>
  <c r="P31" i="14"/>
  <c r="T44" i="14"/>
  <c r="Q35" i="14"/>
  <c r="R36" i="14"/>
  <c r="S35" i="14"/>
  <c r="R35" i="14"/>
  <c r="T36" i="14"/>
  <c r="T35" i="14"/>
  <c r="T40" i="14"/>
  <c r="P39" i="14"/>
  <c r="R40" i="14"/>
  <c r="P41" i="14"/>
  <c r="F45" i="14"/>
  <c r="J45" i="14"/>
  <c r="H46" i="14"/>
  <c r="J46" i="14"/>
  <c r="H45" i="14"/>
  <c r="I45" i="14"/>
  <c r="G45" i="14"/>
  <c r="T39" i="14"/>
  <c r="Q31" i="14"/>
  <c r="R31" i="14"/>
  <c r="I27" i="14"/>
  <c r="H27" i="14"/>
  <c r="J27" i="14"/>
  <c r="G27" i="14"/>
  <c r="J28" i="14"/>
  <c r="H28" i="14"/>
  <c r="G29" i="14"/>
  <c r="J29" i="14"/>
  <c r="H30" i="14"/>
  <c r="I29" i="14"/>
  <c r="H29" i="14"/>
  <c r="J30" i="14"/>
  <c r="F29" i="14"/>
  <c r="F27" i="14"/>
  <c r="T42" i="14"/>
  <c r="R42" i="14"/>
  <c r="T41" i="14"/>
  <c r="S41" i="14"/>
  <c r="R41" i="14"/>
  <c r="Q41" i="14"/>
  <c r="T33" i="14"/>
  <c r="R33" i="14"/>
  <c r="Q33" i="14"/>
  <c r="P33" i="14"/>
  <c r="S33" i="14"/>
  <c r="T34" i="14"/>
  <c r="R34" i="14"/>
  <c r="T30" i="14"/>
  <c r="R30" i="14"/>
  <c r="T29" i="14"/>
  <c r="R29" i="14"/>
  <c r="Q29" i="14"/>
  <c r="P29" i="14"/>
  <c r="S29" i="14"/>
  <c r="I35" i="14"/>
  <c r="H35" i="14"/>
  <c r="G35" i="14"/>
  <c r="J35" i="14"/>
  <c r="J36" i="14"/>
  <c r="H36" i="14"/>
  <c r="F35" i="14"/>
  <c r="G33" i="14"/>
  <c r="F33" i="14"/>
  <c r="J34" i="14"/>
  <c r="H34" i="14"/>
  <c r="H33" i="14"/>
  <c r="J33" i="14"/>
  <c r="I33" i="14"/>
  <c r="P37" i="14"/>
  <c r="T38" i="14"/>
  <c r="R38" i="14"/>
  <c r="T37" i="14"/>
  <c r="R37" i="14"/>
  <c r="Q37" i="14"/>
  <c r="S37" i="14"/>
  <c r="J32" i="14"/>
  <c r="H32" i="14"/>
  <c r="J31" i="14"/>
  <c r="H31" i="14"/>
  <c r="F31" i="14"/>
  <c r="I31" i="14"/>
  <c r="G31" i="14"/>
  <c r="G39" i="14"/>
  <c r="F39" i="14"/>
  <c r="J40" i="14"/>
  <c r="H40" i="14"/>
  <c r="J39" i="14"/>
  <c r="I39" i="14"/>
  <c r="H39" i="14"/>
  <c r="AD45" i="13" l="1"/>
  <c r="M45" i="13"/>
  <c r="K45" i="13"/>
  <c r="C45" i="13"/>
  <c r="A45" i="13"/>
  <c r="AD44" i="13"/>
  <c r="AD43" i="13"/>
  <c r="M43" i="13"/>
  <c r="K43" i="13"/>
  <c r="C43" i="13"/>
  <c r="A43" i="13"/>
  <c r="AD42" i="13"/>
  <c r="AD41" i="13"/>
  <c r="M41" i="13"/>
  <c r="K41" i="13"/>
  <c r="C41" i="13"/>
  <c r="A41" i="13"/>
  <c r="AD40" i="13"/>
  <c r="AD39" i="13"/>
  <c r="M39" i="13"/>
  <c r="K39" i="13"/>
  <c r="C39" i="13"/>
  <c r="A39" i="13"/>
  <c r="AD38" i="13"/>
  <c r="AD37" i="13"/>
  <c r="M37" i="13"/>
  <c r="K37" i="13"/>
  <c r="C37" i="13"/>
  <c r="A37" i="13"/>
  <c r="AD36" i="13"/>
  <c r="AD35" i="13"/>
  <c r="M35" i="13"/>
  <c r="K35" i="13"/>
  <c r="C35" i="13"/>
  <c r="A35" i="13"/>
  <c r="AD34" i="13"/>
  <c r="AD33" i="13"/>
  <c r="M33" i="13"/>
  <c r="K33" i="13"/>
  <c r="C33" i="13"/>
  <c r="A33" i="13"/>
  <c r="AD32" i="13"/>
  <c r="AD31" i="13"/>
  <c r="M31" i="13"/>
  <c r="K31" i="13"/>
  <c r="C31" i="13"/>
  <c r="A31" i="13"/>
  <c r="AD30" i="13"/>
  <c r="AD29" i="13"/>
  <c r="M29" i="13"/>
  <c r="K29" i="13"/>
  <c r="C29" i="13"/>
  <c r="A29" i="13"/>
  <c r="AD28" i="13"/>
  <c r="AD27" i="13"/>
  <c r="M27" i="13"/>
  <c r="K27" i="13"/>
  <c r="C27" i="13"/>
  <c r="A27" i="13"/>
  <c r="AD26" i="13"/>
  <c r="AD25" i="13"/>
  <c r="H25" i="13"/>
  <c r="B25" i="13"/>
  <c r="AD24" i="13"/>
  <c r="S24" i="13"/>
  <c r="A24" i="13"/>
  <c r="AD23" i="13"/>
  <c r="AD22" i="13"/>
  <c r="AD21" i="13"/>
  <c r="AD20" i="13"/>
  <c r="AD19" i="13"/>
  <c r="AD18" i="13"/>
  <c r="AD17" i="13"/>
  <c r="AD16" i="13"/>
  <c r="AD15" i="13"/>
  <c r="AD14" i="13"/>
  <c r="AD13" i="13"/>
  <c r="AD12" i="13"/>
  <c r="AD11" i="13"/>
  <c r="AD10" i="13"/>
  <c r="AD9" i="13"/>
  <c r="AD8" i="13"/>
  <c r="AD7" i="13"/>
  <c r="AD6" i="13"/>
  <c r="AD5" i="13"/>
  <c r="AD4" i="13"/>
  <c r="AD3" i="13"/>
  <c r="AD2" i="13"/>
  <c r="AD1" i="13"/>
  <c r="AE23" i="13" l="1"/>
  <c r="AE30" i="13"/>
  <c r="AE20" i="13"/>
  <c r="N22" i="13" s="1"/>
  <c r="N45" i="13" s="1"/>
  <c r="R45" i="13" s="1"/>
  <c r="AE22" i="13"/>
  <c r="AE7" i="13"/>
  <c r="D11" i="13" s="1"/>
  <c r="D34" i="13" s="1"/>
  <c r="AE32" i="13"/>
  <c r="AE2" i="13"/>
  <c r="N5" i="13" s="1"/>
  <c r="N28" i="13" s="1"/>
  <c r="AE5" i="13"/>
  <c r="D9" i="13" s="1"/>
  <c r="D32" i="13" s="1"/>
  <c r="AE26" i="13"/>
  <c r="AE42" i="13"/>
  <c r="AE9" i="13"/>
  <c r="D13" i="13" s="1"/>
  <c r="D36" i="13" s="1"/>
  <c r="AE11" i="13"/>
  <c r="D14" i="13" s="1"/>
  <c r="D37" i="13" s="1"/>
  <c r="H37" i="13" s="1"/>
  <c r="AE27" i="13"/>
  <c r="AE43" i="13"/>
  <c r="AE44" i="13"/>
  <c r="AE15" i="13"/>
  <c r="D19" i="13" s="1"/>
  <c r="D42" i="13" s="1"/>
  <c r="AE33" i="13"/>
  <c r="AE17" i="13"/>
  <c r="D21" i="13" s="1"/>
  <c r="D44" i="13" s="1"/>
  <c r="AE38" i="13"/>
  <c r="AE21" i="13"/>
  <c r="AE31" i="13"/>
  <c r="AE40" i="13"/>
  <c r="AE3" i="13"/>
  <c r="D7" i="13" s="1"/>
  <c r="D30" i="13" s="1"/>
  <c r="AE4" i="13"/>
  <c r="N7" i="13" s="1"/>
  <c r="N30" i="13" s="1"/>
  <c r="AE34" i="13"/>
  <c r="AE8" i="13"/>
  <c r="N10" i="13" s="1"/>
  <c r="N33" i="13" s="1"/>
  <c r="R33" i="13" s="1"/>
  <c r="AE10" i="13"/>
  <c r="N13" i="13" s="1"/>
  <c r="N36" i="13" s="1"/>
  <c r="AE35" i="13"/>
  <c r="AE28" i="13"/>
  <c r="AE36" i="13"/>
  <c r="AE14" i="13"/>
  <c r="N16" i="13" s="1"/>
  <c r="N39" i="13" s="1"/>
  <c r="R39" i="13" s="1"/>
  <c r="AE29" i="13"/>
  <c r="AE37" i="13"/>
  <c r="AE45" i="13"/>
  <c r="AE12" i="13"/>
  <c r="AE13" i="13"/>
  <c r="AE39" i="13"/>
  <c r="AE16" i="13"/>
  <c r="AE1" i="13"/>
  <c r="AE41" i="13"/>
  <c r="AE24" i="13"/>
  <c r="AE18" i="13"/>
  <c r="AE25" i="13"/>
  <c r="AE19" i="13"/>
  <c r="AE6" i="13"/>
  <c r="N12" i="13" l="1"/>
  <c r="N35" i="13" s="1"/>
  <c r="R35" i="13" s="1"/>
  <c r="N17" i="13"/>
  <c r="N40" i="13" s="1"/>
  <c r="T40" i="13" s="1"/>
  <c r="D10" i="13"/>
  <c r="D33" i="13" s="1"/>
  <c r="H33" i="13" s="1"/>
  <c r="D8" i="13"/>
  <c r="D31" i="13" s="1"/>
  <c r="H31" i="13" s="1"/>
  <c r="D18" i="13"/>
  <c r="D41" i="13" s="1"/>
  <c r="H41" i="13" s="1"/>
  <c r="D12" i="13"/>
  <c r="D35" i="13" s="1"/>
  <c r="H35" i="13" s="1"/>
  <c r="D15" i="13"/>
  <c r="D38" i="13" s="1"/>
  <c r="J37" i="13" s="1"/>
  <c r="D6" i="13"/>
  <c r="D29" i="13" s="1"/>
  <c r="H29" i="13" s="1"/>
  <c r="N23" i="13"/>
  <c r="N46" i="13" s="1"/>
  <c r="T46" i="13" s="1"/>
  <c r="N4" i="13"/>
  <c r="N27" i="13" s="1"/>
  <c r="R27" i="13" s="1"/>
  <c r="N11" i="13"/>
  <c r="N34" i="13" s="1"/>
  <c r="P34" i="13" s="1"/>
  <c r="D20" i="13"/>
  <c r="D43" i="13" s="1"/>
  <c r="H43" i="13" s="1"/>
  <c r="N6" i="13"/>
  <c r="N29" i="13" s="1"/>
  <c r="R29" i="13" s="1"/>
  <c r="T30" i="13"/>
  <c r="R30" i="13"/>
  <c r="P30" i="13"/>
  <c r="P29" i="13"/>
  <c r="J30" i="13"/>
  <c r="H30" i="13"/>
  <c r="F30" i="13"/>
  <c r="F29" i="13"/>
  <c r="N8" i="13"/>
  <c r="N31" i="13" s="1"/>
  <c r="R31" i="13" s="1"/>
  <c r="N9" i="13"/>
  <c r="N32" i="13" s="1"/>
  <c r="J34" i="13"/>
  <c r="H34" i="13"/>
  <c r="F34" i="13"/>
  <c r="F33" i="13"/>
  <c r="J42" i="13"/>
  <c r="H42" i="13"/>
  <c r="F42" i="13"/>
  <c r="F41" i="13"/>
  <c r="D4" i="13"/>
  <c r="D27" i="13" s="1"/>
  <c r="H27" i="13" s="1"/>
  <c r="D5" i="13"/>
  <c r="D28" i="13" s="1"/>
  <c r="N19" i="13"/>
  <c r="N42" i="13" s="1"/>
  <c r="N18" i="13"/>
  <c r="N41" i="13" s="1"/>
  <c r="R41" i="13" s="1"/>
  <c r="D16" i="13"/>
  <c r="D39" i="13" s="1"/>
  <c r="H39" i="13" s="1"/>
  <c r="D17" i="13"/>
  <c r="D40" i="13" s="1"/>
  <c r="J36" i="13"/>
  <c r="H36" i="13"/>
  <c r="F36" i="13"/>
  <c r="F35" i="13"/>
  <c r="T36" i="13"/>
  <c r="R36" i="13"/>
  <c r="P36" i="13"/>
  <c r="P35" i="13"/>
  <c r="D23" i="13"/>
  <c r="D46" i="13" s="1"/>
  <c r="D22" i="13"/>
  <c r="D45" i="13" s="1"/>
  <c r="H45" i="13" s="1"/>
  <c r="N21" i="13"/>
  <c r="N44" i="13" s="1"/>
  <c r="N20" i="13"/>
  <c r="N43" i="13" s="1"/>
  <c r="R43" i="13" s="1"/>
  <c r="N15" i="13"/>
  <c r="N38" i="13" s="1"/>
  <c r="N14" i="13"/>
  <c r="N37" i="13" s="1"/>
  <c r="R37" i="13" s="1"/>
  <c r="J32" i="13"/>
  <c r="H32" i="13"/>
  <c r="F32" i="13"/>
  <c r="F31" i="13"/>
  <c r="J44" i="13"/>
  <c r="H44" i="13"/>
  <c r="F44" i="13"/>
  <c r="F43" i="13"/>
  <c r="R28" i="13"/>
  <c r="P28" i="13"/>
  <c r="P27" i="13"/>
  <c r="T28" i="13"/>
  <c r="R34" i="13" l="1"/>
  <c r="T34" i="13"/>
  <c r="P45" i="13"/>
  <c r="T45" i="13"/>
  <c r="J38" i="13"/>
  <c r="P33" i="13"/>
  <c r="T33" i="13"/>
  <c r="P46" i="13"/>
  <c r="R46" i="13"/>
  <c r="J41" i="13"/>
  <c r="J33" i="13"/>
  <c r="T35" i="13"/>
  <c r="P39" i="13"/>
  <c r="T39" i="13"/>
  <c r="P40" i="13"/>
  <c r="R40" i="13"/>
  <c r="J31" i="13"/>
  <c r="T27" i="13"/>
  <c r="F37" i="13"/>
  <c r="F38" i="13"/>
  <c r="J29" i="13"/>
  <c r="H38" i="13"/>
  <c r="J35" i="13"/>
  <c r="T29" i="13"/>
  <c r="J43" i="13"/>
  <c r="J40" i="13"/>
  <c r="H40" i="13"/>
  <c r="F40" i="13"/>
  <c r="J39" i="13"/>
  <c r="F39" i="13"/>
  <c r="T32" i="13"/>
  <c r="R32" i="13"/>
  <c r="P32" i="13"/>
  <c r="T31" i="13"/>
  <c r="P31" i="13"/>
  <c r="T44" i="13"/>
  <c r="R44" i="13"/>
  <c r="P44" i="13"/>
  <c r="T43" i="13"/>
  <c r="P43" i="13"/>
  <c r="J46" i="13"/>
  <c r="H46" i="13"/>
  <c r="F46" i="13"/>
  <c r="J45" i="13"/>
  <c r="F45" i="13"/>
  <c r="J28" i="13"/>
  <c r="H28" i="13"/>
  <c r="F28" i="13"/>
  <c r="J27" i="13"/>
  <c r="F27" i="13"/>
  <c r="T38" i="13"/>
  <c r="R38" i="13"/>
  <c r="P38" i="13"/>
  <c r="T37" i="13"/>
  <c r="P37" i="13"/>
  <c r="T42" i="13"/>
  <c r="R42" i="13"/>
  <c r="P42" i="13"/>
  <c r="T41" i="13"/>
  <c r="P41" i="13"/>
  <c r="Z120" i="1" l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45" i="11"/>
  <c r="K45" i="11"/>
  <c r="I45" i="11"/>
  <c r="C45" i="11"/>
  <c r="A45" i="11"/>
  <c r="Z44" i="11"/>
  <c r="Z43" i="11"/>
  <c r="K43" i="11"/>
  <c r="I43" i="11"/>
  <c r="C43" i="11"/>
  <c r="A43" i="11"/>
  <c r="Z42" i="11"/>
  <c r="Z41" i="11"/>
  <c r="K41" i="11"/>
  <c r="I41" i="11"/>
  <c r="C41" i="11"/>
  <c r="A41" i="11"/>
  <c r="Z40" i="11"/>
  <c r="Z39" i="11"/>
  <c r="K39" i="11"/>
  <c r="I39" i="11"/>
  <c r="C39" i="11"/>
  <c r="A39" i="11"/>
  <c r="Z38" i="11"/>
  <c r="Z37" i="11"/>
  <c r="K37" i="11"/>
  <c r="I37" i="11"/>
  <c r="C37" i="11"/>
  <c r="A37" i="11"/>
  <c r="Z36" i="11"/>
  <c r="Z35" i="11"/>
  <c r="K35" i="11"/>
  <c r="I35" i="11"/>
  <c r="C35" i="11"/>
  <c r="A35" i="11"/>
  <c r="Z34" i="11"/>
  <c r="Z33" i="11"/>
  <c r="K33" i="11"/>
  <c r="I33" i="11"/>
  <c r="C33" i="11"/>
  <c r="A33" i="11"/>
  <c r="Z32" i="11"/>
  <c r="Z31" i="11"/>
  <c r="K31" i="11"/>
  <c r="I31" i="11"/>
  <c r="C31" i="11"/>
  <c r="A31" i="11"/>
  <c r="Z30" i="11"/>
  <c r="Z29" i="11"/>
  <c r="K29" i="11"/>
  <c r="I29" i="11"/>
  <c r="C29" i="11"/>
  <c r="A29" i="11"/>
  <c r="Z28" i="11"/>
  <c r="Z27" i="11"/>
  <c r="K27" i="11"/>
  <c r="I27" i="11"/>
  <c r="C27" i="11"/>
  <c r="A27" i="11"/>
  <c r="Z26" i="11"/>
  <c r="Z25" i="11"/>
  <c r="G25" i="11"/>
  <c r="B25" i="11"/>
  <c r="Z24" i="11"/>
  <c r="P24" i="11"/>
  <c r="B24" i="11"/>
  <c r="A24" i="11"/>
  <c r="Z23" i="11"/>
  <c r="Z22" i="11"/>
  <c r="Z21" i="11"/>
  <c r="Z20" i="11"/>
  <c r="Z19" i="11"/>
  <c r="Z18" i="11"/>
  <c r="Z17" i="11"/>
  <c r="Z16" i="11"/>
  <c r="Z15" i="11"/>
  <c r="Z14" i="11"/>
  <c r="Z13" i="11"/>
  <c r="Z12" i="11"/>
  <c r="Z11" i="11"/>
  <c r="Z10" i="11"/>
  <c r="Z9" i="11"/>
  <c r="Z8" i="11"/>
  <c r="Z7" i="11"/>
  <c r="Z6" i="11"/>
  <c r="Z5" i="11"/>
  <c r="Z4" i="11"/>
  <c r="Z3" i="11"/>
  <c r="Z2" i="11"/>
  <c r="Z1" i="11"/>
  <c r="AA11" i="11" l="1"/>
  <c r="L5" i="11" s="1"/>
  <c r="L28" i="11" s="1"/>
  <c r="AA13" i="11"/>
  <c r="J8" i="11" s="1"/>
  <c r="J31" i="11" s="1"/>
  <c r="AA33" i="11"/>
  <c r="AA34" i="11"/>
  <c r="AA12" i="11"/>
  <c r="J6" i="11" s="1"/>
  <c r="J29" i="11" s="1"/>
  <c r="AA43" i="11"/>
  <c r="AA37" i="11"/>
  <c r="AA22" i="11"/>
  <c r="AA1" i="11"/>
  <c r="D4" i="11" s="1"/>
  <c r="D27" i="11" s="1"/>
  <c r="AA23" i="11"/>
  <c r="AA2" i="11"/>
  <c r="D7" i="11" s="1"/>
  <c r="D30" i="11" s="1"/>
  <c r="AA39" i="11"/>
  <c r="AA3" i="11"/>
  <c r="AA4" i="11"/>
  <c r="AA24" i="11"/>
  <c r="AA14" i="11"/>
  <c r="AA15" i="11"/>
  <c r="AA35" i="11"/>
  <c r="AA29" i="11"/>
  <c r="AA25" i="11"/>
  <c r="AA26" i="11"/>
  <c r="AA45" i="11"/>
  <c r="AA17" i="11"/>
  <c r="AA6" i="11"/>
  <c r="AA8" i="11"/>
  <c r="AA31" i="11"/>
  <c r="AA9" i="11"/>
  <c r="AA32" i="11"/>
  <c r="AA19" i="11"/>
  <c r="AA42" i="11"/>
  <c r="AA20" i="11"/>
  <c r="AA21" i="11"/>
  <c r="AA10" i="11"/>
  <c r="AA38" i="11"/>
  <c r="AA44" i="11"/>
  <c r="AA30" i="11"/>
  <c r="AA40" i="11"/>
  <c r="AA5" i="11"/>
  <c r="AA16" i="11"/>
  <c r="AA36" i="11"/>
  <c r="AA41" i="11"/>
  <c r="AA7" i="11"/>
  <c r="AA18" i="11"/>
  <c r="AA27" i="11"/>
  <c r="AA28" i="11"/>
  <c r="K29" i="1"/>
  <c r="K31" i="1"/>
  <c r="K33" i="1"/>
  <c r="K35" i="1"/>
  <c r="K37" i="1"/>
  <c r="K39" i="1"/>
  <c r="K41" i="1"/>
  <c r="K43" i="1"/>
  <c r="K45" i="1"/>
  <c r="C33" i="1"/>
  <c r="C35" i="1"/>
  <c r="C37" i="1"/>
  <c r="C39" i="1"/>
  <c r="C41" i="1"/>
  <c r="C43" i="1"/>
  <c r="C45" i="1"/>
  <c r="C31" i="1"/>
  <c r="C29" i="1"/>
  <c r="C27" i="1"/>
  <c r="K27" i="1"/>
  <c r="J9" i="11" l="1"/>
  <c r="J32" i="11" s="1"/>
  <c r="N32" i="11" s="1"/>
  <c r="L8" i="11"/>
  <c r="L31" i="11" s="1"/>
  <c r="N31" i="11" s="1"/>
  <c r="L9" i="11"/>
  <c r="L32" i="11" s="1"/>
  <c r="J4" i="11"/>
  <c r="J27" i="11" s="1"/>
  <c r="L4" i="11"/>
  <c r="L27" i="11" s="1"/>
  <c r="J5" i="11"/>
  <c r="J28" i="11" s="1"/>
  <c r="N28" i="11" s="1"/>
  <c r="D6" i="11"/>
  <c r="D29" i="11" s="1"/>
  <c r="L6" i="11"/>
  <c r="L29" i="11" s="1"/>
  <c r="N29" i="11" s="1"/>
  <c r="B4" i="11"/>
  <c r="B27" i="11" s="1"/>
  <c r="F27" i="11" s="1"/>
  <c r="B5" i="11"/>
  <c r="B28" i="11" s="1"/>
  <c r="F28" i="11" s="1"/>
  <c r="D5" i="11"/>
  <c r="D28" i="11" s="1"/>
  <c r="J7" i="11"/>
  <c r="J30" i="11" s="1"/>
  <c r="N30" i="11" s="1"/>
  <c r="L7" i="11"/>
  <c r="L30" i="11" s="1"/>
  <c r="B6" i="11"/>
  <c r="B29" i="11" s="1"/>
  <c r="B7" i="11"/>
  <c r="B30" i="11" s="1"/>
  <c r="F30" i="11" s="1"/>
  <c r="D23" i="11"/>
  <c r="D46" i="11" s="1"/>
  <c r="B23" i="11"/>
  <c r="B46" i="11" s="1"/>
  <c r="F46" i="11" s="1"/>
  <c r="D22" i="11"/>
  <c r="D45" i="11" s="1"/>
  <c r="B22" i="11"/>
  <c r="B45" i="11" s="1"/>
  <c r="L15" i="11"/>
  <c r="L38" i="11" s="1"/>
  <c r="J15" i="11"/>
  <c r="J38" i="11" s="1"/>
  <c r="N38" i="11" s="1"/>
  <c r="L14" i="11"/>
  <c r="L37" i="11" s="1"/>
  <c r="J14" i="11"/>
  <c r="J37" i="11" s="1"/>
  <c r="L23" i="11"/>
  <c r="L46" i="11" s="1"/>
  <c r="J23" i="11"/>
  <c r="J46" i="11" s="1"/>
  <c r="N46" i="11" s="1"/>
  <c r="L22" i="11"/>
  <c r="L45" i="11" s="1"/>
  <c r="J22" i="11"/>
  <c r="J45" i="11" s="1"/>
  <c r="B13" i="11"/>
  <c r="B36" i="11" s="1"/>
  <c r="F36" i="11" s="1"/>
  <c r="D12" i="11"/>
  <c r="D35" i="11" s="1"/>
  <c r="D13" i="11"/>
  <c r="D36" i="11" s="1"/>
  <c r="B12" i="11"/>
  <c r="B35" i="11" s="1"/>
  <c r="J21" i="11"/>
  <c r="J44" i="11" s="1"/>
  <c r="N44" i="11" s="1"/>
  <c r="L21" i="11"/>
  <c r="L44" i="11" s="1"/>
  <c r="L20" i="11"/>
  <c r="L43" i="11" s="1"/>
  <c r="J20" i="11"/>
  <c r="J43" i="11" s="1"/>
  <c r="J13" i="11"/>
  <c r="J36" i="11" s="1"/>
  <c r="N36" i="11" s="1"/>
  <c r="L12" i="11"/>
  <c r="L35" i="11" s="1"/>
  <c r="J12" i="11"/>
  <c r="J35" i="11" s="1"/>
  <c r="L13" i="11"/>
  <c r="L36" i="11" s="1"/>
  <c r="D21" i="11"/>
  <c r="D44" i="11" s="1"/>
  <c r="D20" i="11"/>
  <c r="D43" i="11" s="1"/>
  <c r="B20" i="11"/>
  <c r="B43" i="11" s="1"/>
  <c r="B21" i="11"/>
  <c r="B44" i="11" s="1"/>
  <c r="F44" i="11" s="1"/>
  <c r="D11" i="11"/>
  <c r="D34" i="11" s="1"/>
  <c r="B11" i="11"/>
  <c r="B34" i="11" s="1"/>
  <c r="F34" i="11" s="1"/>
  <c r="D10" i="11"/>
  <c r="D33" i="11" s="1"/>
  <c r="B10" i="11"/>
  <c r="B33" i="11" s="1"/>
  <c r="L17" i="11"/>
  <c r="L40" i="11" s="1"/>
  <c r="J17" i="11"/>
  <c r="J40" i="11" s="1"/>
  <c r="N40" i="11" s="1"/>
  <c r="L16" i="11"/>
  <c r="L39" i="11" s="1"/>
  <c r="J16" i="11"/>
  <c r="J39" i="11" s="1"/>
  <c r="L11" i="11"/>
  <c r="L34" i="11" s="1"/>
  <c r="J11" i="11"/>
  <c r="J34" i="11" s="1"/>
  <c r="N34" i="11" s="1"/>
  <c r="L10" i="11"/>
  <c r="L33" i="11" s="1"/>
  <c r="J10" i="11"/>
  <c r="J33" i="11" s="1"/>
  <c r="D19" i="11"/>
  <c r="D42" i="11" s="1"/>
  <c r="B19" i="11"/>
  <c r="B42" i="11" s="1"/>
  <c r="F42" i="11" s="1"/>
  <c r="D18" i="11"/>
  <c r="D41" i="11" s="1"/>
  <c r="B18" i="11"/>
  <c r="B41" i="11" s="1"/>
  <c r="D9" i="11"/>
  <c r="D32" i="11" s="1"/>
  <c r="D8" i="11"/>
  <c r="D31" i="11" s="1"/>
  <c r="B9" i="11"/>
  <c r="B32" i="11" s="1"/>
  <c r="F32" i="11" s="1"/>
  <c r="B8" i="11"/>
  <c r="B31" i="11" s="1"/>
  <c r="L19" i="11"/>
  <c r="L42" i="11" s="1"/>
  <c r="J19" i="11"/>
  <c r="J42" i="11" s="1"/>
  <c r="N42" i="11" s="1"/>
  <c r="L18" i="11"/>
  <c r="L41" i="11" s="1"/>
  <c r="J18" i="11"/>
  <c r="J41" i="11" s="1"/>
  <c r="D15" i="11"/>
  <c r="D38" i="11" s="1"/>
  <c r="B15" i="11"/>
  <c r="B38" i="11" s="1"/>
  <c r="F38" i="11" s="1"/>
  <c r="B14" i="11"/>
  <c r="B37" i="11" s="1"/>
  <c r="D14" i="11"/>
  <c r="D37" i="11" s="1"/>
  <c r="D16" i="11"/>
  <c r="D39" i="11" s="1"/>
  <c r="D17" i="11"/>
  <c r="D40" i="11" s="1"/>
  <c r="B17" i="11"/>
  <c r="B40" i="11" s="1"/>
  <c r="F40" i="11" s="1"/>
  <c r="B16" i="11"/>
  <c r="B39" i="11" s="1"/>
  <c r="I45" i="1"/>
  <c r="I43" i="1"/>
  <c r="I41" i="1"/>
  <c r="I39" i="1"/>
  <c r="I37" i="1"/>
  <c r="I35" i="1"/>
  <c r="I33" i="1"/>
  <c r="I31" i="1"/>
  <c r="I29" i="1"/>
  <c r="I27" i="1"/>
  <c r="A29" i="1"/>
  <c r="A31" i="1"/>
  <c r="A33" i="1"/>
  <c r="A35" i="1"/>
  <c r="A37" i="1"/>
  <c r="A39" i="1"/>
  <c r="A41" i="1"/>
  <c r="A43" i="1"/>
  <c r="A45" i="1"/>
  <c r="A27" i="1"/>
  <c r="P31" i="11" l="1"/>
  <c r="N27" i="11"/>
  <c r="P27" i="11" s="1"/>
  <c r="F29" i="11"/>
  <c r="H29" i="11" s="1"/>
  <c r="N41" i="11"/>
  <c r="P41" i="11" s="1"/>
  <c r="P29" i="11"/>
  <c r="H27" i="11"/>
  <c r="F43" i="11"/>
  <c r="H43" i="11" s="1"/>
  <c r="N33" i="11"/>
  <c r="P33" i="11" s="1"/>
  <c r="F35" i="11"/>
  <c r="H35" i="11" s="1"/>
  <c r="F33" i="11"/>
  <c r="H33" i="11" s="1"/>
  <c r="N37" i="11"/>
  <c r="P37" i="11" s="1"/>
  <c r="F45" i="11"/>
  <c r="H45" i="11" s="1"/>
  <c r="F41" i="11"/>
  <c r="H41" i="11" s="1"/>
  <c r="N43" i="11"/>
  <c r="P43" i="11" s="1"/>
  <c r="F39" i="11"/>
  <c r="H39" i="11" s="1"/>
  <c r="N39" i="11"/>
  <c r="P39" i="11" s="1"/>
  <c r="N45" i="11"/>
  <c r="P45" i="11" s="1"/>
  <c r="F31" i="11"/>
  <c r="H31" i="11" s="1"/>
  <c r="F37" i="11"/>
  <c r="H37" i="11" s="1"/>
  <c r="N35" i="11"/>
  <c r="P35" i="11" s="1"/>
  <c r="A24" i="1"/>
  <c r="Z92" i="1" l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G25" i="1"/>
  <c r="B25" i="1"/>
  <c r="Z24" i="1"/>
  <c r="P24" i="1"/>
  <c r="B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120" i="1" l="1"/>
  <c r="AA96" i="1"/>
  <c r="AA119" i="1"/>
  <c r="AA95" i="1"/>
  <c r="AA118" i="1"/>
  <c r="AA94" i="1"/>
  <c r="AA117" i="1"/>
  <c r="AA93" i="1"/>
  <c r="AA116" i="1"/>
  <c r="AA115" i="1"/>
  <c r="AA112" i="1"/>
  <c r="AA106" i="1"/>
  <c r="AA105" i="1"/>
  <c r="AA102" i="1"/>
  <c r="AA100" i="1"/>
  <c r="AA98" i="1"/>
  <c r="AA97" i="1"/>
  <c r="AA113" i="1"/>
  <c r="AA109" i="1"/>
  <c r="AA107" i="1"/>
  <c r="AA104" i="1"/>
  <c r="AA114" i="1"/>
  <c r="AA111" i="1"/>
  <c r="AA110" i="1"/>
  <c r="AA108" i="1"/>
  <c r="AA103" i="1"/>
  <c r="AA101" i="1"/>
  <c r="AA99" i="1"/>
  <c r="AA3" i="1"/>
  <c r="AA16" i="1"/>
  <c r="AA5" i="1"/>
  <c r="AA8" i="1"/>
  <c r="AA30" i="1"/>
  <c r="AA46" i="1"/>
  <c r="AA20" i="1"/>
  <c r="AA9" i="1"/>
  <c r="AA1" i="1"/>
  <c r="B5" i="1" s="1"/>
  <c r="AA10" i="1"/>
  <c r="AA40" i="1"/>
  <c r="AA4" i="1"/>
  <c r="AA12" i="1"/>
  <c r="AA15" i="1"/>
  <c r="AA6" i="1"/>
  <c r="AA23" i="1"/>
  <c r="AA26" i="1"/>
  <c r="AA37" i="1"/>
  <c r="AA54" i="1"/>
  <c r="AA62" i="1"/>
  <c r="AA70" i="1"/>
  <c r="AA78" i="1"/>
  <c r="AA86" i="1"/>
  <c r="AA14" i="1"/>
  <c r="AA28" i="1"/>
  <c r="AA31" i="1"/>
  <c r="AA34" i="1"/>
  <c r="AA47" i="1"/>
  <c r="AA55" i="1"/>
  <c r="AA63" i="1"/>
  <c r="AA71" i="1"/>
  <c r="AA79" i="1"/>
  <c r="AA87" i="1"/>
  <c r="AA2" i="1"/>
  <c r="AA19" i="1"/>
  <c r="AA25" i="1"/>
  <c r="AA38" i="1"/>
  <c r="AA42" i="1"/>
  <c r="AA41" i="1"/>
  <c r="AA50" i="1"/>
  <c r="AA58" i="1"/>
  <c r="AA66" i="1"/>
  <c r="AA74" i="1"/>
  <c r="AA82" i="1"/>
  <c r="AA90" i="1"/>
  <c r="AA11" i="1"/>
  <c r="J4" i="1" s="1"/>
  <c r="AA13" i="1"/>
  <c r="AA21" i="1"/>
  <c r="AA22" i="1"/>
  <c r="AA27" i="1"/>
  <c r="AA33" i="1"/>
  <c r="AA36" i="1"/>
  <c r="AA51" i="1"/>
  <c r="AA59" i="1"/>
  <c r="AA67" i="1"/>
  <c r="AA75" i="1"/>
  <c r="AA83" i="1"/>
  <c r="AA91" i="1"/>
  <c r="AA44" i="1"/>
  <c r="AA43" i="1"/>
  <c r="AA39" i="1"/>
  <c r="AA35" i="1"/>
  <c r="AA32" i="1"/>
  <c r="AA7" i="1"/>
  <c r="AA17" i="1"/>
  <c r="AA18" i="1"/>
  <c r="AA24" i="1"/>
  <c r="AA29" i="1"/>
  <c r="AA45" i="1"/>
  <c r="AA48" i="1"/>
  <c r="AA52" i="1"/>
  <c r="AA56" i="1"/>
  <c r="AA60" i="1"/>
  <c r="AA64" i="1"/>
  <c r="AA68" i="1"/>
  <c r="AA72" i="1"/>
  <c r="AA76" i="1"/>
  <c r="AA80" i="1"/>
  <c r="AA84" i="1"/>
  <c r="AA88" i="1"/>
  <c r="AA92" i="1"/>
  <c r="AA49" i="1"/>
  <c r="AA53" i="1"/>
  <c r="AA57" i="1"/>
  <c r="AA61" i="1"/>
  <c r="AA65" i="1"/>
  <c r="AA69" i="1"/>
  <c r="AA73" i="1"/>
  <c r="AA77" i="1"/>
  <c r="AA81" i="1"/>
  <c r="AA85" i="1"/>
  <c r="AA89" i="1"/>
  <c r="L23" i="1" l="1"/>
  <c r="L46" i="1" s="1"/>
  <c r="J23" i="1"/>
  <c r="J46" i="1" s="1"/>
  <c r="N46" i="1" s="1"/>
  <c r="L22" i="1"/>
  <c r="L45" i="1" s="1"/>
  <c r="J22" i="1"/>
  <c r="J45" i="1" s="1"/>
  <c r="L21" i="1"/>
  <c r="L44" i="1" s="1"/>
  <c r="J21" i="1"/>
  <c r="J44" i="1" s="1"/>
  <c r="N44" i="1" s="1"/>
  <c r="L20" i="1"/>
  <c r="L43" i="1" s="1"/>
  <c r="J20" i="1"/>
  <c r="J43" i="1" s="1"/>
  <c r="L19" i="1"/>
  <c r="L42" i="1" s="1"/>
  <c r="J19" i="1"/>
  <c r="J42" i="1" s="1"/>
  <c r="N42" i="1" s="1"/>
  <c r="L18" i="1"/>
  <c r="L41" i="1" s="1"/>
  <c r="J18" i="1"/>
  <c r="J41" i="1" s="1"/>
  <c r="L17" i="1"/>
  <c r="L40" i="1" s="1"/>
  <c r="J17" i="1"/>
  <c r="J40" i="1" s="1"/>
  <c r="N40" i="1" s="1"/>
  <c r="L16" i="1"/>
  <c r="L39" i="1" s="1"/>
  <c r="J16" i="1"/>
  <c r="J39" i="1" s="1"/>
  <c r="L15" i="1"/>
  <c r="L38" i="1" s="1"/>
  <c r="J15" i="1"/>
  <c r="J38" i="1" s="1"/>
  <c r="N38" i="1" s="1"/>
  <c r="L14" i="1"/>
  <c r="L37" i="1" s="1"/>
  <c r="J14" i="1"/>
  <c r="J37" i="1" s="1"/>
  <c r="L13" i="1"/>
  <c r="L36" i="1" s="1"/>
  <c r="J13" i="1"/>
  <c r="J36" i="1" s="1"/>
  <c r="N36" i="1" s="1"/>
  <c r="L12" i="1"/>
  <c r="L35" i="1" s="1"/>
  <c r="J12" i="1"/>
  <c r="J35" i="1" s="1"/>
  <c r="L11" i="1"/>
  <c r="L34" i="1" s="1"/>
  <c r="J11" i="1"/>
  <c r="J34" i="1" s="1"/>
  <c r="N34" i="1" s="1"/>
  <c r="L10" i="1"/>
  <c r="L33" i="1" s="1"/>
  <c r="J10" i="1"/>
  <c r="J33" i="1" s="1"/>
  <c r="L9" i="1"/>
  <c r="L32" i="1" s="1"/>
  <c r="J9" i="1"/>
  <c r="J32" i="1" s="1"/>
  <c r="N32" i="1" s="1"/>
  <c r="L8" i="1"/>
  <c r="L31" i="1" s="1"/>
  <c r="J8" i="1"/>
  <c r="J31" i="1" s="1"/>
  <c r="L7" i="1"/>
  <c r="L30" i="1" s="1"/>
  <c r="J7" i="1"/>
  <c r="J30" i="1" s="1"/>
  <c r="N30" i="1" s="1"/>
  <c r="L6" i="1"/>
  <c r="L29" i="1" s="1"/>
  <c r="J6" i="1"/>
  <c r="J29" i="1" s="1"/>
  <c r="L5" i="1"/>
  <c r="L28" i="1" s="1"/>
  <c r="J5" i="1"/>
  <c r="J28" i="1" s="1"/>
  <c r="N28" i="1" s="1"/>
  <c r="L4" i="1"/>
  <c r="L27" i="1" s="1"/>
  <c r="J27" i="1"/>
  <c r="D23" i="1"/>
  <c r="D46" i="1" s="1"/>
  <c r="B22" i="1"/>
  <c r="B45" i="1" s="1"/>
  <c r="B23" i="1"/>
  <c r="B46" i="1" s="1"/>
  <c r="F46" i="1" s="1"/>
  <c r="D22" i="1"/>
  <c r="D45" i="1" s="1"/>
  <c r="D21" i="1"/>
  <c r="D44" i="1" s="1"/>
  <c r="B21" i="1"/>
  <c r="B44" i="1" s="1"/>
  <c r="F44" i="1" s="1"/>
  <c r="B20" i="1"/>
  <c r="B43" i="1" s="1"/>
  <c r="D20" i="1"/>
  <c r="D43" i="1" s="1"/>
  <c r="D19" i="1"/>
  <c r="D42" i="1" s="1"/>
  <c r="B19" i="1"/>
  <c r="B42" i="1" s="1"/>
  <c r="F42" i="1" s="1"/>
  <c r="D18" i="1"/>
  <c r="D41" i="1" s="1"/>
  <c r="B18" i="1"/>
  <c r="B41" i="1" s="1"/>
  <c r="D17" i="1"/>
  <c r="D40" i="1" s="1"/>
  <c r="B17" i="1"/>
  <c r="B40" i="1" s="1"/>
  <c r="F40" i="1" s="1"/>
  <c r="D16" i="1"/>
  <c r="D39" i="1" s="1"/>
  <c r="B16" i="1"/>
  <c r="B39" i="1" s="1"/>
  <c r="D15" i="1"/>
  <c r="D38" i="1" s="1"/>
  <c r="B15" i="1"/>
  <c r="B38" i="1" s="1"/>
  <c r="F38" i="1" s="1"/>
  <c r="D14" i="1"/>
  <c r="D37" i="1" s="1"/>
  <c r="B14" i="1"/>
  <c r="B37" i="1" s="1"/>
  <c r="D13" i="1"/>
  <c r="D36" i="1" s="1"/>
  <c r="B13" i="1"/>
  <c r="B36" i="1" s="1"/>
  <c r="F36" i="1" s="1"/>
  <c r="B12" i="1"/>
  <c r="B35" i="1" s="1"/>
  <c r="D12" i="1"/>
  <c r="D35" i="1" s="1"/>
  <c r="D11" i="1"/>
  <c r="D34" i="1" s="1"/>
  <c r="B11" i="1"/>
  <c r="B34" i="1" s="1"/>
  <c r="F34" i="1" s="1"/>
  <c r="D10" i="1"/>
  <c r="D33" i="1" s="1"/>
  <c r="B10" i="1"/>
  <c r="B33" i="1" s="1"/>
  <c r="D9" i="1"/>
  <c r="D32" i="1" s="1"/>
  <c r="B9" i="1"/>
  <c r="B32" i="1" s="1"/>
  <c r="F32" i="1" s="1"/>
  <c r="D8" i="1"/>
  <c r="D31" i="1" s="1"/>
  <c r="B8" i="1"/>
  <c r="B31" i="1" s="1"/>
  <c r="D7" i="1"/>
  <c r="D30" i="1" s="1"/>
  <c r="B7" i="1"/>
  <c r="B30" i="1" s="1"/>
  <c r="F30" i="1" s="1"/>
  <c r="D6" i="1"/>
  <c r="D29" i="1" s="1"/>
  <c r="B6" i="1"/>
  <c r="B29" i="1" s="1"/>
  <c r="B28" i="1"/>
  <c r="F28" i="1" s="1"/>
  <c r="B4" i="1"/>
  <c r="B27" i="1" s="1"/>
  <c r="D5" i="1"/>
  <c r="D28" i="1" s="1"/>
  <c r="D4" i="1"/>
  <c r="D27" i="1" s="1"/>
  <c r="N33" i="1" l="1"/>
  <c r="P33" i="1" s="1"/>
  <c r="F31" i="1"/>
  <c r="H31" i="1" s="1"/>
  <c r="F33" i="1"/>
  <c r="H33" i="1" s="1"/>
  <c r="N39" i="1"/>
  <c r="P39" i="1" s="1"/>
  <c r="N37" i="1"/>
  <c r="P37" i="1" s="1"/>
  <c r="N41" i="1"/>
  <c r="P41" i="1" s="1"/>
  <c r="F27" i="1"/>
  <c r="H27" i="1" s="1"/>
  <c r="F29" i="1"/>
  <c r="H29" i="1" s="1"/>
  <c r="N31" i="1"/>
  <c r="P31" i="1" s="1"/>
  <c r="N27" i="1"/>
  <c r="P27" i="1" s="1"/>
  <c r="N29" i="1"/>
  <c r="P29" i="1" s="1"/>
  <c r="N43" i="1"/>
  <c r="P43" i="1" s="1"/>
  <c r="N35" i="1"/>
  <c r="P35" i="1" s="1"/>
  <c r="N45" i="1"/>
  <c r="P45" i="1" s="1"/>
  <c r="F45" i="1"/>
  <c r="H45" i="1" s="1"/>
  <c r="F41" i="1"/>
  <c r="H41" i="1" s="1"/>
  <c r="F43" i="1"/>
  <c r="H43" i="1" s="1"/>
  <c r="F39" i="1"/>
  <c r="H39" i="1" s="1"/>
  <c r="F37" i="1"/>
  <c r="H37" i="1" s="1"/>
  <c r="F35" i="1"/>
  <c r="H35" i="1" s="1"/>
</calcChain>
</file>

<file path=xl/sharedStrings.xml><?xml version="1.0" encoding="utf-8"?>
<sst xmlns="http://schemas.openxmlformats.org/spreadsheetml/2006/main" count="541" uniqueCount="57">
  <si>
    <t>＝</t>
    <phoneticPr fontId="1"/>
  </si>
  <si>
    <t>(12)</t>
    <phoneticPr fontId="1"/>
  </si>
  <si>
    <t>　　月　　日</t>
    <rPh sb="2" eb="3">
      <t>ガツ</t>
    </rPh>
    <rPh sb="5" eb="6">
      <t>ニチ</t>
    </rPh>
    <phoneticPr fontId="1"/>
  </si>
  <si>
    <t>(1)</t>
    <phoneticPr fontId="1"/>
  </si>
  <si>
    <t>(11)</t>
    <phoneticPr fontId="1"/>
  </si>
  <si>
    <t>＝</t>
    <phoneticPr fontId="1"/>
  </si>
  <si>
    <t>(2)</t>
    <phoneticPr fontId="1"/>
  </si>
  <si>
    <t>＝</t>
    <phoneticPr fontId="1"/>
  </si>
  <si>
    <t>＝</t>
    <phoneticPr fontId="1"/>
  </si>
  <si>
    <t>(3)</t>
    <phoneticPr fontId="1"/>
  </si>
  <si>
    <t>(13)</t>
    <phoneticPr fontId="1"/>
  </si>
  <si>
    <t>(4)</t>
    <phoneticPr fontId="1"/>
  </si>
  <si>
    <t>(14)</t>
    <phoneticPr fontId="1"/>
  </si>
  <si>
    <t>(5)</t>
    <phoneticPr fontId="1"/>
  </si>
  <si>
    <t>(15)</t>
    <phoneticPr fontId="1"/>
  </si>
  <si>
    <t>(6)</t>
    <phoneticPr fontId="1"/>
  </si>
  <si>
    <t>(16)</t>
    <phoneticPr fontId="1"/>
  </si>
  <si>
    <t>(7)</t>
    <phoneticPr fontId="1"/>
  </si>
  <si>
    <t>(17)</t>
    <phoneticPr fontId="1"/>
  </si>
  <si>
    <t>(8)</t>
    <phoneticPr fontId="1"/>
  </si>
  <si>
    <t>(9)</t>
    <phoneticPr fontId="1"/>
  </si>
  <si>
    <t>(19)</t>
    <phoneticPr fontId="1"/>
  </si>
  <si>
    <t>(10)</t>
    <phoneticPr fontId="1"/>
  </si>
  <si>
    <t>(20)</t>
    <phoneticPr fontId="1"/>
  </si>
  <si>
    <t>＝</t>
    <phoneticPr fontId="1"/>
  </si>
  <si>
    <t>＝</t>
    <phoneticPr fontId="1"/>
  </si>
  <si>
    <t>名前</t>
    <rPh sb="0" eb="2">
      <t>ナマエ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</si>
  <si>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真分数－真分数＝真分数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1"/>
  </si>
  <si>
    <t>－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</si>
  <si>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</si>
  <si>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</si>
  <si>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</si>
  <si>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</si>
  <si>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</si>
  <si>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</si>
  <si>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nana</t>
    <phoneticPr fontId="1"/>
  </si>
  <si>
    <t>hati</t>
    <phoneticPr fontId="1"/>
  </si>
  <si>
    <t>ku</t>
    <phoneticPr fontId="1"/>
  </si>
  <si>
    <t>ju</t>
    <phoneticPr fontId="1"/>
  </si>
  <si>
    <t>juiti</t>
    <phoneticPr fontId="1"/>
  </si>
  <si>
    <t>juni</t>
    <phoneticPr fontId="1"/>
  </si>
  <si>
    <t>jusan</t>
    <phoneticPr fontId="1"/>
  </si>
  <si>
    <t>jusi</t>
    <phoneticPr fontId="1"/>
  </si>
  <si>
    <t>jugo</t>
    <phoneticPr fontId="1"/>
  </si>
  <si>
    <t>juroku</t>
    <phoneticPr fontId="1"/>
  </si>
  <si>
    <t>junana</t>
    <phoneticPr fontId="1"/>
  </si>
  <si>
    <t>juhati</t>
    <phoneticPr fontId="1"/>
  </si>
  <si>
    <t>juku</t>
    <phoneticPr fontId="1"/>
  </si>
  <si>
    <t>niju</t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</si>
  <si>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１－真分数＝真分数</t>
    </r>
    <rPh sb="0" eb="1">
      <t>ドウ</t>
    </rPh>
    <rPh sb="1" eb="3">
      <t>ブンボ</t>
    </rPh>
    <rPh sb="3" eb="5">
      <t>ブンスウ</t>
    </rPh>
    <rPh sb="8" eb="9">
      <t>ザン</t>
    </rPh>
    <rPh sb="12" eb="13">
      <t>マコト</t>
    </rPh>
    <rPh sb="13" eb="15">
      <t>ブンスウ</t>
    </rPh>
    <rPh sb="16" eb="19">
      <t>シンブンスウ</t>
    </rPh>
    <phoneticPr fontId="1"/>
  </si>
  <si>
    <t>NO</t>
    <phoneticPr fontId="1"/>
  </si>
  <si>
    <t>OK</t>
    <phoneticPr fontId="1"/>
  </si>
  <si>
    <t>(18)</t>
    <phoneticPr fontId="1"/>
  </si>
  <si>
    <t>ここをいじらないでください</t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</si>
  <si>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仮分数(=1)・１－真分数＝真分数</t>
    </r>
    <r>
      <rPr>
        <sz val="28"/>
        <color indexed="36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1">
      <t>カリ</t>
    </rPh>
    <rPh sb="20" eb="21">
      <t>マコト</t>
    </rPh>
    <rPh sb="24" eb="25">
      <t>マコト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</si>
  <si>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真分数・仮分数(=1)・１－真分数＝真分数</t>
    </r>
    <r>
      <rPr>
        <sz val="28"/>
        <color indexed="36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4" eb="15">
      <t>カリ</t>
    </rPh>
    <rPh sb="24" eb="25">
      <t>マコト</t>
    </rPh>
    <rPh sb="28" eb="29">
      <t>マコト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</si>
  <si>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仮分数(=1)－真分数＝真分数</t>
    </r>
    <rPh sb="0" eb="1">
      <t>ドウ</t>
    </rPh>
    <rPh sb="1" eb="3">
      <t>ブンボ</t>
    </rPh>
    <rPh sb="3" eb="5">
      <t>ブンスウ</t>
    </rPh>
    <rPh sb="8" eb="9">
      <t>ザン</t>
    </rPh>
    <rPh sb="10" eb="11">
      <t>カリ</t>
    </rPh>
    <rPh sb="11" eb="13">
      <t>ブンスウ</t>
    </rPh>
    <rPh sb="18" eb="19">
      <t>マコト</t>
    </rPh>
    <rPh sb="19" eb="21">
      <t>ブンスウ</t>
    </rPh>
    <rPh sb="22" eb="23">
      <t>マコト</t>
    </rPh>
    <rPh sb="23" eb="25">
      <t>ブンスウ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</si>
</sst>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shrinkToFit="1"/>
    </xf>
    <xf numFmtId="0" fontId="9" fillId="0" borderId="8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49" fontId="4" fillId="0" borderId="8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" xfId="0" applyFont="1" applyBorder="1" applyAlignment="1">
      <alignment horizontal="center" vertical="top" shrinkToFit="1"/>
    </xf>
    <xf numFmtId="49" fontId="4" fillId="0" borderId="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right" vertical="center"/>
    </xf>
    <xf numFmtId="0" fontId="12" fillId="0" borderId="1" xfId="0" applyFont="1" applyBorder="1" applyAlignment="1">
      <alignment horizontal="center" vertical="top"/>
    </xf>
    <xf numFmtId="0" fontId="12" fillId="0" borderId="12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 shrinkToFit="1"/>
    </xf>
    <xf numFmtId="0" fontId="2" fillId="0" borderId="10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0" xfId="0" applyFont="1" applyAlignment="1">
      <alignment horizontal="center" shrinkToFit="1"/>
    </xf>
    <xf numFmtId="0" fontId="2" fillId="0" borderId="0" xfId="0" applyFont="1" applyAlignment="1">
      <alignment horizontal="center" vertical="top"/>
    </xf>
    <xf numFmtId="0" fontId="16" fillId="0" borderId="0" xfId="0" applyFont="1">
      <alignment vertical="center"/>
    </xf>
    <xf numFmtId="0" fontId="16" fillId="0" borderId="0" xfId="0" applyFont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1" xfId="0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3" fillId="0" borderId="8" xfId="0" applyFont="1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0" fontId="9" fillId="0" borderId="9" xfId="0" applyFont="1" applyBorder="1" applyAlignment="1">
      <alignment horizontal="center" vertical="center" shrinkToFit="1"/>
    </xf>
    <xf numFmtId="49" fontId="4" fillId="0" borderId="1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0" fontId="9" fillId="0" borderId="11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12" fillId="0" borderId="12" xfId="0" applyFont="1" applyBorder="1" applyAlignment="1">
      <alignment horizontal="center" shrinkToFit="1"/>
    </xf>
    <xf numFmtId="0" fontId="12" fillId="0" borderId="13" xfId="0" applyFont="1" applyBorder="1" applyAlignment="1">
      <alignment horizontal="center" shrinkToFit="1"/>
    </xf>
    <xf numFmtId="0" fontId="12" fillId="0" borderId="1" xfId="0" applyFont="1" applyBorder="1" applyAlignment="1">
      <alignment horizontal="center" vertical="top" shrinkToFit="1"/>
    </xf>
    <xf numFmtId="0" fontId="12" fillId="0" borderId="11" xfId="0" applyFont="1" applyBorder="1" applyAlignment="1">
      <alignment horizontal="center" vertical="top" shrinkToFit="1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3" fillId="0" borderId="18" xfId="0" applyFont="1" applyBorder="1">
      <alignment vertical="center"/>
    </xf>
    <xf numFmtId="0" fontId="4" fillId="0" borderId="0" xfId="0" applyFont="1" applyAlignment="1">
      <alignment horizont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4" fillId="0" borderId="20" xfId="0" applyFont="1" applyBorder="1" applyAlignment="1">
      <alignment horizontal="center"/>
    </xf>
    <xf numFmtId="0" fontId="3" fillId="0" borderId="21" xfId="0" applyFont="1" applyBorder="1">
      <alignment vertical="center"/>
    </xf>
    <xf numFmtId="0" fontId="17" fillId="0" borderId="0" xfId="0" applyFont="1">
      <alignment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shrinkToFit="1"/>
    </xf>
    <xf numFmtId="0" fontId="13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4" fillId="0" borderId="8" xfId="0" applyNumberFormat="1" applyFont="1" applyBorder="1" applyAlignment="1">
      <alignment horizontal="center" vertical="center" shrinkToFit="1"/>
    </xf>
    <xf numFmtId="49" fontId="4" fillId="0" borderId="1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2" fillId="0" borderId="8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49" fontId="3" fillId="0" borderId="6" xfId="0" applyNumberFormat="1" applyFont="1" applyBorder="1" applyAlignment="1">
      <alignment horizontal="center" vertical="center" shrinkToFit="1"/>
    </xf>
    <xf numFmtId="49" fontId="3" fillId="0" borderId="10" xfId="0" applyNumberFormat="1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標準" xfId="0" builtinId="0"/>
  </cellStyles>
  <dxfs count="216"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9.emf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1</xdr:row>
      <xdr:rowOff>0</xdr:rowOff>
    </xdr:from>
    <xdr:to>
      <xdr:col>44</xdr:col>
      <xdr:colOff>235033</xdr:colOff>
      <xdr:row>9</xdr:row>
      <xdr:rowOff>363682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F7367CC-784F-4B28-869A-A0C3F74FE608}"/>
            </a:ext>
          </a:extLst>
        </xdr:cNvPr>
        <xdr:cNvSpPr txBox="1"/>
      </xdr:nvSpPr>
      <xdr:spPr>
        <a:xfrm>
          <a:off x="10841182" y="606136"/>
          <a:ext cx="5776851" cy="44680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このドリルは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『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同分母分数のひき算真分数のみ</a:t>
          </a:r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』</a:t>
          </a: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のドリルの中の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『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真分数－真分数＝真分数 ふつう</a:t>
          </a:r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』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のドリルと同じです。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このセットのドリルは動きがとっても鈍いです。お使いのパソコンの実力によっては、</a:t>
          </a:r>
          <a:r>
            <a:rPr kumimoji="1" lang="en-US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F9</a:t>
          </a:r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キーを押しても問題が変わるまでに時間がかかります。そんなときは、バラのドリルをお使いください。</a:t>
          </a:r>
        </a:p>
        <a:p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0</xdr:colOff>
      <xdr:row>1</xdr:row>
      <xdr:rowOff>0</xdr:rowOff>
    </xdr:from>
    <xdr:to>
      <xdr:col>43</xdr:col>
      <xdr:colOff>333994</xdr:colOff>
      <xdr:row>5</xdr:row>
      <xdr:rowOff>176893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B36B438-A2C2-4732-9BF7-B25E1EB4DEA2}"/>
            </a:ext>
          </a:extLst>
        </xdr:cNvPr>
        <xdr:cNvSpPr txBox="1"/>
      </xdr:nvSpPr>
      <xdr:spPr>
        <a:xfrm>
          <a:off x="11321143" y="612321"/>
          <a:ext cx="5776851" cy="20818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このセットのドリルは動きがとっても鈍いです。お使いのパソコンの実力によっては、</a:t>
          </a:r>
          <a:r>
            <a:rPr kumimoji="1" lang="en-US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F9</a:t>
          </a:r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キーを押しても問題が変わるまでに時間がかかります。そんなときは、バラのドリルをお使いください。</a:t>
          </a:r>
          <a:endParaRPr kumimoji="1" lang="en-US" altLang="ja-JP" sz="2400" kern="1200">
            <a:solidFill>
              <a:srgbClr val="0000FF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0</xdr:colOff>
      <xdr:row>1</xdr:row>
      <xdr:rowOff>0</xdr:rowOff>
    </xdr:from>
    <xdr:to>
      <xdr:col>46</xdr:col>
      <xdr:colOff>333993</xdr:colOff>
      <xdr:row>5</xdr:row>
      <xdr:rowOff>176893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450F52A-089F-4B2D-BF6C-2717CF604389}"/>
            </a:ext>
          </a:extLst>
        </xdr:cNvPr>
        <xdr:cNvSpPr txBox="1"/>
      </xdr:nvSpPr>
      <xdr:spPr>
        <a:xfrm>
          <a:off x="11566071" y="612321"/>
          <a:ext cx="5776851" cy="20818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このセットのドリルは動きがとっても鈍いです。お使いのパソコンの実力によっては、</a:t>
          </a:r>
          <a:r>
            <a:rPr kumimoji="1" lang="en-US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F9</a:t>
          </a:r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キーを押しても問題が変わるまでに時間がかかります。そんなときは、バラのドリルをお使いください。</a:t>
          </a:r>
          <a:endParaRPr kumimoji="1" lang="en-US" altLang="ja-JP" sz="2400" kern="1200">
            <a:solidFill>
              <a:srgbClr val="0000FF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51</xdr:col>
      <xdr:colOff>467591</xdr:colOff>
      <xdr:row>1</xdr:row>
      <xdr:rowOff>242455</xdr:rowOff>
    </xdr:from>
    <xdr:to>
      <xdr:col>60</xdr:col>
      <xdr:colOff>121227</xdr:colOff>
      <xdr:row>11</xdr:row>
      <xdr:rowOff>149678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C43C4AC-21B6-4767-ACD6-0143C48CAD3B}"/>
            </a:ext>
          </a:extLst>
        </xdr:cNvPr>
        <xdr:cNvSpPr txBox="1"/>
      </xdr:nvSpPr>
      <xdr:spPr>
        <a:xfrm>
          <a:off x="11353305" y="854776"/>
          <a:ext cx="5776851" cy="51595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ひかれる数の分子と分母が同数（＝１）のとき、分数で出題する場合と１（整数）で出題する場合があります。どちらで出題されるかはランダムですのでコントロールできません。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また、全ての問題のひかれる数が真分数になることがあります。印刷前に問題をチェックしてから印刷してください。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このセットのドリルは動きがとっても鈍いです。お使いのパソコンの実力によっては、</a:t>
          </a:r>
          <a:r>
            <a:rPr kumimoji="1" lang="en-US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F9</a:t>
          </a:r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キーを押しても問題が変わるまでに時間がかかります。そんなときは、バラのドリルをお使いください。</a:t>
          </a:r>
          <a:endParaRPr kumimoji="1" lang="en-US" altLang="ja-JP" sz="2400" kern="1200">
            <a:solidFill>
              <a:srgbClr val="0000FF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  <xdr:twoCellAnchor editAs="oneCell">
    <xdr:from>
      <xdr:col>22</xdr:col>
      <xdr:colOff>15040</xdr:colOff>
      <xdr:row>5</xdr:row>
      <xdr:rowOff>15039</xdr:rowOff>
    </xdr:from>
    <xdr:to>
      <xdr:col>23</xdr:col>
      <xdr:colOff>86320</xdr:colOff>
      <xdr:row>6</xdr:row>
      <xdr:rowOff>541421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7950763-F023-42A1-A1A2-A27A86E934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4790" y="2520114"/>
          <a:ext cx="499905" cy="10788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</xdr:row>
          <xdr:rowOff>278426</xdr:rowOff>
        </xdr:from>
        <xdr:to>
          <xdr:col>12</xdr:col>
          <xdr:colOff>0</xdr:colOff>
          <xdr:row>4</xdr:row>
          <xdr:rowOff>278426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F2021CF6-684A-4AF6-B59A-45460FB81C0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iti" spid="_x0000_s146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678601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</xdr:row>
          <xdr:rowOff>271099</xdr:rowOff>
        </xdr:from>
        <xdr:to>
          <xdr:col>12</xdr:col>
          <xdr:colOff>0</xdr:colOff>
          <xdr:row>6</xdr:row>
          <xdr:rowOff>271099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CD95B106-1972-45E4-99F8-0607CF422EF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ni" spid="_x0000_s1469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27761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7</xdr:row>
          <xdr:rowOff>271099</xdr:rowOff>
        </xdr:from>
        <xdr:to>
          <xdr:col>12</xdr:col>
          <xdr:colOff>0</xdr:colOff>
          <xdr:row>8</xdr:row>
          <xdr:rowOff>271099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DABD93C-DD5D-4758-8F63-0A07AF50864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san" spid="_x0000_s1469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38810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9</xdr:row>
          <xdr:rowOff>271099</xdr:rowOff>
        </xdr:from>
        <xdr:to>
          <xdr:col>12</xdr:col>
          <xdr:colOff>0</xdr:colOff>
          <xdr:row>10</xdr:row>
          <xdr:rowOff>271099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4977DB10-D740-41AE-B41E-E8ED1BF124F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si" spid="_x0000_s146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49859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11</xdr:row>
          <xdr:rowOff>271099</xdr:rowOff>
        </xdr:from>
        <xdr:to>
          <xdr:col>12</xdr:col>
          <xdr:colOff>0</xdr:colOff>
          <xdr:row>12</xdr:row>
          <xdr:rowOff>271100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657EEEAB-46F9-49BF-A770-8DD7088943B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go" spid="_x0000_s1469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6090874"/>
              <a:ext cx="428625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13</xdr:row>
          <xdr:rowOff>271099</xdr:rowOff>
        </xdr:from>
        <xdr:to>
          <xdr:col>12</xdr:col>
          <xdr:colOff>0</xdr:colOff>
          <xdr:row>14</xdr:row>
          <xdr:rowOff>271099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824A15BE-C7B1-430F-8848-E27ED71DC5A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roku" spid="_x0000_s146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71957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15</xdr:row>
          <xdr:rowOff>271099</xdr:rowOff>
        </xdr:from>
        <xdr:to>
          <xdr:col>12</xdr:col>
          <xdr:colOff>0</xdr:colOff>
          <xdr:row>16</xdr:row>
          <xdr:rowOff>271099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62BBC439-62B2-4B24-9F4A-BA524DC16B0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nana" spid="_x0000_s1469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83006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17</xdr:row>
          <xdr:rowOff>271099</xdr:rowOff>
        </xdr:from>
        <xdr:to>
          <xdr:col>12</xdr:col>
          <xdr:colOff>0</xdr:colOff>
          <xdr:row>18</xdr:row>
          <xdr:rowOff>271099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0B172BE7-3436-470F-A654-AF9032B4483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hati" spid="_x0000_s146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94055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271099</xdr:rowOff>
        </xdr:from>
        <xdr:to>
          <xdr:col>12</xdr:col>
          <xdr:colOff>0</xdr:colOff>
          <xdr:row>20</xdr:row>
          <xdr:rowOff>271099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E7D8FA63-8031-4668-A009-68E0DE26A65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ku" spid="_x0000_s1469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105104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21</xdr:row>
          <xdr:rowOff>271099</xdr:rowOff>
        </xdr:from>
        <xdr:to>
          <xdr:col>12</xdr:col>
          <xdr:colOff>0</xdr:colOff>
          <xdr:row>22</xdr:row>
          <xdr:rowOff>271099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71B9C22A-7F15-4152-8B7C-A90DDE00AED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iju" spid="_x0000_s1469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116153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8283</xdr:colOff>
          <xdr:row>26</xdr:row>
          <xdr:rowOff>280150</xdr:rowOff>
        </xdr:from>
        <xdr:to>
          <xdr:col>2</xdr:col>
          <xdr:colOff>8284</xdr:colOff>
          <xdr:row>27</xdr:row>
          <xdr:rowOff>280151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B06107A4-EEC2-4DAE-B9F9-7AB776EB65A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iti" spid="_x0000_s146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36908" y="14129500"/>
              <a:ext cx="428626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28</xdr:row>
          <xdr:rowOff>265046</xdr:rowOff>
        </xdr:from>
        <xdr:to>
          <xdr:col>2</xdr:col>
          <xdr:colOff>1</xdr:colOff>
          <xdr:row>29</xdr:row>
          <xdr:rowOff>265046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0B110D80-40CC-45CB-BA5B-70CA8B5DFB2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i" spid="_x0000_s1470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15219296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30</xdr:row>
          <xdr:rowOff>273327</xdr:rowOff>
        </xdr:from>
        <xdr:to>
          <xdr:col>2</xdr:col>
          <xdr:colOff>1</xdr:colOff>
          <xdr:row>31</xdr:row>
          <xdr:rowOff>273327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118C5020-8573-4108-B748-403B4408EE0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n" spid="_x0000_s1470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16332477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273327</xdr:rowOff>
        </xdr:from>
        <xdr:to>
          <xdr:col>2</xdr:col>
          <xdr:colOff>1</xdr:colOff>
          <xdr:row>33</xdr:row>
          <xdr:rowOff>273327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644E648D-F426-4B73-A01F-CE054A445B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i" spid="_x0000_s147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7437377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34</xdr:row>
          <xdr:rowOff>273325</xdr:rowOff>
        </xdr:from>
        <xdr:to>
          <xdr:col>2</xdr:col>
          <xdr:colOff>1</xdr:colOff>
          <xdr:row>35</xdr:row>
          <xdr:rowOff>273325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70D0744A-E1F3-4812-9CF0-559F3C2242A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go" spid="_x0000_s147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8542275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36</xdr:row>
          <xdr:rowOff>273329</xdr:rowOff>
        </xdr:from>
        <xdr:to>
          <xdr:col>2</xdr:col>
          <xdr:colOff>1</xdr:colOff>
          <xdr:row>37</xdr:row>
          <xdr:rowOff>273329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15F7ABB1-C2D7-49AF-9680-73B27182007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roku" spid="_x0000_s147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9647179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38</xdr:row>
          <xdr:rowOff>273325</xdr:rowOff>
        </xdr:from>
        <xdr:to>
          <xdr:col>2</xdr:col>
          <xdr:colOff>1</xdr:colOff>
          <xdr:row>39</xdr:row>
          <xdr:rowOff>273325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DE427BE1-B35E-421F-A266-C3103CF50EE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ana" spid="_x0000_s1470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20752075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40</xdr:row>
          <xdr:rowOff>273330</xdr:rowOff>
        </xdr:from>
        <xdr:to>
          <xdr:col>2</xdr:col>
          <xdr:colOff>1</xdr:colOff>
          <xdr:row>41</xdr:row>
          <xdr:rowOff>273331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6B0A4479-F055-4D5C-9F0D-9EC0DDFD3A7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hati" spid="_x0000_s147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21856980"/>
              <a:ext cx="428626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42</xdr:row>
          <xdr:rowOff>273339</xdr:rowOff>
        </xdr:from>
        <xdr:to>
          <xdr:col>2</xdr:col>
          <xdr:colOff>1</xdr:colOff>
          <xdr:row>43</xdr:row>
          <xdr:rowOff>273339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099A2F10-6487-4C45-84C0-8C568E61C65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ku" spid="_x0000_s147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22961889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44</xdr:row>
          <xdr:rowOff>265056</xdr:rowOff>
        </xdr:from>
        <xdr:to>
          <xdr:col>2</xdr:col>
          <xdr:colOff>1</xdr:colOff>
          <xdr:row>45</xdr:row>
          <xdr:rowOff>265056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666F72C9-D3D3-48AB-9A5A-A57DEAFF5F9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" spid="_x0000_s1470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24058506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26</xdr:row>
          <xdr:rowOff>273324</xdr:rowOff>
        </xdr:from>
        <xdr:to>
          <xdr:col>12</xdr:col>
          <xdr:colOff>0</xdr:colOff>
          <xdr:row>27</xdr:row>
          <xdr:rowOff>273325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A3EF5E8D-93DB-4A34-9E88-6014FAABE77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iti" spid="_x0000_s147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4122674"/>
              <a:ext cx="428625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28</xdr:row>
          <xdr:rowOff>273339</xdr:rowOff>
        </xdr:from>
        <xdr:to>
          <xdr:col>12</xdr:col>
          <xdr:colOff>0</xdr:colOff>
          <xdr:row>29</xdr:row>
          <xdr:rowOff>273339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6CA83424-1D37-413A-9AC7-A733A619B73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ni" spid="_x0000_s1471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152275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30</xdr:row>
          <xdr:rowOff>273339</xdr:rowOff>
        </xdr:from>
        <xdr:to>
          <xdr:col>12</xdr:col>
          <xdr:colOff>0</xdr:colOff>
          <xdr:row>31</xdr:row>
          <xdr:rowOff>273339</xdr:rowOff>
        </xdr:to>
        <xdr:pic>
          <xdr:nvPicPr>
            <xdr:cNvPr id="26" name="図 25">
              <a:extLst>
                <a:ext uri="{FF2B5EF4-FFF2-40B4-BE49-F238E27FC236}">
                  <a16:creationId xmlns:a16="http://schemas.microsoft.com/office/drawing/2014/main" id="{231927B7-4B18-4808-B43E-C7D1C715F8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san" spid="_x0000_s1471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163324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265056</xdr:rowOff>
        </xdr:from>
        <xdr:to>
          <xdr:col>12</xdr:col>
          <xdr:colOff>0</xdr:colOff>
          <xdr:row>33</xdr:row>
          <xdr:rowOff>265056</xdr:rowOff>
        </xdr:to>
        <xdr:pic>
          <xdr:nvPicPr>
            <xdr:cNvPr id="27" name="図 26">
              <a:extLst>
                <a:ext uri="{FF2B5EF4-FFF2-40B4-BE49-F238E27FC236}">
                  <a16:creationId xmlns:a16="http://schemas.microsoft.com/office/drawing/2014/main" id="{1256935C-7A65-40FA-A09F-A600085B867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si" spid="_x0000_s147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7429106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34</xdr:row>
          <xdr:rowOff>273339</xdr:rowOff>
        </xdr:from>
        <xdr:to>
          <xdr:col>12</xdr:col>
          <xdr:colOff>0</xdr:colOff>
          <xdr:row>35</xdr:row>
          <xdr:rowOff>273339</xdr:rowOff>
        </xdr:to>
        <xdr:pic>
          <xdr:nvPicPr>
            <xdr:cNvPr id="28" name="図 27">
              <a:extLst>
                <a:ext uri="{FF2B5EF4-FFF2-40B4-BE49-F238E27FC236}">
                  <a16:creationId xmlns:a16="http://schemas.microsoft.com/office/drawing/2014/main" id="{1CBC23AF-F93D-419B-A881-5C2327A7020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go" spid="_x0000_s1471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185422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36</xdr:row>
          <xdr:rowOff>273339</xdr:rowOff>
        </xdr:from>
        <xdr:to>
          <xdr:col>12</xdr:col>
          <xdr:colOff>0</xdr:colOff>
          <xdr:row>37</xdr:row>
          <xdr:rowOff>273339</xdr:rowOff>
        </xdr:to>
        <xdr:pic>
          <xdr:nvPicPr>
            <xdr:cNvPr id="29" name="図 28">
              <a:extLst>
                <a:ext uri="{FF2B5EF4-FFF2-40B4-BE49-F238E27FC236}">
                  <a16:creationId xmlns:a16="http://schemas.microsoft.com/office/drawing/2014/main" id="{C6F0DB7D-C94B-42E0-8EA9-E4FF739FC21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roku" spid="_x0000_s147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96471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273339</xdr:rowOff>
        </xdr:from>
        <xdr:to>
          <xdr:col>12</xdr:col>
          <xdr:colOff>0</xdr:colOff>
          <xdr:row>39</xdr:row>
          <xdr:rowOff>273339</xdr:rowOff>
        </xdr:to>
        <xdr:pic>
          <xdr:nvPicPr>
            <xdr:cNvPr id="30" name="図 29">
              <a:extLst>
                <a:ext uri="{FF2B5EF4-FFF2-40B4-BE49-F238E27FC236}">
                  <a16:creationId xmlns:a16="http://schemas.microsoft.com/office/drawing/2014/main" id="{75126FF1-504B-492F-B979-AEFD181DF12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nana" spid="_x0000_s1471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207520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8284</xdr:colOff>
          <xdr:row>42</xdr:row>
          <xdr:rowOff>273323</xdr:rowOff>
        </xdr:from>
        <xdr:to>
          <xdr:col>12</xdr:col>
          <xdr:colOff>8284</xdr:colOff>
          <xdr:row>43</xdr:row>
          <xdr:rowOff>273323</xdr:rowOff>
        </xdr:to>
        <xdr:pic>
          <xdr:nvPicPr>
            <xdr:cNvPr id="31" name="図 30">
              <a:extLst>
                <a:ext uri="{FF2B5EF4-FFF2-40B4-BE49-F238E27FC236}">
                  <a16:creationId xmlns:a16="http://schemas.microsoft.com/office/drawing/2014/main" id="{EF3CBA40-107D-45F7-B780-5DF6D6C29B7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ku" spid="_x0000_s1471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23159" y="22961873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273327</xdr:rowOff>
        </xdr:from>
        <xdr:to>
          <xdr:col>12</xdr:col>
          <xdr:colOff>0</xdr:colOff>
          <xdr:row>45</xdr:row>
          <xdr:rowOff>273327</xdr:rowOff>
        </xdr:to>
        <xdr:pic>
          <xdr:nvPicPr>
            <xdr:cNvPr id="32" name="図 31">
              <a:extLst>
                <a:ext uri="{FF2B5EF4-FFF2-40B4-BE49-F238E27FC236}">
                  <a16:creationId xmlns:a16="http://schemas.microsoft.com/office/drawing/2014/main" id="{FAB8F4AE-0E19-451D-93B3-E380B6C8647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iju" spid="_x0000_s1471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24066777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22</xdr:col>
      <xdr:colOff>24318</xdr:colOff>
      <xdr:row>49</xdr:row>
      <xdr:rowOff>24318</xdr:rowOff>
    </xdr:from>
    <xdr:to>
      <xdr:col>22</xdr:col>
      <xdr:colOff>405371</xdr:colOff>
      <xdr:row>49</xdr:row>
      <xdr:rowOff>529213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9FB11113-4594-4FEB-A378-CC11D9C873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54068" y="26427618"/>
          <a:ext cx="381053" cy="504895"/>
        </a:xfrm>
        <a:prstGeom prst="rect">
          <a:avLst/>
        </a:prstGeom>
      </xdr:spPr>
    </xdr:pic>
    <xdr:clientData/>
  </xdr:twoCellAnchor>
  <xdr:twoCellAnchor editAs="oneCell">
    <xdr:from>
      <xdr:col>22</xdr:col>
      <xdr:colOff>25065</xdr:colOff>
      <xdr:row>47</xdr:row>
      <xdr:rowOff>25065</xdr:rowOff>
    </xdr:from>
    <xdr:to>
      <xdr:col>22</xdr:col>
      <xdr:colOff>406118</xdr:colOff>
      <xdr:row>47</xdr:row>
      <xdr:rowOff>529960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DE9ACB96-9A98-4151-B12C-5DB2085F87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54815" y="25323465"/>
          <a:ext cx="381053" cy="50489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6569</xdr:colOff>
          <xdr:row>3</xdr:row>
          <xdr:rowOff>275897</xdr:rowOff>
        </xdr:from>
        <xdr:to>
          <xdr:col>2</xdr:col>
          <xdr:colOff>6570</xdr:colOff>
          <xdr:row>4</xdr:row>
          <xdr:rowOff>275898</xdr:rowOff>
        </xdr:to>
        <xdr:pic>
          <xdr:nvPicPr>
            <xdr:cNvPr id="35" name="図 34">
              <a:extLst>
                <a:ext uri="{FF2B5EF4-FFF2-40B4-BE49-F238E27FC236}">
                  <a16:creationId xmlns:a16="http://schemas.microsoft.com/office/drawing/2014/main" id="{EE804057-9683-4A5F-AE94-E2A9922B158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iti" spid="_x0000_s147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35194" y="1676072"/>
              <a:ext cx="428626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282466</xdr:rowOff>
        </xdr:from>
        <xdr:to>
          <xdr:col>2</xdr:col>
          <xdr:colOff>1</xdr:colOff>
          <xdr:row>6</xdr:row>
          <xdr:rowOff>282466</xdr:rowOff>
        </xdr:to>
        <xdr:pic>
          <xdr:nvPicPr>
            <xdr:cNvPr id="36" name="図 35">
              <a:extLst>
                <a:ext uri="{FF2B5EF4-FFF2-40B4-BE49-F238E27FC236}">
                  <a16:creationId xmlns:a16="http://schemas.microsoft.com/office/drawing/2014/main" id="{E17D761B-E4D2-42DF-A1A2-6AF83B68888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i" spid="_x0000_s1471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2787541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282465</xdr:rowOff>
        </xdr:from>
        <xdr:to>
          <xdr:col>2</xdr:col>
          <xdr:colOff>1</xdr:colOff>
          <xdr:row>8</xdr:row>
          <xdr:rowOff>282465</xdr:rowOff>
        </xdr:to>
        <xdr:pic>
          <xdr:nvPicPr>
            <xdr:cNvPr id="37" name="図 36">
              <a:extLst>
                <a:ext uri="{FF2B5EF4-FFF2-40B4-BE49-F238E27FC236}">
                  <a16:creationId xmlns:a16="http://schemas.microsoft.com/office/drawing/2014/main" id="{A715F512-E75A-4C1C-A0A3-103F420B395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n" spid="_x0000_s1472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3892440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6569</xdr:colOff>
          <xdr:row>9</xdr:row>
          <xdr:rowOff>282466</xdr:rowOff>
        </xdr:from>
        <xdr:to>
          <xdr:col>2</xdr:col>
          <xdr:colOff>6570</xdr:colOff>
          <xdr:row>10</xdr:row>
          <xdr:rowOff>282466</xdr:rowOff>
        </xdr:to>
        <xdr:pic>
          <xdr:nvPicPr>
            <xdr:cNvPr id="38" name="図 37">
              <a:extLst>
                <a:ext uri="{FF2B5EF4-FFF2-40B4-BE49-F238E27FC236}">
                  <a16:creationId xmlns:a16="http://schemas.microsoft.com/office/drawing/2014/main" id="{0C618653-4546-461B-94E2-3CDC7A91E09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i" spid="_x0000_s1472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35194" y="4997341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13138</xdr:colOff>
          <xdr:row>11</xdr:row>
          <xdr:rowOff>282466</xdr:rowOff>
        </xdr:from>
        <xdr:to>
          <xdr:col>2</xdr:col>
          <xdr:colOff>13139</xdr:colOff>
          <xdr:row>12</xdr:row>
          <xdr:rowOff>282465</xdr:rowOff>
        </xdr:to>
        <xdr:pic>
          <xdr:nvPicPr>
            <xdr:cNvPr id="39" name="図 38">
              <a:extLst>
                <a:ext uri="{FF2B5EF4-FFF2-40B4-BE49-F238E27FC236}">
                  <a16:creationId xmlns:a16="http://schemas.microsoft.com/office/drawing/2014/main" id="{786687E4-0E9B-482D-8D34-1D5BEA747A8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go" spid="_x0000_s1472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41763" y="6102241"/>
              <a:ext cx="428626" cy="55244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269328</xdr:rowOff>
        </xdr:from>
        <xdr:to>
          <xdr:col>2</xdr:col>
          <xdr:colOff>1</xdr:colOff>
          <xdr:row>14</xdr:row>
          <xdr:rowOff>269328</xdr:rowOff>
        </xdr:to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A57D6A30-0595-4EFF-B5DB-1FADA58A1E4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roku" spid="_x0000_s147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7194003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</xdr:row>
          <xdr:rowOff>275897</xdr:rowOff>
        </xdr:from>
        <xdr:to>
          <xdr:col>2</xdr:col>
          <xdr:colOff>1</xdr:colOff>
          <xdr:row>16</xdr:row>
          <xdr:rowOff>275897</xdr:rowOff>
        </xdr:to>
        <xdr:pic>
          <xdr:nvPicPr>
            <xdr:cNvPr id="41" name="図 40">
              <a:extLst>
                <a:ext uri="{FF2B5EF4-FFF2-40B4-BE49-F238E27FC236}">
                  <a16:creationId xmlns:a16="http://schemas.microsoft.com/office/drawing/2014/main" id="{23751ED1-4FD0-4E86-800F-D8A094FDDF3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ana" spid="_x0000_s147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8305472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420414</xdr:colOff>
          <xdr:row>17</xdr:row>
          <xdr:rowOff>275897</xdr:rowOff>
        </xdr:from>
        <xdr:to>
          <xdr:col>1</xdr:col>
          <xdr:colOff>420415</xdr:colOff>
          <xdr:row>18</xdr:row>
          <xdr:rowOff>275898</xdr:rowOff>
        </xdr:to>
        <xdr:pic>
          <xdr:nvPicPr>
            <xdr:cNvPr id="42" name="図 41">
              <a:extLst>
                <a:ext uri="{FF2B5EF4-FFF2-40B4-BE49-F238E27FC236}">
                  <a16:creationId xmlns:a16="http://schemas.microsoft.com/office/drawing/2014/main" id="{8A291C5E-55BE-4A2A-9B18-C0DDB37D645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hati" spid="_x0000_s147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14" y="9410372"/>
              <a:ext cx="428626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282465</xdr:rowOff>
        </xdr:from>
        <xdr:to>
          <xdr:col>2</xdr:col>
          <xdr:colOff>1</xdr:colOff>
          <xdr:row>20</xdr:row>
          <xdr:rowOff>282465</xdr:rowOff>
        </xdr:to>
        <xdr:pic>
          <xdr:nvPicPr>
            <xdr:cNvPr id="43" name="図 42">
              <a:extLst>
                <a:ext uri="{FF2B5EF4-FFF2-40B4-BE49-F238E27FC236}">
                  <a16:creationId xmlns:a16="http://schemas.microsoft.com/office/drawing/2014/main" id="{A40CD398-9F36-460E-B2CB-2CAB42550AD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ku" spid="_x0000_s147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0521840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21</xdr:row>
          <xdr:rowOff>282465</xdr:rowOff>
        </xdr:from>
        <xdr:to>
          <xdr:col>2</xdr:col>
          <xdr:colOff>1</xdr:colOff>
          <xdr:row>22</xdr:row>
          <xdr:rowOff>282464</xdr:rowOff>
        </xdr:to>
        <xdr:pic>
          <xdr:nvPicPr>
            <xdr:cNvPr id="44" name="図 43">
              <a:extLst>
                <a:ext uri="{FF2B5EF4-FFF2-40B4-BE49-F238E27FC236}">
                  <a16:creationId xmlns:a16="http://schemas.microsoft.com/office/drawing/2014/main" id="{592D53AA-4EEF-4FC0-BB00-DCA16E7A064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" spid="_x0000_s147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11626740"/>
              <a:ext cx="428626" cy="55244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40</xdr:row>
          <xdr:rowOff>282465</xdr:rowOff>
        </xdr:from>
        <xdr:to>
          <xdr:col>12</xdr:col>
          <xdr:colOff>0</xdr:colOff>
          <xdr:row>41</xdr:row>
          <xdr:rowOff>282465</xdr:rowOff>
        </xdr:to>
        <xdr:pic>
          <xdr:nvPicPr>
            <xdr:cNvPr id="45" name="図 44">
              <a:extLst>
                <a:ext uri="{FF2B5EF4-FFF2-40B4-BE49-F238E27FC236}">
                  <a16:creationId xmlns:a16="http://schemas.microsoft.com/office/drawing/2014/main" id="{C051CE93-E401-4E54-8518-8031FDEF925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hati" spid="_x0000_s147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21866115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15040</xdr:colOff>
      <xdr:row>5</xdr:row>
      <xdr:rowOff>15039</xdr:rowOff>
    </xdr:from>
    <xdr:to>
      <xdr:col>23</xdr:col>
      <xdr:colOff>86320</xdr:colOff>
      <xdr:row>6</xdr:row>
      <xdr:rowOff>541421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D5D49EC-85E8-418F-8C8F-525241AF1F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4790" y="2520114"/>
          <a:ext cx="499905" cy="10788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</xdr:row>
          <xdr:rowOff>278426</xdr:rowOff>
        </xdr:from>
        <xdr:to>
          <xdr:col>12</xdr:col>
          <xdr:colOff>0</xdr:colOff>
          <xdr:row>4</xdr:row>
          <xdr:rowOff>278426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C0FF5811-C7CF-4925-8FFF-13C9B523D9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iti" spid="_x0000_s165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678601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</xdr:row>
          <xdr:rowOff>271099</xdr:rowOff>
        </xdr:from>
        <xdr:to>
          <xdr:col>12</xdr:col>
          <xdr:colOff>0</xdr:colOff>
          <xdr:row>6</xdr:row>
          <xdr:rowOff>271099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76CA1C2B-286F-4FDB-9A16-8D6DA434BB3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ni" spid="_x0000_s165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27761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7</xdr:row>
          <xdr:rowOff>271099</xdr:rowOff>
        </xdr:from>
        <xdr:to>
          <xdr:col>12</xdr:col>
          <xdr:colOff>0</xdr:colOff>
          <xdr:row>8</xdr:row>
          <xdr:rowOff>271099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5D28C860-C043-4FB9-8381-5DE844AFBBF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san" spid="_x0000_s1657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38810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9</xdr:row>
          <xdr:rowOff>271099</xdr:rowOff>
        </xdr:from>
        <xdr:to>
          <xdr:col>12</xdr:col>
          <xdr:colOff>0</xdr:colOff>
          <xdr:row>10</xdr:row>
          <xdr:rowOff>271099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101C448A-E8A7-41EB-8D83-D83083A6FC7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si" spid="_x0000_s165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49859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11</xdr:row>
          <xdr:rowOff>271099</xdr:rowOff>
        </xdr:from>
        <xdr:to>
          <xdr:col>12</xdr:col>
          <xdr:colOff>0</xdr:colOff>
          <xdr:row>12</xdr:row>
          <xdr:rowOff>271100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5FA542FB-415F-4F1F-B715-978F15C2E6B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go" spid="_x0000_s1658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6090874"/>
              <a:ext cx="428625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13</xdr:row>
          <xdr:rowOff>271099</xdr:rowOff>
        </xdr:from>
        <xdr:to>
          <xdr:col>12</xdr:col>
          <xdr:colOff>0</xdr:colOff>
          <xdr:row>14</xdr:row>
          <xdr:rowOff>271099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2A8B6E12-816F-4006-8218-89114F22C5D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roku" spid="_x0000_s165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71957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15</xdr:row>
          <xdr:rowOff>271099</xdr:rowOff>
        </xdr:from>
        <xdr:to>
          <xdr:col>12</xdr:col>
          <xdr:colOff>0</xdr:colOff>
          <xdr:row>16</xdr:row>
          <xdr:rowOff>271099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3CFA6423-0A3F-43C1-8FE8-330BA8C8A15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nana" spid="_x0000_s165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83006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17</xdr:row>
          <xdr:rowOff>271099</xdr:rowOff>
        </xdr:from>
        <xdr:to>
          <xdr:col>12</xdr:col>
          <xdr:colOff>0</xdr:colOff>
          <xdr:row>18</xdr:row>
          <xdr:rowOff>271099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D770A3DC-8F76-46E5-9DE8-1440794805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hati" spid="_x0000_s1658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94055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271099</xdr:rowOff>
        </xdr:from>
        <xdr:to>
          <xdr:col>12</xdr:col>
          <xdr:colOff>0</xdr:colOff>
          <xdr:row>20</xdr:row>
          <xdr:rowOff>271099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CCF639DB-CBD3-494A-AF47-A541519173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ku" spid="_x0000_s165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05104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21</xdr:row>
          <xdr:rowOff>271099</xdr:rowOff>
        </xdr:from>
        <xdr:to>
          <xdr:col>12</xdr:col>
          <xdr:colOff>0</xdr:colOff>
          <xdr:row>22</xdr:row>
          <xdr:rowOff>271099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8EB81170-2388-44A3-9AB9-D0CD9B54B70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iju" spid="_x0000_s165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16153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8283</xdr:colOff>
          <xdr:row>26</xdr:row>
          <xdr:rowOff>280150</xdr:rowOff>
        </xdr:from>
        <xdr:to>
          <xdr:col>2</xdr:col>
          <xdr:colOff>8284</xdr:colOff>
          <xdr:row>27</xdr:row>
          <xdr:rowOff>280151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CCABB004-E8A1-4BE7-AE20-5F346E1C290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iti" spid="_x0000_s165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36908" y="14129500"/>
              <a:ext cx="428626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28</xdr:row>
          <xdr:rowOff>265046</xdr:rowOff>
        </xdr:from>
        <xdr:to>
          <xdr:col>2</xdr:col>
          <xdr:colOff>1</xdr:colOff>
          <xdr:row>29</xdr:row>
          <xdr:rowOff>265046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129DAFB0-C93C-4D92-BAB2-E1CECB7503A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i" spid="_x0000_s165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5219296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30</xdr:row>
          <xdr:rowOff>273327</xdr:rowOff>
        </xdr:from>
        <xdr:to>
          <xdr:col>2</xdr:col>
          <xdr:colOff>1</xdr:colOff>
          <xdr:row>31</xdr:row>
          <xdr:rowOff>273327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76F8DF00-7C7E-42B4-A30A-5D15B0247E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n" spid="_x0000_s165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6332477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273327</xdr:rowOff>
        </xdr:from>
        <xdr:to>
          <xdr:col>2</xdr:col>
          <xdr:colOff>1</xdr:colOff>
          <xdr:row>33</xdr:row>
          <xdr:rowOff>273327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ACA79D09-E85B-4779-B2B0-311E8BF3FFD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i" spid="_x0000_s1659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17437377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34</xdr:row>
          <xdr:rowOff>273325</xdr:rowOff>
        </xdr:from>
        <xdr:to>
          <xdr:col>2</xdr:col>
          <xdr:colOff>1</xdr:colOff>
          <xdr:row>35</xdr:row>
          <xdr:rowOff>273325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71BB34EE-0EB1-4A84-AA4F-54DAD3F24AF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go" spid="_x0000_s165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8542275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36</xdr:row>
          <xdr:rowOff>273329</xdr:rowOff>
        </xdr:from>
        <xdr:to>
          <xdr:col>2</xdr:col>
          <xdr:colOff>1</xdr:colOff>
          <xdr:row>37</xdr:row>
          <xdr:rowOff>273329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F8410F38-8CFB-4E9C-AE7E-5D24AAFD687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roku" spid="_x0000_s165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9647179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38</xdr:row>
          <xdr:rowOff>273325</xdr:rowOff>
        </xdr:from>
        <xdr:to>
          <xdr:col>2</xdr:col>
          <xdr:colOff>1</xdr:colOff>
          <xdr:row>39</xdr:row>
          <xdr:rowOff>273325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DAEB17F0-A88B-468E-A6C2-3EA88396E1A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ana" spid="_x0000_s1659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20752075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40</xdr:row>
          <xdr:rowOff>273330</xdr:rowOff>
        </xdr:from>
        <xdr:to>
          <xdr:col>2</xdr:col>
          <xdr:colOff>1</xdr:colOff>
          <xdr:row>41</xdr:row>
          <xdr:rowOff>273331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67FDB335-1FE9-47CE-9E2C-333E27FE47C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hati" spid="_x0000_s165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21856980"/>
              <a:ext cx="428626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42</xdr:row>
          <xdr:rowOff>273339</xdr:rowOff>
        </xdr:from>
        <xdr:to>
          <xdr:col>2</xdr:col>
          <xdr:colOff>1</xdr:colOff>
          <xdr:row>43</xdr:row>
          <xdr:rowOff>273339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929D4EAA-E269-4DAC-866C-42188A6239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ku" spid="_x0000_s165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22961889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44</xdr:row>
          <xdr:rowOff>265056</xdr:rowOff>
        </xdr:from>
        <xdr:to>
          <xdr:col>2</xdr:col>
          <xdr:colOff>1</xdr:colOff>
          <xdr:row>45</xdr:row>
          <xdr:rowOff>265056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722B2E5-03DD-487E-B59F-3FE3C21B713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" spid="_x0000_s1659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24058506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26</xdr:row>
          <xdr:rowOff>273324</xdr:rowOff>
        </xdr:from>
        <xdr:to>
          <xdr:col>12</xdr:col>
          <xdr:colOff>0</xdr:colOff>
          <xdr:row>27</xdr:row>
          <xdr:rowOff>273325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047EC2F7-3F25-48E8-AA9C-18078CA973B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iti" spid="_x0000_s165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4122674"/>
              <a:ext cx="428625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28</xdr:row>
          <xdr:rowOff>273339</xdr:rowOff>
        </xdr:from>
        <xdr:to>
          <xdr:col>12</xdr:col>
          <xdr:colOff>0</xdr:colOff>
          <xdr:row>29</xdr:row>
          <xdr:rowOff>273339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591AB969-27D3-4461-B61C-292BDB5F114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ni" spid="_x0000_s165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52275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30</xdr:row>
          <xdr:rowOff>273339</xdr:rowOff>
        </xdr:from>
        <xdr:to>
          <xdr:col>12</xdr:col>
          <xdr:colOff>0</xdr:colOff>
          <xdr:row>31</xdr:row>
          <xdr:rowOff>273339</xdr:rowOff>
        </xdr:to>
        <xdr:pic>
          <xdr:nvPicPr>
            <xdr:cNvPr id="26" name="図 25">
              <a:extLst>
                <a:ext uri="{FF2B5EF4-FFF2-40B4-BE49-F238E27FC236}">
                  <a16:creationId xmlns:a16="http://schemas.microsoft.com/office/drawing/2014/main" id="{67C271C7-FC5D-45B9-83DC-170F2095B3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san" spid="_x0000_s1659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163324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265056</xdr:rowOff>
        </xdr:from>
        <xdr:to>
          <xdr:col>12</xdr:col>
          <xdr:colOff>0</xdr:colOff>
          <xdr:row>33</xdr:row>
          <xdr:rowOff>265056</xdr:rowOff>
        </xdr:to>
        <xdr:pic>
          <xdr:nvPicPr>
            <xdr:cNvPr id="27" name="図 26">
              <a:extLst>
                <a:ext uri="{FF2B5EF4-FFF2-40B4-BE49-F238E27FC236}">
                  <a16:creationId xmlns:a16="http://schemas.microsoft.com/office/drawing/2014/main" id="{8C3F8124-20E8-45AF-8BBB-A8BB17F27B1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si" spid="_x0000_s166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7429106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34</xdr:row>
          <xdr:rowOff>273339</xdr:rowOff>
        </xdr:from>
        <xdr:to>
          <xdr:col>12</xdr:col>
          <xdr:colOff>0</xdr:colOff>
          <xdr:row>35</xdr:row>
          <xdr:rowOff>273339</xdr:rowOff>
        </xdr:to>
        <xdr:pic>
          <xdr:nvPicPr>
            <xdr:cNvPr id="28" name="図 27">
              <a:extLst>
                <a:ext uri="{FF2B5EF4-FFF2-40B4-BE49-F238E27FC236}">
                  <a16:creationId xmlns:a16="http://schemas.microsoft.com/office/drawing/2014/main" id="{B73073DD-E03F-470D-A2D6-04A43369B60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go" spid="_x0000_s1660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185422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36</xdr:row>
          <xdr:rowOff>273339</xdr:rowOff>
        </xdr:from>
        <xdr:to>
          <xdr:col>12</xdr:col>
          <xdr:colOff>0</xdr:colOff>
          <xdr:row>37</xdr:row>
          <xdr:rowOff>273339</xdr:rowOff>
        </xdr:to>
        <xdr:pic>
          <xdr:nvPicPr>
            <xdr:cNvPr id="29" name="図 28">
              <a:extLst>
                <a:ext uri="{FF2B5EF4-FFF2-40B4-BE49-F238E27FC236}">
                  <a16:creationId xmlns:a16="http://schemas.microsoft.com/office/drawing/2014/main" id="{F42CDA0D-71E6-45EA-9A54-7C3323C802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roku" spid="_x0000_s166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96471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273339</xdr:rowOff>
        </xdr:from>
        <xdr:to>
          <xdr:col>12</xdr:col>
          <xdr:colOff>0</xdr:colOff>
          <xdr:row>39</xdr:row>
          <xdr:rowOff>273339</xdr:rowOff>
        </xdr:to>
        <xdr:pic>
          <xdr:nvPicPr>
            <xdr:cNvPr id="30" name="図 29">
              <a:extLst>
                <a:ext uri="{FF2B5EF4-FFF2-40B4-BE49-F238E27FC236}">
                  <a16:creationId xmlns:a16="http://schemas.microsoft.com/office/drawing/2014/main" id="{72111763-B8C0-4DDA-AE8D-91B55D57E76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nana" spid="_x0000_s166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207520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8284</xdr:colOff>
          <xdr:row>42</xdr:row>
          <xdr:rowOff>273323</xdr:rowOff>
        </xdr:from>
        <xdr:to>
          <xdr:col>12</xdr:col>
          <xdr:colOff>8284</xdr:colOff>
          <xdr:row>43</xdr:row>
          <xdr:rowOff>273323</xdr:rowOff>
        </xdr:to>
        <xdr:pic>
          <xdr:nvPicPr>
            <xdr:cNvPr id="31" name="図 30">
              <a:extLst>
                <a:ext uri="{FF2B5EF4-FFF2-40B4-BE49-F238E27FC236}">
                  <a16:creationId xmlns:a16="http://schemas.microsoft.com/office/drawing/2014/main" id="{ED81727C-78F2-46CF-A003-629D0CDAAC7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ku" spid="_x0000_s166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23159" y="22961873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273327</xdr:rowOff>
        </xdr:from>
        <xdr:to>
          <xdr:col>12</xdr:col>
          <xdr:colOff>0</xdr:colOff>
          <xdr:row>45</xdr:row>
          <xdr:rowOff>273327</xdr:rowOff>
        </xdr:to>
        <xdr:pic>
          <xdr:nvPicPr>
            <xdr:cNvPr id="32" name="図 31">
              <a:extLst>
                <a:ext uri="{FF2B5EF4-FFF2-40B4-BE49-F238E27FC236}">
                  <a16:creationId xmlns:a16="http://schemas.microsoft.com/office/drawing/2014/main" id="{C8A57B3E-ADF4-4918-981D-FAAC160BFD8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iju" spid="_x0000_s1660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24066777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22</xdr:col>
      <xdr:colOff>24318</xdr:colOff>
      <xdr:row>49</xdr:row>
      <xdr:rowOff>24318</xdr:rowOff>
    </xdr:from>
    <xdr:to>
      <xdr:col>22</xdr:col>
      <xdr:colOff>405371</xdr:colOff>
      <xdr:row>49</xdr:row>
      <xdr:rowOff>529213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2D906719-6965-4646-B283-3E8B042F86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54068" y="26427618"/>
          <a:ext cx="381053" cy="504895"/>
        </a:xfrm>
        <a:prstGeom prst="rect">
          <a:avLst/>
        </a:prstGeom>
      </xdr:spPr>
    </xdr:pic>
    <xdr:clientData/>
  </xdr:twoCellAnchor>
  <xdr:twoCellAnchor editAs="oneCell">
    <xdr:from>
      <xdr:col>22</xdr:col>
      <xdr:colOff>25065</xdr:colOff>
      <xdr:row>47</xdr:row>
      <xdr:rowOff>25065</xdr:rowOff>
    </xdr:from>
    <xdr:to>
      <xdr:col>22</xdr:col>
      <xdr:colOff>406118</xdr:colOff>
      <xdr:row>47</xdr:row>
      <xdr:rowOff>529960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84C2323B-A58A-4CDB-8428-4184F29B00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54815" y="25323465"/>
          <a:ext cx="381053" cy="50489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6569</xdr:colOff>
          <xdr:row>3</xdr:row>
          <xdr:rowOff>275897</xdr:rowOff>
        </xdr:from>
        <xdr:to>
          <xdr:col>2</xdr:col>
          <xdr:colOff>6570</xdr:colOff>
          <xdr:row>4</xdr:row>
          <xdr:rowOff>275898</xdr:rowOff>
        </xdr:to>
        <xdr:pic>
          <xdr:nvPicPr>
            <xdr:cNvPr id="35" name="図 34">
              <a:extLst>
                <a:ext uri="{FF2B5EF4-FFF2-40B4-BE49-F238E27FC236}">
                  <a16:creationId xmlns:a16="http://schemas.microsoft.com/office/drawing/2014/main" id="{8441A7F4-B70C-456D-8CD2-CDB70F77663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iti" spid="_x0000_s166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35194" y="1676072"/>
              <a:ext cx="428626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282466</xdr:rowOff>
        </xdr:from>
        <xdr:to>
          <xdr:col>2</xdr:col>
          <xdr:colOff>1</xdr:colOff>
          <xdr:row>6</xdr:row>
          <xdr:rowOff>282466</xdr:rowOff>
        </xdr:to>
        <xdr:pic>
          <xdr:nvPicPr>
            <xdr:cNvPr id="36" name="図 35">
              <a:extLst>
                <a:ext uri="{FF2B5EF4-FFF2-40B4-BE49-F238E27FC236}">
                  <a16:creationId xmlns:a16="http://schemas.microsoft.com/office/drawing/2014/main" id="{057A7396-F0F4-4C33-9A49-7001101FC81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i" spid="_x0000_s166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2787541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282465</xdr:rowOff>
        </xdr:from>
        <xdr:to>
          <xdr:col>2</xdr:col>
          <xdr:colOff>1</xdr:colOff>
          <xdr:row>8</xdr:row>
          <xdr:rowOff>282465</xdr:rowOff>
        </xdr:to>
        <xdr:pic>
          <xdr:nvPicPr>
            <xdr:cNvPr id="37" name="図 36">
              <a:extLst>
                <a:ext uri="{FF2B5EF4-FFF2-40B4-BE49-F238E27FC236}">
                  <a16:creationId xmlns:a16="http://schemas.microsoft.com/office/drawing/2014/main" id="{F64AF590-CFEA-469F-8700-9E87FCC9A4E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n" spid="_x0000_s166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3892440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6569</xdr:colOff>
          <xdr:row>9</xdr:row>
          <xdr:rowOff>282466</xdr:rowOff>
        </xdr:from>
        <xdr:to>
          <xdr:col>2</xdr:col>
          <xdr:colOff>6570</xdr:colOff>
          <xdr:row>10</xdr:row>
          <xdr:rowOff>282466</xdr:rowOff>
        </xdr:to>
        <xdr:pic>
          <xdr:nvPicPr>
            <xdr:cNvPr id="38" name="図 37">
              <a:extLst>
                <a:ext uri="{FF2B5EF4-FFF2-40B4-BE49-F238E27FC236}">
                  <a16:creationId xmlns:a16="http://schemas.microsoft.com/office/drawing/2014/main" id="{4206F741-9C88-49EC-A76A-6340C559C2A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i" spid="_x0000_s1660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35194" y="4997341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13138</xdr:colOff>
          <xdr:row>11</xdr:row>
          <xdr:rowOff>282466</xdr:rowOff>
        </xdr:from>
        <xdr:to>
          <xdr:col>2</xdr:col>
          <xdr:colOff>13139</xdr:colOff>
          <xdr:row>12</xdr:row>
          <xdr:rowOff>282465</xdr:rowOff>
        </xdr:to>
        <xdr:pic>
          <xdr:nvPicPr>
            <xdr:cNvPr id="39" name="図 38">
              <a:extLst>
                <a:ext uri="{FF2B5EF4-FFF2-40B4-BE49-F238E27FC236}">
                  <a16:creationId xmlns:a16="http://schemas.microsoft.com/office/drawing/2014/main" id="{CB997BF5-8F03-4793-8DE5-40388C9E84E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go" spid="_x0000_s166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41763" y="6102241"/>
              <a:ext cx="428626" cy="55244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269328</xdr:rowOff>
        </xdr:from>
        <xdr:to>
          <xdr:col>2</xdr:col>
          <xdr:colOff>1</xdr:colOff>
          <xdr:row>14</xdr:row>
          <xdr:rowOff>269328</xdr:rowOff>
        </xdr:to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74231D96-97FA-4FCB-9696-5825A380F24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roku" spid="_x0000_s1661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7194003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</xdr:row>
          <xdr:rowOff>275897</xdr:rowOff>
        </xdr:from>
        <xdr:to>
          <xdr:col>2</xdr:col>
          <xdr:colOff>1</xdr:colOff>
          <xdr:row>16</xdr:row>
          <xdr:rowOff>275897</xdr:rowOff>
        </xdr:to>
        <xdr:pic>
          <xdr:nvPicPr>
            <xdr:cNvPr id="41" name="図 40">
              <a:extLst>
                <a:ext uri="{FF2B5EF4-FFF2-40B4-BE49-F238E27FC236}">
                  <a16:creationId xmlns:a16="http://schemas.microsoft.com/office/drawing/2014/main" id="{B37E1145-1F7F-419D-8540-7BB0D55BAD7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ana" spid="_x0000_s1661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8305472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420414</xdr:colOff>
          <xdr:row>17</xdr:row>
          <xdr:rowOff>275897</xdr:rowOff>
        </xdr:from>
        <xdr:to>
          <xdr:col>1</xdr:col>
          <xdr:colOff>420415</xdr:colOff>
          <xdr:row>18</xdr:row>
          <xdr:rowOff>275898</xdr:rowOff>
        </xdr:to>
        <xdr:pic>
          <xdr:nvPicPr>
            <xdr:cNvPr id="42" name="図 41">
              <a:extLst>
                <a:ext uri="{FF2B5EF4-FFF2-40B4-BE49-F238E27FC236}">
                  <a16:creationId xmlns:a16="http://schemas.microsoft.com/office/drawing/2014/main" id="{11539F93-07ED-49E8-8F71-EA9EDD849E1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hati" spid="_x0000_s166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14" y="9410372"/>
              <a:ext cx="428626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282465</xdr:rowOff>
        </xdr:from>
        <xdr:to>
          <xdr:col>2</xdr:col>
          <xdr:colOff>1</xdr:colOff>
          <xdr:row>20</xdr:row>
          <xdr:rowOff>282465</xdr:rowOff>
        </xdr:to>
        <xdr:pic>
          <xdr:nvPicPr>
            <xdr:cNvPr id="43" name="図 42">
              <a:extLst>
                <a:ext uri="{FF2B5EF4-FFF2-40B4-BE49-F238E27FC236}">
                  <a16:creationId xmlns:a16="http://schemas.microsoft.com/office/drawing/2014/main" id="{1E2BA0BE-F704-4BEE-A4A2-78E0501FFD6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ku" spid="_x0000_s166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0521840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21</xdr:row>
          <xdr:rowOff>282465</xdr:rowOff>
        </xdr:from>
        <xdr:to>
          <xdr:col>2</xdr:col>
          <xdr:colOff>1</xdr:colOff>
          <xdr:row>22</xdr:row>
          <xdr:rowOff>282464</xdr:rowOff>
        </xdr:to>
        <xdr:pic>
          <xdr:nvPicPr>
            <xdr:cNvPr id="44" name="図 43">
              <a:extLst>
                <a:ext uri="{FF2B5EF4-FFF2-40B4-BE49-F238E27FC236}">
                  <a16:creationId xmlns:a16="http://schemas.microsoft.com/office/drawing/2014/main" id="{A5BED428-6678-4DFC-909C-851E3B05FA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" spid="_x0000_s1661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11626740"/>
              <a:ext cx="428626" cy="55244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40</xdr:row>
          <xdr:rowOff>282465</xdr:rowOff>
        </xdr:from>
        <xdr:to>
          <xdr:col>12</xdr:col>
          <xdr:colOff>0</xdr:colOff>
          <xdr:row>41</xdr:row>
          <xdr:rowOff>282465</xdr:rowOff>
        </xdr:to>
        <xdr:pic>
          <xdr:nvPicPr>
            <xdr:cNvPr id="45" name="図 44">
              <a:extLst>
                <a:ext uri="{FF2B5EF4-FFF2-40B4-BE49-F238E27FC236}">
                  <a16:creationId xmlns:a16="http://schemas.microsoft.com/office/drawing/2014/main" id="{943C6074-E36F-4C22-BEC3-E3E1FBB721E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hati" spid="_x0000_s1661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14875" y="21866115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52</xdr:col>
      <xdr:colOff>0</xdr:colOff>
      <xdr:row>1</xdr:row>
      <xdr:rowOff>0</xdr:rowOff>
    </xdr:from>
    <xdr:to>
      <xdr:col>60</xdr:col>
      <xdr:colOff>333993</xdr:colOff>
      <xdr:row>10</xdr:row>
      <xdr:rowOff>465116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93ABAED5-2144-4EF2-AD39-A39DFF121E95}"/>
            </a:ext>
          </a:extLst>
        </xdr:cNvPr>
        <xdr:cNvSpPr txBox="1"/>
      </xdr:nvSpPr>
      <xdr:spPr>
        <a:xfrm>
          <a:off x="11566071" y="612321"/>
          <a:ext cx="5776851" cy="51595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ひかれる数の分子と分母が同数（＝１）のとき、分数で出題する場合と１（整数）で出題する場合があります。どちらで出題されるかはランダムですのでコントロールできません。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また、全ての問題のひかれる数が真分数になることがあります。印刷前に問題をチェックしてから印刷してください。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このセットのドリルは動きがとっても鈍いです。お使いのパソコンの実力によっては、</a:t>
          </a:r>
          <a:r>
            <a:rPr kumimoji="1" lang="en-US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F9</a:t>
          </a:r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キーを押しても問題が変わるまでに時間がかかります。そんなときは、バラのドリルをお使いください。</a:t>
          </a:r>
          <a:endParaRPr kumimoji="1" lang="en-US" altLang="ja-JP" sz="2400" kern="1200">
            <a:solidFill>
              <a:srgbClr val="0000FF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5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95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5.625" style="1" customWidth="1"/>
    <col min="2" max="2" width="7" style="1" customWidth="1"/>
    <col min="3" max="3" width="7" style="5" customWidth="1"/>
    <col min="4" max="4" width="7" style="1" customWidth="1"/>
    <col min="5" max="5" width="7" style="5" customWidth="1"/>
    <col min="6" max="6" width="7" style="1" customWidth="1"/>
    <col min="7" max="7" width="7" style="5" customWidth="1"/>
    <col min="8" max="8" width="7" style="1" customWidth="1"/>
    <col min="9" max="9" width="5.625" style="1" customWidth="1"/>
    <col min="10" max="16" width="7" style="1" customWidth="1"/>
    <col min="17" max="19" width="7.75" style="1" customWidth="1"/>
    <col min="20" max="24" width="7.75" style="1" hidden="1" customWidth="1"/>
    <col min="25" max="25" width="9.125" style="1" hidden="1" customWidth="1"/>
    <col min="26" max="26" width="9" style="1" hidden="1" customWidth="1"/>
    <col min="27" max="27" width="10.25" style="1" hidden="1" customWidth="1"/>
    <col min="28" max="28" width="4.25" style="1" hidden="1" customWidth="1"/>
    <col min="29" max="29" width="7.25" style="1" hidden="1" customWidth="1"/>
    <col min="30" max="30" width="5.625" style="1" hidden="1" customWidth="1"/>
    <col min="31" max="33" width="4" style="1" hidden="1" customWidth="1"/>
    <col min="34" max="35" width="0" style="1" hidden="1" customWidth="1"/>
    <col min="36" max="16384" width="9" style="1"/>
  </cols>
  <sheetData>
    <row r="1" spans="1:33" ht="48" customHeight="1" thickBot="1" x14ac:dyDescent="0.3">
      <c r="A1" s="83" t="s">
        <v>27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4">
        <v>1</v>
      </c>
      <c r="P1" s="84"/>
      <c r="Z1" s="2">
        <f ca="1">RAND()</f>
        <v>0.68724800239917749</v>
      </c>
      <c r="AA1" s="3">
        <f ca="1">RANK(Z1,$Z$1:$Z$165,)</f>
        <v>42</v>
      </c>
      <c r="AB1" s="3"/>
      <c r="AC1" s="4">
        <v>1</v>
      </c>
      <c r="AD1" s="4">
        <v>3</v>
      </c>
      <c r="AE1" s="4">
        <v>2</v>
      </c>
      <c r="AF1" s="4">
        <v>1</v>
      </c>
      <c r="AG1" s="4"/>
    </row>
    <row r="2" spans="1:33" ht="42.95" customHeight="1" thickBot="1" x14ac:dyDescent="0.3">
      <c r="B2" s="85" t="s">
        <v>2</v>
      </c>
      <c r="C2" s="86"/>
      <c r="D2" s="86"/>
      <c r="E2" s="86"/>
      <c r="F2" s="87"/>
      <c r="G2" s="86" t="s">
        <v>26</v>
      </c>
      <c r="H2" s="86"/>
      <c r="I2" s="78"/>
      <c r="J2" s="79"/>
      <c r="K2" s="79"/>
      <c r="L2" s="79"/>
      <c r="M2" s="79"/>
      <c r="N2" s="79"/>
      <c r="O2" s="80"/>
      <c r="Z2" s="2">
        <f t="shared" ref="Z2:Z65" ca="1" si="0">RAND()</f>
        <v>0.74385128776274001</v>
      </c>
      <c r="AA2" s="3">
        <f t="shared" ref="AA2:AA65" ca="1" si="1">RANK(Z2,$Z$1:$Z$165,)</f>
        <v>35</v>
      </c>
      <c r="AC2" s="4">
        <v>2</v>
      </c>
      <c r="AD2" s="4">
        <v>4</v>
      </c>
      <c r="AE2" s="4">
        <v>2</v>
      </c>
      <c r="AF2" s="4">
        <v>1</v>
      </c>
      <c r="AG2" s="4"/>
    </row>
    <row r="3" spans="1:33" ht="20.100000000000001" customHeight="1" x14ac:dyDescent="0.25">
      <c r="Z3" s="2">
        <f t="shared" ca="1" si="0"/>
        <v>0.79831774905237729</v>
      </c>
      <c r="AA3" s="3">
        <f t="shared" ca="1" si="1"/>
        <v>25</v>
      </c>
      <c r="AC3" s="4">
        <v>3</v>
      </c>
      <c r="AD3" s="4">
        <v>4</v>
      </c>
      <c r="AE3" s="4">
        <v>3</v>
      </c>
      <c r="AF3" s="4">
        <v>1</v>
      </c>
      <c r="AG3" s="4"/>
    </row>
    <row r="4" spans="1:33" ht="44.1" customHeight="1" x14ac:dyDescent="0.5">
      <c r="A4" s="64" t="s">
        <v>3</v>
      </c>
      <c r="B4" s="6">
        <f ca="1">VLOOKUP($AA1,$AC$1:$AG$165,3,FALSE)</f>
        <v>5</v>
      </c>
      <c r="C4" s="74" t="s">
        <v>28</v>
      </c>
      <c r="D4" s="7">
        <f ca="1">VLOOKUP($AA1,$AC$1:$AG$165,4,FALSE)</f>
        <v>1</v>
      </c>
      <c r="E4" s="68" t="s">
        <v>0</v>
      </c>
      <c r="F4" s="8"/>
      <c r="G4" s="9"/>
      <c r="H4" s="10"/>
      <c r="I4" s="64" t="s">
        <v>4</v>
      </c>
      <c r="J4" s="6">
        <f ca="1">VLOOKUP($AA11,$AC$1:$AG$165,3,FALSE)</f>
        <v>6</v>
      </c>
      <c r="K4" s="74" t="s">
        <v>28</v>
      </c>
      <c r="L4" s="7">
        <f ca="1">VLOOKUP($AA11,$AC$1:$AG$165,4,FALSE)</f>
        <v>4</v>
      </c>
      <c r="M4" s="68" t="s">
        <v>5</v>
      </c>
      <c r="N4" s="11"/>
      <c r="O4" s="11"/>
      <c r="P4" s="12"/>
      <c r="Z4" s="2">
        <f t="shared" ca="1" si="0"/>
        <v>0.65500780404034153</v>
      </c>
      <c r="AA4" s="3">
        <f t="shared" ca="1" si="1"/>
        <v>48</v>
      </c>
      <c r="AC4" s="4">
        <v>4</v>
      </c>
      <c r="AD4" s="4">
        <v>4</v>
      </c>
      <c r="AE4" s="4">
        <v>3</v>
      </c>
      <c r="AF4" s="4">
        <v>2</v>
      </c>
      <c r="AG4" s="4"/>
    </row>
    <row r="5" spans="1:33" ht="44.1" customHeight="1" x14ac:dyDescent="0.25">
      <c r="A5" s="65"/>
      <c r="B5" s="13">
        <f ca="1">VLOOKUP($AA1,$AC$1:$AG$165,2,FALSE)</f>
        <v>8</v>
      </c>
      <c r="C5" s="81"/>
      <c r="D5" s="13">
        <f ca="1">VLOOKUP($AA1,$AC$1:$AG$165,2,FALSE)</f>
        <v>8</v>
      </c>
      <c r="E5" s="69"/>
      <c r="F5" s="14"/>
      <c r="G5" s="15"/>
      <c r="H5" s="16"/>
      <c r="I5" s="65"/>
      <c r="J5" s="13">
        <f ca="1">VLOOKUP($AA11,$AC$1:$AG$165,2,FALSE)</f>
        <v>7</v>
      </c>
      <c r="K5" s="81"/>
      <c r="L5" s="17">
        <f ca="1">VLOOKUP($AA11,$AC$1:$AG$165,2,FALSE)</f>
        <v>7</v>
      </c>
      <c r="M5" s="69"/>
      <c r="N5" s="18"/>
      <c r="O5" s="18"/>
      <c r="P5" s="19"/>
      <c r="Z5" s="2">
        <f t="shared" ca="1" si="0"/>
        <v>0.26961920568075259</v>
      </c>
      <c r="AA5" s="3">
        <f t="shared" ca="1" si="1"/>
        <v>84</v>
      </c>
      <c r="AC5" s="4">
        <v>5</v>
      </c>
      <c r="AD5" s="4">
        <v>5</v>
      </c>
      <c r="AE5" s="4">
        <v>2</v>
      </c>
      <c r="AF5" s="4">
        <v>1</v>
      </c>
      <c r="AG5" s="4"/>
    </row>
    <row r="6" spans="1:33" ht="44.1" customHeight="1" x14ac:dyDescent="0.5">
      <c r="A6" s="64" t="s">
        <v>6</v>
      </c>
      <c r="B6" s="6">
        <f ca="1">VLOOKUP($AA2,$AC$1:$AG$165,3,FALSE)</f>
        <v>6</v>
      </c>
      <c r="C6" s="74" t="s">
        <v>28</v>
      </c>
      <c r="D6" s="7">
        <f ca="1">VLOOKUP($AA2,$AC$1:$AG$165,4,FALSE)</f>
        <v>5</v>
      </c>
      <c r="E6" s="68" t="s">
        <v>7</v>
      </c>
      <c r="F6" s="8"/>
      <c r="G6" s="9"/>
      <c r="H6" s="10"/>
      <c r="I6" s="64" t="s">
        <v>1</v>
      </c>
      <c r="J6" s="6">
        <f ca="1">VLOOKUP($AA12,$AC$1:$AG$165,3,FALSE)</f>
        <v>3</v>
      </c>
      <c r="K6" s="74" t="s">
        <v>28</v>
      </c>
      <c r="L6" s="7">
        <f ca="1">VLOOKUP($AA12,$AC$1:$AG$165,4,FALSE)</f>
        <v>1</v>
      </c>
      <c r="M6" s="68" t="s">
        <v>8</v>
      </c>
      <c r="N6" s="11"/>
      <c r="O6" s="11"/>
      <c r="P6" s="12"/>
      <c r="Z6" s="2">
        <f t="shared" ca="1" si="0"/>
        <v>0.71479428372583798</v>
      </c>
      <c r="AA6" s="3">
        <f t="shared" ca="1" si="1"/>
        <v>40</v>
      </c>
      <c r="AC6" s="4">
        <v>6</v>
      </c>
      <c r="AD6" s="4">
        <v>5</v>
      </c>
      <c r="AE6" s="4">
        <v>3</v>
      </c>
      <c r="AF6" s="4">
        <v>1</v>
      </c>
      <c r="AG6" s="4"/>
    </row>
    <row r="7" spans="1:33" ht="44.1" customHeight="1" x14ac:dyDescent="0.25">
      <c r="A7" s="65"/>
      <c r="B7" s="13">
        <f ca="1">VLOOKUP($AA2,$AC$1:$AG$165,2,FALSE)</f>
        <v>7</v>
      </c>
      <c r="C7" s="81"/>
      <c r="D7" s="13">
        <f ca="1">VLOOKUP($AA2,$AC$1:$AG$165,2,FALSE)</f>
        <v>7</v>
      </c>
      <c r="E7" s="69"/>
      <c r="F7" s="14"/>
      <c r="G7" s="15"/>
      <c r="H7" s="16"/>
      <c r="I7" s="65"/>
      <c r="J7" s="13">
        <f ca="1">VLOOKUP($AA12,$AC$1:$AG$165,2,FALSE)</f>
        <v>10</v>
      </c>
      <c r="K7" s="81"/>
      <c r="L7" s="17">
        <f ca="1">VLOOKUP($AA12,$AC$1:$AG$165,2,FALSE)</f>
        <v>10</v>
      </c>
      <c r="M7" s="69"/>
      <c r="N7" s="18"/>
      <c r="O7" s="18"/>
      <c r="P7" s="19"/>
      <c r="Z7" s="2">
        <f t="shared" ca="1" si="0"/>
        <v>0.24312939151132806</v>
      </c>
      <c r="AA7" s="3">
        <f t="shared" ca="1" si="1"/>
        <v>88</v>
      </c>
      <c r="AC7" s="4">
        <v>7</v>
      </c>
      <c r="AD7" s="4">
        <v>5</v>
      </c>
      <c r="AE7" s="4">
        <v>3</v>
      </c>
      <c r="AF7" s="4">
        <v>2</v>
      </c>
      <c r="AG7" s="4"/>
    </row>
    <row r="8" spans="1:33" ht="44.1" customHeight="1" x14ac:dyDescent="0.5">
      <c r="A8" s="64" t="s">
        <v>9</v>
      </c>
      <c r="B8" s="6">
        <f ca="1">VLOOKUP($AA3,$AC$1:$AG$165,3,FALSE)</f>
        <v>4</v>
      </c>
      <c r="C8" s="74" t="s">
        <v>28</v>
      </c>
      <c r="D8" s="7">
        <f ca="1">VLOOKUP($AA3,$AC$1:$AG$165,4,FALSE)</f>
        <v>2</v>
      </c>
      <c r="E8" s="68" t="s">
        <v>0</v>
      </c>
      <c r="F8" s="8"/>
      <c r="G8" s="9"/>
      <c r="H8" s="10"/>
      <c r="I8" s="64" t="s">
        <v>10</v>
      </c>
      <c r="J8" s="6">
        <f ca="1">VLOOKUP($AA13,$AC$1:$AG$165,3,FALSE)</f>
        <v>2</v>
      </c>
      <c r="K8" s="74" t="s">
        <v>28</v>
      </c>
      <c r="L8" s="7">
        <f ca="1">VLOOKUP($AA13,$AC$1:$AG$165,4,FALSE)</f>
        <v>1</v>
      </c>
      <c r="M8" s="68" t="s">
        <v>0</v>
      </c>
      <c r="N8" s="11"/>
      <c r="O8" s="11"/>
      <c r="P8" s="12"/>
      <c r="Z8" s="2">
        <f t="shared" ca="1" si="0"/>
        <v>0.55524477396893224</v>
      </c>
      <c r="AA8" s="3">
        <f t="shared" ca="1" si="1"/>
        <v>57</v>
      </c>
      <c r="AC8" s="4">
        <v>8</v>
      </c>
      <c r="AD8" s="4">
        <v>5</v>
      </c>
      <c r="AE8" s="4">
        <v>4</v>
      </c>
      <c r="AF8" s="4">
        <v>1</v>
      </c>
      <c r="AG8" s="4"/>
    </row>
    <row r="9" spans="1:33" ht="44.1" customHeight="1" x14ac:dyDescent="0.25">
      <c r="A9" s="65"/>
      <c r="B9" s="13">
        <f ca="1">VLOOKUP($AA3,$AC$1:$AG$165,2,FALSE)</f>
        <v>7</v>
      </c>
      <c r="C9" s="81"/>
      <c r="D9" s="13">
        <f ca="1">VLOOKUP($AA3,$AC$1:$AG$165,2,FALSE)</f>
        <v>7</v>
      </c>
      <c r="E9" s="69"/>
      <c r="F9" s="14"/>
      <c r="G9" s="15"/>
      <c r="H9" s="16"/>
      <c r="I9" s="65"/>
      <c r="J9" s="13">
        <f ca="1">VLOOKUP($AA13,$AC$1:$AG$165,2,FALSE)</f>
        <v>8</v>
      </c>
      <c r="K9" s="81"/>
      <c r="L9" s="17">
        <f ca="1">VLOOKUP($AA13,$AC$1:$AG$165,2,FALSE)</f>
        <v>8</v>
      </c>
      <c r="M9" s="69"/>
      <c r="N9" s="18"/>
      <c r="O9" s="18"/>
      <c r="P9" s="19"/>
      <c r="Z9" s="2">
        <f t="shared" ca="1" si="0"/>
        <v>0.91147738165960823</v>
      </c>
      <c r="AA9" s="3">
        <f t="shared" ca="1" si="1"/>
        <v>14</v>
      </c>
      <c r="AC9" s="4">
        <v>9</v>
      </c>
      <c r="AD9" s="4">
        <v>5</v>
      </c>
      <c r="AE9" s="4">
        <v>4</v>
      </c>
      <c r="AF9" s="4">
        <v>2</v>
      </c>
      <c r="AG9" s="4"/>
    </row>
    <row r="10" spans="1:33" ht="44.1" customHeight="1" x14ac:dyDescent="0.5">
      <c r="A10" s="64" t="s">
        <v>11</v>
      </c>
      <c r="B10" s="6">
        <f ca="1">VLOOKUP($AA4,$AC$1:$AG$165,3,FALSE)</f>
        <v>6</v>
      </c>
      <c r="C10" s="74" t="s">
        <v>28</v>
      </c>
      <c r="D10" s="7">
        <f ca="1">VLOOKUP($AA4,$AC$1:$AG$165,4,FALSE)</f>
        <v>3</v>
      </c>
      <c r="E10" s="68" t="s">
        <v>0</v>
      </c>
      <c r="F10" s="8"/>
      <c r="G10" s="9"/>
      <c r="H10" s="10"/>
      <c r="I10" s="64" t="s">
        <v>12</v>
      </c>
      <c r="J10" s="6">
        <f ca="1">VLOOKUP($AA14,$AC$1:$AG$165,3,FALSE)</f>
        <v>9</v>
      </c>
      <c r="K10" s="74" t="s">
        <v>28</v>
      </c>
      <c r="L10" s="7">
        <f ca="1">VLOOKUP($AA14,$AC$1:$AG$165,4,FALSE)</f>
        <v>4</v>
      </c>
      <c r="M10" s="68" t="s">
        <v>0</v>
      </c>
      <c r="N10" s="11"/>
      <c r="O10" s="11"/>
      <c r="P10" s="12"/>
      <c r="Z10" s="2">
        <f t="shared" ca="1" si="0"/>
        <v>0.50635665124778217</v>
      </c>
      <c r="AA10" s="3">
        <f t="shared" ca="1" si="1"/>
        <v>58</v>
      </c>
      <c r="AC10" s="4">
        <v>10</v>
      </c>
      <c r="AD10" s="4">
        <v>5</v>
      </c>
      <c r="AE10" s="4">
        <v>4</v>
      </c>
      <c r="AF10" s="4">
        <v>3</v>
      </c>
      <c r="AG10" s="4"/>
    </row>
    <row r="11" spans="1:33" ht="44.1" customHeight="1" x14ac:dyDescent="0.25">
      <c r="A11" s="65"/>
      <c r="B11" s="13">
        <f ca="1">VLOOKUP($AA4,$AC$1:$AG$165,2,FALSE)</f>
        <v>8</v>
      </c>
      <c r="C11" s="81"/>
      <c r="D11" s="13">
        <f ca="1">VLOOKUP($AA4,$AC$1:$AG$165,2,FALSE)</f>
        <v>8</v>
      </c>
      <c r="E11" s="69"/>
      <c r="F11" s="14"/>
      <c r="G11" s="15"/>
      <c r="H11" s="16"/>
      <c r="I11" s="65"/>
      <c r="J11" s="13">
        <f ca="1">VLOOKUP($AA14,$AC$1:$AG$165,2,FALSE)</f>
        <v>10</v>
      </c>
      <c r="K11" s="81"/>
      <c r="L11" s="17">
        <f ca="1">VLOOKUP($AA14,$AC$1:$AG$165,2,FALSE)</f>
        <v>10</v>
      </c>
      <c r="M11" s="69"/>
      <c r="N11" s="18"/>
      <c r="O11" s="18"/>
      <c r="P11" s="19"/>
      <c r="Z11" s="2">
        <f t="shared" ca="1" si="0"/>
        <v>0.74661506851264314</v>
      </c>
      <c r="AA11" s="3">
        <f t="shared" ca="1" si="1"/>
        <v>34</v>
      </c>
      <c r="AC11" s="4">
        <v>11</v>
      </c>
      <c r="AD11" s="4">
        <v>6</v>
      </c>
      <c r="AE11" s="4">
        <v>2</v>
      </c>
      <c r="AF11" s="4">
        <v>1</v>
      </c>
      <c r="AG11" s="4"/>
    </row>
    <row r="12" spans="1:33" ht="44.1" customHeight="1" x14ac:dyDescent="0.5">
      <c r="A12" s="64" t="s">
        <v>13</v>
      </c>
      <c r="B12" s="6">
        <f ca="1">VLOOKUP($AA5,$AC$1:$AG$165,3,FALSE)</f>
        <v>8</v>
      </c>
      <c r="C12" s="74" t="s">
        <v>28</v>
      </c>
      <c r="D12" s="7">
        <f ca="1">VLOOKUP($AA5,$AC$1:$AG$165,4,FALSE)</f>
        <v>7</v>
      </c>
      <c r="E12" s="68" t="s">
        <v>5</v>
      </c>
      <c r="F12" s="8"/>
      <c r="G12" s="9"/>
      <c r="H12" s="10"/>
      <c r="I12" s="64" t="s">
        <v>14</v>
      </c>
      <c r="J12" s="6">
        <f ca="1">VLOOKUP($AA15,$AC$1:$AG$165,3,FALSE)</f>
        <v>7</v>
      </c>
      <c r="K12" s="74" t="s">
        <v>28</v>
      </c>
      <c r="L12" s="7">
        <f ca="1">VLOOKUP($AA15,$AC$1:$AG$165,4,FALSE)</f>
        <v>5</v>
      </c>
      <c r="M12" s="68" t="s">
        <v>5</v>
      </c>
      <c r="N12" s="11"/>
      <c r="O12" s="11"/>
      <c r="P12" s="12"/>
      <c r="Z12" s="2">
        <f t="shared" ca="1" si="0"/>
        <v>0.24677620885768381</v>
      </c>
      <c r="AA12" s="3">
        <f t="shared" ca="1" si="1"/>
        <v>86</v>
      </c>
      <c r="AC12" s="4">
        <v>12</v>
      </c>
      <c r="AD12" s="4">
        <v>6</v>
      </c>
      <c r="AE12" s="4">
        <v>3</v>
      </c>
      <c r="AF12" s="4">
        <v>1</v>
      </c>
      <c r="AG12" s="4"/>
    </row>
    <row r="13" spans="1:33" ht="44.1" customHeight="1" x14ac:dyDescent="0.25">
      <c r="A13" s="65"/>
      <c r="B13" s="13">
        <f ca="1">VLOOKUP($AA5,$AC$1:$AG$165,2,FALSE)</f>
        <v>9</v>
      </c>
      <c r="C13" s="81"/>
      <c r="D13" s="13">
        <f ca="1">VLOOKUP($AA5,$AC$1:$AG$165,2,FALSE)</f>
        <v>9</v>
      </c>
      <c r="E13" s="69"/>
      <c r="F13" s="14"/>
      <c r="G13" s="15"/>
      <c r="H13" s="16"/>
      <c r="I13" s="65"/>
      <c r="J13" s="13">
        <f ca="1">VLOOKUP($AA15,$AC$1:$AG$165,2,FALSE)</f>
        <v>8</v>
      </c>
      <c r="K13" s="81"/>
      <c r="L13" s="17">
        <f ca="1">VLOOKUP($AA15,$AC$1:$AG$165,2,FALSE)</f>
        <v>8</v>
      </c>
      <c r="M13" s="69"/>
      <c r="N13" s="18"/>
      <c r="O13" s="18"/>
      <c r="P13" s="19"/>
      <c r="Z13" s="2">
        <f t="shared" ca="1" si="0"/>
        <v>0.7406844101547102</v>
      </c>
      <c r="AA13" s="3">
        <f t="shared" ca="1" si="1"/>
        <v>36</v>
      </c>
      <c r="AC13" s="4">
        <v>13</v>
      </c>
      <c r="AD13" s="4">
        <v>6</v>
      </c>
      <c r="AE13" s="4">
        <v>3</v>
      </c>
      <c r="AF13" s="4">
        <v>2</v>
      </c>
      <c r="AG13" s="4"/>
    </row>
    <row r="14" spans="1:33" ht="44.1" customHeight="1" x14ac:dyDescent="0.5">
      <c r="A14" s="64" t="s">
        <v>15</v>
      </c>
      <c r="B14" s="6">
        <f ca="1">VLOOKUP($AA6,$AC$1:$AG$165,3,FALSE)</f>
        <v>4</v>
      </c>
      <c r="C14" s="74" t="s">
        <v>28</v>
      </c>
      <c r="D14" s="7">
        <f ca="1">VLOOKUP($AA6,$AC$1:$AG$165,4,FALSE)</f>
        <v>2</v>
      </c>
      <c r="E14" s="68" t="s">
        <v>0</v>
      </c>
      <c r="F14" s="8"/>
      <c r="G14" s="9"/>
      <c r="H14" s="10"/>
      <c r="I14" s="64" t="s">
        <v>16</v>
      </c>
      <c r="J14" s="6">
        <f ca="1">VLOOKUP($AA16,$AC$1:$AG$165,3,FALSE)</f>
        <v>8</v>
      </c>
      <c r="K14" s="74" t="s">
        <v>28</v>
      </c>
      <c r="L14" s="7">
        <f ca="1">VLOOKUP($AA16,$AC$1:$AG$165,4,FALSE)</f>
        <v>4</v>
      </c>
      <c r="M14" s="68" t="s">
        <v>0</v>
      </c>
      <c r="N14" s="11"/>
      <c r="O14" s="11"/>
      <c r="P14" s="12"/>
      <c r="Z14" s="2">
        <f t="shared" ca="1" si="0"/>
        <v>4.5627246285368295E-2</v>
      </c>
      <c r="AA14" s="3">
        <f t="shared" ca="1" si="1"/>
        <v>116</v>
      </c>
      <c r="AC14" s="4">
        <v>14</v>
      </c>
      <c r="AD14" s="4">
        <v>6</v>
      </c>
      <c r="AE14" s="4">
        <v>4</v>
      </c>
      <c r="AF14" s="4">
        <v>1</v>
      </c>
      <c r="AG14" s="4"/>
    </row>
    <row r="15" spans="1:33" ht="44.1" customHeight="1" x14ac:dyDescent="0.25">
      <c r="A15" s="65"/>
      <c r="B15" s="13">
        <f ca="1">VLOOKUP($AA6,$AC$1:$AG$165,2,FALSE)</f>
        <v>8</v>
      </c>
      <c r="C15" s="81"/>
      <c r="D15" s="13">
        <f ca="1">VLOOKUP($AA6,$AC$1:$AG$165,2,FALSE)</f>
        <v>8</v>
      </c>
      <c r="E15" s="69"/>
      <c r="F15" s="14"/>
      <c r="G15" s="15"/>
      <c r="H15" s="16"/>
      <c r="I15" s="65"/>
      <c r="J15" s="13">
        <f ca="1">VLOOKUP($AA16,$AC$1:$AG$165,2,FALSE)</f>
        <v>9</v>
      </c>
      <c r="K15" s="81"/>
      <c r="L15" s="17">
        <f ca="1">VLOOKUP($AA16,$AC$1:$AG$165,2,FALSE)</f>
        <v>9</v>
      </c>
      <c r="M15" s="69"/>
      <c r="N15" s="18"/>
      <c r="O15" s="18"/>
      <c r="P15" s="19"/>
      <c r="Z15" s="2">
        <f t="shared" ca="1" si="0"/>
        <v>0.58900522201993266</v>
      </c>
      <c r="AA15" s="3">
        <f t="shared" ca="1" si="1"/>
        <v>55</v>
      </c>
      <c r="AC15" s="4">
        <v>15</v>
      </c>
      <c r="AD15" s="4">
        <v>6</v>
      </c>
      <c r="AE15" s="4">
        <v>4</v>
      </c>
      <c r="AF15" s="4">
        <v>2</v>
      </c>
      <c r="AG15" s="4"/>
    </row>
    <row r="16" spans="1:33" ht="44.1" customHeight="1" x14ac:dyDescent="0.5">
      <c r="A16" s="64" t="s">
        <v>17</v>
      </c>
      <c r="B16" s="6">
        <f ca="1">VLOOKUP($AA7,$AC$1:$AG$165,3,FALSE)</f>
        <v>4</v>
      </c>
      <c r="C16" s="74" t="s">
        <v>28</v>
      </c>
      <c r="D16" s="7">
        <f ca="1">VLOOKUP($AA7,$AC$1:$AG$165,4,FALSE)</f>
        <v>1</v>
      </c>
      <c r="E16" s="68" t="s">
        <v>7</v>
      </c>
      <c r="F16" s="8"/>
      <c r="G16" s="9"/>
      <c r="H16" s="10"/>
      <c r="I16" s="64" t="s">
        <v>18</v>
      </c>
      <c r="J16" s="6">
        <f ca="1">VLOOKUP($AA17,$AC$1:$AG$165,3,FALSE)</f>
        <v>8</v>
      </c>
      <c r="K16" s="74" t="s">
        <v>28</v>
      </c>
      <c r="L16" s="7">
        <f ca="1">VLOOKUP($AA17,$AC$1:$AG$165,4,FALSE)</f>
        <v>2</v>
      </c>
      <c r="M16" s="68" t="s">
        <v>0</v>
      </c>
      <c r="N16" s="11"/>
      <c r="O16" s="11"/>
      <c r="P16" s="20"/>
      <c r="Z16" s="2">
        <f t="shared" ca="1" si="0"/>
        <v>0.29582072941771131</v>
      </c>
      <c r="AA16" s="3">
        <f t="shared" ca="1" si="1"/>
        <v>81</v>
      </c>
      <c r="AC16" s="4">
        <v>16</v>
      </c>
      <c r="AD16" s="4">
        <v>6</v>
      </c>
      <c r="AE16" s="4">
        <v>4</v>
      </c>
      <c r="AF16" s="4">
        <v>3</v>
      </c>
      <c r="AG16" s="4"/>
    </row>
    <row r="17" spans="1:33" ht="44.1" customHeight="1" x14ac:dyDescent="0.25">
      <c r="A17" s="65"/>
      <c r="B17" s="13">
        <f ca="1">VLOOKUP($AA7,$AC$1:$AG$165,2,FALSE)</f>
        <v>10</v>
      </c>
      <c r="C17" s="81"/>
      <c r="D17" s="13">
        <f ca="1">VLOOKUP($AA7,$AC$1:$AG$165,2,FALSE)</f>
        <v>10</v>
      </c>
      <c r="E17" s="69"/>
      <c r="F17" s="14"/>
      <c r="G17" s="15"/>
      <c r="H17" s="16"/>
      <c r="I17" s="65"/>
      <c r="J17" s="13">
        <f ca="1">VLOOKUP($AA17,$AC$1:$AG$165,2,FALSE)</f>
        <v>9</v>
      </c>
      <c r="K17" s="81"/>
      <c r="L17" s="17">
        <f ca="1">VLOOKUP($AA17,$AC$1:$AG$165,2,FALSE)</f>
        <v>9</v>
      </c>
      <c r="M17" s="69"/>
      <c r="N17" s="18"/>
      <c r="O17" s="18"/>
      <c r="P17" s="16"/>
      <c r="Z17" s="2">
        <f t="shared" ca="1" si="0"/>
        <v>0.30246867563714963</v>
      </c>
      <c r="AA17" s="3">
        <f t="shared" ca="1" si="1"/>
        <v>79</v>
      </c>
      <c r="AC17" s="4">
        <v>17</v>
      </c>
      <c r="AD17" s="4">
        <v>6</v>
      </c>
      <c r="AE17" s="4">
        <v>5</v>
      </c>
      <c r="AF17" s="4">
        <v>1</v>
      </c>
      <c r="AG17" s="4"/>
    </row>
    <row r="18" spans="1:33" ht="44.1" customHeight="1" x14ac:dyDescent="0.5">
      <c r="A18" s="64" t="s">
        <v>19</v>
      </c>
      <c r="B18" s="6">
        <f ca="1">VLOOKUP($AA8,$AC$1:$AG$165,3,FALSE)</f>
        <v>2</v>
      </c>
      <c r="C18" s="74" t="s">
        <v>28</v>
      </c>
      <c r="D18" s="7">
        <f ca="1">VLOOKUP($AA8,$AC$1:$AG$165,4,FALSE)</f>
        <v>1</v>
      </c>
      <c r="E18" s="68" t="s">
        <v>0</v>
      </c>
      <c r="F18" s="8"/>
      <c r="G18" s="9"/>
      <c r="H18" s="10"/>
      <c r="I18" s="64" t="s">
        <v>52</v>
      </c>
      <c r="J18" s="6">
        <f ca="1">VLOOKUP($AA18,$AC$1:$AG$165,3,FALSE)</f>
        <v>8</v>
      </c>
      <c r="K18" s="74" t="s">
        <v>28</v>
      </c>
      <c r="L18" s="7">
        <f ca="1">VLOOKUP($AA18,$AC$1:$AG$165,4,FALSE)</f>
        <v>6</v>
      </c>
      <c r="M18" s="68" t="s">
        <v>7</v>
      </c>
      <c r="N18" s="11"/>
      <c r="O18" s="11"/>
      <c r="P18" s="20"/>
      <c r="Z18" s="2">
        <f t="shared" ca="1" si="0"/>
        <v>0.27033133808409826</v>
      </c>
      <c r="AA18" s="3">
        <f t="shared" ca="1" si="1"/>
        <v>83</v>
      </c>
      <c r="AC18" s="4">
        <v>18</v>
      </c>
      <c r="AD18" s="4">
        <v>6</v>
      </c>
      <c r="AE18" s="4">
        <v>5</v>
      </c>
      <c r="AF18" s="4">
        <v>2</v>
      </c>
      <c r="AG18" s="4"/>
    </row>
    <row r="19" spans="1:33" ht="44.1" customHeight="1" x14ac:dyDescent="0.25">
      <c r="A19" s="65"/>
      <c r="B19" s="13">
        <f ca="1">VLOOKUP($AA8,$AC$1:$AG$165,2,FALSE)</f>
        <v>9</v>
      </c>
      <c r="C19" s="81"/>
      <c r="D19" s="13">
        <f ca="1">VLOOKUP($AA8,$AC$1:$AG$165,2,FALSE)</f>
        <v>9</v>
      </c>
      <c r="E19" s="69"/>
      <c r="F19" s="14"/>
      <c r="G19" s="15"/>
      <c r="H19" s="16"/>
      <c r="I19" s="65"/>
      <c r="J19" s="13">
        <f ca="1">VLOOKUP($AA18,$AC$1:$AG$165,2,FALSE)</f>
        <v>9</v>
      </c>
      <c r="K19" s="81"/>
      <c r="L19" s="17">
        <f ca="1">VLOOKUP($AA18,$AC$1:$AG$165,2,FALSE)</f>
        <v>9</v>
      </c>
      <c r="M19" s="69"/>
      <c r="N19" s="18"/>
      <c r="O19" s="18"/>
      <c r="P19" s="16"/>
      <c r="Z19" s="2">
        <f t="shared" ca="1" si="0"/>
        <v>3.8600028719903534E-2</v>
      </c>
      <c r="AA19" s="3">
        <f t="shared" ca="1" si="1"/>
        <v>117</v>
      </c>
      <c r="AC19" s="4">
        <v>19</v>
      </c>
      <c r="AD19" s="4">
        <v>6</v>
      </c>
      <c r="AE19" s="4">
        <v>5</v>
      </c>
      <c r="AF19" s="4">
        <v>3</v>
      </c>
      <c r="AG19" s="4"/>
    </row>
    <row r="20" spans="1:33" ht="44.1" customHeight="1" x14ac:dyDescent="0.5">
      <c r="A20" s="64" t="s">
        <v>20</v>
      </c>
      <c r="B20" s="6">
        <f ca="1">VLOOKUP($AA9,$AC$1:$AG$165,3,FALSE)</f>
        <v>4</v>
      </c>
      <c r="C20" s="74" t="s">
        <v>28</v>
      </c>
      <c r="D20" s="7">
        <f ca="1">VLOOKUP($AA9,$AC$1:$AG$165,4,FALSE)</f>
        <v>1</v>
      </c>
      <c r="E20" s="68" t="s">
        <v>0</v>
      </c>
      <c r="F20" s="8"/>
      <c r="G20" s="9"/>
      <c r="H20" s="10"/>
      <c r="I20" s="64" t="s">
        <v>21</v>
      </c>
      <c r="J20" s="6">
        <f ca="1">VLOOKUP($AA19,$AC$1:$AG$165,3,FALSE)</f>
        <v>9</v>
      </c>
      <c r="K20" s="74" t="s">
        <v>28</v>
      </c>
      <c r="L20" s="7">
        <f ca="1">VLOOKUP($AA19,$AC$1:$AG$165,4,FALSE)</f>
        <v>5</v>
      </c>
      <c r="M20" s="68" t="s">
        <v>0</v>
      </c>
      <c r="N20" s="11"/>
      <c r="O20" s="11"/>
      <c r="P20" s="20"/>
      <c r="Z20" s="2">
        <f t="shared" ca="1" si="0"/>
        <v>0.99202779241770733</v>
      </c>
      <c r="AA20" s="3">
        <f t="shared" ca="1" si="1"/>
        <v>3</v>
      </c>
      <c r="AC20" s="4">
        <v>20</v>
      </c>
      <c r="AD20" s="4">
        <v>6</v>
      </c>
      <c r="AE20" s="4">
        <v>5</v>
      </c>
      <c r="AF20" s="4">
        <v>4</v>
      </c>
      <c r="AG20" s="4"/>
    </row>
    <row r="21" spans="1:33" ht="44.1" customHeight="1" x14ac:dyDescent="0.25">
      <c r="A21" s="65"/>
      <c r="B21" s="13">
        <f ca="1">VLOOKUP($AA9,$AC$1:$AG$165,2,FALSE)</f>
        <v>6</v>
      </c>
      <c r="C21" s="81"/>
      <c r="D21" s="13">
        <f ca="1">VLOOKUP($AA9,$AC$1:$AG$165,2,FALSE)</f>
        <v>6</v>
      </c>
      <c r="E21" s="69"/>
      <c r="F21" s="14"/>
      <c r="G21" s="15"/>
      <c r="H21" s="16"/>
      <c r="I21" s="65"/>
      <c r="J21" s="13">
        <f ca="1">VLOOKUP($AA19,$AC$1:$AG$165,2,FALSE)</f>
        <v>10</v>
      </c>
      <c r="K21" s="81"/>
      <c r="L21" s="17">
        <f ca="1">VLOOKUP($AA19,$AC$1:$AG$165,2,FALSE)</f>
        <v>10</v>
      </c>
      <c r="M21" s="69"/>
      <c r="N21" s="18"/>
      <c r="O21" s="18"/>
      <c r="P21" s="16"/>
      <c r="Z21" s="2">
        <f t="shared" ca="1" si="0"/>
        <v>7.3678561274104104E-2</v>
      </c>
      <c r="AA21" s="3">
        <f t="shared" ca="1" si="1"/>
        <v>112</v>
      </c>
      <c r="AC21" s="4">
        <v>21</v>
      </c>
      <c r="AD21" s="4">
        <v>7</v>
      </c>
      <c r="AE21" s="4">
        <v>2</v>
      </c>
      <c r="AF21" s="4">
        <v>1</v>
      </c>
      <c r="AG21" s="4"/>
    </row>
    <row r="22" spans="1:33" ht="44.1" customHeight="1" x14ac:dyDescent="0.5">
      <c r="A22" s="64" t="s">
        <v>22</v>
      </c>
      <c r="B22" s="6">
        <f ca="1">VLOOKUP($AA10,$AC$1:$AG$165,3,FALSE)</f>
        <v>3</v>
      </c>
      <c r="C22" s="74" t="s">
        <v>28</v>
      </c>
      <c r="D22" s="7">
        <f ca="1">VLOOKUP($AA10,$AC$1:$AG$165,4,FALSE)</f>
        <v>1</v>
      </c>
      <c r="E22" s="68" t="s">
        <v>0</v>
      </c>
      <c r="F22" s="8"/>
      <c r="G22" s="9"/>
      <c r="H22" s="10"/>
      <c r="I22" s="64" t="s">
        <v>23</v>
      </c>
      <c r="J22" s="6">
        <f ca="1">VLOOKUP($AA20,$AC$1:$AG$165,3,FALSE)</f>
        <v>3</v>
      </c>
      <c r="K22" s="74" t="s">
        <v>28</v>
      </c>
      <c r="L22" s="7">
        <f ca="1">VLOOKUP($AA20,$AC$1:$AG$165,4,FALSE)</f>
        <v>1</v>
      </c>
      <c r="M22" s="68" t="s">
        <v>0</v>
      </c>
      <c r="N22" s="11"/>
      <c r="O22" s="11"/>
      <c r="P22" s="20"/>
      <c r="Z22" s="2">
        <f t="shared" ca="1" si="0"/>
        <v>0.3680860451151845</v>
      </c>
      <c r="AA22" s="3">
        <f t="shared" ca="1" si="1"/>
        <v>67</v>
      </c>
      <c r="AC22" s="4">
        <v>22</v>
      </c>
      <c r="AD22" s="4">
        <v>7</v>
      </c>
      <c r="AE22" s="4">
        <v>3</v>
      </c>
      <c r="AF22" s="4">
        <v>1</v>
      </c>
      <c r="AG22" s="4"/>
    </row>
    <row r="23" spans="1:33" ht="44.1" customHeight="1" x14ac:dyDescent="0.25">
      <c r="A23" s="65"/>
      <c r="B23" s="13">
        <f ca="1">VLOOKUP($AA10,$AC$1:$AG$165,2,FALSE)</f>
        <v>9</v>
      </c>
      <c r="C23" s="81"/>
      <c r="D23" s="13">
        <f ca="1">VLOOKUP($AA10,$AC$1:$AG$165,2,FALSE)</f>
        <v>9</v>
      </c>
      <c r="E23" s="69"/>
      <c r="F23" s="14"/>
      <c r="G23" s="15"/>
      <c r="H23" s="16"/>
      <c r="I23" s="65"/>
      <c r="J23" s="13">
        <f ca="1">VLOOKUP($AA20,$AC$1:$AG$165,2,FALSE)</f>
        <v>4</v>
      </c>
      <c r="K23" s="81"/>
      <c r="L23" s="17">
        <f ca="1">VLOOKUP($AA20,$AC$1:$AG$165,2,FALSE)</f>
        <v>4</v>
      </c>
      <c r="M23" s="69"/>
      <c r="N23" s="18"/>
      <c r="O23" s="18"/>
      <c r="P23" s="16"/>
      <c r="Z23" s="2">
        <f t="shared" ca="1" si="0"/>
        <v>5.7397948076073346E-2</v>
      </c>
      <c r="AA23" s="3">
        <f t="shared" ca="1" si="1"/>
        <v>114</v>
      </c>
      <c r="AC23" s="4">
        <v>23</v>
      </c>
      <c r="AD23" s="4">
        <v>7</v>
      </c>
      <c r="AE23" s="4">
        <v>3</v>
      </c>
      <c r="AF23" s="4">
        <v>2</v>
      </c>
      <c r="AG23" s="4"/>
    </row>
    <row r="24" spans="1:33" ht="48" customHeight="1" thickBot="1" x14ac:dyDescent="0.3">
      <c r="A24" s="82" t="str">
        <f>A1</f>
        <v>同分母分数 ひき算 真分数－真分数＝真分数</v>
      </c>
      <c r="B24" s="82" t="str">
        <f>A1</f>
        <v>同分母分数 ひき算 真分数－真分数＝真分数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21">
        <f>O1</f>
        <v>1</v>
      </c>
      <c r="Z24" s="2">
        <f t="shared" ca="1" si="0"/>
        <v>0.18085147787125933</v>
      </c>
      <c r="AA24" s="3">
        <f t="shared" ca="1" si="1"/>
        <v>98</v>
      </c>
      <c r="AB24" s="3"/>
      <c r="AC24" s="4">
        <v>24</v>
      </c>
      <c r="AD24" s="4">
        <v>7</v>
      </c>
      <c r="AE24" s="4">
        <v>4</v>
      </c>
      <c r="AF24" s="4">
        <v>1</v>
      </c>
      <c r="AG24" s="4"/>
    </row>
    <row r="25" spans="1:33" ht="42.95" customHeight="1" thickBot="1" x14ac:dyDescent="0.3">
      <c r="B25" s="75" t="str">
        <f t="shared" ref="B25:G25" si="2">B2</f>
        <v>　　月　　日</v>
      </c>
      <c r="C25" s="76"/>
      <c r="D25" s="76"/>
      <c r="E25" s="76"/>
      <c r="F25" s="77"/>
      <c r="G25" s="76" t="str">
        <f t="shared" si="2"/>
        <v>名前</v>
      </c>
      <c r="H25" s="76"/>
      <c r="I25" s="78"/>
      <c r="J25" s="79"/>
      <c r="K25" s="79"/>
      <c r="L25" s="79"/>
      <c r="M25" s="79"/>
      <c r="N25" s="79"/>
      <c r="O25" s="80"/>
      <c r="Z25" s="2">
        <f t="shared" ca="1" si="0"/>
        <v>0.61705561396389486</v>
      </c>
      <c r="AA25" s="3">
        <f t="shared" ca="1" si="1"/>
        <v>50</v>
      </c>
      <c r="AC25" s="4">
        <v>25</v>
      </c>
      <c r="AD25" s="4">
        <v>7</v>
      </c>
      <c r="AE25" s="4">
        <v>4</v>
      </c>
      <c r="AF25" s="4">
        <v>2</v>
      </c>
      <c r="AG25" s="4"/>
    </row>
    <row r="26" spans="1:33" ht="20.100000000000001" customHeight="1" x14ac:dyDescent="0.25">
      <c r="Z26" s="2">
        <f t="shared" ca="1" si="0"/>
        <v>0.24450755549968484</v>
      </c>
      <c r="AA26" s="3">
        <f t="shared" ca="1" si="1"/>
        <v>87</v>
      </c>
      <c r="AC26" s="4">
        <v>26</v>
      </c>
      <c r="AD26" s="4">
        <v>7</v>
      </c>
      <c r="AE26" s="4">
        <v>4</v>
      </c>
      <c r="AF26" s="4">
        <v>3</v>
      </c>
      <c r="AG26" s="4"/>
    </row>
    <row r="27" spans="1:33" ht="44.1" customHeight="1" x14ac:dyDescent="0.5">
      <c r="A27" s="64" t="str">
        <f>A4</f>
        <v>(1)</v>
      </c>
      <c r="B27" s="6">
        <f t="shared" ref="B27:D42" ca="1" si="3">B4</f>
        <v>5</v>
      </c>
      <c r="C27" s="74" t="str">
        <f>C4</f>
        <v>－</v>
      </c>
      <c r="D27" s="6">
        <f t="shared" ca="1" si="3"/>
        <v>1</v>
      </c>
      <c r="E27" s="68" t="s">
        <v>7</v>
      </c>
      <c r="F27" s="23">
        <f ca="1">B27-D27</f>
        <v>4</v>
      </c>
      <c r="G27" s="70" t="s">
        <v>0</v>
      </c>
      <c r="H27" s="72">
        <f ca="1">QUOTIENT(F27,F28)</f>
        <v>0</v>
      </c>
      <c r="I27" s="64" t="str">
        <f>I4</f>
        <v>(11)</v>
      </c>
      <c r="J27" s="6">
        <f t="shared" ref="J27:K46" ca="1" si="4">J4</f>
        <v>6</v>
      </c>
      <c r="K27" s="66" t="str">
        <f>K4</f>
        <v>－</v>
      </c>
      <c r="L27" s="6">
        <f t="shared" ref="L27:L46" ca="1" si="5">L4</f>
        <v>4</v>
      </c>
      <c r="M27" s="68" t="s">
        <v>7</v>
      </c>
      <c r="N27" s="23">
        <f ca="1">J27-L27</f>
        <v>2</v>
      </c>
      <c r="O27" s="70" t="s">
        <v>7</v>
      </c>
      <c r="P27" s="72">
        <f ca="1">QUOTIENT(N27,N28)</f>
        <v>0</v>
      </c>
      <c r="Z27" s="2">
        <f t="shared" ca="1" si="0"/>
        <v>0.13462076096405184</v>
      </c>
      <c r="AA27" s="3">
        <f t="shared" ca="1" si="1"/>
        <v>103</v>
      </c>
      <c r="AC27" s="4">
        <v>27</v>
      </c>
      <c r="AD27" s="4">
        <v>7</v>
      </c>
      <c r="AE27" s="4">
        <v>5</v>
      </c>
      <c r="AF27" s="4">
        <v>1</v>
      </c>
      <c r="AG27" s="4"/>
    </row>
    <row r="28" spans="1:33" ht="44.1" customHeight="1" x14ac:dyDescent="0.25">
      <c r="A28" s="65"/>
      <c r="B28" s="13">
        <f t="shared" ca="1" si="3"/>
        <v>8</v>
      </c>
      <c r="C28" s="67"/>
      <c r="D28" s="13">
        <f t="shared" ca="1" si="3"/>
        <v>8</v>
      </c>
      <c r="E28" s="69"/>
      <c r="F28" s="22">
        <f ca="1">B28</f>
        <v>8</v>
      </c>
      <c r="G28" s="71"/>
      <c r="H28" s="73"/>
      <c r="I28" s="65"/>
      <c r="J28" s="13">
        <f t="shared" ca="1" si="4"/>
        <v>7</v>
      </c>
      <c r="K28" s="67"/>
      <c r="L28" s="13">
        <f t="shared" ca="1" si="5"/>
        <v>7</v>
      </c>
      <c r="M28" s="69"/>
      <c r="N28" s="22">
        <f ca="1">J28</f>
        <v>7</v>
      </c>
      <c r="O28" s="71"/>
      <c r="P28" s="73"/>
      <c r="Z28" s="2">
        <f t="shared" ca="1" si="0"/>
        <v>3.0972285795540788E-3</v>
      </c>
      <c r="AA28" s="3">
        <f t="shared" ca="1" si="1"/>
        <v>120</v>
      </c>
      <c r="AC28" s="4">
        <v>28</v>
      </c>
      <c r="AD28" s="4">
        <v>7</v>
      </c>
      <c r="AE28" s="4">
        <v>5</v>
      </c>
      <c r="AF28" s="4">
        <v>2</v>
      </c>
      <c r="AG28" s="4"/>
    </row>
    <row r="29" spans="1:33" ht="44.1" customHeight="1" x14ac:dyDescent="0.5">
      <c r="A29" s="64" t="str">
        <f t="shared" ref="A29" si="6">A6</f>
        <v>(2)</v>
      </c>
      <c r="B29" s="6">
        <f t="shared" ca="1" si="3"/>
        <v>6</v>
      </c>
      <c r="C29" s="74" t="str">
        <f>C6</f>
        <v>－</v>
      </c>
      <c r="D29" s="6">
        <f t="shared" ca="1" si="3"/>
        <v>5</v>
      </c>
      <c r="E29" s="68" t="s">
        <v>0</v>
      </c>
      <c r="F29" s="23">
        <f ca="1">B29-D29</f>
        <v>1</v>
      </c>
      <c r="G29" s="70" t="s">
        <v>0</v>
      </c>
      <c r="H29" s="72">
        <f ca="1">QUOTIENT(F29,F30)</f>
        <v>0</v>
      </c>
      <c r="I29" s="64" t="str">
        <f t="shared" ref="I29" si="7">I6</f>
        <v>(12)</v>
      </c>
      <c r="J29" s="6">
        <f t="shared" ca="1" si="4"/>
        <v>3</v>
      </c>
      <c r="K29" s="66" t="str">
        <f t="shared" si="4"/>
        <v>－</v>
      </c>
      <c r="L29" s="6">
        <f t="shared" ca="1" si="5"/>
        <v>1</v>
      </c>
      <c r="M29" s="68" t="s">
        <v>0</v>
      </c>
      <c r="N29" s="23">
        <f ca="1">J29-L29</f>
        <v>2</v>
      </c>
      <c r="O29" s="70" t="s">
        <v>0</v>
      </c>
      <c r="P29" s="72">
        <f ca="1">QUOTIENT(N29,N30)</f>
        <v>0</v>
      </c>
      <c r="Z29" s="2">
        <f t="shared" ca="1" si="0"/>
        <v>0.74984929790914057</v>
      </c>
      <c r="AA29" s="3">
        <f t="shared" ca="1" si="1"/>
        <v>32</v>
      </c>
      <c r="AC29" s="4">
        <v>29</v>
      </c>
      <c r="AD29" s="4">
        <v>7</v>
      </c>
      <c r="AE29" s="4">
        <v>5</v>
      </c>
      <c r="AF29" s="4">
        <v>3</v>
      </c>
      <c r="AG29" s="4"/>
    </row>
    <row r="30" spans="1:33" ht="44.1" customHeight="1" x14ac:dyDescent="0.25">
      <c r="A30" s="65"/>
      <c r="B30" s="13">
        <f t="shared" ca="1" si="3"/>
        <v>7</v>
      </c>
      <c r="C30" s="67"/>
      <c r="D30" s="13">
        <f t="shared" ca="1" si="3"/>
        <v>7</v>
      </c>
      <c r="E30" s="69"/>
      <c r="F30" s="22">
        <f ca="1">B30</f>
        <v>7</v>
      </c>
      <c r="G30" s="71"/>
      <c r="H30" s="73"/>
      <c r="I30" s="65"/>
      <c r="J30" s="13">
        <f t="shared" ca="1" si="4"/>
        <v>10</v>
      </c>
      <c r="K30" s="67"/>
      <c r="L30" s="13">
        <f t="shared" ca="1" si="5"/>
        <v>10</v>
      </c>
      <c r="M30" s="69"/>
      <c r="N30" s="22">
        <f ca="1">J30</f>
        <v>10</v>
      </c>
      <c r="O30" s="71"/>
      <c r="P30" s="73"/>
      <c r="Z30" s="2">
        <f t="shared" ca="1" si="0"/>
        <v>0.18136653438825634</v>
      </c>
      <c r="AA30" s="3">
        <f t="shared" ca="1" si="1"/>
        <v>97</v>
      </c>
      <c r="AC30" s="4">
        <v>30</v>
      </c>
      <c r="AD30" s="4">
        <v>7</v>
      </c>
      <c r="AE30" s="4">
        <v>5</v>
      </c>
      <c r="AF30" s="4">
        <v>4</v>
      </c>
      <c r="AG30" s="4"/>
    </row>
    <row r="31" spans="1:33" ht="44.1" customHeight="1" x14ac:dyDescent="0.5">
      <c r="A31" s="64" t="str">
        <f t="shared" ref="A31" si="8">A8</f>
        <v>(3)</v>
      </c>
      <c r="B31" s="6">
        <f t="shared" ca="1" si="3"/>
        <v>4</v>
      </c>
      <c r="C31" s="74" t="str">
        <f>C8</f>
        <v>－</v>
      </c>
      <c r="D31" s="6">
        <f t="shared" ca="1" si="3"/>
        <v>2</v>
      </c>
      <c r="E31" s="68" t="s">
        <v>0</v>
      </c>
      <c r="F31" s="23">
        <f ca="1">B31-D31</f>
        <v>2</v>
      </c>
      <c r="G31" s="70" t="s">
        <v>24</v>
      </c>
      <c r="H31" s="72">
        <f ca="1">QUOTIENT(F31,F32)</f>
        <v>0</v>
      </c>
      <c r="I31" s="64" t="str">
        <f t="shared" ref="I31" si="9">I8</f>
        <v>(13)</v>
      </c>
      <c r="J31" s="6">
        <f t="shared" ca="1" si="4"/>
        <v>2</v>
      </c>
      <c r="K31" s="66" t="str">
        <f t="shared" si="4"/>
        <v>－</v>
      </c>
      <c r="L31" s="6">
        <f t="shared" ca="1" si="5"/>
        <v>1</v>
      </c>
      <c r="M31" s="68" t="s">
        <v>7</v>
      </c>
      <c r="N31" s="23">
        <f ca="1">J31-L31</f>
        <v>1</v>
      </c>
      <c r="O31" s="70" t="s">
        <v>7</v>
      </c>
      <c r="P31" s="72">
        <f ca="1">QUOTIENT(N31,N32)</f>
        <v>0</v>
      </c>
      <c r="Z31" s="2">
        <f t="shared" ca="1" si="0"/>
        <v>0.45513107412142628</v>
      </c>
      <c r="AA31" s="3">
        <f t="shared" ca="1" si="1"/>
        <v>62</v>
      </c>
      <c r="AC31" s="4">
        <v>31</v>
      </c>
      <c r="AD31" s="4">
        <v>7</v>
      </c>
      <c r="AE31" s="4">
        <v>6</v>
      </c>
      <c r="AF31" s="4">
        <v>1</v>
      </c>
      <c r="AG31" s="4"/>
    </row>
    <row r="32" spans="1:33" ht="44.1" customHeight="1" x14ac:dyDescent="0.25">
      <c r="A32" s="65"/>
      <c r="B32" s="13">
        <f t="shared" ca="1" si="3"/>
        <v>7</v>
      </c>
      <c r="C32" s="67"/>
      <c r="D32" s="13">
        <f t="shared" ca="1" si="3"/>
        <v>7</v>
      </c>
      <c r="E32" s="69"/>
      <c r="F32" s="22">
        <f ca="1">B32</f>
        <v>7</v>
      </c>
      <c r="G32" s="71"/>
      <c r="H32" s="73"/>
      <c r="I32" s="65"/>
      <c r="J32" s="13">
        <f t="shared" ca="1" si="4"/>
        <v>8</v>
      </c>
      <c r="K32" s="67"/>
      <c r="L32" s="13">
        <f t="shared" ca="1" si="5"/>
        <v>8</v>
      </c>
      <c r="M32" s="69"/>
      <c r="N32" s="22">
        <f ca="1">J32</f>
        <v>8</v>
      </c>
      <c r="O32" s="71"/>
      <c r="P32" s="73"/>
      <c r="Z32" s="2">
        <f t="shared" ca="1" si="0"/>
        <v>0.60466339498276367</v>
      </c>
      <c r="AA32" s="3">
        <f t="shared" ca="1" si="1"/>
        <v>51</v>
      </c>
      <c r="AC32" s="4">
        <v>32</v>
      </c>
      <c r="AD32" s="4">
        <v>7</v>
      </c>
      <c r="AE32" s="4">
        <v>6</v>
      </c>
      <c r="AF32" s="4">
        <v>2</v>
      </c>
      <c r="AG32" s="4"/>
    </row>
    <row r="33" spans="1:33" ht="44.1" customHeight="1" x14ac:dyDescent="0.5">
      <c r="A33" s="64" t="str">
        <f t="shared" ref="A33" si="10">A10</f>
        <v>(4)</v>
      </c>
      <c r="B33" s="6">
        <f t="shared" ca="1" si="3"/>
        <v>6</v>
      </c>
      <c r="C33" s="74" t="str">
        <f t="shared" si="3"/>
        <v>－</v>
      </c>
      <c r="D33" s="6">
        <f t="shared" ca="1" si="3"/>
        <v>3</v>
      </c>
      <c r="E33" s="68" t="s">
        <v>0</v>
      </c>
      <c r="F33" s="23">
        <f ca="1">B33-D33</f>
        <v>3</v>
      </c>
      <c r="G33" s="70" t="s">
        <v>0</v>
      </c>
      <c r="H33" s="72">
        <f ca="1">QUOTIENT(F33,F34)</f>
        <v>0</v>
      </c>
      <c r="I33" s="64" t="str">
        <f t="shared" ref="I33" si="11">I10</f>
        <v>(14)</v>
      </c>
      <c r="J33" s="6">
        <f t="shared" ca="1" si="4"/>
        <v>9</v>
      </c>
      <c r="K33" s="66" t="str">
        <f t="shared" si="4"/>
        <v>－</v>
      </c>
      <c r="L33" s="6">
        <f t="shared" ca="1" si="5"/>
        <v>4</v>
      </c>
      <c r="M33" s="68" t="s">
        <v>0</v>
      </c>
      <c r="N33" s="23">
        <f ca="1">J33-L33</f>
        <v>5</v>
      </c>
      <c r="O33" s="70" t="s">
        <v>0</v>
      </c>
      <c r="P33" s="72">
        <f ca="1">QUOTIENT(N33,N34)</f>
        <v>0</v>
      </c>
      <c r="Z33" s="2">
        <f t="shared" ca="1" si="0"/>
        <v>0.22683276745810688</v>
      </c>
      <c r="AA33" s="3">
        <f t="shared" ca="1" si="1"/>
        <v>91</v>
      </c>
      <c r="AC33" s="4">
        <v>33</v>
      </c>
      <c r="AD33" s="4">
        <v>7</v>
      </c>
      <c r="AE33" s="4">
        <v>6</v>
      </c>
      <c r="AF33" s="4">
        <v>3</v>
      </c>
      <c r="AG33" s="4"/>
    </row>
    <row r="34" spans="1:33" ht="44.1" customHeight="1" x14ac:dyDescent="0.25">
      <c r="A34" s="65"/>
      <c r="B34" s="13">
        <f t="shared" ca="1" si="3"/>
        <v>8</v>
      </c>
      <c r="C34" s="67"/>
      <c r="D34" s="13">
        <f t="shared" ca="1" si="3"/>
        <v>8</v>
      </c>
      <c r="E34" s="69"/>
      <c r="F34" s="22">
        <f ca="1">B34</f>
        <v>8</v>
      </c>
      <c r="G34" s="71"/>
      <c r="H34" s="73"/>
      <c r="I34" s="65"/>
      <c r="J34" s="13">
        <f t="shared" ca="1" si="4"/>
        <v>10</v>
      </c>
      <c r="K34" s="67"/>
      <c r="L34" s="13">
        <f t="shared" ca="1" si="5"/>
        <v>10</v>
      </c>
      <c r="M34" s="69"/>
      <c r="N34" s="22">
        <f ca="1">J34</f>
        <v>10</v>
      </c>
      <c r="O34" s="71"/>
      <c r="P34" s="73"/>
      <c r="Z34" s="2">
        <f t="shared" ca="1" si="0"/>
        <v>0.83993239626114979</v>
      </c>
      <c r="AA34" s="3">
        <f t="shared" ca="1" si="1"/>
        <v>21</v>
      </c>
      <c r="AC34" s="4">
        <v>34</v>
      </c>
      <c r="AD34" s="4">
        <v>7</v>
      </c>
      <c r="AE34" s="4">
        <v>6</v>
      </c>
      <c r="AF34" s="4">
        <v>4</v>
      </c>
      <c r="AG34" s="4"/>
    </row>
    <row r="35" spans="1:33" ht="44.1" customHeight="1" x14ac:dyDescent="0.5">
      <c r="A35" s="64" t="str">
        <f t="shared" ref="A35" si="12">A12</f>
        <v>(5)</v>
      </c>
      <c r="B35" s="6">
        <f t="shared" ca="1" si="3"/>
        <v>8</v>
      </c>
      <c r="C35" s="74" t="str">
        <f t="shared" si="3"/>
        <v>－</v>
      </c>
      <c r="D35" s="6">
        <f t="shared" ca="1" si="3"/>
        <v>7</v>
      </c>
      <c r="E35" s="68" t="s">
        <v>7</v>
      </c>
      <c r="F35" s="23">
        <f ca="1">B35-D35</f>
        <v>1</v>
      </c>
      <c r="G35" s="70" t="s">
        <v>0</v>
      </c>
      <c r="H35" s="72">
        <f ca="1">QUOTIENT(F35,F36)</f>
        <v>0</v>
      </c>
      <c r="I35" s="64" t="str">
        <f t="shared" ref="I35" si="13">I12</f>
        <v>(15)</v>
      </c>
      <c r="J35" s="6">
        <f t="shared" ca="1" si="4"/>
        <v>7</v>
      </c>
      <c r="K35" s="66" t="str">
        <f t="shared" si="4"/>
        <v>－</v>
      </c>
      <c r="L35" s="6">
        <f t="shared" ca="1" si="5"/>
        <v>5</v>
      </c>
      <c r="M35" s="68" t="s">
        <v>5</v>
      </c>
      <c r="N35" s="23">
        <f ca="1">J35-L35</f>
        <v>2</v>
      </c>
      <c r="O35" s="70" t="s">
        <v>25</v>
      </c>
      <c r="P35" s="72">
        <f ca="1">QUOTIENT(N35,N36)</f>
        <v>0</v>
      </c>
      <c r="Z35" s="2">
        <f t="shared" ca="1" si="0"/>
        <v>0.33623751988532757</v>
      </c>
      <c r="AA35" s="3">
        <f t="shared" ca="1" si="1"/>
        <v>72</v>
      </c>
      <c r="AC35" s="4">
        <v>35</v>
      </c>
      <c r="AD35" s="4">
        <v>7</v>
      </c>
      <c r="AE35" s="4">
        <v>6</v>
      </c>
      <c r="AF35" s="4">
        <v>5</v>
      </c>
      <c r="AG35" s="4"/>
    </row>
    <row r="36" spans="1:33" ht="44.1" customHeight="1" x14ac:dyDescent="0.25">
      <c r="A36" s="65"/>
      <c r="B36" s="13">
        <f t="shared" ca="1" si="3"/>
        <v>9</v>
      </c>
      <c r="C36" s="67"/>
      <c r="D36" s="13">
        <f t="shared" ca="1" si="3"/>
        <v>9</v>
      </c>
      <c r="E36" s="69"/>
      <c r="F36" s="22">
        <f ca="1">B36</f>
        <v>9</v>
      </c>
      <c r="G36" s="71"/>
      <c r="H36" s="73"/>
      <c r="I36" s="65"/>
      <c r="J36" s="13">
        <f t="shared" ca="1" si="4"/>
        <v>8</v>
      </c>
      <c r="K36" s="67"/>
      <c r="L36" s="13">
        <f t="shared" ca="1" si="5"/>
        <v>8</v>
      </c>
      <c r="M36" s="69"/>
      <c r="N36" s="22">
        <f ca="1">J36</f>
        <v>8</v>
      </c>
      <c r="O36" s="71"/>
      <c r="P36" s="73"/>
      <c r="Z36" s="2">
        <f t="shared" ca="1" si="0"/>
        <v>0.99383055921245012</v>
      </c>
      <c r="AA36" s="3">
        <f t="shared" ca="1" si="1"/>
        <v>2</v>
      </c>
      <c r="AC36" s="4">
        <v>36</v>
      </c>
      <c r="AD36" s="4">
        <v>8</v>
      </c>
      <c r="AE36" s="4">
        <v>2</v>
      </c>
      <c r="AF36" s="4">
        <v>1</v>
      </c>
      <c r="AG36" s="4"/>
    </row>
    <row r="37" spans="1:33" ht="44.1" customHeight="1" x14ac:dyDescent="0.5">
      <c r="A37" s="64" t="str">
        <f t="shared" ref="A37" si="14">A14</f>
        <v>(6)</v>
      </c>
      <c r="B37" s="6">
        <f t="shared" ca="1" si="3"/>
        <v>4</v>
      </c>
      <c r="C37" s="74" t="str">
        <f t="shared" si="3"/>
        <v>－</v>
      </c>
      <c r="D37" s="6">
        <f t="shared" ca="1" si="3"/>
        <v>2</v>
      </c>
      <c r="E37" s="68" t="s">
        <v>0</v>
      </c>
      <c r="F37" s="23">
        <f ca="1">B37-D37</f>
        <v>2</v>
      </c>
      <c r="G37" s="70" t="s">
        <v>5</v>
      </c>
      <c r="H37" s="72">
        <f ca="1">QUOTIENT(F37,F38)</f>
        <v>0</v>
      </c>
      <c r="I37" s="64" t="str">
        <f t="shared" ref="I37" si="15">I14</f>
        <v>(16)</v>
      </c>
      <c r="J37" s="6">
        <f t="shared" ca="1" si="4"/>
        <v>8</v>
      </c>
      <c r="K37" s="66" t="str">
        <f t="shared" si="4"/>
        <v>－</v>
      </c>
      <c r="L37" s="6">
        <f t="shared" ca="1" si="5"/>
        <v>4</v>
      </c>
      <c r="M37" s="68" t="s">
        <v>0</v>
      </c>
      <c r="N37" s="23">
        <f ca="1">J37-L37</f>
        <v>4</v>
      </c>
      <c r="O37" s="70" t="s">
        <v>0</v>
      </c>
      <c r="P37" s="72">
        <f ca="1">QUOTIENT(N37,N38)</f>
        <v>0</v>
      </c>
      <c r="Z37" s="2">
        <f t="shared" ca="1" si="0"/>
        <v>0.7982074367142169</v>
      </c>
      <c r="AA37" s="3">
        <f t="shared" ca="1" si="1"/>
        <v>26</v>
      </c>
      <c r="AC37" s="4">
        <v>37</v>
      </c>
      <c r="AD37" s="4">
        <v>8</v>
      </c>
      <c r="AE37" s="4">
        <v>3</v>
      </c>
      <c r="AF37" s="4">
        <v>1</v>
      </c>
      <c r="AG37" s="4"/>
    </row>
    <row r="38" spans="1:33" ht="44.1" customHeight="1" x14ac:dyDescent="0.25">
      <c r="A38" s="65"/>
      <c r="B38" s="13">
        <f t="shared" ca="1" si="3"/>
        <v>8</v>
      </c>
      <c r="C38" s="67"/>
      <c r="D38" s="13">
        <f t="shared" ca="1" si="3"/>
        <v>8</v>
      </c>
      <c r="E38" s="69"/>
      <c r="F38" s="22">
        <f ca="1">B38</f>
        <v>8</v>
      </c>
      <c r="G38" s="71"/>
      <c r="H38" s="73"/>
      <c r="I38" s="65"/>
      <c r="J38" s="13">
        <f t="shared" ca="1" si="4"/>
        <v>9</v>
      </c>
      <c r="K38" s="67"/>
      <c r="L38" s="13">
        <f t="shared" ca="1" si="5"/>
        <v>9</v>
      </c>
      <c r="M38" s="69"/>
      <c r="N38" s="22">
        <f ca="1">J38</f>
        <v>9</v>
      </c>
      <c r="O38" s="71"/>
      <c r="P38" s="73"/>
      <c r="Z38" s="2">
        <f t="shared" ca="1" si="0"/>
        <v>0.18000881528541512</v>
      </c>
      <c r="AA38" s="3">
        <f t="shared" ca="1" si="1"/>
        <v>99</v>
      </c>
      <c r="AC38" s="4">
        <v>38</v>
      </c>
      <c r="AD38" s="4">
        <v>8</v>
      </c>
      <c r="AE38" s="4">
        <v>3</v>
      </c>
      <c r="AF38" s="4">
        <v>2</v>
      </c>
      <c r="AG38" s="4"/>
    </row>
    <row r="39" spans="1:33" ht="44.1" customHeight="1" x14ac:dyDescent="0.5">
      <c r="A39" s="64" t="str">
        <f t="shared" ref="A39" si="16">A16</f>
        <v>(7)</v>
      </c>
      <c r="B39" s="6">
        <f t="shared" ca="1" si="3"/>
        <v>4</v>
      </c>
      <c r="C39" s="74" t="str">
        <f t="shared" si="3"/>
        <v>－</v>
      </c>
      <c r="D39" s="6">
        <f t="shared" ca="1" si="3"/>
        <v>1</v>
      </c>
      <c r="E39" s="68" t="s">
        <v>0</v>
      </c>
      <c r="F39" s="23">
        <f ca="1">B39-D39</f>
        <v>3</v>
      </c>
      <c r="G39" s="70" t="s">
        <v>0</v>
      </c>
      <c r="H39" s="72">
        <f ca="1">QUOTIENT(F39,F40)</f>
        <v>0</v>
      </c>
      <c r="I39" s="64" t="str">
        <f t="shared" ref="I39" si="17">I16</f>
        <v>(17)</v>
      </c>
      <c r="J39" s="6">
        <f t="shared" ca="1" si="4"/>
        <v>8</v>
      </c>
      <c r="K39" s="66" t="str">
        <f t="shared" si="4"/>
        <v>－</v>
      </c>
      <c r="L39" s="6">
        <f t="shared" ca="1" si="5"/>
        <v>2</v>
      </c>
      <c r="M39" s="68" t="s">
        <v>5</v>
      </c>
      <c r="N39" s="23">
        <f ca="1">J39-L39</f>
        <v>6</v>
      </c>
      <c r="O39" s="70" t="s">
        <v>0</v>
      </c>
      <c r="P39" s="72">
        <f ca="1">QUOTIENT(N39,N40)</f>
        <v>0</v>
      </c>
      <c r="Z39" s="2">
        <f t="shared" ca="1" si="0"/>
        <v>0.74695894869179613</v>
      </c>
      <c r="AA39" s="3">
        <f t="shared" ca="1" si="1"/>
        <v>33</v>
      </c>
      <c r="AC39" s="4">
        <v>39</v>
      </c>
      <c r="AD39" s="4">
        <v>8</v>
      </c>
      <c r="AE39" s="4">
        <v>4</v>
      </c>
      <c r="AF39" s="4">
        <v>1</v>
      </c>
      <c r="AG39" s="4"/>
    </row>
    <row r="40" spans="1:33" ht="44.1" customHeight="1" x14ac:dyDescent="0.25">
      <c r="A40" s="65"/>
      <c r="B40" s="13">
        <f t="shared" ca="1" si="3"/>
        <v>10</v>
      </c>
      <c r="C40" s="67"/>
      <c r="D40" s="13">
        <f t="shared" ca="1" si="3"/>
        <v>10</v>
      </c>
      <c r="E40" s="69"/>
      <c r="F40" s="22">
        <f ca="1">B40</f>
        <v>10</v>
      </c>
      <c r="G40" s="71"/>
      <c r="H40" s="73"/>
      <c r="I40" s="65"/>
      <c r="J40" s="13">
        <f t="shared" ca="1" si="4"/>
        <v>9</v>
      </c>
      <c r="K40" s="67"/>
      <c r="L40" s="13">
        <f t="shared" ca="1" si="5"/>
        <v>9</v>
      </c>
      <c r="M40" s="69"/>
      <c r="N40" s="22">
        <f ca="1">J40</f>
        <v>9</v>
      </c>
      <c r="O40" s="71"/>
      <c r="P40" s="73"/>
      <c r="Z40" s="2">
        <f t="shared" ca="1" si="0"/>
        <v>0.10946243263393818</v>
      </c>
      <c r="AA40" s="3">
        <f t="shared" ca="1" si="1"/>
        <v>107</v>
      </c>
      <c r="AC40" s="4">
        <v>40</v>
      </c>
      <c r="AD40" s="4">
        <v>8</v>
      </c>
      <c r="AE40" s="4">
        <v>4</v>
      </c>
      <c r="AF40" s="4">
        <v>2</v>
      </c>
      <c r="AG40" s="4"/>
    </row>
    <row r="41" spans="1:33" ht="44.1" customHeight="1" x14ac:dyDescent="0.5">
      <c r="A41" s="64" t="str">
        <f t="shared" ref="A41" si="18">A18</f>
        <v>(8)</v>
      </c>
      <c r="B41" s="6">
        <f t="shared" ca="1" si="3"/>
        <v>2</v>
      </c>
      <c r="C41" s="74" t="str">
        <f t="shared" si="3"/>
        <v>－</v>
      </c>
      <c r="D41" s="6">
        <f t="shared" ca="1" si="3"/>
        <v>1</v>
      </c>
      <c r="E41" s="68" t="s">
        <v>0</v>
      </c>
      <c r="F41" s="23">
        <f ca="1">B41-D41</f>
        <v>1</v>
      </c>
      <c r="G41" s="70" t="s">
        <v>0</v>
      </c>
      <c r="H41" s="72">
        <f ca="1">QUOTIENT(F41,F42)</f>
        <v>0</v>
      </c>
      <c r="I41" s="64" t="str">
        <f t="shared" ref="I41" si="19">I18</f>
        <v>(18)</v>
      </c>
      <c r="J41" s="6">
        <f t="shared" ca="1" si="4"/>
        <v>8</v>
      </c>
      <c r="K41" s="66" t="str">
        <f t="shared" si="4"/>
        <v>－</v>
      </c>
      <c r="L41" s="6">
        <f t="shared" ca="1" si="5"/>
        <v>6</v>
      </c>
      <c r="M41" s="68" t="s">
        <v>5</v>
      </c>
      <c r="N41" s="23">
        <f ca="1">J41-L41</f>
        <v>2</v>
      </c>
      <c r="O41" s="70" t="s">
        <v>7</v>
      </c>
      <c r="P41" s="72">
        <f ca="1">QUOTIENT(N41,N42)</f>
        <v>0</v>
      </c>
      <c r="Z41" s="2">
        <f t="shared" ca="1" si="0"/>
        <v>0.30426300528337313</v>
      </c>
      <c r="AA41" s="3">
        <f t="shared" ca="1" si="1"/>
        <v>78</v>
      </c>
      <c r="AC41" s="4">
        <v>41</v>
      </c>
      <c r="AD41" s="4">
        <v>8</v>
      </c>
      <c r="AE41" s="4">
        <v>4</v>
      </c>
      <c r="AF41" s="4">
        <v>3</v>
      </c>
      <c r="AG41" s="4"/>
    </row>
    <row r="42" spans="1:33" ht="44.1" customHeight="1" x14ac:dyDescent="0.25">
      <c r="A42" s="65"/>
      <c r="B42" s="13">
        <f t="shared" ca="1" si="3"/>
        <v>9</v>
      </c>
      <c r="C42" s="67"/>
      <c r="D42" s="13">
        <f t="shared" ca="1" si="3"/>
        <v>9</v>
      </c>
      <c r="E42" s="69"/>
      <c r="F42" s="22">
        <f ca="1">B42</f>
        <v>9</v>
      </c>
      <c r="G42" s="71"/>
      <c r="H42" s="73"/>
      <c r="I42" s="65"/>
      <c r="J42" s="13">
        <f t="shared" ca="1" si="4"/>
        <v>9</v>
      </c>
      <c r="K42" s="67"/>
      <c r="L42" s="13">
        <f t="shared" ca="1" si="5"/>
        <v>9</v>
      </c>
      <c r="M42" s="69"/>
      <c r="N42" s="22">
        <f ca="1">J42</f>
        <v>9</v>
      </c>
      <c r="O42" s="71"/>
      <c r="P42" s="73"/>
      <c r="Z42" s="2">
        <f t="shared" ca="1" si="0"/>
        <v>0.16691270375388567</v>
      </c>
      <c r="AA42" s="3">
        <f t="shared" ca="1" si="1"/>
        <v>101</v>
      </c>
      <c r="AC42" s="4">
        <v>42</v>
      </c>
      <c r="AD42" s="4">
        <v>8</v>
      </c>
      <c r="AE42" s="4">
        <v>5</v>
      </c>
      <c r="AF42" s="4">
        <v>1</v>
      </c>
      <c r="AG42" s="4"/>
    </row>
    <row r="43" spans="1:33" ht="44.1" customHeight="1" x14ac:dyDescent="0.5">
      <c r="A43" s="64" t="str">
        <f t="shared" ref="A43" si="20">A20</f>
        <v>(9)</v>
      </c>
      <c r="B43" s="6">
        <f t="shared" ref="B43:C46" ca="1" si="21">B20</f>
        <v>4</v>
      </c>
      <c r="C43" s="74" t="str">
        <f t="shared" si="21"/>
        <v>－</v>
      </c>
      <c r="D43" s="6">
        <f t="shared" ref="D43:D46" ca="1" si="22">D20</f>
        <v>1</v>
      </c>
      <c r="E43" s="68" t="s">
        <v>5</v>
      </c>
      <c r="F43" s="23">
        <f ca="1">B43-D43</f>
        <v>3</v>
      </c>
      <c r="G43" s="70" t="s">
        <v>0</v>
      </c>
      <c r="H43" s="72">
        <f ca="1">QUOTIENT(F43,F44)</f>
        <v>0</v>
      </c>
      <c r="I43" s="64" t="str">
        <f t="shared" ref="I43" si="23">I20</f>
        <v>(19)</v>
      </c>
      <c r="J43" s="6">
        <f t="shared" ca="1" si="4"/>
        <v>9</v>
      </c>
      <c r="K43" s="66" t="str">
        <f t="shared" si="4"/>
        <v>－</v>
      </c>
      <c r="L43" s="6">
        <f t="shared" ca="1" si="5"/>
        <v>5</v>
      </c>
      <c r="M43" s="68" t="s">
        <v>0</v>
      </c>
      <c r="N43" s="23">
        <f ca="1">J43-L43</f>
        <v>4</v>
      </c>
      <c r="O43" s="70" t="s">
        <v>5</v>
      </c>
      <c r="P43" s="72">
        <f ca="1">QUOTIENT(N43,N44)</f>
        <v>0</v>
      </c>
      <c r="Z43" s="2">
        <f t="shared" ca="1" si="0"/>
        <v>0.40259045872832067</v>
      </c>
      <c r="AA43" s="3">
        <f t="shared" ca="1" si="1"/>
        <v>66</v>
      </c>
      <c r="AC43" s="4">
        <v>43</v>
      </c>
      <c r="AD43" s="4">
        <v>8</v>
      </c>
      <c r="AE43" s="4">
        <v>5</v>
      </c>
      <c r="AF43" s="4">
        <v>2</v>
      </c>
      <c r="AG43" s="4"/>
    </row>
    <row r="44" spans="1:33" ht="44.1" customHeight="1" x14ac:dyDescent="0.25">
      <c r="A44" s="65"/>
      <c r="B44" s="13">
        <f t="shared" ca="1" si="21"/>
        <v>6</v>
      </c>
      <c r="C44" s="67"/>
      <c r="D44" s="13">
        <f t="shared" ca="1" si="22"/>
        <v>6</v>
      </c>
      <c r="E44" s="69"/>
      <c r="F44" s="22">
        <f ca="1">B44</f>
        <v>6</v>
      </c>
      <c r="G44" s="71"/>
      <c r="H44" s="73"/>
      <c r="I44" s="65"/>
      <c r="J44" s="13">
        <f t="shared" ca="1" si="4"/>
        <v>10</v>
      </c>
      <c r="K44" s="67"/>
      <c r="L44" s="13">
        <f t="shared" ca="1" si="5"/>
        <v>10</v>
      </c>
      <c r="M44" s="69"/>
      <c r="N44" s="22">
        <f ca="1">J44</f>
        <v>10</v>
      </c>
      <c r="O44" s="71"/>
      <c r="P44" s="73"/>
      <c r="Z44" s="2">
        <f t="shared" ca="1" si="0"/>
        <v>0.94641189485162402</v>
      </c>
      <c r="AA44" s="3">
        <f t="shared" ca="1" si="1"/>
        <v>10</v>
      </c>
      <c r="AC44" s="4">
        <v>44</v>
      </c>
      <c r="AD44" s="4">
        <v>8</v>
      </c>
      <c r="AE44" s="4">
        <v>5</v>
      </c>
      <c r="AF44" s="4">
        <v>3</v>
      </c>
      <c r="AG44" s="4"/>
    </row>
    <row r="45" spans="1:33" ht="44.1" customHeight="1" x14ac:dyDescent="0.5">
      <c r="A45" s="64" t="str">
        <f t="shared" ref="A45" si="24">A22</f>
        <v>(10)</v>
      </c>
      <c r="B45" s="6">
        <f t="shared" ca="1" si="21"/>
        <v>3</v>
      </c>
      <c r="C45" s="74" t="str">
        <f t="shared" si="21"/>
        <v>－</v>
      </c>
      <c r="D45" s="6">
        <f t="shared" ca="1" si="22"/>
        <v>1</v>
      </c>
      <c r="E45" s="68" t="s">
        <v>0</v>
      </c>
      <c r="F45" s="23">
        <f ca="1">B45-D45</f>
        <v>2</v>
      </c>
      <c r="G45" s="70" t="s">
        <v>0</v>
      </c>
      <c r="H45" s="72">
        <f ca="1">QUOTIENT(F45,F46)</f>
        <v>0</v>
      </c>
      <c r="I45" s="64" t="str">
        <f t="shared" ref="I45" si="25">I22</f>
        <v>(20)</v>
      </c>
      <c r="J45" s="6">
        <f t="shared" ca="1" si="4"/>
        <v>3</v>
      </c>
      <c r="K45" s="66" t="str">
        <f t="shared" si="4"/>
        <v>－</v>
      </c>
      <c r="L45" s="6">
        <f t="shared" ca="1" si="5"/>
        <v>1</v>
      </c>
      <c r="M45" s="68" t="s">
        <v>0</v>
      </c>
      <c r="N45" s="23">
        <f ca="1">J45-L45</f>
        <v>2</v>
      </c>
      <c r="O45" s="70" t="s">
        <v>0</v>
      </c>
      <c r="P45" s="72">
        <f ca="1">QUOTIENT(N45,N46)</f>
        <v>0</v>
      </c>
      <c r="Z45" s="2">
        <f t="shared" ca="1" si="0"/>
        <v>0.32532322842977324</v>
      </c>
      <c r="AA45" s="3">
        <f t="shared" ca="1" si="1"/>
        <v>74</v>
      </c>
      <c r="AC45" s="4">
        <v>45</v>
      </c>
      <c r="AD45" s="4">
        <v>8</v>
      </c>
      <c r="AE45" s="4">
        <v>5</v>
      </c>
      <c r="AF45" s="4">
        <v>4</v>
      </c>
      <c r="AG45" s="4"/>
    </row>
    <row r="46" spans="1:33" ht="44.1" customHeight="1" x14ac:dyDescent="0.25">
      <c r="A46" s="65"/>
      <c r="B46" s="13">
        <f t="shared" ca="1" si="21"/>
        <v>9</v>
      </c>
      <c r="C46" s="67"/>
      <c r="D46" s="13">
        <f t="shared" ca="1" si="22"/>
        <v>9</v>
      </c>
      <c r="E46" s="69"/>
      <c r="F46" s="22">
        <f ca="1">B46</f>
        <v>9</v>
      </c>
      <c r="G46" s="71"/>
      <c r="H46" s="73"/>
      <c r="I46" s="65"/>
      <c r="J46" s="13">
        <f t="shared" ca="1" si="4"/>
        <v>4</v>
      </c>
      <c r="K46" s="67"/>
      <c r="L46" s="13">
        <f t="shared" ca="1" si="5"/>
        <v>4</v>
      </c>
      <c r="M46" s="69"/>
      <c r="N46" s="22">
        <f ca="1">J46</f>
        <v>4</v>
      </c>
      <c r="O46" s="71"/>
      <c r="P46" s="73"/>
      <c r="Z46" s="2">
        <f t="shared" ca="1" si="0"/>
        <v>0.13245176960451499</v>
      </c>
      <c r="AA46" s="3">
        <f t="shared" ca="1" si="1"/>
        <v>104</v>
      </c>
      <c r="AC46" s="4">
        <v>46</v>
      </c>
      <c r="AD46" s="4">
        <v>8</v>
      </c>
      <c r="AE46" s="4">
        <v>6</v>
      </c>
      <c r="AF46" s="4">
        <v>1</v>
      </c>
      <c r="AG46" s="4"/>
    </row>
    <row r="47" spans="1:33" ht="31.5" x14ac:dyDescent="0.25">
      <c r="Z47" s="2">
        <f t="shared" ca="1" si="0"/>
        <v>0.35397603862608762</v>
      </c>
      <c r="AA47" s="3">
        <f t="shared" ca="1" si="1"/>
        <v>70</v>
      </c>
      <c r="AC47" s="4">
        <v>47</v>
      </c>
      <c r="AD47" s="4">
        <v>8</v>
      </c>
      <c r="AE47" s="4">
        <v>6</v>
      </c>
      <c r="AF47" s="4">
        <v>2</v>
      </c>
      <c r="AG47" s="4"/>
    </row>
    <row r="48" spans="1:33" ht="31.5" x14ac:dyDescent="0.25">
      <c r="Z48" s="2">
        <f t="shared" ca="1" si="0"/>
        <v>0.12281851917510211</v>
      </c>
      <c r="AA48" s="3">
        <f t="shared" ca="1" si="1"/>
        <v>105</v>
      </c>
      <c r="AC48" s="4">
        <v>48</v>
      </c>
      <c r="AD48" s="4">
        <v>8</v>
      </c>
      <c r="AE48" s="4">
        <v>6</v>
      </c>
      <c r="AF48" s="4">
        <v>3</v>
      </c>
      <c r="AG48" s="4"/>
    </row>
    <row r="49" spans="26:33" ht="31.5" x14ac:dyDescent="0.25">
      <c r="Z49" s="2">
        <f t="shared" ca="1" si="0"/>
        <v>0.35367516816973754</v>
      </c>
      <c r="AA49" s="3">
        <f t="shared" ca="1" si="1"/>
        <v>71</v>
      </c>
      <c r="AC49" s="4">
        <v>49</v>
      </c>
      <c r="AD49" s="4">
        <v>8</v>
      </c>
      <c r="AE49" s="4">
        <v>6</v>
      </c>
      <c r="AF49" s="4">
        <v>4</v>
      </c>
      <c r="AG49" s="4"/>
    </row>
    <row r="50" spans="26:33" ht="31.5" x14ac:dyDescent="0.25">
      <c r="Z50" s="2">
        <f t="shared" ca="1" si="0"/>
        <v>0.75239736222043685</v>
      </c>
      <c r="AA50" s="3">
        <f t="shared" ca="1" si="1"/>
        <v>30</v>
      </c>
      <c r="AC50" s="4">
        <v>50</v>
      </c>
      <c r="AD50" s="4">
        <v>8</v>
      </c>
      <c r="AE50" s="4">
        <v>6</v>
      </c>
      <c r="AF50" s="4">
        <v>5</v>
      </c>
      <c r="AG50" s="4"/>
    </row>
    <row r="51" spans="26:33" ht="31.5" x14ac:dyDescent="0.25">
      <c r="Z51" s="2">
        <f t="shared" ca="1" si="0"/>
        <v>5.8494585983423608E-2</v>
      </c>
      <c r="AA51" s="3">
        <f t="shared" ca="1" si="1"/>
        <v>113</v>
      </c>
      <c r="AC51" s="4">
        <v>51</v>
      </c>
      <c r="AD51" s="4">
        <v>8</v>
      </c>
      <c r="AE51" s="4">
        <v>7</v>
      </c>
      <c r="AF51" s="4">
        <v>1</v>
      </c>
      <c r="AG51" s="4"/>
    </row>
    <row r="52" spans="26:33" ht="31.5" x14ac:dyDescent="0.25">
      <c r="Z52" s="2">
        <f t="shared" ca="1" si="0"/>
        <v>0.20891977831800379</v>
      </c>
      <c r="AA52" s="3">
        <f t="shared" ca="1" si="1"/>
        <v>93</v>
      </c>
      <c r="AC52" s="4">
        <v>52</v>
      </c>
      <c r="AD52" s="4">
        <v>8</v>
      </c>
      <c r="AE52" s="4">
        <v>7</v>
      </c>
      <c r="AF52" s="4">
        <v>2</v>
      </c>
      <c r="AG52" s="4"/>
    </row>
    <row r="53" spans="26:33" ht="31.5" x14ac:dyDescent="0.25">
      <c r="Z53" s="2">
        <f t="shared" ca="1" si="0"/>
        <v>0.99401545450082129</v>
      </c>
      <c r="AA53" s="3">
        <f t="shared" ca="1" si="1"/>
        <v>1</v>
      </c>
      <c r="AC53" s="4">
        <v>53</v>
      </c>
      <c r="AD53" s="4">
        <v>8</v>
      </c>
      <c r="AE53" s="4">
        <v>7</v>
      </c>
      <c r="AF53" s="4">
        <v>3</v>
      </c>
      <c r="AG53" s="4"/>
    </row>
    <row r="54" spans="26:33" ht="31.5" x14ac:dyDescent="0.25">
      <c r="Z54" s="2">
        <f t="shared" ca="1" si="0"/>
        <v>0.73185925628633453</v>
      </c>
      <c r="AA54" s="3">
        <f t="shared" ca="1" si="1"/>
        <v>38</v>
      </c>
      <c r="AC54" s="4">
        <v>54</v>
      </c>
      <c r="AD54" s="4">
        <v>8</v>
      </c>
      <c r="AE54" s="4">
        <v>7</v>
      </c>
      <c r="AF54" s="4">
        <v>4</v>
      </c>
      <c r="AG54" s="4"/>
    </row>
    <row r="55" spans="26:33" ht="31.5" x14ac:dyDescent="0.25">
      <c r="Z55" s="2">
        <f t="shared" ca="1" si="0"/>
        <v>0.66975441876821407</v>
      </c>
      <c r="AA55" s="3">
        <f t="shared" ca="1" si="1"/>
        <v>45</v>
      </c>
      <c r="AC55" s="4">
        <v>55</v>
      </c>
      <c r="AD55" s="4">
        <v>8</v>
      </c>
      <c r="AE55" s="4">
        <v>7</v>
      </c>
      <c r="AF55" s="4">
        <v>5</v>
      </c>
      <c r="AG55" s="4"/>
    </row>
    <row r="56" spans="26:33" ht="31.5" x14ac:dyDescent="0.25">
      <c r="Z56" s="2">
        <f t="shared" ca="1" si="0"/>
        <v>0.41920100765148094</v>
      </c>
      <c r="AA56" s="3">
        <f t="shared" ca="1" si="1"/>
        <v>65</v>
      </c>
      <c r="AC56" s="4">
        <v>56</v>
      </c>
      <c r="AD56" s="4">
        <v>8</v>
      </c>
      <c r="AE56" s="4">
        <v>7</v>
      </c>
      <c r="AF56" s="4">
        <v>6</v>
      </c>
      <c r="AG56" s="4"/>
    </row>
    <row r="57" spans="26:33" ht="31.5" x14ac:dyDescent="0.25">
      <c r="Z57" s="2">
        <f t="shared" ca="1" si="0"/>
        <v>0.81528321200790843</v>
      </c>
      <c r="AA57" s="3">
        <f t="shared" ca="1" si="1"/>
        <v>23</v>
      </c>
      <c r="AC57" s="4">
        <v>57</v>
      </c>
      <c r="AD57" s="4">
        <v>9</v>
      </c>
      <c r="AE57" s="4">
        <v>2</v>
      </c>
      <c r="AF57" s="4">
        <v>1</v>
      </c>
      <c r="AG57" s="4"/>
    </row>
    <row r="58" spans="26:33" ht="31.5" x14ac:dyDescent="0.25">
      <c r="Z58" s="2">
        <f t="shared" ca="1" si="0"/>
        <v>0.90159771536887701</v>
      </c>
      <c r="AA58" s="3">
        <f t="shared" ca="1" si="1"/>
        <v>16</v>
      </c>
      <c r="AC58" s="4">
        <v>58</v>
      </c>
      <c r="AD58" s="4">
        <v>9</v>
      </c>
      <c r="AE58" s="4">
        <v>3</v>
      </c>
      <c r="AF58" s="4">
        <v>1</v>
      </c>
      <c r="AG58" s="4"/>
    </row>
    <row r="59" spans="26:33" ht="31.5" x14ac:dyDescent="0.25">
      <c r="Z59" s="2">
        <f t="shared" ca="1" si="0"/>
        <v>0.9541877982831416</v>
      </c>
      <c r="AA59" s="3">
        <f t="shared" ca="1" si="1"/>
        <v>7</v>
      </c>
      <c r="AC59" s="4">
        <v>59</v>
      </c>
      <c r="AD59" s="4">
        <v>9</v>
      </c>
      <c r="AE59" s="4">
        <v>3</v>
      </c>
      <c r="AF59" s="4">
        <v>2</v>
      </c>
      <c r="AG59" s="4"/>
    </row>
    <row r="60" spans="26:33" ht="31.5" x14ac:dyDescent="0.25">
      <c r="Z60" s="2">
        <f t="shared" ca="1" si="0"/>
        <v>0.33155980246988281</v>
      </c>
      <c r="AA60" s="3">
        <f t="shared" ca="1" si="1"/>
        <v>73</v>
      </c>
      <c r="AC60" s="4">
        <v>60</v>
      </c>
      <c r="AD60" s="4">
        <v>9</v>
      </c>
      <c r="AE60" s="4">
        <v>4</v>
      </c>
      <c r="AF60" s="4">
        <v>1</v>
      </c>
      <c r="AG60" s="4"/>
    </row>
    <row r="61" spans="26:33" ht="31.5" x14ac:dyDescent="0.25">
      <c r="Z61" s="2">
        <f t="shared" ca="1" si="0"/>
        <v>0.94920782097108514</v>
      </c>
      <c r="AA61" s="3">
        <f t="shared" ca="1" si="1"/>
        <v>8</v>
      </c>
      <c r="AC61" s="4">
        <v>61</v>
      </c>
      <c r="AD61" s="4">
        <v>9</v>
      </c>
      <c r="AE61" s="4">
        <v>4</v>
      </c>
      <c r="AF61" s="4">
        <v>2</v>
      </c>
      <c r="AG61" s="4"/>
    </row>
    <row r="62" spans="26:33" ht="31.5" x14ac:dyDescent="0.25">
      <c r="Z62" s="2">
        <f t="shared" ca="1" si="0"/>
        <v>0.77330127205959376</v>
      </c>
      <c r="AA62" s="3">
        <f t="shared" ca="1" si="1"/>
        <v>28</v>
      </c>
      <c r="AC62" s="4">
        <v>62</v>
      </c>
      <c r="AD62" s="4">
        <v>9</v>
      </c>
      <c r="AE62" s="4">
        <v>4</v>
      </c>
      <c r="AF62" s="4">
        <v>3</v>
      </c>
      <c r="AG62" s="4"/>
    </row>
    <row r="63" spans="26:33" ht="31.5" x14ac:dyDescent="0.25">
      <c r="Z63" s="2">
        <f t="shared" ca="1" si="0"/>
        <v>0.70859890899847111</v>
      </c>
      <c r="AA63" s="3">
        <f t="shared" ca="1" si="1"/>
        <v>41</v>
      </c>
      <c r="AC63" s="4">
        <v>63</v>
      </c>
      <c r="AD63" s="4">
        <v>9</v>
      </c>
      <c r="AE63" s="4">
        <v>5</v>
      </c>
      <c r="AF63" s="4">
        <v>1</v>
      </c>
      <c r="AG63" s="4"/>
    </row>
    <row r="64" spans="26:33" ht="31.5" x14ac:dyDescent="0.25">
      <c r="Z64" s="2">
        <f t="shared" ca="1" si="0"/>
        <v>0.31897619267548749</v>
      </c>
      <c r="AA64" s="3">
        <f t="shared" ca="1" si="1"/>
        <v>76</v>
      </c>
      <c r="AC64" s="4">
        <v>64</v>
      </c>
      <c r="AD64" s="4">
        <v>9</v>
      </c>
      <c r="AE64" s="4">
        <v>5</v>
      </c>
      <c r="AF64" s="4">
        <v>2</v>
      </c>
      <c r="AG64" s="4"/>
    </row>
    <row r="65" spans="26:33" ht="31.5" x14ac:dyDescent="0.25">
      <c r="Z65" s="2">
        <f t="shared" ca="1" si="0"/>
        <v>0.59635574951591119</v>
      </c>
      <c r="AA65" s="3">
        <f t="shared" ca="1" si="1"/>
        <v>53</v>
      </c>
      <c r="AC65" s="4">
        <v>65</v>
      </c>
      <c r="AD65" s="4">
        <v>9</v>
      </c>
      <c r="AE65" s="4">
        <v>5</v>
      </c>
      <c r="AF65" s="4">
        <v>3</v>
      </c>
      <c r="AG65" s="4"/>
    </row>
    <row r="66" spans="26:33" ht="31.5" x14ac:dyDescent="0.25">
      <c r="Z66" s="2">
        <f t="shared" ref="Z66:Z120" ca="1" si="26">RAND()</f>
        <v>0.79432200148233545</v>
      </c>
      <c r="AA66" s="3">
        <f t="shared" ref="AA66:AA120" ca="1" si="27">RANK(Z66,$Z$1:$Z$165,)</f>
        <v>27</v>
      </c>
      <c r="AC66" s="4">
        <v>66</v>
      </c>
      <c r="AD66" s="4">
        <v>9</v>
      </c>
      <c r="AE66" s="4">
        <v>5</v>
      </c>
      <c r="AF66" s="4">
        <v>4</v>
      </c>
      <c r="AG66" s="4"/>
    </row>
    <row r="67" spans="26:33" ht="31.5" x14ac:dyDescent="0.25">
      <c r="Z67" s="2">
        <f t="shared" ca="1" si="26"/>
        <v>2.0215013348701238E-2</v>
      </c>
      <c r="AA67" s="3">
        <f t="shared" ca="1" si="27"/>
        <v>119</v>
      </c>
      <c r="AC67" s="4">
        <v>67</v>
      </c>
      <c r="AD67" s="4">
        <v>9</v>
      </c>
      <c r="AE67" s="4">
        <v>6</v>
      </c>
      <c r="AF67" s="4">
        <v>1</v>
      </c>
      <c r="AG67" s="4"/>
    </row>
    <row r="68" spans="26:33" ht="31.5" x14ac:dyDescent="0.25">
      <c r="Z68" s="2">
        <f t="shared" ca="1" si="26"/>
        <v>0.66054216814532796</v>
      </c>
      <c r="AA68" s="3">
        <f t="shared" ca="1" si="27"/>
        <v>47</v>
      </c>
      <c r="AC68" s="4">
        <v>68</v>
      </c>
      <c r="AD68" s="4">
        <v>9</v>
      </c>
      <c r="AE68" s="4">
        <v>6</v>
      </c>
      <c r="AF68" s="4">
        <v>2</v>
      </c>
      <c r="AG68" s="4"/>
    </row>
    <row r="69" spans="26:33" ht="31.5" x14ac:dyDescent="0.25">
      <c r="Z69" s="2">
        <f t="shared" ca="1" si="26"/>
        <v>9.7203817172357598E-2</v>
      </c>
      <c r="AA69" s="3">
        <f t="shared" ca="1" si="27"/>
        <v>110</v>
      </c>
      <c r="AC69" s="4">
        <v>69</v>
      </c>
      <c r="AD69" s="4">
        <v>9</v>
      </c>
      <c r="AE69" s="4">
        <v>6</v>
      </c>
      <c r="AF69" s="4">
        <v>3</v>
      </c>
      <c r="AG69" s="4"/>
    </row>
    <row r="70" spans="26:33" ht="31.5" x14ac:dyDescent="0.25">
      <c r="Z70" s="2">
        <f t="shared" ca="1" si="26"/>
        <v>0.27903693954427622</v>
      </c>
      <c r="AA70" s="3">
        <f t="shared" ca="1" si="27"/>
        <v>82</v>
      </c>
      <c r="AC70" s="4">
        <v>70</v>
      </c>
      <c r="AD70" s="4">
        <v>9</v>
      </c>
      <c r="AE70" s="4">
        <v>6</v>
      </c>
      <c r="AF70" s="4">
        <v>4</v>
      </c>
      <c r="AG70" s="4"/>
    </row>
    <row r="71" spans="26:33" ht="31.5" x14ac:dyDescent="0.25">
      <c r="Z71" s="2">
        <f t="shared" ca="1" si="26"/>
        <v>0.87278522197524955</v>
      </c>
      <c r="AA71" s="3">
        <f t="shared" ca="1" si="27"/>
        <v>17</v>
      </c>
      <c r="AC71" s="4">
        <v>71</v>
      </c>
      <c r="AD71" s="4">
        <v>9</v>
      </c>
      <c r="AE71" s="4">
        <v>6</v>
      </c>
      <c r="AF71" s="4">
        <v>5</v>
      </c>
      <c r="AG71" s="4"/>
    </row>
    <row r="72" spans="26:33" ht="31.5" x14ac:dyDescent="0.25">
      <c r="Z72" s="2">
        <f t="shared" ca="1" si="26"/>
        <v>0.36190977812293623</v>
      </c>
      <c r="AA72" s="3">
        <f t="shared" ca="1" si="27"/>
        <v>68</v>
      </c>
      <c r="AC72" s="4">
        <v>72</v>
      </c>
      <c r="AD72" s="4">
        <v>9</v>
      </c>
      <c r="AE72" s="4">
        <v>7</v>
      </c>
      <c r="AF72" s="4">
        <v>1</v>
      </c>
      <c r="AG72" s="4"/>
    </row>
    <row r="73" spans="26:33" ht="31.5" x14ac:dyDescent="0.25">
      <c r="Z73" s="2">
        <f t="shared" ca="1" si="26"/>
        <v>0.29653633270525925</v>
      </c>
      <c r="AA73" s="3">
        <f t="shared" ca="1" si="27"/>
        <v>80</v>
      </c>
      <c r="AC73" s="4">
        <v>73</v>
      </c>
      <c r="AD73" s="4">
        <v>9</v>
      </c>
      <c r="AE73" s="4">
        <v>7</v>
      </c>
      <c r="AF73" s="4">
        <v>2</v>
      </c>
      <c r="AG73" s="4"/>
    </row>
    <row r="74" spans="26:33" ht="31.5" x14ac:dyDescent="0.25">
      <c r="Z74" s="2">
        <f t="shared" ca="1" si="26"/>
        <v>0.8693300547163092</v>
      </c>
      <c r="AA74" s="3">
        <f t="shared" ca="1" si="27"/>
        <v>18</v>
      </c>
      <c r="AC74" s="4">
        <v>74</v>
      </c>
      <c r="AD74" s="4">
        <v>9</v>
      </c>
      <c r="AE74" s="4">
        <v>7</v>
      </c>
      <c r="AF74" s="4">
        <v>3</v>
      </c>
      <c r="AG74" s="4"/>
    </row>
    <row r="75" spans="26:33" ht="31.5" x14ac:dyDescent="0.25">
      <c r="Z75" s="2">
        <f t="shared" ca="1" si="26"/>
        <v>0.18591961933402557</v>
      </c>
      <c r="AA75" s="3">
        <f t="shared" ca="1" si="27"/>
        <v>95</v>
      </c>
      <c r="AC75" s="4">
        <v>75</v>
      </c>
      <c r="AD75" s="4">
        <v>9</v>
      </c>
      <c r="AE75" s="4">
        <v>7</v>
      </c>
      <c r="AF75" s="4">
        <v>4</v>
      </c>
      <c r="AG75" s="4"/>
    </row>
    <row r="76" spans="26:33" ht="31.5" x14ac:dyDescent="0.25">
      <c r="Z76" s="2">
        <f t="shared" ca="1" si="26"/>
        <v>0.95812158609827835</v>
      </c>
      <c r="AA76" s="3">
        <f t="shared" ca="1" si="27"/>
        <v>6</v>
      </c>
      <c r="AC76" s="4">
        <v>76</v>
      </c>
      <c r="AD76" s="4">
        <v>9</v>
      </c>
      <c r="AE76" s="4">
        <v>7</v>
      </c>
      <c r="AF76" s="4">
        <v>5</v>
      </c>
      <c r="AG76" s="4"/>
    </row>
    <row r="77" spans="26:33" ht="31.5" x14ac:dyDescent="0.25">
      <c r="Z77" s="2">
        <f t="shared" ca="1" si="26"/>
        <v>0.940921167271766</v>
      </c>
      <c r="AA77" s="3">
        <f t="shared" ca="1" si="27"/>
        <v>12</v>
      </c>
      <c r="AC77" s="4">
        <v>77</v>
      </c>
      <c r="AD77" s="4">
        <v>9</v>
      </c>
      <c r="AE77" s="4">
        <v>7</v>
      </c>
      <c r="AF77" s="4">
        <v>6</v>
      </c>
      <c r="AG77" s="4"/>
    </row>
    <row r="78" spans="26:33" ht="31.5" x14ac:dyDescent="0.25">
      <c r="Z78" s="2">
        <f t="shared" ca="1" si="26"/>
        <v>0.32376064500365465</v>
      </c>
      <c r="AA78" s="3">
        <f t="shared" ca="1" si="27"/>
        <v>75</v>
      </c>
      <c r="AC78" s="4">
        <v>78</v>
      </c>
      <c r="AD78" s="4">
        <v>9</v>
      </c>
      <c r="AE78" s="4">
        <v>8</v>
      </c>
      <c r="AF78" s="4">
        <v>1</v>
      </c>
      <c r="AG78" s="4"/>
    </row>
    <row r="79" spans="26:33" ht="31.5" x14ac:dyDescent="0.25">
      <c r="Z79" s="2">
        <f t="shared" ca="1" si="26"/>
        <v>0.84605877655889739</v>
      </c>
      <c r="AA79" s="3">
        <f t="shared" ca="1" si="27"/>
        <v>20</v>
      </c>
      <c r="AC79" s="4">
        <v>79</v>
      </c>
      <c r="AD79" s="4">
        <v>9</v>
      </c>
      <c r="AE79" s="4">
        <v>8</v>
      </c>
      <c r="AF79" s="4">
        <v>2</v>
      </c>
      <c r="AG79" s="4"/>
    </row>
    <row r="80" spans="26:33" ht="31.5" x14ac:dyDescent="0.25">
      <c r="Z80" s="2">
        <f t="shared" ca="1" si="26"/>
        <v>0.45838305447169847</v>
      </c>
      <c r="AA80" s="3">
        <f t="shared" ca="1" si="27"/>
        <v>60</v>
      </c>
      <c r="AC80" s="4">
        <v>80</v>
      </c>
      <c r="AD80" s="4">
        <v>9</v>
      </c>
      <c r="AE80" s="4">
        <v>8</v>
      </c>
      <c r="AF80" s="4">
        <v>3</v>
      </c>
      <c r="AG80" s="4"/>
    </row>
    <row r="81" spans="26:33" ht="31.5" x14ac:dyDescent="0.25">
      <c r="Z81" s="2">
        <f t="shared" ca="1" si="26"/>
        <v>0.97823718327110165</v>
      </c>
      <c r="AA81" s="3">
        <f t="shared" ca="1" si="27"/>
        <v>4</v>
      </c>
      <c r="AC81" s="4">
        <v>81</v>
      </c>
      <c r="AD81" s="4">
        <v>9</v>
      </c>
      <c r="AE81" s="4">
        <v>8</v>
      </c>
      <c r="AF81" s="4">
        <v>4</v>
      </c>
      <c r="AG81" s="4"/>
    </row>
    <row r="82" spans="26:33" ht="31.5" x14ac:dyDescent="0.25">
      <c r="Z82" s="2">
        <f t="shared" ca="1" si="26"/>
        <v>0.67377767195634752</v>
      </c>
      <c r="AA82" s="3">
        <f t="shared" ca="1" si="27"/>
        <v>43</v>
      </c>
      <c r="AC82" s="4">
        <v>82</v>
      </c>
      <c r="AD82" s="4">
        <v>9</v>
      </c>
      <c r="AE82" s="4">
        <v>8</v>
      </c>
      <c r="AF82" s="4">
        <v>5</v>
      </c>
      <c r="AG82" s="4"/>
    </row>
    <row r="83" spans="26:33" ht="31.5" x14ac:dyDescent="0.25">
      <c r="Z83" s="2">
        <f t="shared" ca="1" si="26"/>
        <v>0.58322193718215676</v>
      </c>
      <c r="AA83" s="3">
        <f t="shared" ca="1" si="27"/>
        <v>56</v>
      </c>
      <c r="AC83" s="4">
        <v>83</v>
      </c>
      <c r="AD83" s="4">
        <v>9</v>
      </c>
      <c r="AE83" s="4">
        <v>8</v>
      </c>
      <c r="AF83" s="4">
        <v>6</v>
      </c>
      <c r="AG83" s="4"/>
    </row>
    <row r="84" spans="26:33" ht="31.5" x14ac:dyDescent="0.25">
      <c r="Z84" s="2">
        <f t="shared" ca="1" si="26"/>
        <v>2.295321162375441E-2</v>
      </c>
      <c r="AA84" s="3">
        <f t="shared" ca="1" si="27"/>
        <v>118</v>
      </c>
      <c r="AC84" s="4">
        <v>84</v>
      </c>
      <c r="AD84" s="4">
        <v>9</v>
      </c>
      <c r="AE84" s="4">
        <v>8</v>
      </c>
      <c r="AF84" s="4">
        <v>7</v>
      </c>
      <c r="AG84" s="4"/>
    </row>
    <row r="85" spans="26:33" ht="31.5" x14ac:dyDescent="0.25">
      <c r="Z85" s="2">
        <f t="shared" ca="1" si="26"/>
        <v>0.23801394039500379</v>
      </c>
      <c r="AA85" s="3">
        <f t="shared" ca="1" si="27"/>
        <v>89</v>
      </c>
      <c r="AC85" s="4">
        <v>85</v>
      </c>
      <c r="AD85" s="4">
        <v>10</v>
      </c>
      <c r="AE85" s="4">
        <v>2</v>
      </c>
      <c r="AF85" s="4">
        <v>1</v>
      </c>
      <c r="AG85" s="4"/>
    </row>
    <row r="86" spans="26:33" ht="31.5" x14ac:dyDescent="0.25">
      <c r="Z86" s="2">
        <f t="shared" ca="1" si="26"/>
        <v>0.67263928179000154</v>
      </c>
      <c r="AA86" s="3">
        <f t="shared" ca="1" si="27"/>
        <v>44</v>
      </c>
      <c r="AC86" s="4">
        <v>86</v>
      </c>
      <c r="AD86" s="4">
        <v>10</v>
      </c>
      <c r="AE86" s="4">
        <v>3</v>
      </c>
      <c r="AF86" s="4">
        <v>1</v>
      </c>
      <c r="AG86" s="4"/>
    </row>
    <row r="87" spans="26:33" ht="31.5" x14ac:dyDescent="0.25">
      <c r="Z87" s="2">
        <f t="shared" ca="1" si="26"/>
        <v>0.93528095940818534</v>
      </c>
      <c r="AA87" s="3">
        <f t="shared" ca="1" si="27"/>
        <v>13</v>
      </c>
      <c r="AC87" s="4">
        <v>87</v>
      </c>
      <c r="AD87" s="4">
        <v>10</v>
      </c>
      <c r="AE87" s="4">
        <v>3</v>
      </c>
      <c r="AF87" s="4">
        <v>2</v>
      </c>
      <c r="AG87" s="4"/>
    </row>
    <row r="88" spans="26:33" ht="31.5" x14ac:dyDescent="0.25">
      <c r="Z88" s="2">
        <f t="shared" ca="1" si="26"/>
        <v>0.75704994038035822</v>
      </c>
      <c r="AA88" s="3">
        <f t="shared" ca="1" si="27"/>
        <v>29</v>
      </c>
      <c r="AC88" s="4">
        <v>88</v>
      </c>
      <c r="AD88" s="4">
        <v>10</v>
      </c>
      <c r="AE88" s="4">
        <v>4</v>
      </c>
      <c r="AF88" s="4">
        <v>1</v>
      </c>
      <c r="AG88" s="4"/>
    </row>
    <row r="89" spans="26:33" ht="31.5" x14ac:dyDescent="0.25">
      <c r="Z89" s="2">
        <f t="shared" ca="1" si="26"/>
        <v>0.81105173139573106</v>
      </c>
      <c r="AA89" s="3">
        <f t="shared" ca="1" si="27"/>
        <v>24</v>
      </c>
      <c r="AC89" s="4">
        <v>89</v>
      </c>
      <c r="AD89" s="4">
        <v>10</v>
      </c>
      <c r="AE89" s="4">
        <v>4</v>
      </c>
      <c r="AF89" s="4">
        <v>2</v>
      </c>
      <c r="AG89" s="4"/>
    </row>
    <row r="90" spans="26:33" ht="31.5" x14ac:dyDescent="0.25">
      <c r="Z90" s="2">
        <f t="shared" ca="1" si="26"/>
        <v>0.86908214630917646</v>
      </c>
      <c r="AA90" s="3">
        <f t="shared" ca="1" si="27"/>
        <v>19</v>
      </c>
      <c r="AC90" s="4">
        <v>90</v>
      </c>
      <c r="AD90" s="4">
        <v>10</v>
      </c>
      <c r="AE90" s="4">
        <v>4</v>
      </c>
      <c r="AF90" s="4">
        <v>3</v>
      </c>
      <c r="AG90" s="4"/>
    </row>
    <row r="91" spans="26:33" ht="31.5" x14ac:dyDescent="0.25">
      <c r="Z91" s="2">
        <f t="shared" ca="1" si="26"/>
        <v>0.42107245980129326</v>
      </c>
      <c r="AA91" s="3">
        <f t="shared" ca="1" si="27"/>
        <v>64</v>
      </c>
      <c r="AC91" s="4">
        <v>91</v>
      </c>
      <c r="AD91" s="4">
        <v>10</v>
      </c>
      <c r="AE91" s="4">
        <v>5</v>
      </c>
      <c r="AF91" s="4">
        <v>1</v>
      </c>
      <c r="AG91" s="4"/>
    </row>
    <row r="92" spans="26:33" ht="31.5" x14ac:dyDescent="0.25">
      <c r="Z92" s="2">
        <f t="shared" ca="1" si="26"/>
        <v>0.23408804325827715</v>
      </c>
      <c r="AA92" s="3">
        <f t="shared" ca="1" si="27"/>
        <v>90</v>
      </c>
      <c r="AC92" s="4">
        <v>92</v>
      </c>
      <c r="AD92" s="4">
        <v>10</v>
      </c>
      <c r="AE92" s="4">
        <v>5</v>
      </c>
      <c r="AF92" s="4">
        <v>2</v>
      </c>
      <c r="AG92" s="4"/>
    </row>
    <row r="93" spans="26:33" ht="31.5" x14ac:dyDescent="0.25">
      <c r="Z93" s="2">
        <f t="shared" ca="1" si="26"/>
        <v>0.26585052877616788</v>
      </c>
      <c r="AA93" s="3">
        <f t="shared" ca="1" si="27"/>
        <v>85</v>
      </c>
      <c r="AC93" s="4">
        <v>93</v>
      </c>
      <c r="AD93" s="4">
        <v>10</v>
      </c>
      <c r="AE93" s="4">
        <v>5</v>
      </c>
      <c r="AF93" s="4">
        <v>3</v>
      </c>
      <c r="AG93" s="4"/>
    </row>
    <row r="94" spans="26:33" ht="31.5" x14ac:dyDescent="0.25">
      <c r="Z94" s="2">
        <f t="shared" ca="1" si="26"/>
        <v>0.18525866536813052</v>
      </c>
      <c r="AA94" s="3">
        <f t="shared" ca="1" si="27"/>
        <v>96</v>
      </c>
      <c r="AC94" s="4">
        <v>94</v>
      </c>
      <c r="AD94" s="4">
        <v>10</v>
      </c>
      <c r="AE94" s="4">
        <v>5</v>
      </c>
      <c r="AF94" s="4">
        <v>4</v>
      </c>
      <c r="AG94" s="4"/>
    </row>
    <row r="95" spans="26:33" ht="31.5" x14ac:dyDescent="0.25">
      <c r="Z95" s="2">
        <f t="shared" ca="1" si="26"/>
        <v>0.72335396052599743</v>
      </c>
      <c r="AA95" s="3">
        <f t="shared" ca="1" si="27"/>
        <v>39</v>
      </c>
      <c r="AC95" s="4">
        <v>95</v>
      </c>
      <c r="AD95" s="4">
        <v>10</v>
      </c>
      <c r="AE95" s="4">
        <v>6</v>
      </c>
      <c r="AF95" s="4">
        <v>1</v>
      </c>
      <c r="AG95" s="4"/>
    </row>
    <row r="96" spans="26:33" ht="31.5" x14ac:dyDescent="0.25">
      <c r="Z96" s="2">
        <f t="shared" ca="1" si="26"/>
        <v>0.10517517380148922</v>
      </c>
      <c r="AA96" s="3">
        <f t="shared" ca="1" si="27"/>
        <v>108</v>
      </c>
      <c r="AC96" s="4">
        <v>96</v>
      </c>
      <c r="AD96" s="4">
        <v>10</v>
      </c>
      <c r="AE96" s="4">
        <v>6</v>
      </c>
      <c r="AF96" s="4">
        <v>2</v>
      </c>
      <c r="AG96" s="4"/>
    </row>
    <row r="97" spans="26:33" ht="31.5" x14ac:dyDescent="0.25">
      <c r="Z97" s="2">
        <f t="shared" ca="1" si="26"/>
        <v>0.64664356988576366</v>
      </c>
      <c r="AA97" s="3">
        <f t="shared" ca="1" si="27"/>
        <v>49</v>
      </c>
      <c r="AC97" s="4">
        <v>97</v>
      </c>
      <c r="AD97" s="4">
        <v>10</v>
      </c>
      <c r="AE97" s="4">
        <v>6</v>
      </c>
      <c r="AF97" s="4">
        <v>3</v>
      </c>
      <c r="AG97" s="4"/>
    </row>
    <row r="98" spans="26:33" ht="31.5" x14ac:dyDescent="0.25">
      <c r="Z98" s="2">
        <f t="shared" ca="1" si="26"/>
        <v>0.45537714003688701</v>
      </c>
      <c r="AA98" s="3">
        <f t="shared" ca="1" si="27"/>
        <v>61</v>
      </c>
      <c r="AC98" s="4">
        <v>98</v>
      </c>
      <c r="AD98" s="4">
        <v>10</v>
      </c>
      <c r="AE98" s="4">
        <v>6</v>
      </c>
      <c r="AF98" s="4">
        <v>4</v>
      </c>
      <c r="AG98" s="4"/>
    </row>
    <row r="99" spans="26:33" ht="31.5" x14ac:dyDescent="0.25">
      <c r="Z99" s="2">
        <f t="shared" ca="1" si="26"/>
        <v>0.14648352986296675</v>
      </c>
      <c r="AA99" s="3">
        <f t="shared" ca="1" si="27"/>
        <v>102</v>
      </c>
      <c r="AC99" s="4">
        <v>99</v>
      </c>
      <c r="AD99" s="4">
        <v>10</v>
      </c>
      <c r="AE99" s="4">
        <v>6</v>
      </c>
      <c r="AF99" s="4">
        <v>5</v>
      </c>
      <c r="AG99" s="4"/>
    </row>
    <row r="100" spans="26:33" ht="31.5" x14ac:dyDescent="0.25">
      <c r="Z100" s="2">
        <f t="shared" ca="1" si="26"/>
        <v>0.94164555933037997</v>
      </c>
      <c r="AA100" s="3">
        <f t="shared" ca="1" si="27"/>
        <v>11</v>
      </c>
      <c r="AC100" s="4">
        <v>100</v>
      </c>
      <c r="AD100" s="4">
        <v>10</v>
      </c>
      <c r="AE100" s="4">
        <v>7</v>
      </c>
      <c r="AF100" s="4">
        <v>1</v>
      </c>
      <c r="AG100" s="4"/>
    </row>
    <row r="101" spans="26:33" ht="31.5" x14ac:dyDescent="0.25">
      <c r="Z101" s="2">
        <f t="shared" ca="1" si="26"/>
        <v>0.60410628075241424</v>
      </c>
      <c r="AA101" s="3">
        <f t="shared" ca="1" si="27"/>
        <v>52</v>
      </c>
      <c r="AC101" s="4">
        <v>101</v>
      </c>
      <c r="AD101" s="4">
        <v>10</v>
      </c>
      <c r="AE101" s="4">
        <v>7</v>
      </c>
      <c r="AF101" s="4">
        <v>2</v>
      </c>
      <c r="AG101" s="4"/>
    </row>
    <row r="102" spans="26:33" ht="31.5" x14ac:dyDescent="0.25">
      <c r="Z102" s="2">
        <f t="shared" ca="1" si="26"/>
        <v>0.75206448038061913</v>
      </c>
      <c r="AA102" s="3">
        <f t="shared" ca="1" si="27"/>
        <v>31</v>
      </c>
      <c r="AC102" s="4">
        <v>102</v>
      </c>
      <c r="AD102" s="4">
        <v>10</v>
      </c>
      <c r="AE102" s="4">
        <v>7</v>
      </c>
      <c r="AF102" s="4">
        <v>3</v>
      </c>
      <c r="AG102" s="4"/>
    </row>
    <row r="103" spans="26:33" ht="31.5" x14ac:dyDescent="0.25">
      <c r="Z103" s="2">
        <f t="shared" ca="1" si="26"/>
        <v>7.5450310933141473E-2</v>
      </c>
      <c r="AA103" s="3">
        <f t="shared" ca="1" si="27"/>
        <v>111</v>
      </c>
      <c r="AC103" s="4">
        <v>103</v>
      </c>
      <c r="AD103" s="4">
        <v>10</v>
      </c>
      <c r="AE103" s="4">
        <v>7</v>
      </c>
      <c r="AF103" s="4">
        <v>4</v>
      </c>
      <c r="AG103" s="4"/>
    </row>
    <row r="104" spans="26:33" ht="31.5" x14ac:dyDescent="0.25">
      <c r="Z104" s="2">
        <f t="shared" ca="1" si="26"/>
        <v>0.90397805067487658</v>
      </c>
      <c r="AA104" s="3">
        <f t="shared" ca="1" si="27"/>
        <v>15</v>
      </c>
      <c r="AC104" s="4">
        <v>104</v>
      </c>
      <c r="AD104" s="4">
        <v>10</v>
      </c>
      <c r="AE104" s="4">
        <v>7</v>
      </c>
      <c r="AF104" s="4">
        <v>5</v>
      </c>
      <c r="AG104" s="4"/>
    </row>
    <row r="105" spans="26:33" ht="31.5" x14ac:dyDescent="0.25">
      <c r="Z105" s="2">
        <f t="shared" ca="1" si="26"/>
        <v>0.43513334309577523</v>
      </c>
      <c r="AA105" s="3">
        <f t="shared" ca="1" si="27"/>
        <v>63</v>
      </c>
      <c r="AC105" s="4">
        <v>105</v>
      </c>
      <c r="AD105" s="4">
        <v>10</v>
      </c>
      <c r="AE105" s="4">
        <v>7</v>
      </c>
      <c r="AF105" s="4">
        <v>6</v>
      </c>
      <c r="AG105" s="4"/>
    </row>
    <row r="106" spans="26:33" ht="31.5" x14ac:dyDescent="0.25">
      <c r="Z106" s="2">
        <f t="shared" ca="1" si="26"/>
        <v>0.17457557214627828</v>
      </c>
      <c r="AA106" s="3">
        <f t="shared" ca="1" si="27"/>
        <v>100</v>
      </c>
      <c r="AC106" s="4">
        <v>106</v>
      </c>
      <c r="AD106" s="4">
        <v>10</v>
      </c>
      <c r="AE106" s="4">
        <v>8</v>
      </c>
      <c r="AF106" s="4">
        <v>1</v>
      </c>
      <c r="AG106" s="4"/>
    </row>
    <row r="107" spans="26:33" ht="31.5" x14ac:dyDescent="0.25">
      <c r="Z107" s="2">
        <f t="shared" ca="1" si="26"/>
        <v>0.59051903279731321</v>
      </c>
      <c r="AA107" s="3">
        <f t="shared" ca="1" si="27"/>
        <v>54</v>
      </c>
      <c r="AC107" s="4">
        <v>107</v>
      </c>
      <c r="AD107" s="4">
        <v>10</v>
      </c>
      <c r="AE107" s="4">
        <v>8</v>
      </c>
      <c r="AF107" s="4">
        <v>2</v>
      </c>
      <c r="AG107" s="4"/>
    </row>
    <row r="108" spans="26:33" ht="31.5" x14ac:dyDescent="0.25">
      <c r="Z108" s="2">
        <f t="shared" ca="1" si="26"/>
        <v>0.31435095405895763</v>
      </c>
      <c r="AA108" s="3">
        <f t="shared" ca="1" si="27"/>
        <v>77</v>
      </c>
      <c r="AC108" s="4">
        <v>108</v>
      </c>
      <c r="AD108" s="4">
        <v>10</v>
      </c>
      <c r="AE108" s="4">
        <v>8</v>
      </c>
      <c r="AF108" s="4">
        <v>3</v>
      </c>
      <c r="AG108" s="4"/>
    </row>
    <row r="109" spans="26:33" ht="31.5" x14ac:dyDescent="0.25">
      <c r="Z109" s="2">
        <f t="shared" ca="1" si="26"/>
        <v>0.4800740144525647</v>
      </c>
      <c r="AA109" s="3">
        <f t="shared" ca="1" si="27"/>
        <v>59</v>
      </c>
      <c r="AC109" s="4">
        <v>109</v>
      </c>
      <c r="AD109" s="4">
        <v>10</v>
      </c>
      <c r="AE109" s="4">
        <v>8</v>
      </c>
      <c r="AF109" s="4">
        <v>4</v>
      </c>
      <c r="AG109" s="4"/>
    </row>
    <row r="110" spans="26:33" ht="31.5" x14ac:dyDescent="0.25">
      <c r="Z110" s="2">
        <f t="shared" ca="1" si="26"/>
        <v>0.12181208268155075</v>
      </c>
      <c r="AA110" s="3">
        <f t="shared" ca="1" si="27"/>
        <v>106</v>
      </c>
      <c r="AC110" s="4">
        <v>110</v>
      </c>
      <c r="AD110" s="4">
        <v>10</v>
      </c>
      <c r="AE110" s="4">
        <v>8</v>
      </c>
      <c r="AF110" s="4">
        <v>5</v>
      </c>
      <c r="AG110" s="4"/>
    </row>
    <row r="111" spans="26:33" ht="31.5" x14ac:dyDescent="0.25">
      <c r="Z111" s="2">
        <f t="shared" ca="1" si="26"/>
        <v>0.20144851762340121</v>
      </c>
      <c r="AA111" s="3">
        <f t="shared" ca="1" si="27"/>
        <v>94</v>
      </c>
      <c r="AC111" s="4">
        <v>111</v>
      </c>
      <c r="AD111" s="4">
        <v>10</v>
      </c>
      <c r="AE111" s="4">
        <v>8</v>
      </c>
      <c r="AF111" s="4">
        <v>6</v>
      </c>
      <c r="AG111" s="4"/>
    </row>
    <row r="112" spans="26:33" ht="31.5" x14ac:dyDescent="0.25">
      <c r="Z112" s="2">
        <f t="shared" ca="1" si="26"/>
        <v>0.9713624392271798</v>
      </c>
      <c r="AA112" s="3">
        <f t="shared" ca="1" si="27"/>
        <v>5</v>
      </c>
      <c r="AC112" s="4">
        <v>112</v>
      </c>
      <c r="AD112" s="4">
        <v>10</v>
      </c>
      <c r="AE112" s="4">
        <v>8</v>
      </c>
      <c r="AF112" s="4">
        <v>7</v>
      </c>
      <c r="AG112" s="4"/>
    </row>
    <row r="113" spans="26:33" ht="31.5" x14ac:dyDescent="0.25">
      <c r="Z113" s="2">
        <f t="shared" ca="1" si="26"/>
        <v>0.10284786213000319</v>
      </c>
      <c r="AA113" s="3">
        <f t="shared" ca="1" si="27"/>
        <v>109</v>
      </c>
      <c r="AC113" s="4">
        <v>113</v>
      </c>
      <c r="AD113" s="4">
        <v>10</v>
      </c>
      <c r="AE113" s="4">
        <v>9</v>
      </c>
      <c r="AF113" s="4">
        <v>1</v>
      </c>
      <c r="AG113" s="4"/>
    </row>
    <row r="114" spans="26:33" ht="31.5" x14ac:dyDescent="0.25">
      <c r="Z114" s="2">
        <f t="shared" ca="1" si="26"/>
        <v>0.21259977990595413</v>
      </c>
      <c r="AA114" s="3">
        <f t="shared" ca="1" si="27"/>
        <v>92</v>
      </c>
      <c r="AC114" s="4">
        <v>114</v>
      </c>
      <c r="AD114" s="4">
        <v>10</v>
      </c>
      <c r="AE114" s="4">
        <v>9</v>
      </c>
      <c r="AF114" s="4">
        <v>2</v>
      </c>
      <c r="AG114" s="4"/>
    </row>
    <row r="115" spans="26:33" ht="31.5" x14ac:dyDescent="0.25">
      <c r="Z115" s="2">
        <f t="shared" ca="1" si="26"/>
        <v>0.66651001451243275</v>
      </c>
      <c r="AA115" s="3">
        <f t="shared" ca="1" si="27"/>
        <v>46</v>
      </c>
      <c r="AC115" s="4">
        <v>115</v>
      </c>
      <c r="AD115" s="4">
        <v>10</v>
      </c>
      <c r="AE115" s="4">
        <v>9</v>
      </c>
      <c r="AF115" s="4">
        <v>3</v>
      </c>
      <c r="AG115" s="4"/>
    </row>
    <row r="116" spans="26:33" ht="31.5" x14ac:dyDescent="0.25">
      <c r="Z116" s="2">
        <f t="shared" ca="1" si="26"/>
        <v>0.73508282228156074</v>
      </c>
      <c r="AA116" s="3">
        <f t="shared" ca="1" si="27"/>
        <v>37</v>
      </c>
      <c r="AC116" s="4">
        <v>116</v>
      </c>
      <c r="AD116" s="4">
        <v>10</v>
      </c>
      <c r="AE116" s="4">
        <v>9</v>
      </c>
      <c r="AF116" s="4">
        <v>4</v>
      </c>
      <c r="AG116" s="4"/>
    </row>
    <row r="117" spans="26:33" ht="31.5" x14ac:dyDescent="0.25">
      <c r="Z117" s="2">
        <f t="shared" ca="1" si="26"/>
        <v>0.94735901912037335</v>
      </c>
      <c r="AA117" s="3">
        <f t="shared" ca="1" si="27"/>
        <v>9</v>
      </c>
      <c r="AC117" s="4">
        <v>117</v>
      </c>
      <c r="AD117" s="4">
        <v>10</v>
      </c>
      <c r="AE117" s="4">
        <v>9</v>
      </c>
      <c r="AF117" s="4">
        <v>5</v>
      </c>
      <c r="AG117" s="4"/>
    </row>
    <row r="118" spans="26:33" ht="31.5" x14ac:dyDescent="0.25">
      <c r="Z118" s="2">
        <f t="shared" ca="1" si="26"/>
        <v>5.0985411027998251E-2</v>
      </c>
      <c r="AA118" s="3">
        <f t="shared" ca="1" si="27"/>
        <v>115</v>
      </c>
      <c r="AC118" s="4">
        <v>118</v>
      </c>
      <c r="AD118" s="4">
        <v>10</v>
      </c>
      <c r="AE118" s="4">
        <v>9</v>
      </c>
      <c r="AF118" s="4">
        <v>6</v>
      </c>
      <c r="AG118" s="4"/>
    </row>
    <row r="119" spans="26:33" ht="31.5" x14ac:dyDescent="0.25">
      <c r="Z119" s="2">
        <f t="shared" ca="1" si="26"/>
        <v>0.817249222965865</v>
      </c>
      <c r="AA119" s="3">
        <f t="shared" ca="1" si="27"/>
        <v>22</v>
      </c>
      <c r="AC119" s="4">
        <v>119</v>
      </c>
      <c r="AD119" s="4">
        <v>10</v>
      </c>
      <c r="AE119" s="4">
        <v>9</v>
      </c>
      <c r="AF119" s="4">
        <v>7</v>
      </c>
      <c r="AG119" s="4"/>
    </row>
    <row r="120" spans="26:33" ht="31.5" x14ac:dyDescent="0.25">
      <c r="Z120" s="2">
        <f t="shared" ca="1" si="26"/>
        <v>0.3601088130943928</v>
      </c>
      <c r="AA120" s="3">
        <f t="shared" ca="1" si="27"/>
        <v>69</v>
      </c>
      <c r="AC120" s="4">
        <v>120</v>
      </c>
      <c r="AD120" s="4">
        <v>10</v>
      </c>
      <c r="AE120" s="4">
        <v>9</v>
      </c>
      <c r="AF120" s="4">
        <v>8</v>
      </c>
      <c r="AG120" s="4"/>
    </row>
    <row r="121" spans="26:33" ht="31.5" x14ac:dyDescent="0.25">
      <c r="Z121" s="2"/>
      <c r="AA121" s="3"/>
      <c r="AC121" s="4"/>
      <c r="AD121" s="4"/>
      <c r="AE121" s="4"/>
      <c r="AF121" s="4"/>
      <c r="AG121" s="4"/>
    </row>
    <row r="122" spans="26:33" ht="31.5" x14ac:dyDescent="0.25">
      <c r="Z122" s="2"/>
      <c r="AA122" s="3"/>
      <c r="AC122" s="4"/>
      <c r="AD122" s="4"/>
      <c r="AE122" s="4"/>
      <c r="AF122" s="4"/>
      <c r="AG122" s="4"/>
    </row>
    <row r="123" spans="26:33" ht="31.5" x14ac:dyDescent="0.25">
      <c r="Z123" s="2"/>
      <c r="AA123" s="3"/>
      <c r="AC123" s="4"/>
      <c r="AD123" s="4"/>
      <c r="AE123" s="4"/>
      <c r="AF123" s="4"/>
      <c r="AG123" s="4"/>
    </row>
    <row r="124" spans="26:33" ht="31.5" x14ac:dyDescent="0.25">
      <c r="Z124" s="2"/>
      <c r="AA124" s="3"/>
      <c r="AC124" s="4"/>
      <c r="AD124" s="4"/>
      <c r="AE124" s="4"/>
      <c r="AF124" s="4"/>
      <c r="AG124" s="4"/>
    </row>
    <row r="125" spans="26:33" ht="31.5" x14ac:dyDescent="0.25">
      <c r="Z125" s="2"/>
      <c r="AA125" s="3"/>
      <c r="AC125" s="4"/>
      <c r="AD125" s="4"/>
      <c r="AE125" s="4"/>
      <c r="AF125" s="4"/>
      <c r="AG125" s="4"/>
    </row>
    <row r="126" spans="26:33" ht="31.5" x14ac:dyDescent="0.25">
      <c r="Z126" s="2"/>
      <c r="AA126" s="3"/>
      <c r="AC126" s="4"/>
      <c r="AD126" s="4"/>
      <c r="AE126" s="4"/>
      <c r="AF126" s="4"/>
      <c r="AG126" s="4"/>
    </row>
    <row r="127" spans="26:33" ht="31.5" x14ac:dyDescent="0.25">
      <c r="Z127" s="2"/>
      <c r="AA127" s="3"/>
      <c r="AC127" s="4"/>
      <c r="AD127" s="4"/>
      <c r="AE127" s="4"/>
      <c r="AF127" s="4"/>
      <c r="AG127" s="4"/>
    </row>
    <row r="128" spans="26:33" ht="31.5" x14ac:dyDescent="0.25">
      <c r="Z128" s="2"/>
      <c r="AA128" s="3"/>
      <c r="AC128" s="4"/>
      <c r="AD128" s="4"/>
      <c r="AE128" s="4"/>
      <c r="AF128" s="4"/>
      <c r="AG128" s="4"/>
    </row>
    <row r="129" spans="26:33" ht="31.5" x14ac:dyDescent="0.25">
      <c r="Z129" s="2"/>
      <c r="AA129" s="3"/>
      <c r="AC129" s="4"/>
      <c r="AD129" s="4"/>
      <c r="AE129" s="4"/>
      <c r="AF129" s="4"/>
      <c r="AG129" s="4"/>
    </row>
    <row r="130" spans="26:33" ht="31.5" x14ac:dyDescent="0.25">
      <c r="Z130" s="2"/>
      <c r="AA130" s="3"/>
      <c r="AC130" s="4"/>
      <c r="AD130" s="4"/>
      <c r="AE130" s="4"/>
      <c r="AF130" s="4"/>
      <c r="AG130" s="4"/>
    </row>
    <row r="131" spans="26:33" ht="31.5" x14ac:dyDescent="0.25">
      <c r="Z131" s="2"/>
      <c r="AA131" s="3"/>
      <c r="AC131" s="4"/>
      <c r="AD131" s="4"/>
      <c r="AE131" s="4"/>
      <c r="AF131" s="4"/>
      <c r="AG131" s="4"/>
    </row>
    <row r="132" spans="26:33" ht="31.5" x14ac:dyDescent="0.25">
      <c r="Z132" s="2"/>
      <c r="AA132" s="3"/>
      <c r="AC132" s="4"/>
      <c r="AD132" s="4"/>
      <c r="AE132" s="4"/>
      <c r="AF132" s="4"/>
      <c r="AG132" s="4"/>
    </row>
    <row r="133" spans="26:33" ht="31.5" x14ac:dyDescent="0.25">
      <c r="Z133" s="2"/>
      <c r="AA133" s="3"/>
      <c r="AC133" s="4"/>
      <c r="AD133" s="4"/>
      <c r="AE133" s="4"/>
      <c r="AF133" s="4"/>
      <c r="AG133" s="4"/>
    </row>
    <row r="134" spans="26:33" ht="31.5" x14ac:dyDescent="0.25">
      <c r="Z134" s="2"/>
      <c r="AA134" s="3"/>
      <c r="AC134" s="4"/>
      <c r="AD134" s="4"/>
      <c r="AE134" s="4"/>
      <c r="AF134" s="4"/>
      <c r="AG134" s="4"/>
    </row>
    <row r="135" spans="26:33" ht="31.5" x14ac:dyDescent="0.25">
      <c r="Z135" s="2"/>
      <c r="AA135" s="3"/>
      <c r="AC135" s="4"/>
      <c r="AD135" s="4"/>
      <c r="AE135" s="4"/>
      <c r="AF135" s="4"/>
      <c r="AG135" s="4"/>
    </row>
    <row r="136" spans="26:33" ht="31.5" x14ac:dyDescent="0.25">
      <c r="Z136" s="2"/>
      <c r="AA136" s="3"/>
      <c r="AC136" s="4"/>
      <c r="AD136" s="4"/>
      <c r="AE136" s="4"/>
      <c r="AF136" s="4"/>
      <c r="AG136" s="4"/>
    </row>
    <row r="137" spans="26:33" ht="31.5" x14ac:dyDescent="0.25">
      <c r="Z137" s="2"/>
      <c r="AA137" s="3"/>
      <c r="AC137" s="4"/>
      <c r="AD137" s="4"/>
      <c r="AE137" s="4"/>
      <c r="AF137" s="4"/>
      <c r="AG137" s="4"/>
    </row>
    <row r="138" spans="26:33" ht="31.5" x14ac:dyDescent="0.25">
      <c r="Z138" s="2"/>
      <c r="AA138" s="3"/>
      <c r="AC138" s="4"/>
      <c r="AD138" s="4"/>
      <c r="AE138" s="4"/>
      <c r="AF138" s="4"/>
      <c r="AG138" s="4"/>
    </row>
    <row r="139" spans="26:33" ht="31.5" x14ac:dyDescent="0.25">
      <c r="Z139" s="2"/>
      <c r="AA139" s="3"/>
      <c r="AC139" s="4"/>
      <c r="AD139" s="4"/>
      <c r="AE139" s="4"/>
      <c r="AF139" s="4"/>
      <c r="AG139" s="4"/>
    </row>
    <row r="140" spans="26:33" ht="31.5" x14ac:dyDescent="0.25">
      <c r="Z140" s="2"/>
      <c r="AA140" s="3"/>
      <c r="AC140" s="4"/>
      <c r="AD140" s="4"/>
      <c r="AE140" s="4"/>
      <c r="AF140" s="4"/>
      <c r="AG140" s="4"/>
    </row>
    <row r="141" spans="26:33" ht="31.5" x14ac:dyDescent="0.25">
      <c r="Z141" s="2"/>
      <c r="AA141" s="3"/>
      <c r="AC141" s="4"/>
      <c r="AD141" s="4"/>
      <c r="AE141" s="4"/>
      <c r="AF141" s="4"/>
      <c r="AG141" s="4"/>
    </row>
    <row r="142" spans="26:33" ht="31.5" x14ac:dyDescent="0.25">
      <c r="Z142" s="2"/>
      <c r="AA142" s="3"/>
      <c r="AC142" s="4"/>
      <c r="AD142" s="4"/>
      <c r="AE142" s="4"/>
      <c r="AF142" s="4"/>
      <c r="AG142" s="4"/>
    </row>
    <row r="143" spans="26:33" ht="31.5" x14ac:dyDescent="0.25">
      <c r="Z143" s="2"/>
      <c r="AA143" s="3"/>
      <c r="AC143" s="4"/>
      <c r="AD143" s="4"/>
      <c r="AE143" s="4"/>
      <c r="AF143" s="4"/>
      <c r="AG143" s="4"/>
    </row>
    <row r="144" spans="26:33" ht="31.5" x14ac:dyDescent="0.25">
      <c r="Z144" s="2"/>
      <c r="AA144" s="3"/>
      <c r="AC144" s="4"/>
      <c r="AD144" s="4"/>
      <c r="AE144" s="4"/>
      <c r="AF144" s="4"/>
      <c r="AG144" s="4"/>
    </row>
    <row r="145" spans="26:33" ht="31.5" x14ac:dyDescent="0.25">
      <c r="Z145" s="2"/>
      <c r="AA145" s="3"/>
      <c r="AC145" s="4"/>
      <c r="AD145" s="4"/>
      <c r="AE145" s="4"/>
      <c r="AF145" s="4"/>
      <c r="AG145" s="4"/>
    </row>
    <row r="146" spans="26:33" ht="31.5" x14ac:dyDescent="0.25">
      <c r="Z146" s="2"/>
      <c r="AA146" s="3"/>
      <c r="AC146" s="4"/>
      <c r="AD146" s="4"/>
      <c r="AE146" s="4"/>
      <c r="AF146" s="4"/>
      <c r="AG146" s="4"/>
    </row>
    <row r="147" spans="26:33" ht="31.5" x14ac:dyDescent="0.25">
      <c r="Z147" s="2"/>
      <c r="AA147" s="3"/>
      <c r="AC147" s="4"/>
      <c r="AD147" s="4"/>
      <c r="AE147" s="4"/>
      <c r="AF147" s="4"/>
      <c r="AG147" s="4"/>
    </row>
    <row r="148" spans="26:33" ht="31.5" x14ac:dyDescent="0.25">
      <c r="Z148" s="2"/>
      <c r="AA148" s="3"/>
      <c r="AC148" s="4"/>
      <c r="AD148" s="4"/>
      <c r="AE148" s="4"/>
      <c r="AF148" s="4"/>
      <c r="AG148" s="4"/>
    </row>
    <row r="149" spans="26:33" ht="31.5" x14ac:dyDescent="0.25">
      <c r="Z149" s="2"/>
      <c r="AA149" s="3"/>
      <c r="AC149" s="4"/>
      <c r="AD149" s="4"/>
      <c r="AE149" s="4"/>
      <c r="AF149" s="4"/>
      <c r="AG149" s="4"/>
    </row>
    <row r="150" spans="26:33" ht="31.5" x14ac:dyDescent="0.25">
      <c r="Z150" s="2"/>
      <c r="AA150" s="3"/>
      <c r="AC150" s="4"/>
      <c r="AD150" s="4"/>
      <c r="AE150" s="4"/>
      <c r="AF150" s="4"/>
      <c r="AG150" s="4"/>
    </row>
    <row r="151" spans="26:33" ht="31.5" x14ac:dyDescent="0.25">
      <c r="Z151" s="2"/>
      <c r="AA151" s="3"/>
      <c r="AC151" s="4"/>
      <c r="AD151" s="4"/>
      <c r="AE151" s="4"/>
      <c r="AF151" s="4"/>
      <c r="AG151" s="4"/>
    </row>
    <row r="152" spans="26:33" ht="31.5" x14ac:dyDescent="0.25">
      <c r="Z152" s="2"/>
      <c r="AA152" s="3"/>
      <c r="AC152" s="4"/>
      <c r="AD152" s="4"/>
      <c r="AE152" s="4"/>
      <c r="AF152" s="4"/>
      <c r="AG152" s="4"/>
    </row>
    <row r="153" spans="26:33" ht="31.5" x14ac:dyDescent="0.25">
      <c r="Z153" s="2"/>
      <c r="AA153" s="3"/>
      <c r="AC153" s="4"/>
      <c r="AD153" s="4"/>
      <c r="AE153" s="4"/>
      <c r="AF153" s="4"/>
      <c r="AG153" s="4"/>
    </row>
    <row r="154" spans="26:33" ht="31.5" x14ac:dyDescent="0.25">
      <c r="Z154" s="2"/>
      <c r="AA154" s="3"/>
      <c r="AC154" s="4"/>
      <c r="AD154" s="4"/>
      <c r="AE154" s="4"/>
      <c r="AF154" s="4"/>
      <c r="AG154" s="4"/>
    </row>
    <row r="155" spans="26:33" ht="31.5" x14ac:dyDescent="0.25">
      <c r="Z155" s="2"/>
      <c r="AA155" s="3"/>
      <c r="AC155" s="4"/>
      <c r="AG155" s="4"/>
    </row>
    <row r="156" spans="26:33" ht="31.5" x14ac:dyDescent="0.25">
      <c r="Z156" s="2"/>
      <c r="AA156" s="3"/>
      <c r="AC156" s="4"/>
      <c r="AG156" s="4"/>
    </row>
    <row r="157" spans="26:33" ht="31.5" x14ac:dyDescent="0.25">
      <c r="Z157" s="2"/>
      <c r="AA157" s="3"/>
      <c r="AC157" s="4"/>
      <c r="AG157" s="4"/>
    </row>
    <row r="158" spans="26:33" ht="31.5" x14ac:dyDescent="0.25">
      <c r="Z158" s="2"/>
      <c r="AA158" s="3"/>
      <c r="AC158" s="4"/>
      <c r="AG158" s="4"/>
    </row>
    <row r="159" spans="26:33" ht="31.5" x14ac:dyDescent="0.25">
      <c r="Z159" s="2"/>
      <c r="AA159" s="3"/>
      <c r="AC159" s="4"/>
      <c r="AG159" s="4"/>
    </row>
    <row r="160" spans="26:33" ht="31.5" x14ac:dyDescent="0.25">
      <c r="Z160" s="2"/>
      <c r="AA160" s="3"/>
      <c r="AC160" s="4"/>
      <c r="AG160" s="4"/>
    </row>
    <row r="161" spans="26:33" ht="31.5" x14ac:dyDescent="0.25">
      <c r="Z161" s="2"/>
      <c r="AA161" s="3"/>
      <c r="AC161" s="4"/>
      <c r="AG161" s="4"/>
    </row>
    <row r="162" spans="26:33" ht="31.5" x14ac:dyDescent="0.25">
      <c r="Z162" s="2"/>
      <c r="AA162" s="3"/>
      <c r="AC162" s="4"/>
      <c r="AG162" s="4"/>
    </row>
    <row r="163" spans="26:33" ht="31.5" x14ac:dyDescent="0.25">
      <c r="Z163" s="2"/>
      <c r="AA163" s="3"/>
      <c r="AC163" s="4"/>
      <c r="AG163" s="4"/>
    </row>
    <row r="164" spans="26:33" ht="31.5" x14ac:dyDescent="0.25">
      <c r="Z164" s="2"/>
      <c r="AA164" s="3"/>
      <c r="AC164" s="4"/>
      <c r="AG164" s="4"/>
    </row>
    <row r="165" spans="26:33" ht="31.5" x14ac:dyDescent="0.25">
      <c r="Z165" s="2"/>
      <c r="AA165" s="3"/>
      <c r="AC165" s="4"/>
      <c r="AG165" s="4"/>
    </row>
    <row r="166" spans="26:33" ht="31.5" x14ac:dyDescent="0.25">
      <c r="Z166" s="2"/>
      <c r="AA166" s="3"/>
      <c r="AC166" s="4"/>
      <c r="AG166" s="4"/>
    </row>
    <row r="167" spans="26:33" ht="31.5" x14ac:dyDescent="0.25">
      <c r="Z167" s="2"/>
      <c r="AA167" s="3"/>
      <c r="AC167" s="4"/>
      <c r="AG167" s="4"/>
    </row>
    <row r="168" spans="26:33" ht="31.5" x14ac:dyDescent="0.25">
      <c r="Z168" s="2"/>
      <c r="AA168" s="3"/>
      <c r="AC168" s="4"/>
      <c r="AG168" s="4"/>
    </row>
    <row r="169" spans="26:33" ht="31.5" x14ac:dyDescent="0.25">
      <c r="Z169" s="2"/>
      <c r="AA169" s="3"/>
      <c r="AC169" s="4"/>
      <c r="AG169" s="4"/>
    </row>
    <row r="170" spans="26:33" ht="31.5" x14ac:dyDescent="0.25">
      <c r="Z170" s="2"/>
      <c r="AA170" s="3"/>
      <c r="AC170" s="4"/>
      <c r="AG170" s="4"/>
    </row>
    <row r="171" spans="26:33" ht="31.5" x14ac:dyDescent="0.25">
      <c r="Z171" s="2"/>
      <c r="AA171" s="3"/>
      <c r="AC171" s="4"/>
      <c r="AG171" s="4"/>
    </row>
    <row r="172" spans="26:33" ht="31.5" x14ac:dyDescent="0.25">
      <c r="Z172" s="2"/>
      <c r="AA172" s="3"/>
      <c r="AC172" s="4"/>
      <c r="AG172" s="4"/>
    </row>
    <row r="173" spans="26:33" ht="31.5" x14ac:dyDescent="0.25">
      <c r="Z173" s="2"/>
      <c r="AA173" s="3"/>
      <c r="AC173" s="4"/>
      <c r="AG173" s="4"/>
    </row>
    <row r="174" spans="26:33" ht="31.5" x14ac:dyDescent="0.25">
      <c r="Z174" s="2"/>
      <c r="AA174" s="3"/>
      <c r="AC174" s="4"/>
      <c r="AG174" s="4"/>
    </row>
    <row r="175" spans="26:33" ht="31.5" x14ac:dyDescent="0.25">
      <c r="Z175" s="2"/>
      <c r="AA175" s="3"/>
      <c r="AC175" s="4"/>
      <c r="AG175" s="4"/>
    </row>
    <row r="176" spans="26:33" ht="31.5" x14ac:dyDescent="0.25">
      <c r="Z176" s="2"/>
      <c r="AA176" s="3"/>
      <c r="AC176" s="4"/>
      <c r="AG176" s="4"/>
    </row>
    <row r="177" spans="26:33" ht="31.5" x14ac:dyDescent="0.25">
      <c r="Z177" s="2"/>
      <c r="AA177" s="3"/>
      <c r="AC177" s="4"/>
      <c r="AG177" s="4"/>
    </row>
    <row r="178" spans="26:33" ht="31.5" x14ac:dyDescent="0.25">
      <c r="Z178" s="2"/>
      <c r="AA178" s="3"/>
      <c r="AC178" s="4"/>
      <c r="AG178" s="4"/>
    </row>
    <row r="179" spans="26:33" ht="31.5" x14ac:dyDescent="0.25">
      <c r="Z179" s="2"/>
      <c r="AA179" s="3"/>
      <c r="AC179" s="4"/>
      <c r="AG179" s="4"/>
    </row>
    <row r="180" spans="26:33" ht="31.5" x14ac:dyDescent="0.25">
      <c r="Z180" s="2"/>
      <c r="AA180" s="3"/>
      <c r="AC180" s="4"/>
      <c r="AG180" s="4"/>
    </row>
    <row r="181" spans="26:33" ht="31.5" x14ac:dyDescent="0.25">
      <c r="Z181" s="2"/>
      <c r="AA181" s="3"/>
      <c r="AC181" s="4"/>
      <c r="AG181" s="4"/>
    </row>
    <row r="182" spans="26:33" ht="31.5" x14ac:dyDescent="0.25">
      <c r="Z182" s="2"/>
      <c r="AA182" s="3"/>
      <c r="AC182" s="4"/>
      <c r="AG182" s="4"/>
    </row>
    <row r="183" spans="26:33" ht="31.5" x14ac:dyDescent="0.25">
      <c r="Z183" s="2"/>
      <c r="AA183" s="3"/>
      <c r="AC183" s="4"/>
      <c r="AG183" s="4"/>
    </row>
    <row r="184" spans="26:33" ht="31.5" x14ac:dyDescent="0.25">
      <c r="Z184" s="2"/>
      <c r="AA184" s="3"/>
      <c r="AC184" s="4"/>
      <c r="AG184" s="4"/>
    </row>
    <row r="185" spans="26:33" ht="31.5" x14ac:dyDescent="0.25">
      <c r="Z185" s="2"/>
      <c r="AA185" s="3"/>
      <c r="AC185" s="4"/>
      <c r="AG185" s="4"/>
    </row>
    <row r="186" spans="26:33" ht="31.5" x14ac:dyDescent="0.25">
      <c r="Z186" s="2"/>
      <c r="AA186" s="3"/>
      <c r="AC186" s="4"/>
      <c r="AG186" s="4"/>
    </row>
    <row r="187" spans="26:33" ht="31.5" x14ac:dyDescent="0.25">
      <c r="Z187" s="2"/>
      <c r="AA187" s="3"/>
      <c r="AC187" s="4"/>
      <c r="AG187" s="4"/>
    </row>
    <row r="188" spans="26:33" ht="31.5" x14ac:dyDescent="0.25">
      <c r="Z188" s="2"/>
      <c r="AA188" s="3"/>
      <c r="AC188" s="4"/>
      <c r="AG188" s="4"/>
    </row>
    <row r="189" spans="26:33" ht="31.5" x14ac:dyDescent="0.25">
      <c r="Z189" s="2"/>
      <c r="AA189" s="3"/>
      <c r="AC189" s="4"/>
      <c r="AG189" s="4"/>
    </row>
    <row r="190" spans="26:33" ht="31.5" x14ac:dyDescent="0.25">
      <c r="Z190" s="2"/>
      <c r="AA190" s="3"/>
      <c r="AC190" s="4"/>
      <c r="AG190" s="4"/>
    </row>
    <row r="191" spans="26:33" ht="31.5" x14ac:dyDescent="0.25">
      <c r="Z191" s="2"/>
      <c r="AA191" s="3"/>
      <c r="AC191" s="4"/>
      <c r="AG191" s="4"/>
    </row>
    <row r="192" spans="26:33" ht="31.5" x14ac:dyDescent="0.25">
      <c r="Z192" s="2"/>
      <c r="AA192" s="3"/>
      <c r="AC192" s="4"/>
      <c r="AG192" s="4"/>
    </row>
    <row r="193" spans="26:33" ht="31.5" x14ac:dyDescent="0.25">
      <c r="Z193" s="2"/>
      <c r="AA193" s="3"/>
      <c r="AC193" s="4"/>
      <c r="AG193" s="4"/>
    </row>
    <row r="194" spans="26:33" ht="31.5" x14ac:dyDescent="0.25">
      <c r="Z194" s="2"/>
      <c r="AA194" s="3"/>
      <c r="AC194" s="4"/>
      <c r="AG194" s="4"/>
    </row>
    <row r="195" spans="26:33" ht="31.5" x14ac:dyDescent="0.25">
      <c r="Z195" s="2"/>
      <c r="AA195" s="3"/>
      <c r="AC195" s="4"/>
      <c r="AG195" s="4"/>
    </row>
  </sheetData>
  <sheetProtection algorithmName="SHA-512" hashValue="+DDJl+f/d5TXtdtBxDBvKy3lgxXQqsjNP/5tsxfGvOiwJTbYyRCn5+pi7VWecQyQwpVUz+AP6knASzoheVI23Q==" saltValue="gsbDdg+O72vXqxTD665PGQ==" spinCount="100000" sheet="1" objects="1" scenarios="1" selectLockedCells="1"/>
  <mergeCells count="169">
    <mergeCell ref="A1:N1"/>
    <mergeCell ref="O1:P1"/>
    <mergeCell ref="M6:M7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I6:I7"/>
    <mergeCell ref="K6:K7"/>
    <mergeCell ref="B2:F2"/>
    <mergeCell ref="G2:H2"/>
    <mergeCell ref="I2:O2"/>
    <mergeCell ref="A4:A5"/>
    <mergeCell ref="C4:C5"/>
    <mergeCell ref="E4:E5"/>
    <mergeCell ref="I4:I5"/>
    <mergeCell ref="K4:K5"/>
    <mergeCell ref="M4:M5"/>
    <mergeCell ref="M10:M11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14:M15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8:M19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22:M23"/>
    <mergeCell ref="B25:F25"/>
    <mergeCell ref="G25:H25"/>
    <mergeCell ref="I25:O25"/>
    <mergeCell ref="A22:A23"/>
    <mergeCell ref="C22:C23"/>
    <mergeCell ref="E22:E23"/>
    <mergeCell ref="I22:I23"/>
    <mergeCell ref="K22:K23"/>
    <mergeCell ref="A24:O24"/>
    <mergeCell ref="I27:I28"/>
    <mergeCell ref="K27:K28"/>
    <mergeCell ref="M27:M28"/>
    <mergeCell ref="O27:O28"/>
    <mergeCell ref="P27:P28"/>
    <mergeCell ref="A27:A28"/>
    <mergeCell ref="C27:C28"/>
    <mergeCell ref="E27:E28"/>
    <mergeCell ref="G27:G28"/>
    <mergeCell ref="H27:H28"/>
    <mergeCell ref="I29:I30"/>
    <mergeCell ref="K29:K30"/>
    <mergeCell ref="M29:M30"/>
    <mergeCell ref="O29:O30"/>
    <mergeCell ref="P29:P30"/>
    <mergeCell ref="A29:A30"/>
    <mergeCell ref="C29:C30"/>
    <mergeCell ref="E29:E30"/>
    <mergeCell ref="G29:G30"/>
    <mergeCell ref="H29:H30"/>
    <mergeCell ref="I31:I32"/>
    <mergeCell ref="K31:K32"/>
    <mergeCell ref="M31:M32"/>
    <mergeCell ref="O31:O32"/>
    <mergeCell ref="P31:P32"/>
    <mergeCell ref="A31:A32"/>
    <mergeCell ref="C31:C32"/>
    <mergeCell ref="E31:E32"/>
    <mergeCell ref="G31:G32"/>
    <mergeCell ref="H31:H32"/>
    <mergeCell ref="I33:I34"/>
    <mergeCell ref="K33:K34"/>
    <mergeCell ref="M33:M34"/>
    <mergeCell ref="O33:O34"/>
    <mergeCell ref="P33:P34"/>
    <mergeCell ref="A33:A34"/>
    <mergeCell ref="C33:C34"/>
    <mergeCell ref="E33:E34"/>
    <mergeCell ref="G33:G34"/>
    <mergeCell ref="H33:H34"/>
    <mergeCell ref="I35:I36"/>
    <mergeCell ref="K35:K36"/>
    <mergeCell ref="M35:M36"/>
    <mergeCell ref="O35:O36"/>
    <mergeCell ref="P35:P36"/>
    <mergeCell ref="A35:A36"/>
    <mergeCell ref="C35:C36"/>
    <mergeCell ref="E35:E36"/>
    <mergeCell ref="G35:G36"/>
    <mergeCell ref="H35:H36"/>
    <mergeCell ref="I37:I38"/>
    <mergeCell ref="K37:K38"/>
    <mergeCell ref="M37:M38"/>
    <mergeCell ref="O37:O38"/>
    <mergeCell ref="P37:P38"/>
    <mergeCell ref="A37:A38"/>
    <mergeCell ref="C37:C38"/>
    <mergeCell ref="E37:E38"/>
    <mergeCell ref="G37:G38"/>
    <mergeCell ref="H37:H38"/>
    <mergeCell ref="M41:M42"/>
    <mergeCell ref="O41:O42"/>
    <mergeCell ref="P41:P42"/>
    <mergeCell ref="A41:A42"/>
    <mergeCell ref="C41:C42"/>
    <mergeCell ref="E41:E42"/>
    <mergeCell ref="G41:G42"/>
    <mergeCell ref="H41:H42"/>
    <mergeCell ref="I39:I40"/>
    <mergeCell ref="K39:K40"/>
    <mergeCell ref="M39:M40"/>
    <mergeCell ref="O39:O40"/>
    <mergeCell ref="P39:P40"/>
    <mergeCell ref="A39:A40"/>
    <mergeCell ref="C39:C40"/>
    <mergeCell ref="E39:E40"/>
    <mergeCell ref="G39:G40"/>
    <mergeCell ref="H39:H40"/>
    <mergeCell ref="I41:I42"/>
    <mergeCell ref="K41:K42"/>
    <mergeCell ref="I45:I46"/>
    <mergeCell ref="K45:K46"/>
    <mergeCell ref="M45:M46"/>
    <mergeCell ref="O45:O46"/>
    <mergeCell ref="P45:P46"/>
    <mergeCell ref="A45:A46"/>
    <mergeCell ref="C45:C46"/>
    <mergeCell ref="E45:E46"/>
    <mergeCell ref="G45:G46"/>
    <mergeCell ref="H45:H46"/>
    <mergeCell ref="I43:I44"/>
    <mergeCell ref="K43:K44"/>
    <mergeCell ref="M43:M44"/>
    <mergeCell ref="O43:O44"/>
    <mergeCell ref="P43:P44"/>
    <mergeCell ref="A43:A44"/>
    <mergeCell ref="C43:C44"/>
    <mergeCell ref="E43:E44"/>
    <mergeCell ref="G43:G44"/>
    <mergeCell ref="H43:H44"/>
  </mergeCells>
  <phoneticPr fontId="1"/>
  <conditionalFormatting sqref="G27:G46">
    <cfRule type="expression" dxfId="215" priority="22">
      <formula>F27&lt;&gt;F28</formula>
    </cfRule>
  </conditionalFormatting>
  <conditionalFormatting sqref="H27:H46">
    <cfRule type="cellIs" dxfId="214" priority="21" operator="notEqual">
      <formula>1</formula>
    </cfRule>
  </conditionalFormatting>
  <conditionalFormatting sqref="O27:O46">
    <cfRule type="expression" dxfId="213" priority="2">
      <formula>N27&lt;&gt;N28</formula>
    </cfRule>
  </conditionalFormatting>
  <conditionalFormatting sqref="P27:P46">
    <cfRule type="cellIs" dxfId="212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BD637-50BA-4B6B-81A7-4EA0BE73CA20}">
  <sheetPr>
    <pageSetUpPr fitToPage="1"/>
  </sheetPr>
  <dimension ref="A1:AG195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5.625" style="1" customWidth="1"/>
    <col min="2" max="2" width="7" style="1" customWidth="1"/>
    <col min="3" max="3" width="7" style="5" customWidth="1"/>
    <col min="4" max="4" width="7" style="1" customWidth="1"/>
    <col min="5" max="5" width="7" style="5" customWidth="1"/>
    <col min="6" max="6" width="7" style="1" customWidth="1"/>
    <col min="7" max="7" width="7" style="5" customWidth="1"/>
    <col min="8" max="8" width="7" style="1" customWidth="1"/>
    <col min="9" max="9" width="5.625" style="1" customWidth="1"/>
    <col min="10" max="16" width="7" style="1" customWidth="1"/>
    <col min="17" max="20" width="7.75" style="1" customWidth="1"/>
    <col min="21" max="24" width="7.75" style="1" hidden="1" customWidth="1"/>
    <col min="25" max="25" width="9.125" style="1" hidden="1" customWidth="1"/>
    <col min="26" max="26" width="9" style="1" hidden="1" customWidth="1"/>
    <col min="27" max="27" width="10.25" style="1" hidden="1" customWidth="1"/>
    <col min="28" max="28" width="4.25" style="1" hidden="1" customWidth="1"/>
    <col min="29" max="29" width="7.25" style="1" hidden="1" customWidth="1"/>
    <col min="30" max="30" width="5.625" style="1" hidden="1" customWidth="1"/>
    <col min="31" max="31" width="6" style="1" hidden="1" customWidth="1"/>
    <col min="32" max="33" width="4" style="1" hidden="1" customWidth="1"/>
    <col min="34" max="34" width="0" style="1" hidden="1" customWidth="1"/>
    <col min="35" max="16384" width="9" style="1"/>
  </cols>
  <sheetData>
    <row r="1" spans="1:33" ht="48" customHeight="1" thickBot="1" x14ac:dyDescent="0.3">
      <c r="A1" s="83" t="s">
        <v>56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4">
        <v>1</v>
      </c>
      <c r="P1" s="84"/>
      <c r="Z1" s="2">
        <f ca="1">RAND()</f>
        <v>0.66746293647769517</v>
      </c>
      <c r="AA1" s="3">
        <f ca="1">RANK(Z1,$Z$1:$Z$165,)</f>
        <v>10</v>
      </c>
      <c r="AB1" s="3"/>
      <c r="AC1" s="4">
        <v>1</v>
      </c>
      <c r="AD1" s="4">
        <v>2</v>
      </c>
      <c r="AE1" s="4">
        <v>2</v>
      </c>
      <c r="AF1" s="4">
        <v>1</v>
      </c>
      <c r="AG1" s="4"/>
    </row>
    <row r="2" spans="1:33" ht="42.95" customHeight="1" thickBot="1" x14ac:dyDescent="0.3">
      <c r="B2" s="85" t="s">
        <v>2</v>
      </c>
      <c r="C2" s="86"/>
      <c r="D2" s="86"/>
      <c r="E2" s="86"/>
      <c r="F2" s="87"/>
      <c r="G2" s="86" t="s">
        <v>26</v>
      </c>
      <c r="H2" s="86"/>
      <c r="I2" s="78"/>
      <c r="J2" s="79"/>
      <c r="K2" s="79"/>
      <c r="L2" s="79"/>
      <c r="M2" s="79"/>
      <c r="N2" s="79"/>
      <c r="O2" s="80"/>
      <c r="Z2" s="2">
        <f t="shared" ref="Z2:Z45" ca="1" si="0">RAND()</f>
        <v>2.1990631756124701E-2</v>
      </c>
      <c r="AA2" s="3">
        <f t="shared" ref="AA2:AA45" ca="1" si="1">RANK(Z2,$Z$1:$Z$165,)</f>
        <v>44</v>
      </c>
      <c r="AC2" s="4">
        <v>2</v>
      </c>
      <c r="AD2" s="4">
        <v>3</v>
      </c>
      <c r="AE2" s="4">
        <v>3</v>
      </c>
      <c r="AF2" s="4">
        <v>1</v>
      </c>
      <c r="AG2" s="4"/>
    </row>
    <row r="3" spans="1:33" ht="20.100000000000001" customHeight="1" x14ac:dyDescent="0.25">
      <c r="Z3" s="2">
        <f t="shared" ca="1" si="0"/>
        <v>0.42159708286459452</v>
      </c>
      <c r="AA3" s="3">
        <f t="shared" ca="1" si="1"/>
        <v>19</v>
      </c>
      <c r="AC3" s="4">
        <v>3</v>
      </c>
      <c r="AD3" s="4">
        <v>3</v>
      </c>
      <c r="AE3" s="4">
        <v>3</v>
      </c>
      <c r="AF3" s="4">
        <v>2</v>
      </c>
      <c r="AG3" s="4"/>
    </row>
    <row r="4" spans="1:33" ht="44.1" customHeight="1" x14ac:dyDescent="0.5">
      <c r="A4" s="64" t="s">
        <v>3</v>
      </c>
      <c r="B4" s="6">
        <f ca="1">VLOOKUP($AA1,$AC$1:$AG$165,3,FALSE)</f>
        <v>5</v>
      </c>
      <c r="C4" s="74" t="s">
        <v>28</v>
      </c>
      <c r="D4" s="7">
        <f ca="1">VLOOKUP($AA1,$AC$1:$AG$165,4,FALSE)</f>
        <v>4</v>
      </c>
      <c r="E4" s="68" t="s">
        <v>0</v>
      </c>
      <c r="F4" s="8"/>
      <c r="G4" s="9"/>
      <c r="H4" s="10"/>
      <c r="I4" s="64" t="s">
        <v>4</v>
      </c>
      <c r="J4" s="6">
        <f ca="1">VLOOKUP($AA11,$AC$1:$AG$165,3,FALSE)</f>
        <v>10</v>
      </c>
      <c r="K4" s="74" t="s">
        <v>28</v>
      </c>
      <c r="L4" s="7">
        <f ca="1">VLOOKUP($AA11,$AC$1:$AG$165,4,FALSE)</f>
        <v>3</v>
      </c>
      <c r="M4" s="68" t="s">
        <v>0</v>
      </c>
      <c r="N4" s="11"/>
      <c r="O4" s="11"/>
      <c r="P4" s="12"/>
      <c r="Z4" s="2">
        <f t="shared" ca="1" si="0"/>
        <v>4.1397652984545008E-2</v>
      </c>
      <c r="AA4" s="3">
        <f t="shared" ca="1" si="1"/>
        <v>41</v>
      </c>
      <c r="AC4" s="4">
        <v>4</v>
      </c>
      <c r="AD4" s="4">
        <v>4</v>
      </c>
      <c r="AE4" s="4">
        <v>4</v>
      </c>
      <c r="AF4" s="4">
        <v>1</v>
      </c>
      <c r="AG4" s="4"/>
    </row>
    <row r="5" spans="1:33" ht="44.1" customHeight="1" x14ac:dyDescent="0.25">
      <c r="A5" s="65"/>
      <c r="B5" s="13">
        <f ca="1">VLOOKUP($AA1,$AC$1:$AG$165,2,FALSE)</f>
        <v>5</v>
      </c>
      <c r="C5" s="81"/>
      <c r="D5" s="13">
        <f ca="1">VLOOKUP($AA1,$AC$1:$AG$165,2,FALSE)</f>
        <v>5</v>
      </c>
      <c r="E5" s="69"/>
      <c r="F5" s="14"/>
      <c r="G5" s="15"/>
      <c r="H5" s="16"/>
      <c r="I5" s="65"/>
      <c r="J5" s="13">
        <f ca="1">VLOOKUP($AA11,$AC$1:$AG$165,2,FALSE)</f>
        <v>10</v>
      </c>
      <c r="K5" s="81"/>
      <c r="L5" s="17">
        <f ca="1">VLOOKUP($AA11,$AC$1:$AG$165,2,FALSE)</f>
        <v>10</v>
      </c>
      <c r="M5" s="69"/>
      <c r="N5" s="18"/>
      <c r="O5" s="18"/>
      <c r="P5" s="19"/>
      <c r="Z5" s="2">
        <f t="shared" ca="1" si="0"/>
        <v>2.0296842473389476E-2</v>
      </c>
      <c r="AA5" s="3">
        <f t="shared" ca="1" si="1"/>
        <v>45</v>
      </c>
      <c r="AC5" s="4">
        <v>5</v>
      </c>
      <c r="AD5" s="4">
        <v>4</v>
      </c>
      <c r="AE5" s="4">
        <v>4</v>
      </c>
      <c r="AF5" s="4">
        <v>2</v>
      </c>
      <c r="AG5" s="4"/>
    </row>
    <row r="6" spans="1:33" ht="44.1" customHeight="1" x14ac:dyDescent="0.5">
      <c r="A6" s="64" t="s">
        <v>6</v>
      </c>
      <c r="B6" s="6">
        <f ca="1">VLOOKUP($AA2,$AC$1:$AG$165,3,FALSE)</f>
        <v>10</v>
      </c>
      <c r="C6" s="74" t="s">
        <v>28</v>
      </c>
      <c r="D6" s="7">
        <f ca="1">VLOOKUP($AA2,$AC$1:$AG$165,4,FALSE)</f>
        <v>8</v>
      </c>
      <c r="E6" s="68" t="s">
        <v>0</v>
      </c>
      <c r="F6" s="8"/>
      <c r="G6" s="9"/>
      <c r="H6" s="10"/>
      <c r="I6" s="64" t="s">
        <v>1</v>
      </c>
      <c r="J6" s="6">
        <f ca="1">VLOOKUP($AA12,$AC$1:$AG$165,3,FALSE)</f>
        <v>8</v>
      </c>
      <c r="K6" s="74" t="s">
        <v>28</v>
      </c>
      <c r="L6" s="7">
        <f ca="1">VLOOKUP($AA12,$AC$1:$AG$165,4,FALSE)</f>
        <v>7</v>
      </c>
      <c r="M6" s="68" t="s">
        <v>0</v>
      </c>
      <c r="N6" s="11"/>
      <c r="O6" s="11"/>
      <c r="P6" s="12"/>
      <c r="Z6" s="2">
        <f t="shared" ca="1" si="0"/>
        <v>0.43279368391783857</v>
      </c>
      <c r="AA6" s="3">
        <f t="shared" ca="1" si="1"/>
        <v>18</v>
      </c>
      <c r="AC6" s="4">
        <v>6</v>
      </c>
      <c r="AD6" s="4">
        <v>4</v>
      </c>
      <c r="AE6" s="4">
        <v>4</v>
      </c>
      <c r="AF6" s="4">
        <v>3</v>
      </c>
      <c r="AG6" s="4"/>
    </row>
    <row r="7" spans="1:33" ht="44.1" customHeight="1" x14ac:dyDescent="0.25">
      <c r="A7" s="65"/>
      <c r="B7" s="13">
        <f ca="1">VLOOKUP($AA2,$AC$1:$AG$165,2,FALSE)</f>
        <v>10</v>
      </c>
      <c r="C7" s="81"/>
      <c r="D7" s="13">
        <f ca="1">VLOOKUP($AA2,$AC$1:$AG$165,2,FALSE)</f>
        <v>10</v>
      </c>
      <c r="E7" s="69"/>
      <c r="F7" s="14"/>
      <c r="G7" s="15"/>
      <c r="H7" s="16"/>
      <c r="I7" s="65"/>
      <c r="J7" s="13">
        <f ca="1">VLOOKUP($AA12,$AC$1:$AG$165,2,FALSE)</f>
        <v>8</v>
      </c>
      <c r="K7" s="81"/>
      <c r="L7" s="17">
        <f ca="1">VLOOKUP($AA12,$AC$1:$AG$165,2,FALSE)</f>
        <v>8</v>
      </c>
      <c r="M7" s="69"/>
      <c r="N7" s="18"/>
      <c r="O7" s="18"/>
      <c r="P7" s="19"/>
      <c r="Z7" s="2">
        <f t="shared" ca="1" si="0"/>
        <v>0.31090484010005459</v>
      </c>
      <c r="AA7" s="3">
        <f t="shared" ca="1" si="1"/>
        <v>25</v>
      </c>
      <c r="AC7" s="4">
        <v>7</v>
      </c>
      <c r="AD7" s="4">
        <v>5</v>
      </c>
      <c r="AE7" s="4">
        <v>5</v>
      </c>
      <c r="AF7" s="4">
        <v>1</v>
      </c>
      <c r="AG7" s="4"/>
    </row>
    <row r="8" spans="1:33" ht="44.1" customHeight="1" x14ac:dyDescent="0.5">
      <c r="A8" s="64" t="s">
        <v>9</v>
      </c>
      <c r="B8" s="6">
        <f ca="1">VLOOKUP($AA3,$AC$1:$AG$165,3,FALSE)</f>
        <v>7</v>
      </c>
      <c r="C8" s="74" t="s">
        <v>28</v>
      </c>
      <c r="D8" s="7">
        <f ca="1">VLOOKUP($AA3,$AC$1:$AG$165,4,FALSE)</f>
        <v>4</v>
      </c>
      <c r="E8" s="68" t="s">
        <v>0</v>
      </c>
      <c r="F8" s="8"/>
      <c r="G8" s="9"/>
      <c r="H8" s="10"/>
      <c r="I8" s="64" t="s">
        <v>10</v>
      </c>
      <c r="J8" s="6">
        <f ca="1">VLOOKUP($AA13,$AC$1:$AG$165,3,FALSE)</f>
        <v>8</v>
      </c>
      <c r="K8" s="74" t="s">
        <v>28</v>
      </c>
      <c r="L8" s="7">
        <f ca="1">VLOOKUP($AA13,$AC$1:$AG$165,4,FALSE)</f>
        <v>1</v>
      </c>
      <c r="M8" s="68" t="s">
        <v>0</v>
      </c>
      <c r="N8" s="11"/>
      <c r="O8" s="11"/>
      <c r="P8" s="12"/>
      <c r="Z8" s="2">
        <f t="shared" ca="1" si="0"/>
        <v>0.99967405163271117</v>
      </c>
      <c r="AA8" s="3">
        <f t="shared" ca="1" si="1"/>
        <v>1</v>
      </c>
      <c r="AC8" s="4">
        <v>8</v>
      </c>
      <c r="AD8" s="4">
        <v>5</v>
      </c>
      <c r="AE8" s="4">
        <v>5</v>
      </c>
      <c r="AF8" s="4">
        <v>2</v>
      </c>
      <c r="AG8" s="4"/>
    </row>
    <row r="9" spans="1:33" ht="44.1" customHeight="1" x14ac:dyDescent="0.25">
      <c r="A9" s="65"/>
      <c r="B9" s="13">
        <f ca="1">VLOOKUP($AA3,$AC$1:$AG$165,2,FALSE)</f>
        <v>7</v>
      </c>
      <c r="C9" s="81"/>
      <c r="D9" s="13">
        <f ca="1">VLOOKUP($AA3,$AC$1:$AG$165,2,FALSE)</f>
        <v>7</v>
      </c>
      <c r="E9" s="69"/>
      <c r="F9" s="14"/>
      <c r="G9" s="15"/>
      <c r="H9" s="16"/>
      <c r="I9" s="65"/>
      <c r="J9" s="13">
        <f ca="1">VLOOKUP($AA13,$AC$1:$AG$165,2,FALSE)</f>
        <v>8</v>
      </c>
      <c r="K9" s="81"/>
      <c r="L9" s="17">
        <f ca="1">VLOOKUP($AA13,$AC$1:$AG$165,2,FALSE)</f>
        <v>8</v>
      </c>
      <c r="M9" s="69"/>
      <c r="N9" s="18"/>
      <c r="O9" s="18"/>
      <c r="P9" s="19"/>
      <c r="Z9" s="2">
        <f t="shared" ca="1" si="0"/>
        <v>4.405097214569953E-2</v>
      </c>
      <c r="AA9" s="3">
        <f t="shared" ca="1" si="1"/>
        <v>40</v>
      </c>
      <c r="AC9" s="4">
        <v>9</v>
      </c>
      <c r="AD9" s="4">
        <v>5</v>
      </c>
      <c r="AE9" s="4">
        <v>5</v>
      </c>
      <c r="AF9" s="4">
        <v>3</v>
      </c>
      <c r="AG9" s="4"/>
    </row>
    <row r="10" spans="1:33" ht="44.1" customHeight="1" x14ac:dyDescent="0.5">
      <c r="A10" s="64" t="s">
        <v>11</v>
      </c>
      <c r="B10" s="6">
        <f ca="1">VLOOKUP($AA4,$AC$1:$AG$165,3,FALSE)</f>
        <v>10</v>
      </c>
      <c r="C10" s="74" t="s">
        <v>28</v>
      </c>
      <c r="D10" s="7">
        <f ca="1">VLOOKUP($AA4,$AC$1:$AG$165,4,FALSE)</f>
        <v>5</v>
      </c>
      <c r="E10" s="68" t="s">
        <v>0</v>
      </c>
      <c r="F10" s="8"/>
      <c r="G10" s="9"/>
      <c r="H10" s="10"/>
      <c r="I10" s="64" t="s">
        <v>12</v>
      </c>
      <c r="J10" s="6">
        <f ca="1">VLOOKUP($AA14,$AC$1:$AG$165,3,FALSE)</f>
        <v>7</v>
      </c>
      <c r="K10" s="74" t="s">
        <v>28</v>
      </c>
      <c r="L10" s="7">
        <f ca="1">VLOOKUP($AA14,$AC$1:$AG$165,4,FALSE)</f>
        <v>2</v>
      </c>
      <c r="M10" s="68" t="s">
        <v>0</v>
      </c>
      <c r="N10" s="11"/>
      <c r="O10" s="11"/>
      <c r="P10" s="12"/>
      <c r="Z10" s="2">
        <f t="shared" ca="1" si="0"/>
        <v>0.14556324995421555</v>
      </c>
      <c r="AA10" s="3">
        <f t="shared" ca="1" si="1"/>
        <v>36</v>
      </c>
      <c r="AC10" s="4">
        <v>10</v>
      </c>
      <c r="AD10" s="4">
        <v>5</v>
      </c>
      <c r="AE10" s="4">
        <v>5</v>
      </c>
      <c r="AF10" s="4">
        <v>4</v>
      </c>
      <c r="AG10" s="4"/>
    </row>
    <row r="11" spans="1:33" ht="44.1" customHeight="1" x14ac:dyDescent="0.25">
      <c r="A11" s="65"/>
      <c r="B11" s="13">
        <f ca="1">VLOOKUP($AA4,$AC$1:$AG$165,2,FALSE)</f>
        <v>10</v>
      </c>
      <c r="C11" s="81"/>
      <c r="D11" s="13">
        <f ca="1">VLOOKUP($AA4,$AC$1:$AG$165,2,FALSE)</f>
        <v>10</v>
      </c>
      <c r="E11" s="69"/>
      <c r="F11" s="14"/>
      <c r="G11" s="15"/>
      <c r="H11" s="16"/>
      <c r="I11" s="65"/>
      <c r="J11" s="13">
        <f ca="1">VLOOKUP($AA14,$AC$1:$AG$165,2,FALSE)</f>
        <v>7</v>
      </c>
      <c r="K11" s="81"/>
      <c r="L11" s="17">
        <f ca="1">VLOOKUP($AA14,$AC$1:$AG$165,2,FALSE)</f>
        <v>7</v>
      </c>
      <c r="M11" s="69"/>
      <c r="N11" s="18"/>
      <c r="O11" s="18"/>
      <c r="P11" s="19"/>
      <c r="Z11" s="2">
        <f t="shared" ca="1" si="0"/>
        <v>6.2290636489308993E-2</v>
      </c>
      <c r="AA11" s="3">
        <f t="shared" ca="1" si="1"/>
        <v>39</v>
      </c>
      <c r="AC11" s="4">
        <v>11</v>
      </c>
      <c r="AD11" s="4">
        <v>6</v>
      </c>
      <c r="AE11" s="4">
        <v>6</v>
      </c>
      <c r="AF11" s="4">
        <v>1</v>
      </c>
      <c r="AG11" s="4"/>
    </row>
    <row r="12" spans="1:33" ht="44.1" customHeight="1" x14ac:dyDescent="0.5">
      <c r="A12" s="64" t="s">
        <v>13</v>
      </c>
      <c r="B12" s="6">
        <f ca="1">VLOOKUP($AA5,$AC$1:$AG$165,3,FALSE)</f>
        <v>10</v>
      </c>
      <c r="C12" s="74" t="s">
        <v>28</v>
      </c>
      <c r="D12" s="7">
        <f ca="1">VLOOKUP($AA5,$AC$1:$AG$165,4,FALSE)</f>
        <v>9</v>
      </c>
      <c r="E12" s="68" t="s">
        <v>0</v>
      </c>
      <c r="F12" s="8"/>
      <c r="G12" s="9"/>
      <c r="H12" s="10"/>
      <c r="I12" s="64" t="s">
        <v>14</v>
      </c>
      <c r="J12" s="6">
        <f ca="1">VLOOKUP($AA15,$AC$1:$AG$165,3,FALSE)</f>
        <v>4</v>
      </c>
      <c r="K12" s="74" t="s">
        <v>28</v>
      </c>
      <c r="L12" s="7">
        <f ca="1">VLOOKUP($AA15,$AC$1:$AG$165,4,FALSE)</f>
        <v>3</v>
      </c>
      <c r="M12" s="68" t="s">
        <v>0</v>
      </c>
      <c r="N12" s="11"/>
      <c r="O12" s="11"/>
      <c r="P12" s="12"/>
      <c r="Z12" s="2">
        <f t="shared" ca="1" si="0"/>
        <v>0.27478256525702027</v>
      </c>
      <c r="AA12" s="3">
        <f t="shared" ca="1" si="1"/>
        <v>28</v>
      </c>
      <c r="AC12" s="4">
        <v>12</v>
      </c>
      <c r="AD12" s="4">
        <v>6</v>
      </c>
      <c r="AE12" s="4">
        <v>6</v>
      </c>
      <c r="AF12" s="4">
        <v>2</v>
      </c>
      <c r="AG12" s="4"/>
    </row>
    <row r="13" spans="1:33" ht="44.1" customHeight="1" x14ac:dyDescent="0.25">
      <c r="A13" s="65"/>
      <c r="B13" s="13">
        <f ca="1">VLOOKUP($AA5,$AC$1:$AG$165,2,FALSE)</f>
        <v>10</v>
      </c>
      <c r="C13" s="81"/>
      <c r="D13" s="13">
        <f ca="1">VLOOKUP($AA5,$AC$1:$AG$165,2,FALSE)</f>
        <v>10</v>
      </c>
      <c r="E13" s="69"/>
      <c r="F13" s="14"/>
      <c r="G13" s="15"/>
      <c r="H13" s="16"/>
      <c r="I13" s="65"/>
      <c r="J13" s="13">
        <f ca="1">VLOOKUP($AA15,$AC$1:$AG$165,2,FALSE)</f>
        <v>4</v>
      </c>
      <c r="K13" s="81"/>
      <c r="L13" s="17">
        <f ca="1">VLOOKUP($AA15,$AC$1:$AG$165,2,FALSE)</f>
        <v>4</v>
      </c>
      <c r="M13" s="69"/>
      <c r="N13" s="18"/>
      <c r="O13" s="18"/>
      <c r="P13" s="19"/>
      <c r="Z13" s="2">
        <f t="shared" ca="1" si="0"/>
        <v>0.36598002152983744</v>
      </c>
      <c r="AA13" s="3">
        <f t="shared" ca="1" si="1"/>
        <v>22</v>
      </c>
      <c r="AC13" s="4">
        <v>13</v>
      </c>
      <c r="AD13" s="4">
        <v>6</v>
      </c>
      <c r="AE13" s="4">
        <v>6</v>
      </c>
      <c r="AF13" s="4">
        <v>3</v>
      </c>
      <c r="AG13" s="4"/>
    </row>
    <row r="14" spans="1:33" ht="44.1" customHeight="1" x14ac:dyDescent="0.5">
      <c r="A14" s="64" t="s">
        <v>15</v>
      </c>
      <c r="B14" s="6">
        <f ca="1">VLOOKUP($AA6,$AC$1:$AG$165,3,FALSE)</f>
        <v>7</v>
      </c>
      <c r="C14" s="74" t="s">
        <v>28</v>
      </c>
      <c r="D14" s="7">
        <f ca="1">VLOOKUP($AA6,$AC$1:$AG$165,4,FALSE)</f>
        <v>3</v>
      </c>
      <c r="E14" s="68" t="s">
        <v>0</v>
      </c>
      <c r="F14" s="8"/>
      <c r="G14" s="9"/>
      <c r="H14" s="10"/>
      <c r="I14" s="64" t="s">
        <v>16</v>
      </c>
      <c r="J14" s="6">
        <f ca="1">VLOOKUP($AA16,$AC$1:$AG$165,3,FALSE)</f>
        <v>8</v>
      </c>
      <c r="K14" s="74" t="s">
        <v>28</v>
      </c>
      <c r="L14" s="7">
        <f ca="1">VLOOKUP($AA16,$AC$1:$AG$165,4,FALSE)</f>
        <v>3</v>
      </c>
      <c r="M14" s="68" t="s">
        <v>0</v>
      </c>
      <c r="N14" s="11"/>
      <c r="O14" s="11"/>
      <c r="P14" s="12"/>
      <c r="Z14" s="2">
        <f t="shared" ca="1" si="0"/>
        <v>0.47122238567539476</v>
      </c>
      <c r="AA14" s="3">
        <f t="shared" ca="1" si="1"/>
        <v>17</v>
      </c>
      <c r="AC14" s="4">
        <v>14</v>
      </c>
      <c r="AD14" s="4">
        <v>6</v>
      </c>
      <c r="AE14" s="4">
        <v>6</v>
      </c>
      <c r="AF14" s="4">
        <v>4</v>
      </c>
      <c r="AG14" s="4"/>
    </row>
    <row r="15" spans="1:33" ht="44.1" customHeight="1" x14ac:dyDescent="0.25">
      <c r="A15" s="65"/>
      <c r="B15" s="13">
        <f ca="1">VLOOKUP($AA6,$AC$1:$AG$165,2,FALSE)</f>
        <v>7</v>
      </c>
      <c r="C15" s="81"/>
      <c r="D15" s="13">
        <f ca="1">VLOOKUP($AA6,$AC$1:$AG$165,2,FALSE)</f>
        <v>7</v>
      </c>
      <c r="E15" s="69"/>
      <c r="F15" s="14"/>
      <c r="G15" s="15"/>
      <c r="H15" s="16"/>
      <c r="I15" s="65"/>
      <c r="J15" s="13">
        <f ca="1">VLOOKUP($AA16,$AC$1:$AG$165,2,FALSE)</f>
        <v>8</v>
      </c>
      <c r="K15" s="81"/>
      <c r="L15" s="17">
        <f ca="1">VLOOKUP($AA16,$AC$1:$AG$165,2,FALSE)</f>
        <v>8</v>
      </c>
      <c r="M15" s="69"/>
      <c r="N15" s="18"/>
      <c r="O15" s="18"/>
      <c r="P15" s="19"/>
      <c r="Z15" s="2">
        <f t="shared" ca="1" si="0"/>
        <v>0.80389994881941551</v>
      </c>
      <c r="AA15" s="3">
        <f t="shared" ca="1" si="1"/>
        <v>6</v>
      </c>
      <c r="AC15" s="4">
        <v>15</v>
      </c>
      <c r="AD15" s="4">
        <v>6</v>
      </c>
      <c r="AE15" s="4">
        <v>6</v>
      </c>
      <c r="AF15" s="4">
        <v>5</v>
      </c>
      <c r="AG15" s="4"/>
    </row>
    <row r="16" spans="1:33" ht="44.1" customHeight="1" x14ac:dyDescent="0.5">
      <c r="A16" s="64" t="s">
        <v>17</v>
      </c>
      <c r="B16" s="6">
        <f ca="1">VLOOKUP($AA7,$AC$1:$AG$165,3,FALSE)</f>
        <v>8</v>
      </c>
      <c r="C16" s="74" t="s">
        <v>28</v>
      </c>
      <c r="D16" s="7">
        <f ca="1">VLOOKUP($AA7,$AC$1:$AG$165,4,FALSE)</f>
        <v>4</v>
      </c>
      <c r="E16" s="68" t="s">
        <v>0</v>
      </c>
      <c r="F16" s="8"/>
      <c r="G16" s="9"/>
      <c r="H16" s="10"/>
      <c r="I16" s="64" t="s">
        <v>18</v>
      </c>
      <c r="J16" s="6">
        <f ca="1">VLOOKUP($AA17,$AC$1:$AG$165,3,FALSE)</f>
        <v>9</v>
      </c>
      <c r="K16" s="74" t="s">
        <v>28</v>
      </c>
      <c r="L16" s="7">
        <f ca="1">VLOOKUP($AA17,$AC$1:$AG$165,4,FALSE)</f>
        <v>1</v>
      </c>
      <c r="M16" s="68" t="s">
        <v>0</v>
      </c>
      <c r="N16" s="11"/>
      <c r="O16" s="11"/>
      <c r="P16" s="20"/>
      <c r="Z16" s="2">
        <f t="shared" ca="1" si="0"/>
        <v>0.31108853426194505</v>
      </c>
      <c r="AA16" s="3">
        <f t="shared" ca="1" si="1"/>
        <v>24</v>
      </c>
      <c r="AC16" s="4">
        <v>16</v>
      </c>
      <c r="AD16" s="4">
        <v>7</v>
      </c>
      <c r="AE16" s="4">
        <v>7</v>
      </c>
      <c r="AF16" s="4">
        <v>1</v>
      </c>
      <c r="AG16" s="4"/>
    </row>
    <row r="17" spans="1:33" ht="44.1" customHeight="1" x14ac:dyDescent="0.25">
      <c r="A17" s="65"/>
      <c r="B17" s="13">
        <f ca="1">VLOOKUP($AA7,$AC$1:$AG$165,2,FALSE)</f>
        <v>8</v>
      </c>
      <c r="C17" s="81"/>
      <c r="D17" s="13">
        <f ca="1">VLOOKUP($AA7,$AC$1:$AG$165,2,FALSE)</f>
        <v>8</v>
      </c>
      <c r="E17" s="69"/>
      <c r="F17" s="14"/>
      <c r="G17" s="15"/>
      <c r="H17" s="16"/>
      <c r="I17" s="65"/>
      <c r="J17" s="13">
        <f ca="1">VLOOKUP($AA17,$AC$1:$AG$165,2,FALSE)</f>
        <v>9</v>
      </c>
      <c r="K17" s="81"/>
      <c r="L17" s="17">
        <f ca="1">VLOOKUP($AA17,$AC$1:$AG$165,2,FALSE)</f>
        <v>9</v>
      </c>
      <c r="M17" s="69"/>
      <c r="N17" s="18"/>
      <c r="O17" s="18"/>
      <c r="P17" s="16"/>
      <c r="Z17" s="2">
        <f t="shared" ca="1" si="0"/>
        <v>0.25682967610746621</v>
      </c>
      <c r="AA17" s="3">
        <f t="shared" ca="1" si="1"/>
        <v>29</v>
      </c>
      <c r="AC17" s="4">
        <v>17</v>
      </c>
      <c r="AD17" s="4">
        <v>7</v>
      </c>
      <c r="AE17" s="4">
        <v>7</v>
      </c>
      <c r="AF17" s="4">
        <v>2</v>
      </c>
      <c r="AG17" s="4"/>
    </row>
    <row r="18" spans="1:33" ht="44.1" customHeight="1" x14ac:dyDescent="0.5">
      <c r="A18" s="64" t="s">
        <v>19</v>
      </c>
      <c r="B18" s="6">
        <f ca="1">VLOOKUP($AA8,$AC$1:$AG$165,3,FALSE)</f>
        <v>2</v>
      </c>
      <c r="C18" s="74" t="s">
        <v>28</v>
      </c>
      <c r="D18" s="7">
        <f ca="1">VLOOKUP($AA8,$AC$1:$AG$165,4,FALSE)</f>
        <v>1</v>
      </c>
      <c r="E18" s="68" t="s">
        <v>0</v>
      </c>
      <c r="F18" s="8"/>
      <c r="G18" s="9"/>
      <c r="H18" s="10"/>
      <c r="I18" s="64" t="s">
        <v>52</v>
      </c>
      <c r="J18" s="6">
        <f ca="1">VLOOKUP($AA18,$AC$1:$AG$165,3,FALSE)</f>
        <v>5</v>
      </c>
      <c r="K18" s="74" t="s">
        <v>28</v>
      </c>
      <c r="L18" s="7">
        <f ca="1">VLOOKUP($AA18,$AC$1:$AG$165,4,FALSE)</f>
        <v>3</v>
      </c>
      <c r="M18" s="68" t="s">
        <v>0</v>
      </c>
      <c r="N18" s="11"/>
      <c r="O18" s="11"/>
      <c r="P18" s="20"/>
      <c r="Z18" s="2">
        <f t="shared" ca="1" si="0"/>
        <v>0.77603813817372824</v>
      </c>
      <c r="AA18" s="3">
        <f t="shared" ca="1" si="1"/>
        <v>9</v>
      </c>
      <c r="AC18" s="4">
        <v>18</v>
      </c>
      <c r="AD18" s="4">
        <v>7</v>
      </c>
      <c r="AE18" s="4">
        <v>7</v>
      </c>
      <c r="AF18" s="4">
        <v>3</v>
      </c>
      <c r="AG18" s="4"/>
    </row>
    <row r="19" spans="1:33" ht="44.1" customHeight="1" x14ac:dyDescent="0.25">
      <c r="A19" s="65"/>
      <c r="B19" s="13">
        <f ca="1">VLOOKUP($AA8,$AC$1:$AG$165,2,FALSE)</f>
        <v>2</v>
      </c>
      <c r="C19" s="81"/>
      <c r="D19" s="13">
        <f ca="1">VLOOKUP($AA8,$AC$1:$AG$165,2,FALSE)</f>
        <v>2</v>
      </c>
      <c r="E19" s="69"/>
      <c r="F19" s="14"/>
      <c r="G19" s="15"/>
      <c r="H19" s="16"/>
      <c r="I19" s="65"/>
      <c r="J19" s="13">
        <f ca="1">VLOOKUP($AA18,$AC$1:$AG$165,2,FALSE)</f>
        <v>5</v>
      </c>
      <c r="K19" s="81"/>
      <c r="L19" s="17">
        <f ca="1">VLOOKUP($AA18,$AC$1:$AG$165,2,FALSE)</f>
        <v>5</v>
      </c>
      <c r="M19" s="69"/>
      <c r="N19" s="18"/>
      <c r="O19" s="18"/>
      <c r="P19" s="16"/>
      <c r="Z19" s="2">
        <f t="shared" ca="1" si="0"/>
        <v>0.49789138503626273</v>
      </c>
      <c r="AA19" s="3">
        <f t="shared" ca="1" si="1"/>
        <v>16</v>
      </c>
      <c r="AC19" s="4">
        <v>19</v>
      </c>
      <c r="AD19" s="4">
        <v>7</v>
      </c>
      <c r="AE19" s="4">
        <v>7</v>
      </c>
      <c r="AF19" s="4">
        <v>4</v>
      </c>
      <c r="AG19" s="4"/>
    </row>
    <row r="20" spans="1:33" ht="44.1" customHeight="1" x14ac:dyDescent="0.5">
      <c r="A20" s="64" t="s">
        <v>20</v>
      </c>
      <c r="B20" s="6">
        <f ca="1">VLOOKUP($AA9,$AC$1:$AG$165,3,FALSE)</f>
        <v>10</v>
      </c>
      <c r="C20" s="74" t="s">
        <v>28</v>
      </c>
      <c r="D20" s="7">
        <f ca="1">VLOOKUP($AA9,$AC$1:$AG$165,4,FALSE)</f>
        <v>4</v>
      </c>
      <c r="E20" s="68" t="s">
        <v>0</v>
      </c>
      <c r="F20" s="8"/>
      <c r="G20" s="9"/>
      <c r="H20" s="10"/>
      <c r="I20" s="64" t="s">
        <v>21</v>
      </c>
      <c r="J20" s="6">
        <f ca="1">VLOOKUP($AA19,$AC$1:$AG$165,3,FALSE)</f>
        <v>7</v>
      </c>
      <c r="K20" s="74" t="s">
        <v>28</v>
      </c>
      <c r="L20" s="7">
        <f ca="1">VLOOKUP($AA19,$AC$1:$AG$165,4,FALSE)</f>
        <v>1</v>
      </c>
      <c r="M20" s="68" t="s">
        <v>0</v>
      </c>
      <c r="N20" s="11"/>
      <c r="O20" s="11"/>
      <c r="P20" s="20"/>
      <c r="Z20" s="2">
        <f t="shared" ca="1" si="0"/>
        <v>0.98982600521105102</v>
      </c>
      <c r="AA20" s="3">
        <f t="shared" ca="1" si="1"/>
        <v>2</v>
      </c>
      <c r="AC20" s="4">
        <v>20</v>
      </c>
      <c r="AD20" s="4">
        <v>7</v>
      </c>
      <c r="AE20" s="4">
        <v>7</v>
      </c>
      <c r="AF20" s="4">
        <v>5</v>
      </c>
      <c r="AG20" s="4"/>
    </row>
    <row r="21" spans="1:33" ht="44.1" customHeight="1" x14ac:dyDescent="0.25">
      <c r="A21" s="65"/>
      <c r="B21" s="13">
        <f ca="1">VLOOKUP($AA9,$AC$1:$AG$165,2,FALSE)</f>
        <v>10</v>
      </c>
      <c r="C21" s="81"/>
      <c r="D21" s="13">
        <f ca="1">VLOOKUP($AA9,$AC$1:$AG$165,2,FALSE)</f>
        <v>10</v>
      </c>
      <c r="E21" s="69"/>
      <c r="F21" s="14"/>
      <c r="G21" s="15"/>
      <c r="H21" s="16"/>
      <c r="I21" s="65"/>
      <c r="J21" s="13">
        <f ca="1">VLOOKUP($AA19,$AC$1:$AG$165,2,FALSE)</f>
        <v>7</v>
      </c>
      <c r="K21" s="81"/>
      <c r="L21" s="17">
        <f ca="1">VLOOKUP($AA19,$AC$1:$AG$165,2,FALSE)</f>
        <v>7</v>
      </c>
      <c r="M21" s="69"/>
      <c r="N21" s="18"/>
      <c r="O21" s="18"/>
      <c r="P21" s="16"/>
      <c r="Z21" s="2">
        <f t="shared" ca="1" si="0"/>
        <v>0.23184778945523288</v>
      </c>
      <c r="AA21" s="3">
        <f t="shared" ca="1" si="1"/>
        <v>30</v>
      </c>
      <c r="AC21" s="4">
        <v>21</v>
      </c>
      <c r="AD21" s="4">
        <v>7</v>
      </c>
      <c r="AE21" s="4">
        <v>7</v>
      </c>
      <c r="AF21" s="4">
        <v>6</v>
      </c>
      <c r="AG21" s="4"/>
    </row>
    <row r="22" spans="1:33" ht="44.1" customHeight="1" x14ac:dyDescent="0.5">
      <c r="A22" s="64" t="s">
        <v>22</v>
      </c>
      <c r="B22" s="6">
        <f ca="1">VLOOKUP($AA10,$AC$1:$AG$165,3,FALSE)</f>
        <v>9</v>
      </c>
      <c r="C22" s="74" t="s">
        <v>28</v>
      </c>
      <c r="D22" s="7">
        <f ca="1">VLOOKUP($AA10,$AC$1:$AG$165,4,FALSE)</f>
        <v>8</v>
      </c>
      <c r="E22" s="68" t="s">
        <v>0</v>
      </c>
      <c r="F22" s="8"/>
      <c r="G22" s="9"/>
      <c r="H22" s="10"/>
      <c r="I22" s="64" t="s">
        <v>23</v>
      </c>
      <c r="J22" s="6">
        <f ca="1">VLOOKUP($AA20,$AC$1:$AG$165,3,FALSE)</f>
        <v>3</v>
      </c>
      <c r="K22" s="74" t="s">
        <v>28</v>
      </c>
      <c r="L22" s="7">
        <f ca="1">VLOOKUP($AA20,$AC$1:$AG$165,4,FALSE)</f>
        <v>1</v>
      </c>
      <c r="M22" s="68" t="s">
        <v>0</v>
      </c>
      <c r="N22" s="11"/>
      <c r="O22" s="11"/>
      <c r="P22" s="20"/>
      <c r="Z22" s="2">
        <f t="shared" ca="1" si="0"/>
        <v>0.56546130383593918</v>
      </c>
      <c r="AA22" s="3">
        <f t="shared" ca="1" si="1"/>
        <v>13</v>
      </c>
      <c r="AC22" s="4">
        <v>22</v>
      </c>
      <c r="AD22" s="4">
        <v>8</v>
      </c>
      <c r="AE22" s="4">
        <v>8</v>
      </c>
      <c r="AF22" s="4">
        <v>1</v>
      </c>
      <c r="AG22" s="4"/>
    </row>
    <row r="23" spans="1:33" ht="44.1" customHeight="1" x14ac:dyDescent="0.25">
      <c r="A23" s="65"/>
      <c r="B23" s="13">
        <f ca="1">VLOOKUP($AA10,$AC$1:$AG$165,2,FALSE)</f>
        <v>9</v>
      </c>
      <c r="C23" s="81"/>
      <c r="D23" s="13">
        <f ca="1">VLOOKUP($AA10,$AC$1:$AG$165,2,FALSE)</f>
        <v>9</v>
      </c>
      <c r="E23" s="69"/>
      <c r="F23" s="14"/>
      <c r="G23" s="15"/>
      <c r="H23" s="16"/>
      <c r="I23" s="65"/>
      <c r="J23" s="13">
        <f ca="1">VLOOKUP($AA20,$AC$1:$AG$165,2,FALSE)</f>
        <v>3</v>
      </c>
      <c r="K23" s="81"/>
      <c r="L23" s="17">
        <f ca="1">VLOOKUP($AA20,$AC$1:$AG$165,2,FALSE)</f>
        <v>3</v>
      </c>
      <c r="M23" s="69"/>
      <c r="N23" s="18"/>
      <c r="O23" s="18"/>
      <c r="P23" s="16"/>
      <c r="Z23" s="2">
        <f t="shared" ca="1" si="0"/>
        <v>0.41523813620084737</v>
      </c>
      <c r="AA23" s="3">
        <f t="shared" ca="1" si="1"/>
        <v>20</v>
      </c>
      <c r="AC23" s="4">
        <v>23</v>
      </c>
      <c r="AD23" s="4">
        <v>8</v>
      </c>
      <c r="AE23" s="4">
        <v>8</v>
      </c>
      <c r="AF23" s="4">
        <v>2</v>
      </c>
      <c r="AG23" s="4"/>
    </row>
    <row r="24" spans="1:33" ht="48" customHeight="1" thickBot="1" x14ac:dyDescent="0.3">
      <c r="A24" s="82" t="str">
        <f>A1</f>
        <v>同分母分数 ひき算 仮分数(=1)－真分数＝真分数</v>
      </c>
      <c r="B24" s="82" t="str">
        <f>A1</f>
        <v>同分母分数 ひき算 仮分数(=1)－真分数＝真分数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21">
        <f>O1</f>
        <v>1</v>
      </c>
      <c r="Z24" s="2">
        <f t="shared" ca="1" si="0"/>
        <v>0.20514558712628084</v>
      </c>
      <c r="AA24" s="3">
        <f t="shared" ca="1" si="1"/>
        <v>32</v>
      </c>
      <c r="AB24" s="3"/>
      <c r="AC24" s="4">
        <v>24</v>
      </c>
      <c r="AD24" s="4">
        <v>8</v>
      </c>
      <c r="AE24" s="4">
        <v>8</v>
      </c>
      <c r="AF24" s="4">
        <v>3</v>
      </c>
      <c r="AG24" s="4"/>
    </row>
    <row r="25" spans="1:33" ht="42.95" customHeight="1" thickBot="1" x14ac:dyDescent="0.3">
      <c r="B25" s="75" t="str">
        <f t="shared" ref="B25:G25" si="2">B2</f>
        <v>　　月　　日</v>
      </c>
      <c r="C25" s="76"/>
      <c r="D25" s="76"/>
      <c r="E25" s="76"/>
      <c r="F25" s="77"/>
      <c r="G25" s="76" t="str">
        <f t="shared" si="2"/>
        <v>名前</v>
      </c>
      <c r="H25" s="76"/>
      <c r="I25" s="78"/>
      <c r="J25" s="79"/>
      <c r="K25" s="79"/>
      <c r="L25" s="79"/>
      <c r="M25" s="79"/>
      <c r="N25" s="79"/>
      <c r="O25" s="80"/>
      <c r="Z25" s="2">
        <f t="shared" ca="1" si="0"/>
        <v>0.29457153912952017</v>
      </c>
      <c r="AA25" s="3">
        <f t="shared" ca="1" si="1"/>
        <v>27</v>
      </c>
      <c r="AC25" s="4">
        <v>25</v>
      </c>
      <c r="AD25" s="4">
        <v>8</v>
      </c>
      <c r="AE25" s="4">
        <v>8</v>
      </c>
      <c r="AF25" s="4">
        <v>4</v>
      </c>
      <c r="AG25" s="4"/>
    </row>
    <row r="26" spans="1:33" ht="20.100000000000001" customHeight="1" x14ac:dyDescent="0.25">
      <c r="Z26" s="2">
        <f t="shared" ca="1" si="0"/>
        <v>0.78231957971188548</v>
      </c>
      <c r="AA26" s="3">
        <f t="shared" ca="1" si="1"/>
        <v>8</v>
      </c>
      <c r="AC26" s="4">
        <v>26</v>
      </c>
      <c r="AD26" s="4">
        <v>8</v>
      </c>
      <c r="AE26" s="4">
        <v>8</v>
      </c>
      <c r="AF26" s="4">
        <v>5</v>
      </c>
      <c r="AG26" s="4"/>
    </row>
    <row r="27" spans="1:33" ht="44.1" customHeight="1" x14ac:dyDescent="0.5">
      <c r="A27" s="64" t="str">
        <f>A4</f>
        <v>(1)</v>
      </c>
      <c r="B27" s="6">
        <f t="shared" ref="B27:D42" ca="1" si="3">B4</f>
        <v>5</v>
      </c>
      <c r="C27" s="74" t="str">
        <f>C4</f>
        <v>－</v>
      </c>
      <c r="D27" s="6">
        <f t="shared" ca="1" si="3"/>
        <v>4</v>
      </c>
      <c r="E27" s="68" t="s">
        <v>0</v>
      </c>
      <c r="F27" s="23">
        <f ca="1">B27-D27</f>
        <v>1</v>
      </c>
      <c r="G27" s="70" t="s">
        <v>0</v>
      </c>
      <c r="H27" s="72">
        <f ca="1">QUOTIENT(F27,F28)</f>
        <v>0</v>
      </c>
      <c r="I27" s="64" t="str">
        <f>I4</f>
        <v>(11)</v>
      </c>
      <c r="J27" s="6">
        <f t="shared" ref="J27:K42" ca="1" si="4">J4</f>
        <v>10</v>
      </c>
      <c r="K27" s="66" t="str">
        <f>K4</f>
        <v>－</v>
      </c>
      <c r="L27" s="6">
        <f t="shared" ref="L27:L46" ca="1" si="5">L4</f>
        <v>3</v>
      </c>
      <c r="M27" s="68" t="s">
        <v>0</v>
      </c>
      <c r="N27" s="23">
        <f ca="1">J27-L27</f>
        <v>7</v>
      </c>
      <c r="O27" s="70" t="s">
        <v>0</v>
      </c>
      <c r="P27" s="72">
        <f ca="1">QUOTIENT(N27,N28)</f>
        <v>0</v>
      </c>
      <c r="Z27" s="2">
        <f t="shared" ca="1" si="0"/>
        <v>0.19926312813393454</v>
      </c>
      <c r="AA27" s="3">
        <f t="shared" ca="1" si="1"/>
        <v>34</v>
      </c>
      <c r="AC27" s="4">
        <v>27</v>
      </c>
      <c r="AD27" s="4">
        <v>8</v>
      </c>
      <c r="AE27" s="4">
        <v>8</v>
      </c>
      <c r="AF27" s="4">
        <v>6</v>
      </c>
      <c r="AG27" s="4"/>
    </row>
    <row r="28" spans="1:33" ht="44.1" customHeight="1" x14ac:dyDescent="0.25">
      <c r="A28" s="65"/>
      <c r="B28" s="13">
        <f t="shared" ca="1" si="3"/>
        <v>5</v>
      </c>
      <c r="C28" s="67"/>
      <c r="D28" s="13">
        <f t="shared" ca="1" si="3"/>
        <v>5</v>
      </c>
      <c r="E28" s="69"/>
      <c r="F28" s="22">
        <f ca="1">B28</f>
        <v>5</v>
      </c>
      <c r="G28" s="71"/>
      <c r="H28" s="73"/>
      <c r="I28" s="65"/>
      <c r="J28" s="13">
        <f t="shared" ca="1" si="4"/>
        <v>10</v>
      </c>
      <c r="K28" s="67"/>
      <c r="L28" s="13">
        <f t="shared" ca="1" si="5"/>
        <v>10</v>
      </c>
      <c r="M28" s="69"/>
      <c r="N28" s="22">
        <f ca="1">J28</f>
        <v>10</v>
      </c>
      <c r="O28" s="71"/>
      <c r="P28" s="73"/>
      <c r="Z28" s="2">
        <f t="shared" ca="1" si="0"/>
        <v>0.54031097542864481</v>
      </c>
      <c r="AA28" s="3">
        <f t="shared" ca="1" si="1"/>
        <v>14</v>
      </c>
      <c r="AC28" s="4">
        <v>28</v>
      </c>
      <c r="AD28" s="4">
        <v>8</v>
      </c>
      <c r="AE28" s="4">
        <v>8</v>
      </c>
      <c r="AF28" s="4">
        <v>7</v>
      </c>
      <c r="AG28" s="4"/>
    </row>
    <row r="29" spans="1:33" ht="44.1" customHeight="1" x14ac:dyDescent="0.5">
      <c r="A29" s="64" t="str">
        <f t="shared" ref="A29" si="6">A6</f>
        <v>(2)</v>
      </c>
      <c r="B29" s="6">
        <f t="shared" ca="1" si="3"/>
        <v>10</v>
      </c>
      <c r="C29" s="74" t="str">
        <f>C6</f>
        <v>－</v>
      </c>
      <c r="D29" s="6">
        <f t="shared" ca="1" si="3"/>
        <v>8</v>
      </c>
      <c r="E29" s="68" t="s">
        <v>0</v>
      </c>
      <c r="F29" s="23">
        <f ca="1">B29-D29</f>
        <v>2</v>
      </c>
      <c r="G29" s="70" t="s">
        <v>0</v>
      </c>
      <c r="H29" s="72">
        <f ca="1">QUOTIENT(F29,F30)</f>
        <v>0</v>
      </c>
      <c r="I29" s="64" t="str">
        <f t="shared" ref="I29" si="7">I6</f>
        <v>(12)</v>
      </c>
      <c r="J29" s="6">
        <f t="shared" ca="1" si="4"/>
        <v>8</v>
      </c>
      <c r="K29" s="66" t="str">
        <f t="shared" si="4"/>
        <v>－</v>
      </c>
      <c r="L29" s="6">
        <f t="shared" ca="1" si="5"/>
        <v>7</v>
      </c>
      <c r="M29" s="68" t="s">
        <v>0</v>
      </c>
      <c r="N29" s="23">
        <f ca="1">J29-L29</f>
        <v>1</v>
      </c>
      <c r="O29" s="70" t="s">
        <v>0</v>
      </c>
      <c r="P29" s="72">
        <f ca="1">QUOTIENT(N29,N30)</f>
        <v>0</v>
      </c>
      <c r="Z29" s="2">
        <f t="shared" ca="1" si="0"/>
        <v>0.39736983400624037</v>
      </c>
      <c r="AA29" s="3">
        <f t="shared" ca="1" si="1"/>
        <v>21</v>
      </c>
      <c r="AC29" s="4">
        <v>29</v>
      </c>
      <c r="AD29" s="4">
        <v>9</v>
      </c>
      <c r="AE29" s="4">
        <v>9</v>
      </c>
      <c r="AF29" s="4">
        <v>1</v>
      </c>
      <c r="AG29" s="4"/>
    </row>
    <row r="30" spans="1:33" ht="44.1" customHeight="1" x14ac:dyDescent="0.25">
      <c r="A30" s="65"/>
      <c r="B30" s="13">
        <f t="shared" ca="1" si="3"/>
        <v>10</v>
      </c>
      <c r="C30" s="67"/>
      <c r="D30" s="13">
        <f t="shared" ca="1" si="3"/>
        <v>10</v>
      </c>
      <c r="E30" s="69"/>
      <c r="F30" s="22">
        <f ca="1">B30</f>
        <v>10</v>
      </c>
      <c r="G30" s="71"/>
      <c r="H30" s="73"/>
      <c r="I30" s="65"/>
      <c r="J30" s="13">
        <f t="shared" ca="1" si="4"/>
        <v>8</v>
      </c>
      <c r="K30" s="67"/>
      <c r="L30" s="13">
        <f t="shared" ca="1" si="5"/>
        <v>8</v>
      </c>
      <c r="M30" s="69"/>
      <c r="N30" s="22">
        <f ca="1">J30</f>
        <v>8</v>
      </c>
      <c r="O30" s="71"/>
      <c r="P30" s="73"/>
      <c r="Z30" s="2">
        <f t="shared" ca="1" si="0"/>
        <v>0.13572073842955923</v>
      </c>
      <c r="AA30" s="3">
        <f t="shared" ca="1" si="1"/>
        <v>37</v>
      </c>
      <c r="AC30" s="4">
        <v>30</v>
      </c>
      <c r="AD30" s="4">
        <v>9</v>
      </c>
      <c r="AE30" s="4">
        <v>9</v>
      </c>
      <c r="AF30" s="4">
        <v>2</v>
      </c>
      <c r="AG30" s="4"/>
    </row>
    <row r="31" spans="1:33" ht="44.1" customHeight="1" x14ac:dyDescent="0.5">
      <c r="A31" s="64" t="str">
        <f t="shared" ref="A31" si="8">A8</f>
        <v>(3)</v>
      </c>
      <c r="B31" s="6">
        <f t="shared" ca="1" si="3"/>
        <v>7</v>
      </c>
      <c r="C31" s="74" t="str">
        <f>C8</f>
        <v>－</v>
      </c>
      <c r="D31" s="6">
        <f t="shared" ca="1" si="3"/>
        <v>4</v>
      </c>
      <c r="E31" s="68" t="s">
        <v>0</v>
      </c>
      <c r="F31" s="23">
        <f ca="1">B31-D31</f>
        <v>3</v>
      </c>
      <c r="G31" s="70" t="s">
        <v>0</v>
      </c>
      <c r="H31" s="72">
        <f ca="1">QUOTIENT(F31,F32)</f>
        <v>0</v>
      </c>
      <c r="I31" s="64" t="str">
        <f t="shared" ref="I31" si="9">I8</f>
        <v>(13)</v>
      </c>
      <c r="J31" s="6">
        <f t="shared" ca="1" si="4"/>
        <v>8</v>
      </c>
      <c r="K31" s="66" t="str">
        <f t="shared" si="4"/>
        <v>－</v>
      </c>
      <c r="L31" s="6">
        <f t="shared" ca="1" si="5"/>
        <v>1</v>
      </c>
      <c r="M31" s="68" t="s">
        <v>0</v>
      </c>
      <c r="N31" s="23">
        <f ca="1">J31-L31</f>
        <v>7</v>
      </c>
      <c r="O31" s="70" t="s">
        <v>0</v>
      </c>
      <c r="P31" s="72">
        <f ca="1">QUOTIENT(N31,N32)</f>
        <v>0</v>
      </c>
      <c r="Z31" s="2">
        <f t="shared" ca="1" si="0"/>
        <v>0.22159549843962034</v>
      </c>
      <c r="AA31" s="3">
        <f t="shared" ca="1" si="1"/>
        <v>31</v>
      </c>
      <c r="AC31" s="4">
        <v>31</v>
      </c>
      <c r="AD31" s="4">
        <v>9</v>
      </c>
      <c r="AE31" s="4">
        <v>9</v>
      </c>
      <c r="AF31" s="4">
        <v>3</v>
      </c>
      <c r="AG31" s="4"/>
    </row>
    <row r="32" spans="1:33" ht="44.1" customHeight="1" x14ac:dyDescent="0.25">
      <c r="A32" s="65"/>
      <c r="B32" s="13">
        <f t="shared" ca="1" si="3"/>
        <v>7</v>
      </c>
      <c r="C32" s="67"/>
      <c r="D32" s="13">
        <f t="shared" ca="1" si="3"/>
        <v>7</v>
      </c>
      <c r="E32" s="69"/>
      <c r="F32" s="22">
        <f ca="1">B32</f>
        <v>7</v>
      </c>
      <c r="G32" s="71"/>
      <c r="H32" s="73"/>
      <c r="I32" s="65"/>
      <c r="J32" s="13">
        <f t="shared" ca="1" si="4"/>
        <v>8</v>
      </c>
      <c r="K32" s="67"/>
      <c r="L32" s="13">
        <f t="shared" ca="1" si="5"/>
        <v>8</v>
      </c>
      <c r="M32" s="69"/>
      <c r="N32" s="22">
        <f ca="1">J32</f>
        <v>8</v>
      </c>
      <c r="O32" s="71"/>
      <c r="P32" s="73"/>
      <c r="Z32" s="2">
        <f t="shared" ca="1" si="0"/>
        <v>0.20180158320790931</v>
      </c>
      <c r="AA32" s="3">
        <f t="shared" ca="1" si="1"/>
        <v>33</v>
      </c>
      <c r="AC32" s="4">
        <v>32</v>
      </c>
      <c r="AD32" s="4">
        <v>9</v>
      </c>
      <c r="AE32" s="4">
        <v>9</v>
      </c>
      <c r="AF32" s="4">
        <v>4</v>
      </c>
      <c r="AG32" s="4"/>
    </row>
    <row r="33" spans="1:33" ht="44.1" customHeight="1" x14ac:dyDescent="0.5">
      <c r="A33" s="64" t="str">
        <f t="shared" ref="A33" si="10">A10</f>
        <v>(4)</v>
      </c>
      <c r="B33" s="6">
        <f t="shared" ca="1" si="3"/>
        <v>10</v>
      </c>
      <c r="C33" s="74" t="str">
        <f t="shared" si="3"/>
        <v>－</v>
      </c>
      <c r="D33" s="6">
        <f t="shared" ca="1" si="3"/>
        <v>5</v>
      </c>
      <c r="E33" s="68" t="s">
        <v>0</v>
      </c>
      <c r="F33" s="23">
        <f ca="1">B33-D33</f>
        <v>5</v>
      </c>
      <c r="G33" s="70" t="s">
        <v>0</v>
      </c>
      <c r="H33" s="72">
        <f ca="1">QUOTIENT(F33,F34)</f>
        <v>0</v>
      </c>
      <c r="I33" s="64" t="str">
        <f t="shared" ref="I33" si="11">I10</f>
        <v>(14)</v>
      </c>
      <c r="J33" s="6">
        <f t="shared" ca="1" si="4"/>
        <v>7</v>
      </c>
      <c r="K33" s="66" t="str">
        <f t="shared" si="4"/>
        <v>－</v>
      </c>
      <c r="L33" s="6">
        <f t="shared" ca="1" si="5"/>
        <v>2</v>
      </c>
      <c r="M33" s="68" t="s">
        <v>0</v>
      </c>
      <c r="N33" s="23">
        <f ca="1">J33-L33</f>
        <v>5</v>
      </c>
      <c r="O33" s="70" t="s">
        <v>0</v>
      </c>
      <c r="P33" s="72">
        <f ca="1">QUOTIENT(N33,N34)</f>
        <v>0</v>
      </c>
      <c r="Z33" s="2">
        <f t="shared" ca="1" si="0"/>
        <v>3.0149057679896396E-2</v>
      </c>
      <c r="AA33" s="3">
        <f t="shared" ca="1" si="1"/>
        <v>42</v>
      </c>
      <c r="AC33" s="4">
        <v>33</v>
      </c>
      <c r="AD33" s="4">
        <v>9</v>
      </c>
      <c r="AE33" s="4">
        <v>9</v>
      </c>
      <c r="AF33" s="4">
        <v>5</v>
      </c>
      <c r="AG33" s="4"/>
    </row>
    <row r="34" spans="1:33" ht="44.1" customHeight="1" x14ac:dyDescent="0.25">
      <c r="A34" s="65"/>
      <c r="B34" s="13">
        <f t="shared" ca="1" si="3"/>
        <v>10</v>
      </c>
      <c r="C34" s="67"/>
      <c r="D34" s="13">
        <f t="shared" ca="1" si="3"/>
        <v>10</v>
      </c>
      <c r="E34" s="69"/>
      <c r="F34" s="22">
        <f ca="1">B34</f>
        <v>10</v>
      </c>
      <c r="G34" s="71"/>
      <c r="H34" s="73"/>
      <c r="I34" s="65"/>
      <c r="J34" s="13">
        <f t="shared" ca="1" si="4"/>
        <v>7</v>
      </c>
      <c r="K34" s="67"/>
      <c r="L34" s="13">
        <f t="shared" ca="1" si="5"/>
        <v>7</v>
      </c>
      <c r="M34" s="69"/>
      <c r="N34" s="22">
        <f ca="1">J34</f>
        <v>7</v>
      </c>
      <c r="O34" s="71"/>
      <c r="P34" s="73"/>
      <c r="Z34" s="2">
        <f t="shared" ca="1" si="0"/>
        <v>0.57623933844389175</v>
      </c>
      <c r="AA34" s="3">
        <f t="shared" ca="1" si="1"/>
        <v>12</v>
      </c>
      <c r="AC34" s="4">
        <v>34</v>
      </c>
      <c r="AD34" s="4">
        <v>9</v>
      </c>
      <c r="AE34" s="4">
        <v>9</v>
      </c>
      <c r="AF34" s="4">
        <v>6</v>
      </c>
      <c r="AG34" s="4"/>
    </row>
    <row r="35" spans="1:33" ht="44.1" customHeight="1" x14ac:dyDescent="0.5">
      <c r="A35" s="64" t="str">
        <f t="shared" ref="A35" si="12">A12</f>
        <v>(5)</v>
      </c>
      <c r="B35" s="6">
        <f t="shared" ca="1" si="3"/>
        <v>10</v>
      </c>
      <c r="C35" s="74" t="str">
        <f t="shared" si="3"/>
        <v>－</v>
      </c>
      <c r="D35" s="6">
        <f t="shared" ca="1" si="3"/>
        <v>9</v>
      </c>
      <c r="E35" s="68" t="s">
        <v>0</v>
      </c>
      <c r="F35" s="23">
        <f ca="1">B35-D35</f>
        <v>1</v>
      </c>
      <c r="G35" s="70" t="s">
        <v>0</v>
      </c>
      <c r="H35" s="72">
        <f ca="1">QUOTIENT(F35,F36)</f>
        <v>0</v>
      </c>
      <c r="I35" s="64" t="str">
        <f t="shared" ref="I35" si="13">I12</f>
        <v>(15)</v>
      </c>
      <c r="J35" s="6">
        <f t="shared" ca="1" si="4"/>
        <v>4</v>
      </c>
      <c r="K35" s="66" t="str">
        <f t="shared" si="4"/>
        <v>－</v>
      </c>
      <c r="L35" s="6">
        <f t="shared" ca="1" si="5"/>
        <v>3</v>
      </c>
      <c r="M35" s="68" t="s">
        <v>0</v>
      </c>
      <c r="N35" s="23">
        <f ca="1">J35-L35</f>
        <v>1</v>
      </c>
      <c r="O35" s="70" t="s">
        <v>0</v>
      </c>
      <c r="P35" s="72">
        <f ca="1">QUOTIENT(N35,N36)</f>
        <v>0</v>
      </c>
      <c r="Z35" s="2">
        <f t="shared" ca="1" si="0"/>
        <v>0.30384326400025019</v>
      </c>
      <c r="AA35" s="3">
        <f t="shared" ca="1" si="1"/>
        <v>26</v>
      </c>
      <c r="AC35" s="4">
        <v>35</v>
      </c>
      <c r="AD35" s="4">
        <v>9</v>
      </c>
      <c r="AE35" s="4">
        <v>9</v>
      </c>
      <c r="AF35" s="4">
        <v>7</v>
      </c>
      <c r="AG35" s="4"/>
    </row>
    <row r="36" spans="1:33" ht="44.1" customHeight="1" x14ac:dyDescent="0.25">
      <c r="A36" s="65"/>
      <c r="B36" s="13">
        <f t="shared" ca="1" si="3"/>
        <v>10</v>
      </c>
      <c r="C36" s="67"/>
      <c r="D36" s="13">
        <f t="shared" ca="1" si="3"/>
        <v>10</v>
      </c>
      <c r="E36" s="69"/>
      <c r="F36" s="22">
        <f ca="1">B36</f>
        <v>10</v>
      </c>
      <c r="G36" s="71"/>
      <c r="H36" s="73"/>
      <c r="I36" s="65"/>
      <c r="J36" s="13">
        <f t="shared" ca="1" si="4"/>
        <v>4</v>
      </c>
      <c r="K36" s="67"/>
      <c r="L36" s="13">
        <f t="shared" ca="1" si="5"/>
        <v>4</v>
      </c>
      <c r="M36" s="69"/>
      <c r="N36" s="22">
        <f ca="1">J36</f>
        <v>4</v>
      </c>
      <c r="O36" s="71"/>
      <c r="P36" s="73"/>
      <c r="Z36" s="2">
        <f t="shared" ca="1" si="0"/>
        <v>0.31946344658108439</v>
      </c>
      <c r="AA36" s="3">
        <f t="shared" ca="1" si="1"/>
        <v>23</v>
      </c>
      <c r="AC36" s="4">
        <v>36</v>
      </c>
      <c r="AD36" s="4">
        <v>9</v>
      </c>
      <c r="AE36" s="4">
        <v>9</v>
      </c>
      <c r="AF36" s="4">
        <v>8</v>
      </c>
      <c r="AG36" s="4"/>
    </row>
    <row r="37" spans="1:33" ht="44.1" customHeight="1" x14ac:dyDescent="0.5">
      <c r="A37" s="64" t="str">
        <f t="shared" ref="A37" si="14">A14</f>
        <v>(6)</v>
      </c>
      <c r="B37" s="6">
        <f t="shared" ca="1" si="3"/>
        <v>7</v>
      </c>
      <c r="C37" s="74" t="str">
        <f t="shared" si="3"/>
        <v>－</v>
      </c>
      <c r="D37" s="6">
        <f t="shared" ca="1" si="3"/>
        <v>3</v>
      </c>
      <c r="E37" s="68" t="s">
        <v>0</v>
      </c>
      <c r="F37" s="23">
        <f ca="1">B37-D37</f>
        <v>4</v>
      </c>
      <c r="G37" s="70" t="s">
        <v>0</v>
      </c>
      <c r="H37" s="72">
        <f ca="1">QUOTIENT(F37,F38)</f>
        <v>0</v>
      </c>
      <c r="I37" s="64" t="str">
        <f t="shared" ref="I37" si="15">I14</f>
        <v>(16)</v>
      </c>
      <c r="J37" s="6">
        <f t="shared" ca="1" si="4"/>
        <v>8</v>
      </c>
      <c r="K37" s="66" t="str">
        <f t="shared" si="4"/>
        <v>－</v>
      </c>
      <c r="L37" s="6">
        <f t="shared" ca="1" si="5"/>
        <v>3</v>
      </c>
      <c r="M37" s="68" t="s">
        <v>0</v>
      </c>
      <c r="N37" s="23">
        <f ca="1">J37-L37</f>
        <v>5</v>
      </c>
      <c r="O37" s="70" t="s">
        <v>0</v>
      </c>
      <c r="P37" s="72">
        <f ca="1">QUOTIENT(N37,N38)</f>
        <v>0</v>
      </c>
      <c r="Z37" s="2">
        <f t="shared" ca="1" si="0"/>
        <v>0.86226311850420223</v>
      </c>
      <c r="AA37" s="3">
        <f t="shared" ca="1" si="1"/>
        <v>4</v>
      </c>
      <c r="AC37" s="4">
        <v>37</v>
      </c>
      <c r="AD37" s="4">
        <v>10</v>
      </c>
      <c r="AE37" s="4">
        <v>10</v>
      </c>
      <c r="AF37" s="4">
        <v>1</v>
      </c>
      <c r="AG37" s="4"/>
    </row>
    <row r="38" spans="1:33" ht="44.1" customHeight="1" x14ac:dyDescent="0.25">
      <c r="A38" s="65"/>
      <c r="B38" s="13">
        <f t="shared" ca="1" si="3"/>
        <v>7</v>
      </c>
      <c r="C38" s="67"/>
      <c r="D38" s="13">
        <f t="shared" ca="1" si="3"/>
        <v>7</v>
      </c>
      <c r="E38" s="69"/>
      <c r="F38" s="22">
        <f ca="1">B38</f>
        <v>7</v>
      </c>
      <c r="G38" s="71"/>
      <c r="H38" s="73"/>
      <c r="I38" s="65"/>
      <c r="J38" s="13">
        <f t="shared" ca="1" si="4"/>
        <v>8</v>
      </c>
      <c r="K38" s="67"/>
      <c r="L38" s="13">
        <f t="shared" ca="1" si="5"/>
        <v>8</v>
      </c>
      <c r="M38" s="69"/>
      <c r="N38" s="22">
        <f ca="1">J38</f>
        <v>8</v>
      </c>
      <c r="O38" s="71"/>
      <c r="P38" s="73"/>
      <c r="Z38" s="2">
        <f t="shared" ca="1" si="0"/>
        <v>0.79070445418562973</v>
      </c>
      <c r="AA38" s="3">
        <f t="shared" ca="1" si="1"/>
        <v>7</v>
      </c>
      <c r="AC38" s="4">
        <v>38</v>
      </c>
      <c r="AD38" s="4">
        <v>10</v>
      </c>
      <c r="AE38" s="4">
        <v>10</v>
      </c>
      <c r="AF38" s="4">
        <v>2</v>
      </c>
      <c r="AG38" s="4"/>
    </row>
    <row r="39" spans="1:33" ht="44.1" customHeight="1" x14ac:dyDescent="0.5">
      <c r="A39" s="64" t="str">
        <f t="shared" ref="A39" si="16">A16</f>
        <v>(7)</v>
      </c>
      <c r="B39" s="6">
        <f t="shared" ca="1" si="3"/>
        <v>8</v>
      </c>
      <c r="C39" s="74" t="str">
        <f t="shared" si="3"/>
        <v>－</v>
      </c>
      <c r="D39" s="6">
        <f t="shared" ca="1" si="3"/>
        <v>4</v>
      </c>
      <c r="E39" s="68" t="s">
        <v>0</v>
      </c>
      <c r="F39" s="23">
        <f ca="1">B39-D39</f>
        <v>4</v>
      </c>
      <c r="G39" s="70" t="s">
        <v>0</v>
      </c>
      <c r="H39" s="72">
        <f ca="1">QUOTIENT(F39,F40)</f>
        <v>0</v>
      </c>
      <c r="I39" s="64" t="str">
        <f t="shared" ref="I39" si="17">I16</f>
        <v>(17)</v>
      </c>
      <c r="J39" s="6">
        <f t="shared" ca="1" si="4"/>
        <v>9</v>
      </c>
      <c r="K39" s="66" t="str">
        <f t="shared" si="4"/>
        <v>－</v>
      </c>
      <c r="L39" s="6">
        <f t="shared" ca="1" si="5"/>
        <v>1</v>
      </c>
      <c r="M39" s="68" t="s">
        <v>0</v>
      </c>
      <c r="N39" s="23">
        <f ca="1">J39-L39</f>
        <v>8</v>
      </c>
      <c r="O39" s="70" t="s">
        <v>0</v>
      </c>
      <c r="P39" s="72">
        <f ca="1">QUOTIENT(N39,N40)</f>
        <v>0</v>
      </c>
      <c r="Z39" s="2">
        <f t="shared" ca="1" si="0"/>
        <v>0.58450263667298197</v>
      </c>
      <c r="AA39" s="3">
        <f t="shared" ca="1" si="1"/>
        <v>11</v>
      </c>
      <c r="AC39" s="4">
        <v>39</v>
      </c>
      <c r="AD39" s="4">
        <v>10</v>
      </c>
      <c r="AE39" s="4">
        <v>10</v>
      </c>
      <c r="AF39" s="4">
        <v>3</v>
      </c>
      <c r="AG39" s="4"/>
    </row>
    <row r="40" spans="1:33" ht="44.1" customHeight="1" x14ac:dyDescent="0.25">
      <c r="A40" s="65"/>
      <c r="B40" s="13">
        <f t="shared" ca="1" si="3"/>
        <v>8</v>
      </c>
      <c r="C40" s="67"/>
      <c r="D40" s="13">
        <f t="shared" ca="1" si="3"/>
        <v>8</v>
      </c>
      <c r="E40" s="69"/>
      <c r="F40" s="22">
        <f ca="1">B40</f>
        <v>8</v>
      </c>
      <c r="G40" s="71"/>
      <c r="H40" s="73"/>
      <c r="I40" s="65"/>
      <c r="J40" s="13">
        <f t="shared" ca="1" si="4"/>
        <v>9</v>
      </c>
      <c r="K40" s="67"/>
      <c r="L40" s="13">
        <f t="shared" ca="1" si="5"/>
        <v>9</v>
      </c>
      <c r="M40" s="69"/>
      <c r="N40" s="22">
        <f ca="1">J40</f>
        <v>9</v>
      </c>
      <c r="O40" s="71"/>
      <c r="P40" s="73"/>
      <c r="Z40" s="2">
        <f t="shared" ca="1" si="0"/>
        <v>8.5447414056593507E-2</v>
      </c>
      <c r="AA40" s="3">
        <f t="shared" ca="1" si="1"/>
        <v>38</v>
      </c>
      <c r="AC40" s="4">
        <v>40</v>
      </c>
      <c r="AD40" s="4">
        <v>10</v>
      </c>
      <c r="AE40" s="4">
        <v>10</v>
      </c>
      <c r="AF40" s="4">
        <v>4</v>
      </c>
      <c r="AG40" s="4"/>
    </row>
    <row r="41" spans="1:33" ht="44.1" customHeight="1" x14ac:dyDescent="0.5">
      <c r="A41" s="64" t="str">
        <f t="shared" ref="A41" si="18">A18</f>
        <v>(8)</v>
      </c>
      <c r="B41" s="6">
        <f t="shared" ca="1" si="3"/>
        <v>2</v>
      </c>
      <c r="C41" s="74" t="str">
        <f t="shared" si="3"/>
        <v>－</v>
      </c>
      <c r="D41" s="6">
        <f t="shared" ca="1" si="3"/>
        <v>1</v>
      </c>
      <c r="E41" s="68" t="s">
        <v>0</v>
      </c>
      <c r="F41" s="23">
        <f ca="1">B41-D41</f>
        <v>1</v>
      </c>
      <c r="G41" s="70" t="s">
        <v>0</v>
      </c>
      <c r="H41" s="72">
        <f ca="1">QUOTIENT(F41,F42)</f>
        <v>0</v>
      </c>
      <c r="I41" s="64" t="str">
        <f t="shared" ref="I41" si="19">I18</f>
        <v>(18)</v>
      </c>
      <c r="J41" s="6">
        <f t="shared" ca="1" si="4"/>
        <v>5</v>
      </c>
      <c r="K41" s="66" t="str">
        <f t="shared" si="4"/>
        <v>－</v>
      </c>
      <c r="L41" s="6">
        <f t="shared" ca="1" si="5"/>
        <v>3</v>
      </c>
      <c r="M41" s="68" t="s">
        <v>0</v>
      </c>
      <c r="N41" s="23">
        <f ca="1">J41-L41</f>
        <v>2</v>
      </c>
      <c r="O41" s="70" t="s">
        <v>0</v>
      </c>
      <c r="P41" s="72">
        <f ca="1">QUOTIENT(N41,N42)</f>
        <v>0</v>
      </c>
      <c r="Z41" s="2">
        <f t="shared" ca="1" si="0"/>
        <v>0.84104467646729686</v>
      </c>
      <c r="AA41" s="3">
        <f t="shared" ca="1" si="1"/>
        <v>5</v>
      </c>
      <c r="AC41" s="4">
        <v>41</v>
      </c>
      <c r="AD41" s="4">
        <v>10</v>
      </c>
      <c r="AE41" s="4">
        <v>10</v>
      </c>
      <c r="AF41" s="4">
        <v>5</v>
      </c>
      <c r="AG41" s="4"/>
    </row>
    <row r="42" spans="1:33" ht="44.1" customHeight="1" x14ac:dyDescent="0.25">
      <c r="A42" s="65"/>
      <c r="B42" s="13">
        <f t="shared" ca="1" si="3"/>
        <v>2</v>
      </c>
      <c r="C42" s="67"/>
      <c r="D42" s="13">
        <f t="shared" ca="1" si="3"/>
        <v>2</v>
      </c>
      <c r="E42" s="69"/>
      <c r="F42" s="22">
        <f ca="1">B42</f>
        <v>2</v>
      </c>
      <c r="G42" s="71"/>
      <c r="H42" s="73"/>
      <c r="I42" s="65"/>
      <c r="J42" s="13">
        <f t="shared" ca="1" si="4"/>
        <v>5</v>
      </c>
      <c r="K42" s="67"/>
      <c r="L42" s="13">
        <f t="shared" ca="1" si="5"/>
        <v>5</v>
      </c>
      <c r="M42" s="69"/>
      <c r="N42" s="22">
        <f ca="1">J42</f>
        <v>5</v>
      </c>
      <c r="O42" s="71"/>
      <c r="P42" s="73"/>
      <c r="Z42" s="2">
        <f t="shared" ca="1" si="0"/>
        <v>0.51073921085387342</v>
      </c>
      <c r="AA42" s="3">
        <f t="shared" ca="1" si="1"/>
        <v>15</v>
      </c>
      <c r="AC42" s="4">
        <v>42</v>
      </c>
      <c r="AD42" s="4">
        <v>10</v>
      </c>
      <c r="AE42" s="4">
        <v>10</v>
      </c>
      <c r="AF42" s="4">
        <v>6</v>
      </c>
      <c r="AG42" s="4"/>
    </row>
    <row r="43" spans="1:33" ht="44.1" customHeight="1" x14ac:dyDescent="0.5">
      <c r="A43" s="64" t="str">
        <f t="shared" ref="A43:D46" si="20">A20</f>
        <v>(9)</v>
      </c>
      <c r="B43" s="6">
        <f t="shared" ca="1" si="20"/>
        <v>10</v>
      </c>
      <c r="C43" s="74" t="str">
        <f t="shared" si="20"/>
        <v>－</v>
      </c>
      <c r="D43" s="6">
        <f t="shared" ca="1" si="20"/>
        <v>4</v>
      </c>
      <c r="E43" s="68" t="s">
        <v>0</v>
      </c>
      <c r="F43" s="23">
        <f ca="1">B43-D43</f>
        <v>6</v>
      </c>
      <c r="G43" s="70" t="s">
        <v>0</v>
      </c>
      <c r="H43" s="72">
        <f ca="1">QUOTIENT(F43,F44)</f>
        <v>0</v>
      </c>
      <c r="I43" s="64" t="str">
        <f t="shared" ref="I43:K46" si="21">I20</f>
        <v>(19)</v>
      </c>
      <c r="J43" s="6">
        <f t="shared" ca="1" si="21"/>
        <v>7</v>
      </c>
      <c r="K43" s="66" t="str">
        <f t="shared" si="21"/>
        <v>－</v>
      </c>
      <c r="L43" s="6">
        <f t="shared" ca="1" si="5"/>
        <v>1</v>
      </c>
      <c r="M43" s="68" t="s">
        <v>0</v>
      </c>
      <c r="N43" s="23">
        <f ca="1">J43-L43</f>
        <v>6</v>
      </c>
      <c r="O43" s="70" t="s">
        <v>0</v>
      </c>
      <c r="P43" s="72">
        <f ca="1">QUOTIENT(N43,N44)</f>
        <v>0</v>
      </c>
      <c r="Z43" s="2">
        <f t="shared" ca="1" si="0"/>
        <v>0.92542173372665437</v>
      </c>
      <c r="AA43" s="3">
        <f t="shared" ca="1" si="1"/>
        <v>3</v>
      </c>
      <c r="AC43" s="4">
        <v>43</v>
      </c>
      <c r="AD43" s="4">
        <v>10</v>
      </c>
      <c r="AE43" s="4">
        <v>10</v>
      </c>
      <c r="AF43" s="4">
        <v>7</v>
      </c>
      <c r="AG43" s="4"/>
    </row>
    <row r="44" spans="1:33" ht="44.1" customHeight="1" x14ac:dyDescent="0.25">
      <c r="A44" s="65"/>
      <c r="B44" s="13">
        <f t="shared" ca="1" si="20"/>
        <v>10</v>
      </c>
      <c r="C44" s="67"/>
      <c r="D44" s="13">
        <f t="shared" ca="1" si="20"/>
        <v>10</v>
      </c>
      <c r="E44" s="69"/>
      <c r="F44" s="22">
        <f ca="1">B44</f>
        <v>10</v>
      </c>
      <c r="G44" s="71"/>
      <c r="H44" s="73"/>
      <c r="I44" s="65"/>
      <c r="J44" s="13">
        <f t="shared" ca="1" si="21"/>
        <v>7</v>
      </c>
      <c r="K44" s="67"/>
      <c r="L44" s="13">
        <f t="shared" ca="1" si="5"/>
        <v>7</v>
      </c>
      <c r="M44" s="69"/>
      <c r="N44" s="22">
        <f ca="1">J44</f>
        <v>7</v>
      </c>
      <c r="O44" s="71"/>
      <c r="P44" s="73"/>
      <c r="Z44" s="2">
        <f t="shared" ca="1" si="0"/>
        <v>0.17258223090336855</v>
      </c>
      <c r="AA44" s="3">
        <f t="shared" ca="1" si="1"/>
        <v>35</v>
      </c>
      <c r="AC44" s="4">
        <v>44</v>
      </c>
      <c r="AD44" s="4">
        <v>10</v>
      </c>
      <c r="AE44" s="4">
        <v>10</v>
      </c>
      <c r="AF44" s="4">
        <v>8</v>
      </c>
      <c r="AG44" s="4"/>
    </row>
    <row r="45" spans="1:33" ht="44.1" customHeight="1" x14ac:dyDescent="0.5">
      <c r="A45" s="64" t="str">
        <f t="shared" ref="A45" si="22">A22</f>
        <v>(10)</v>
      </c>
      <c r="B45" s="6">
        <f t="shared" ca="1" si="20"/>
        <v>9</v>
      </c>
      <c r="C45" s="74" t="str">
        <f t="shared" si="20"/>
        <v>－</v>
      </c>
      <c r="D45" s="6">
        <f t="shared" ca="1" si="20"/>
        <v>8</v>
      </c>
      <c r="E45" s="68" t="s">
        <v>0</v>
      </c>
      <c r="F45" s="23">
        <f ca="1">B45-D45</f>
        <v>1</v>
      </c>
      <c r="G45" s="70" t="s">
        <v>0</v>
      </c>
      <c r="H45" s="72">
        <f ca="1">QUOTIENT(F45,F46)</f>
        <v>0</v>
      </c>
      <c r="I45" s="64" t="str">
        <f t="shared" ref="I45" si="23">I22</f>
        <v>(20)</v>
      </c>
      <c r="J45" s="6">
        <f t="shared" ca="1" si="21"/>
        <v>3</v>
      </c>
      <c r="K45" s="66" t="str">
        <f t="shared" si="21"/>
        <v>－</v>
      </c>
      <c r="L45" s="6">
        <f t="shared" ca="1" si="5"/>
        <v>1</v>
      </c>
      <c r="M45" s="68" t="s">
        <v>0</v>
      </c>
      <c r="N45" s="23">
        <f ca="1">J45-L45</f>
        <v>2</v>
      </c>
      <c r="O45" s="70" t="s">
        <v>0</v>
      </c>
      <c r="P45" s="72">
        <f ca="1">QUOTIENT(N45,N46)</f>
        <v>0</v>
      </c>
      <c r="Z45" s="2">
        <f t="shared" ca="1" si="0"/>
        <v>2.5844921446321445E-2</v>
      </c>
      <c r="AA45" s="3">
        <f t="shared" ca="1" si="1"/>
        <v>43</v>
      </c>
      <c r="AC45" s="4">
        <v>45</v>
      </c>
      <c r="AD45" s="4">
        <v>10</v>
      </c>
      <c r="AE45" s="4">
        <v>10</v>
      </c>
      <c r="AF45" s="4">
        <v>9</v>
      </c>
      <c r="AG45" s="4"/>
    </row>
    <row r="46" spans="1:33" ht="44.1" customHeight="1" x14ac:dyDescent="0.25">
      <c r="A46" s="65"/>
      <c r="B46" s="13">
        <f t="shared" ca="1" si="20"/>
        <v>9</v>
      </c>
      <c r="C46" s="67"/>
      <c r="D46" s="13">
        <f t="shared" ca="1" si="20"/>
        <v>9</v>
      </c>
      <c r="E46" s="69"/>
      <c r="F46" s="22">
        <f ca="1">B46</f>
        <v>9</v>
      </c>
      <c r="G46" s="71"/>
      <c r="H46" s="73"/>
      <c r="I46" s="65"/>
      <c r="J46" s="13">
        <f t="shared" ca="1" si="21"/>
        <v>3</v>
      </c>
      <c r="K46" s="67"/>
      <c r="L46" s="13">
        <f t="shared" ca="1" si="5"/>
        <v>3</v>
      </c>
      <c r="M46" s="69"/>
      <c r="N46" s="22">
        <f ca="1">J46</f>
        <v>3</v>
      </c>
      <c r="O46" s="71"/>
      <c r="P46" s="73"/>
      <c r="Z46" s="2"/>
      <c r="AA46" s="3"/>
      <c r="AC46" s="4"/>
      <c r="AD46" s="4"/>
      <c r="AE46" s="4"/>
      <c r="AF46" s="4"/>
      <c r="AG46" s="4"/>
    </row>
    <row r="47" spans="1:33" ht="31.5" x14ac:dyDescent="0.25">
      <c r="Z47" s="2"/>
      <c r="AA47" s="3"/>
      <c r="AC47" s="4"/>
      <c r="AD47" s="4"/>
      <c r="AE47" s="4"/>
      <c r="AF47" s="4"/>
      <c r="AG47" s="4"/>
    </row>
    <row r="48" spans="1:33" ht="31.5" x14ac:dyDescent="0.25">
      <c r="Z48" s="2"/>
      <c r="AA48" s="3"/>
      <c r="AC48" s="4"/>
      <c r="AD48" s="4"/>
      <c r="AE48" s="4"/>
      <c r="AF48" s="4"/>
      <c r="AG48" s="4"/>
    </row>
    <row r="49" spans="26:33" ht="31.5" x14ac:dyDescent="0.25">
      <c r="Z49" s="2"/>
      <c r="AA49" s="3"/>
      <c r="AC49" s="4"/>
      <c r="AD49" s="4"/>
      <c r="AE49" s="4"/>
      <c r="AF49" s="4"/>
      <c r="AG49" s="4"/>
    </row>
    <row r="50" spans="26:33" ht="31.5" x14ac:dyDescent="0.25">
      <c r="Z50" s="2"/>
      <c r="AA50" s="3"/>
      <c r="AC50" s="4"/>
      <c r="AD50" s="4"/>
      <c r="AE50" s="4"/>
      <c r="AF50" s="4"/>
      <c r="AG50" s="4"/>
    </row>
    <row r="51" spans="26:33" ht="31.5" x14ac:dyDescent="0.25">
      <c r="Z51" s="2"/>
      <c r="AA51" s="3"/>
      <c r="AC51" s="4"/>
      <c r="AD51" s="4"/>
      <c r="AE51" s="4"/>
      <c r="AF51" s="4"/>
      <c r="AG51" s="4"/>
    </row>
    <row r="52" spans="26:33" ht="31.5" x14ac:dyDescent="0.25">
      <c r="Z52" s="2"/>
      <c r="AA52" s="3"/>
      <c r="AC52" s="4"/>
      <c r="AD52" s="4"/>
      <c r="AE52" s="4"/>
      <c r="AF52" s="4"/>
      <c r="AG52" s="4"/>
    </row>
    <row r="53" spans="26:33" ht="31.5" x14ac:dyDescent="0.25">
      <c r="Z53" s="2"/>
      <c r="AA53" s="3"/>
      <c r="AC53" s="4"/>
      <c r="AD53" s="4"/>
      <c r="AE53" s="4"/>
      <c r="AF53" s="4"/>
      <c r="AG53" s="4"/>
    </row>
    <row r="54" spans="26:33" ht="31.5" x14ac:dyDescent="0.25">
      <c r="Z54" s="2"/>
      <c r="AA54" s="3"/>
      <c r="AC54" s="4"/>
      <c r="AD54" s="4"/>
      <c r="AE54" s="4"/>
      <c r="AF54" s="4"/>
      <c r="AG54" s="4"/>
    </row>
    <row r="55" spans="26:33" ht="31.5" x14ac:dyDescent="0.25">
      <c r="Z55" s="2"/>
      <c r="AA55" s="3"/>
      <c r="AC55" s="4"/>
      <c r="AD55" s="4"/>
      <c r="AE55" s="4"/>
      <c r="AF55" s="4"/>
      <c r="AG55" s="4"/>
    </row>
    <row r="56" spans="26:33" ht="31.5" x14ac:dyDescent="0.25">
      <c r="Z56" s="2"/>
      <c r="AA56" s="3"/>
      <c r="AC56" s="4"/>
      <c r="AD56" s="4"/>
      <c r="AE56" s="4"/>
      <c r="AF56" s="4"/>
      <c r="AG56" s="4"/>
    </row>
    <row r="57" spans="26:33" ht="31.5" x14ac:dyDescent="0.25">
      <c r="Z57" s="2"/>
      <c r="AA57" s="3"/>
      <c r="AC57" s="4"/>
      <c r="AD57" s="4"/>
      <c r="AE57" s="4"/>
      <c r="AF57" s="4"/>
      <c r="AG57" s="4"/>
    </row>
    <row r="58" spans="26:33" ht="31.5" x14ac:dyDescent="0.25">
      <c r="Z58" s="2"/>
      <c r="AA58" s="3"/>
      <c r="AC58" s="4"/>
      <c r="AD58" s="4"/>
      <c r="AE58" s="4"/>
      <c r="AF58" s="4"/>
      <c r="AG58" s="4"/>
    </row>
    <row r="59" spans="26:33" ht="31.5" x14ac:dyDescent="0.25">
      <c r="Z59" s="2"/>
      <c r="AA59" s="3"/>
      <c r="AC59" s="4"/>
      <c r="AD59" s="4"/>
      <c r="AE59" s="4"/>
      <c r="AF59" s="4"/>
      <c r="AG59" s="4"/>
    </row>
    <row r="60" spans="26:33" ht="31.5" x14ac:dyDescent="0.25">
      <c r="Z60" s="2"/>
      <c r="AA60" s="3"/>
      <c r="AC60" s="4"/>
      <c r="AD60" s="4"/>
      <c r="AE60" s="4"/>
      <c r="AF60" s="4"/>
      <c r="AG60" s="4"/>
    </row>
    <row r="61" spans="26:33" ht="31.5" x14ac:dyDescent="0.25">
      <c r="Z61" s="2"/>
      <c r="AA61" s="3"/>
      <c r="AC61" s="4"/>
      <c r="AD61" s="4"/>
      <c r="AE61" s="4"/>
      <c r="AF61" s="4"/>
      <c r="AG61" s="4"/>
    </row>
    <row r="62" spans="26:33" ht="31.5" x14ac:dyDescent="0.25">
      <c r="Z62" s="2"/>
      <c r="AA62" s="3"/>
      <c r="AC62" s="4"/>
      <c r="AD62" s="4"/>
      <c r="AE62" s="4"/>
      <c r="AF62" s="4"/>
      <c r="AG62" s="4"/>
    </row>
    <row r="63" spans="26:33" ht="31.5" x14ac:dyDescent="0.25">
      <c r="Z63" s="2"/>
      <c r="AA63" s="3"/>
      <c r="AC63" s="4"/>
      <c r="AD63" s="4"/>
      <c r="AE63" s="4"/>
      <c r="AF63" s="4"/>
      <c r="AG63" s="4"/>
    </row>
    <row r="64" spans="26:33" ht="31.5" x14ac:dyDescent="0.25">
      <c r="Z64" s="2"/>
      <c r="AA64" s="3"/>
      <c r="AC64" s="4"/>
      <c r="AD64" s="4"/>
      <c r="AE64" s="4"/>
      <c r="AF64" s="4"/>
      <c r="AG64" s="4"/>
    </row>
    <row r="65" spans="26:33" ht="31.5" x14ac:dyDescent="0.25">
      <c r="Z65" s="2"/>
      <c r="AA65" s="3"/>
      <c r="AC65" s="4"/>
      <c r="AD65" s="4"/>
      <c r="AE65" s="4"/>
      <c r="AF65" s="4"/>
      <c r="AG65" s="4"/>
    </row>
    <row r="66" spans="26:33" ht="31.5" x14ac:dyDescent="0.25">
      <c r="Z66" s="2"/>
      <c r="AA66" s="3"/>
      <c r="AC66" s="4"/>
      <c r="AD66" s="4"/>
      <c r="AE66" s="4"/>
      <c r="AF66" s="4"/>
      <c r="AG66" s="4"/>
    </row>
    <row r="67" spans="26:33" ht="31.5" x14ac:dyDescent="0.25">
      <c r="Z67" s="2"/>
      <c r="AA67" s="3"/>
      <c r="AC67" s="4"/>
      <c r="AD67" s="4"/>
      <c r="AE67" s="4"/>
      <c r="AF67" s="4"/>
      <c r="AG67" s="4"/>
    </row>
    <row r="68" spans="26:33" ht="31.5" x14ac:dyDescent="0.25">
      <c r="Z68" s="2"/>
      <c r="AA68" s="3"/>
      <c r="AC68" s="4"/>
      <c r="AD68" s="4"/>
      <c r="AE68" s="4"/>
      <c r="AF68" s="4"/>
      <c r="AG68" s="4"/>
    </row>
    <row r="69" spans="26:33" ht="31.5" x14ac:dyDescent="0.25">
      <c r="Z69" s="2"/>
      <c r="AA69" s="3"/>
      <c r="AC69" s="4"/>
      <c r="AD69" s="4"/>
      <c r="AE69" s="4"/>
      <c r="AF69" s="4"/>
      <c r="AG69" s="4"/>
    </row>
    <row r="70" spans="26:33" ht="31.5" x14ac:dyDescent="0.25">
      <c r="Z70" s="2"/>
      <c r="AA70" s="3"/>
      <c r="AC70" s="4"/>
      <c r="AD70" s="4"/>
      <c r="AE70" s="4"/>
      <c r="AF70" s="4"/>
      <c r="AG70" s="4"/>
    </row>
    <row r="71" spans="26:33" ht="31.5" x14ac:dyDescent="0.25">
      <c r="Z71" s="2"/>
      <c r="AA71" s="3"/>
      <c r="AC71" s="4"/>
      <c r="AD71" s="4"/>
      <c r="AE71" s="4"/>
      <c r="AF71" s="4"/>
      <c r="AG71" s="4"/>
    </row>
    <row r="72" spans="26:33" ht="31.5" x14ac:dyDescent="0.25">
      <c r="Z72" s="2"/>
      <c r="AA72" s="3"/>
      <c r="AC72" s="4"/>
      <c r="AD72" s="4"/>
      <c r="AE72" s="4"/>
      <c r="AF72" s="4"/>
      <c r="AG72" s="4"/>
    </row>
    <row r="73" spans="26:33" ht="31.5" x14ac:dyDescent="0.25">
      <c r="Z73" s="2"/>
      <c r="AA73" s="3"/>
      <c r="AC73" s="4"/>
      <c r="AD73" s="4"/>
      <c r="AE73" s="4"/>
      <c r="AF73" s="4"/>
      <c r="AG73" s="4"/>
    </row>
    <row r="74" spans="26:33" ht="31.5" x14ac:dyDescent="0.25">
      <c r="Z74" s="2"/>
      <c r="AA74" s="3"/>
      <c r="AC74" s="4"/>
      <c r="AD74" s="4"/>
      <c r="AE74" s="4"/>
      <c r="AF74" s="4"/>
      <c r="AG74" s="4"/>
    </row>
    <row r="75" spans="26:33" ht="31.5" x14ac:dyDescent="0.25">
      <c r="Z75" s="2"/>
      <c r="AA75" s="3"/>
      <c r="AC75" s="4"/>
      <c r="AD75" s="4"/>
      <c r="AE75" s="4"/>
      <c r="AF75" s="4"/>
      <c r="AG75" s="4"/>
    </row>
    <row r="76" spans="26:33" ht="31.5" x14ac:dyDescent="0.25">
      <c r="Z76" s="2"/>
      <c r="AA76" s="3"/>
      <c r="AC76" s="4"/>
      <c r="AD76" s="4"/>
      <c r="AE76" s="4"/>
      <c r="AF76" s="4"/>
      <c r="AG76" s="4"/>
    </row>
    <row r="77" spans="26:33" ht="31.5" x14ac:dyDescent="0.25">
      <c r="Z77" s="2"/>
      <c r="AA77" s="3"/>
      <c r="AC77" s="4"/>
      <c r="AD77" s="4"/>
      <c r="AE77" s="4"/>
      <c r="AF77" s="4"/>
      <c r="AG77" s="4"/>
    </row>
    <row r="78" spans="26:33" ht="31.5" x14ac:dyDescent="0.25">
      <c r="Z78" s="2"/>
      <c r="AA78" s="3"/>
      <c r="AC78" s="4"/>
      <c r="AD78" s="4"/>
      <c r="AE78" s="4"/>
      <c r="AF78" s="4"/>
      <c r="AG78" s="4"/>
    </row>
    <row r="79" spans="26:33" ht="31.5" x14ac:dyDescent="0.25">
      <c r="Z79" s="2"/>
      <c r="AA79" s="3"/>
      <c r="AC79" s="4"/>
      <c r="AD79" s="4"/>
      <c r="AE79" s="4"/>
      <c r="AF79" s="4"/>
      <c r="AG79" s="4"/>
    </row>
    <row r="80" spans="26:33" ht="31.5" x14ac:dyDescent="0.25">
      <c r="Z80" s="2"/>
      <c r="AA80" s="3"/>
      <c r="AC80" s="4"/>
      <c r="AD80" s="4"/>
      <c r="AE80" s="4"/>
      <c r="AF80" s="4"/>
      <c r="AG80" s="4"/>
    </row>
    <row r="81" spans="26:33" ht="31.5" x14ac:dyDescent="0.25">
      <c r="Z81" s="2"/>
      <c r="AA81" s="3"/>
      <c r="AC81" s="4"/>
      <c r="AD81" s="4"/>
      <c r="AE81" s="4"/>
      <c r="AF81" s="4"/>
      <c r="AG81" s="4"/>
    </row>
    <row r="82" spans="26:33" ht="31.5" x14ac:dyDescent="0.25">
      <c r="Z82" s="2"/>
      <c r="AA82" s="3"/>
      <c r="AC82" s="4"/>
      <c r="AD82" s="4"/>
      <c r="AE82" s="4"/>
      <c r="AF82" s="4"/>
      <c r="AG82" s="4"/>
    </row>
    <row r="83" spans="26:33" ht="31.5" x14ac:dyDescent="0.25">
      <c r="Z83" s="2"/>
      <c r="AA83" s="3"/>
      <c r="AC83" s="4"/>
      <c r="AD83" s="4"/>
      <c r="AE83" s="4"/>
      <c r="AF83" s="4"/>
      <c r="AG83" s="4"/>
    </row>
    <row r="84" spans="26:33" ht="31.5" x14ac:dyDescent="0.25">
      <c r="Z84" s="2"/>
      <c r="AA84" s="3"/>
      <c r="AC84" s="4"/>
      <c r="AD84" s="4"/>
      <c r="AE84" s="4"/>
      <c r="AF84" s="4"/>
      <c r="AG84" s="4"/>
    </row>
    <row r="85" spans="26:33" ht="31.5" x14ac:dyDescent="0.25">
      <c r="Z85" s="2"/>
      <c r="AA85" s="3"/>
      <c r="AC85" s="4"/>
      <c r="AD85" s="4"/>
      <c r="AE85" s="4"/>
      <c r="AF85" s="4"/>
      <c r="AG85" s="4"/>
    </row>
    <row r="86" spans="26:33" ht="31.5" x14ac:dyDescent="0.25">
      <c r="Z86" s="2"/>
      <c r="AA86" s="3"/>
      <c r="AC86" s="4"/>
      <c r="AD86" s="4"/>
      <c r="AE86" s="4"/>
      <c r="AF86" s="4"/>
      <c r="AG86" s="4"/>
    </row>
    <row r="87" spans="26:33" ht="31.5" x14ac:dyDescent="0.25">
      <c r="Z87" s="2"/>
      <c r="AA87" s="3"/>
      <c r="AC87" s="4"/>
      <c r="AD87" s="4"/>
      <c r="AE87" s="4"/>
      <c r="AF87" s="4"/>
      <c r="AG87" s="4"/>
    </row>
    <row r="88" spans="26:33" ht="31.5" x14ac:dyDescent="0.25">
      <c r="Z88" s="2"/>
      <c r="AA88" s="3"/>
      <c r="AC88" s="4"/>
      <c r="AD88" s="4"/>
      <c r="AE88" s="4"/>
      <c r="AF88" s="4"/>
      <c r="AG88" s="4"/>
    </row>
    <row r="89" spans="26:33" ht="31.5" x14ac:dyDescent="0.25">
      <c r="Z89" s="2"/>
      <c r="AA89" s="3"/>
      <c r="AC89" s="4"/>
      <c r="AD89" s="4"/>
      <c r="AE89" s="4"/>
      <c r="AF89" s="4"/>
      <c r="AG89" s="4"/>
    </row>
    <row r="90" spans="26:33" ht="31.5" x14ac:dyDescent="0.25">
      <c r="Z90" s="2"/>
      <c r="AA90" s="3"/>
      <c r="AC90" s="4"/>
      <c r="AD90" s="4"/>
      <c r="AE90" s="4"/>
      <c r="AF90" s="4"/>
      <c r="AG90" s="4"/>
    </row>
    <row r="91" spans="26:33" ht="31.5" x14ac:dyDescent="0.25">
      <c r="Z91" s="2"/>
      <c r="AA91" s="3"/>
      <c r="AC91" s="4"/>
      <c r="AD91" s="4"/>
      <c r="AE91" s="4"/>
      <c r="AF91" s="4"/>
      <c r="AG91" s="4"/>
    </row>
    <row r="92" spans="26:33" ht="31.5" x14ac:dyDescent="0.25">
      <c r="Z92" s="2"/>
      <c r="AA92" s="3"/>
      <c r="AC92" s="4"/>
      <c r="AD92" s="4"/>
      <c r="AE92" s="4"/>
      <c r="AF92" s="4"/>
      <c r="AG92" s="4"/>
    </row>
    <row r="93" spans="26:33" ht="31.5" x14ac:dyDescent="0.25">
      <c r="Z93" s="2"/>
      <c r="AA93" s="3"/>
      <c r="AC93" s="4"/>
      <c r="AD93" s="4"/>
      <c r="AE93" s="4"/>
      <c r="AF93" s="4"/>
      <c r="AG93" s="4"/>
    </row>
    <row r="94" spans="26:33" ht="31.5" x14ac:dyDescent="0.25">
      <c r="Z94" s="2"/>
      <c r="AA94" s="3"/>
      <c r="AC94" s="4"/>
      <c r="AD94" s="4"/>
      <c r="AE94" s="4"/>
      <c r="AF94" s="4"/>
      <c r="AG94" s="4"/>
    </row>
    <row r="95" spans="26:33" ht="31.5" x14ac:dyDescent="0.25">
      <c r="Z95" s="2"/>
      <c r="AA95" s="3"/>
      <c r="AC95" s="4"/>
      <c r="AD95" s="4"/>
      <c r="AE95" s="4"/>
      <c r="AF95" s="4"/>
      <c r="AG95" s="4"/>
    </row>
    <row r="96" spans="26:33" ht="31.5" x14ac:dyDescent="0.25">
      <c r="Z96" s="2"/>
      <c r="AA96" s="3"/>
      <c r="AC96" s="4"/>
      <c r="AD96" s="4"/>
      <c r="AE96" s="4"/>
      <c r="AF96" s="4"/>
      <c r="AG96" s="4"/>
    </row>
    <row r="97" spans="26:33" ht="31.5" x14ac:dyDescent="0.25">
      <c r="Z97" s="2"/>
      <c r="AA97" s="3"/>
      <c r="AC97" s="4"/>
      <c r="AD97" s="4"/>
      <c r="AE97" s="4"/>
      <c r="AF97" s="4"/>
      <c r="AG97" s="4"/>
    </row>
    <row r="98" spans="26:33" ht="31.5" x14ac:dyDescent="0.25">
      <c r="Z98" s="2"/>
      <c r="AA98" s="3"/>
      <c r="AC98" s="4"/>
      <c r="AD98" s="4"/>
      <c r="AE98" s="4"/>
      <c r="AF98" s="4"/>
      <c r="AG98" s="4"/>
    </row>
    <row r="99" spans="26:33" ht="31.5" x14ac:dyDescent="0.25">
      <c r="Z99" s="2"/>
      <c r="AA99" s="3"/>
      <c r="AC99" s="4"/>
      <c r="AD99" s="4"/>
      <c r="AE99" s="4"/>
      <c r="AF99" s="4"/>
      <c r="AG99" s="4"/>
    </row>
    <row r="100" spans="26:33" ht="31.5" x14ac:dyDescent="0.25">
      <c r="Z100" s="2"/>
      <c r="AA100" s="3"/>
      <c r="AC100" s="4"/>
      <c r="AD100" s="4"/>
      <c r="AE100" s="4"/>
      <c r="AF100" s="4"/>
      <c r="AG100" s="4"/>
    </row>
    <row r="101" spans="26:33" ht="31.5" x14ac:dyDescent="0.25">
      <c r="Z101" s="2"/>
      <c r="AA101" s="3"/>
      <c r="AC101" s="4"/>
      <c r="AD101" s="4"/>
      <c r="AE101" s="4"/>
      <c r="AF101" s="4"/>
      <c r="AG101" s="4"/>
    </row>
    <row r="102" spans="26:33" ht="31.5" x14ac:dyDescent="0.25">
      <c r="Z102" s="2"/>
      <c r="AA102" s="3"/>
      <c r="AC102" s="4"/>
      <c r="AD102" s="4"/>
      <c r="AE102" s="4"/>
      <c r="AF102" s="4"/>
      <c r="AG102" s="4"/>
    </row>
    <row r="103" spans="26:33" ht="31.5" x14ac:dyDescent="0.25">
      <c r="Z103" s="2"/>
      <c r="AA103" s="3"/>
      <c r="AC103" s="4"/>
      <c r="AD103" s="4"/>
      <c r="AE103" s="4"/>
      <c r="AF103" s="4"/>
      <c r="AG103" s="4"/>
    </row>
    <row r="104" spans="26:33" ht="31.5" x14ac:dyDescent="0.25">
      <c r="Z104" s="2"/>
      <c r="AA104" s="3"/>
      <c r="AC104" s="4"/>
      <c r="AD104" s="4"/>
      <c r="AE104" s="4"/>
      <c r="AF104" s="4"/>
      <c r="AG104" s="4"/>
    </row>
    <row r="105" spans="26:33" ht="31.5" x14ac:dyDescent="0.25">
      <c r="Z105" s="2"/>
      <c r="AA105" s="3"/>
      <c r="AC105" s="4"/>
      <c r="AD105" s="4"/>
      <c r="AE105" s="4"/>
      <c r="AF105" s="4"/>
      <c r="AG105" s="4"/>
    </row>
    <row r="106" spans="26:33" ht="31.5" x14ac:dyDescent="0.25">
      <c r="Z106" s="2"/>
      <c r="AA106" s="3"/>
      <c r="AC106" s="4"/>
      <c r="AD106" s="4"/>
      <c r="AE106" s="4"/>
      <c r="AF106" s="4"/>
      <c r="AG106" s="4"/>
    </row>
    <row r="107" spans="26:33" ht="31.5" x14ac:dyDescent="0.25">
      <c r="Z107" s="2"/>
      <c r="AA107" s="3"/>
      <c r="AC107" s="4"/>
      <c r="AD107" s="4"/>
      <c r="AE107" s="4"/>
      <c r="AF107" s="4"/>
      <c r="AG107" s="4"/>
    </row>
    <row r="108" spans="26:33" ht="31.5" x14ac:dyDescent="0.25">
      <c r="Z108" s="2"/>
      <c r="AA108" s="3"/>
      <c r="AC108" s="4"/>
      <c r="AD108" s="4"/>
      <c r="AE108" s="4"/>
      <c r="AF108" s="4"/>
      <c r="AG108" s="4"/>
    </row>
    <row r="109" spans="26:33" ht="31.5" x14ac:dyDescent="0.25">
      <c r="Z109" s="2"/>
      <c r="AA109" s="3"/>
      <c r="AC109" s="4"/>
      <c r="AD109" s="4"/>
      <c r="AE109" s="4"/>
      <c r="AF109" s="4"/>
      <c r="AG109" s="4"/>
    </row>
    <row r="110" spans="26:33" ht="31.5" x14ac:dyDescent="0.25">
      <c r="Z110" s="2"/>
      <c r="AA110" s="3"/>
      <c r="AC110" s="4"/>
      <c r="AD110" s="4"/>
      <c r="AE110" s="4"/>
      <c r="AF110" s="4"/>
      <c r="AG110" s="4"/>
    </row>
    <row r="111" spans="26:33" ht="31.5" x14ac:dyDescent="0.25">
      <c r="Z111" s="2"/>
      <c r="AA111" s="3"/>
      <c r="AC111" s="4"/>
      <c r="AD111" s="4"/>
      <c r="AE111" s="4"/>
      <c r="AF111" s="4"/>
      <c r="AG111" s="4"/>
    </row>
    <row r="112" spans="26:33" ht="31.5" x14ac:dyDescent="0.25">
      <c r="Z112" s="2"/>
      <c r="AA112" s="3"/>
      <c r="AC112" s="4"/>
      <c r="AD112" s="4"/>
      <c r="AE112" s="4"/>
      <c r="AF112" s="4"/>
      <c r="AG112" s="4"/>
    </row>
    <row r="113" spans="26:33" ht="31.5" x14ac:dyDescent="0.25">
      <c r="Z113" s="2"/>
      <c r="AA113" s="3"/>
      <c r="AC113" s="4"/>
      <c r="AD113" s="4"/>
      <c r="AE113" s="4"/>
      <c r="AF113" s="4"/>
      <c r="AG113" s="4"/>
    </row>
    <row r="114" spans="26:33" ht="31.5" x14ac:dyDescent="0.25">
      <c r="Z114" s="2"/>
      <c r="AA114" s="3"/>
      <c r="AC114" s="4"/>
      <c r="AD114" s="4"/>
      <c r="AE114" s="4"/>
      <c r="AF114" s="4"/>
      <c r="AG114" s="4"/>
    </row>
    <row r="115" spans="26:33" ht="31.5" x14ac:dyDescent="0.25">
      <c r="Z115" s="2"/>
      <c r="AA115" s="3"/>
      <c r="AC115" s="4"/>
      <c r="AD115" s="4"/>
      <c r="AE115" s="4"/>
      <c r="AF115" s="4"/>
      <c r="AG115" s="4"/>
    </row>
    <row r="116" spans="26:33" ht="31.5" x14ac:dyDescent="0.25">
      <c r="Z116" s="2"/>
      <c r="AA116" s="3"/>
      <c r="AC116" s="4"/>
      <c r="AD116" s="4"/>
      <c r="AE116" s="4"/>
      <c r="AF116" s="4"/>
      <c r="AG116" s="4"/>
    </row>
    <row r="117" spans="26:33" ht="31.5" x14ac:dyDescent="0.25">
      <c r="Z117" s="2"/>
      <c r="AA117" s="3"/>
      <c r="AC117" s="4"/>
      <c r="AD117" s="4"/>
      <c r="AE117" s="4"/>
      <c r="AF117" s="4"/>
      <c r="AG117" s="4"/>
    </row>
    <row r="118" spans="26:33" ht="31.5" x14ac:dyDescent="0.25">
      <c r="Z118" s="2"/>
      <c r="AA118" s="3"/>
      <c r="AC118" s="4"/>
      <c r="AD118" s="4"/>
      <c r="AE118" s="4"/>
      <c r="AF118" s="4"/>
      <c r="AG118" s="4"/>
    </row>
    <row r="119" spans="26:33" ht="31.5" x14ac:dyDescent="0.25">
      <c r="Z119" s="2"/>
      <c r="AA119" s="3"/>
      <c r="AC119" s="4"/>
      <c r="AD119" s="4"/>
      <c r="AE119" s="4"/>
      <c r="AF119" s="4"/>
      <c r="AG119" s="4"/>
    </row>
    <row r="120" spans="26:33" ht="31.5" x14ac:dyDescent="0.25">
      <c r="Z120" s="2"/>
      <c r="AA120" s="3"/>
      <c r="AC120" s="4"/>
      <c r="AD120" s="4"/>
      <c r="AE120" s="4"/>
      <c r="AF120" s="4"/>
      <c r="AG120" s="4"/>
    </row>
    <row r="121" spans="26:33" ht="31.5" x14ac:dyDescent="0.25">
      <c r="Z121" s="2"/>
      <c r="AA121" s="3"/>
      <c r="AC121" s="4"/>
      <c r="AD121" s="4"/>
      <c r="AE121" s="4"/>
      <c r="AF121" s="4"/>
      <c r="AG121" s="4"/>
    </row>
    <row r="122" spans="26:33" ht="31.5" x14ac:dyDescent="0.25">
      <c r="Z122" s="2"/>
      <c r="AA122" s="3"/>
      <c r="AC122" s="4"/>
      <c r="AD122" s="4"/>
      <c r="AE122" s="4"/>
      <c r="AF122" s="4"/>
      <c r="AG122" s="4"/>
    </row>
    <row r="123" spans="26:33" ht="31.5" x14ac:dyDescent="0.25">
      <c r="Z123" s="2"/>
      <c r="AA123" s="3"/>
      <c r="AC123" s="4"/>
      <c r="AD123" s="4"/>
      <c r="AE123" s="4"/>
      <c r="AF123" s="4"/>
      <c r="AG123" s="4"/>
    </row>
    <row r="124" spans="26:33" ht="31.5" x14ac:dyDescent="0.25">
      <c r="Z124" s="2"/>
      <c r="AA124" s="3"/>
      <c r="AC124" s="4"/>
      <c r="AD124" s="4"/>
      <c r="AE124" s="4"/>
      <c r="AF124" s="4"/>
      <c r="AG124" s="4"/>
    </row>
    <row r="125" spans="26:33" ht="31.5" x14ac:dyDescent="0.25">
      <c r="Z125" s="2"/>
      <c r="AA125" s="3"/>
      <c r="AC125" s="4"/>
      <c r="AD125" s="4"/>
      <c r="AE125" s="4"/>
      <c r="AF125" s="4"/>
      <c r="AG125" s="4"/>
    </row>
    <row r="126" spans="26:33" ht="31.5" x14ac:dyDescent="0.25">
      <c r="Z126" s="2"/>
      <c r="AA126" s="3"/>
      <c r="AC126" s="4"/>
      <c r="AD126" s="4"/>
      <c r="AE126" s="4"/>
      <c r="AF126" s="4"/>
      <c r="AG126" s="4"/>
    </row>
    <row r="127" spans="26:33" ht="31.5" x14ac:dyDescent="0.25">
      <c r="Z127" s="2"/>
      <c r="AA127" s="3"/>
      <c r="AC127" s="4"/>
      <c r="AD127" s="4"/>
      <c r="AE127" s="4"/>
      <c r="AF127" s="4"/>
      <c r="AG127" s="4"/>
    </row>
    <row r="128" spans="26:33" ht="31.5" x14ac:dyDescent="0.25">
      <c r="Z128" s="2"/>
      <c r="AA128" s="3"/>
      <c r="AC128" s="4"/>
      <c r="AD128" s="4"/>
      <c r="AE128" s="4"/>
      <c r="AF128" s="4"/>
      <c r="AG128" s="4"/>
    </row>
    <row r="129" spans="26:33" ht="31.5" x14ac:dyDescent="0.25">
      <c r="Z129" s="2"/>
      <c r="AA129" s="3"/>
      <c r="AC129" s="4"/>
      <c r="AD129" s="4"/>
      <c r="AE129" s="4"/>
      <c r="AF129" s="4"/>
      <c r="AG129" s="4"/>
    </row>
    <row r="130" spans="26:33" ht="31.5" x14ac:dyDescent="0.25">
      <c r="Z130" s="2"/>
      <c r="AA130" s="3"/>
      <c r="AC130" s="4"/>
      <c r="AD130" s="4"/>
      <c r="AE130" s="4"/>
      <c r="AF130" s="4"/>
      <c r="AG130" s="4"/>
    </row>
    <row r="131" spans="26:33" ht="31.5" x14ac:dyDescent="0.25">
      <c r="Z131" s="2"/>
      <c r="AA131" s="3"/>
      <c r="AC131" s="4"/>
      <c r="AD131" s="4"/>
      <c r="AE131" s="4"/>
      <c r="AF131" s="4"/>
      <c r="AG131" s="4"/>
    </row>
    <row r="132" spans="26:33" ht="31.5" x14ac:dyDescent="0.25">
      <c r="Z132" s="2"/>
      <c r="AA132" s="3"/>
      <c r="AC132" s="4"/>
      <c r="AD132" s="4"/>
      <c r="AE132" s="4"/>
      <c r="AF132" s="4"/>
      <c r="AG132" s="4"/>
    </row>
    <row r="133" spans="26:33" ht="31.5" x14ac:dyDescent="0.25">
      <c r="Z133" s="2"/>
      <c r="AA133" s="3"/>
      <c r="AC133" s="4"/>
      <c r="AD133" s="4"/>
      <c r="AE133" s="4"/>
      <c r="AF133" s="4"/>
      <c r="AG133" s="4"/>
    </row>
    <row r="134" spans="26:33" ht="31.5" x14ac:dyDescent="0.25">
      <c r="Z134" s="2"/>
      <c r="AA134" s="3"/>
      <c r="AC134" s="4"/>
      <c r="AD134" s="4"/>
      <c r="AE134" s="4"/>
      <c r="AF134" s="4"/>
      <c r="AG134" s="4"/>
    </row>
    <row r="135" spans="26:33" ht="31.5" x14ac:dyDescent="0.25">
      <c r="Z135" s="2"/>
      <c r="AA135" s="3"/>
      <c r="AC135" s="4"/>
      <c r="AD135" s="4"/>
      <c r="AE135" s="4"/>
      <c r="AF135" s="4"/>
      <c r="AG135" s="4"/>
    </row>
    <row r="136" spans="26:33" ht="31.5" x14ac:dyDescent="0.25">
      <c r="Z136" s="2"/>
      <c r="AA136" s="3"/>
      <c r="AC136" s="4"/>
      <c r="AD136" s="4"/>
      <c r="AE136" s="4"/>
      <c r="AF136" s="4"/>
      <c r="AG136" s="4"/>
    </row>
    <row r="137" spans="26:33" ht="31.5" x14ac:dyDescent="0.25">
      <c r="Z137" s="2"/>
      <c r="AA137" s="3"/>
      <c r="AC137" s="4"/>
      <c r="AD137" s="4"/>
      <c r="AE137" s="4"/>
      <c r="AF137" s="4"/>
      <c r="AG137" s="4"/>
    </row>
    <row r="138" spans="26:33" ht="31.5" x14ac:dyDescent="0.25">
      <c r="Z138" s="2"/>
      <c r="AA138" s="3"/>
      <c r="AC138" s="4"/>
      <c r="AD138" s="4"/>
      <c r="AE138" s="4"/>
      <c r="AF138" s="4"/>
      <c r="AG138" s="4"/>
    </row>
    <row r="139" spans="26:33" ht="31.5" x14ac:dyDescent="0.25">
      <c r="Z139" s="2"/>
      <c r="AA139" s="3"/>
      <c r="AC139" s="4"/>
      <c r="AD139" s="4"/>
      <c r="AE139" s="4"/>
      <c r="AF139" s="4"/>
      <c r="AG139" s="4"/>
    </row>
    <row r="140" spans="26:33" ht="31.5" x14ac:dyDescent="0.25">
      <c r="Z140" s="2"/>
      <c r="AA140" s="3"/>
      <c r="AC140" s="4"/>
      <c r="AD140" s="4"/>
      <c r="AE140" s="4"/>
      <c r="AF140" s="4"/>
      <c r="AG140" s="4"/>
    </row>
    <row r="141" spans="26:33" ht="31.5" x14ac:dyDescent="0.25">
      <c r="Z141" s="2"/>
      <c r="AA141" s="3"/>
      <c r="AC141" s="4"/>
      <c r="AD141" s="4"/>
      <c r="AE141" s="4"/>
      <c r="AF141" s="4"/>
      <c r="AG141" s="4"/>
    </row>
    <row r="142" spans="26:33" ht="31.5" x14ac:dyDescent="0.25">
      <c r="Z142" s="2"/>
      <c r="AA142" s="3"/>
      <c r="AC142" s="4"/>
      <c r="AD142" s="4"/>
      <c r="AE142" s="4"/>
      <c r="AF142" s="4"/>
      <c r="AG142" s="4"/>
    </row>
    <row r="143" spans="26:33" ht="31.5" x14ac:dyDescent="0.25">
      <c r="Z143" s="2"/>
      <c r="AA143" s="3"/>
      <c r="AC143" s="4"/>
      <c r="AD143" s="4"/>
      <c r="AE143" s="4"/>
      <c r="AF143" s="4"/>
      <c r="AG143" s="4"/>
    </row>
    <row r="144" spans="26:33" ht="31.5" x14ac:dyDescent="0.25">
      <c r="Z144" s="2"/>
      <c r="AA144" s="3"/>
      <c r="AC144" s="4"/>
      <c r="AD144" s="4"/>
      <c r="AE144" s="4"/>
      <c r="AF144" s="4"/>
      <c r="AG144" s="4"/>
    </row>
    <row r="145" spans="26:33" ht="31.5" x14ac:dyDescent="0.25">
      <c r="Z145" s="2"/>
      <c r="AA145" s="3"/>
      <c r="AC145" s="4"/>
      <c r="AD145" s="4"/>
      <c r="AE145" s="4"/>
      <c r="AF145" s="4"/>
      <c r="AG145" s="4"/>
    </row>
    <row r="146" spans="26:33" ht="31.5" x14ac:dyDescent="0.25">
      <c r="Z146" s="2"/>
      <c r="AA146" s="3"/>
      <c r="AC146" s="4"/>
      <c r="AD146" s="4"/>
      <c r="AE146" s="4"/>
      <c r="AF146" s="4"/>
      <c r="AG146" s="4"/>
    </row>
    <row r="147" spans="26:33" ht="31.5" x14ac:dyDescent="0.25">
      <c r="Z147" s="2"/>
      <c r="AA147" s="3"/>
      <c r="AC147" s="4"/>
      <c r="AD147" s="4"/>
      <c r="AE147" s="4"/>
      <c r="AF147" s="4"/>
      <c r="AG147" s="4"/>
    </row>
    <row r="148" spans="26:33" ht="31.5" x14ac:dyDescent="0.25">
      <c r="Z148" s="2"/>
      <c r="AA148" s="3"/>
      <c r="AC148" s="4"/>
      <c r="AD148" s="4"/>
      <c r="AE148" s="4"/>
      <c r="AF148" s="4"/>
      <c r="AG148" s="4"/>
    </row>
    <row r="149" spans="26:33" ht="31.5" x14ac:dyDescent="0.25">
      <c r="Z149" s="2"/>
      <c r="AA149" s="3"/>
      <c r="AC149" s="4"/>
      <c r="AD149" s="4"/>
      <c r="AE149" s="4"/>
      <c r="AF149" s="4"/>
      <c r="AG149" s="4"/>
    </row>
    <row r="150" spans="26:33" ht="31.5" x14ac:dyDescent="0.25">
      <c r="Z150" s="2"/>
      <c r="AA150" s="3"/>
      <c r="AC150" s="4"/>
      <c r="AD150" s="4"/>
      <c r="AE150" s="4"/>
      <c r="AF150" s="4"/>
      <c r="AG150" s="4"/>
    </row>
    <row r="151" spans="26:33" ht="31.5" x14ac:dyDescent="0.25">
      <c r="Z151" s="2"/>
      <c r="AA151" s="3"/>
      <c r="AC151" s="4"/>
      <c r="AD151" s="4"/>
      <c r="AE151" s="4"/>
      <c r="AF151" s="4"/>
      <c r="AG151" s="4"/>
    </row>
    <row r="152" spans="26:33" ht="31.5" x14ac:dyDescent="0.25">
      <c r="Z152" s="2"/>
      <c r="AA152" s="3"/>
      <c r="AC152" s="4"/>
      <c r="AD152" s="4"/>
      <c r="AE152" s="4"/>
      <c r="AF152" s="4"/>
      <c r="AG152" s="4"/>
    </row>
    <row r="153" spans="26:33" ht="31.5" x14ac:dyDescent="0.25">
      <c r="Z153" s="2"/>
      <c r="AA153" s="3"/>
      <c r="AC153" s="4"/>
      <c r="AD153" s="4"/>
      <c r="AE153" s="4"/>
      <c r="AF153" s="4"/>
      <c r="AG153" s="4"/>
    </row>
    <row r="154" spans="26:33" ht="31.5" x14ac:dyDescent="0.25">
      <c r="Z154" s="2"/>
      <c r="AA154" s="3"/>
      <c r="AC154" s="4"/>
      <c r="AD154" s="4"/>
      <c r="AE154" s="4"/>
      <c r="AF154" s="4"/>
      <c r="AG154" s="4"/>
    </row>
    <row r="155" spans="26:33" ht="31.5" x14ac:dyDescent="0.25">
      <c r="Z155" s="2"/>
      <c r="AA155" s="3"/>
      <c r="AC155" s="4"/>
      <c r="AG155" s="4"/>
    </row>
    <row r="156" spans="26:33" ht="31.5" x14ac:dyDescent="0.25">
      <c r="Z156" s="2"/>
      <c r="AA156" s="3"/>
      <c r="AC156" s="4"/>
      <c r="AG156" s="4"/>
    </row>
    <row r="157" spans="26:33" ht="31.5" x14ac:dyDescent="0.25">
      <c r="Z157" s="2"/>
      <c r="AA157" s="3"/>
      <c r="AC157" s="4"/>
      <c r="AG157" s="4"/>
    </row>
    <row r="158" spans="26:33" ht="31.5" x14ac:dyDescent="0.25">
      <c r="Z158" s="2"/>
      <c r="AA158" s="3"/>
      <c r="AC158" s="4"/>
      <c r="AG158" s="4"/>
    </row>
    <row r="159" spans="26:33" ht="31.5" x14ac:dyDescent="0.25">
      <c r="Z159" s="2"/>
      <c r="AA159" s="3"/>
      <c r="AC159" s="4"/>
      <c r="AG159" s="4"/>
    </row>
    <row r="160" spans="26:33" ht="31.5" x14ac:dyDescent="0.25">
      <c r="Z160" s="2"/>
      <c r="AA160" s="3"/>
      <c r="AC160" s="4"/>
      <c r="AG160" s="4"/>
    </row>
    <row r="161" spans="26:33" ht="31.5" x14ac:dyDescent="0.25">
      <c r="Z161" s="2"/>
      <c r="AA161" s="3"/>
      <c r="AC161" s="4"/>
      <c r="AG161" s="4"/>
    </row>
    <row r="162" spans="26:33" ht="31.5" x14ac:dyDescent="0.25">
      <c r="Z162" s="2"/>
      <c r="AA162" s="3"/>
      <c r="AC162" s="4"/>
      <c r="AG162" s="4"/>
    </row>
    <row r="163" spans="26:33" ht="31.5" x14ac:dyDescent="0.25">
      <c r="Z163" s="2"/>
      <c r="AA163" s="3"/>
      <c r="AC163" s="4"/>
      <c r="AG163" s="4"/>
    </row>
    <row r="164" spans="26:33" ht="31.5" x14ac:dyDescent="0.25">
      <c r="Z164" s="2"/>
      <c r="AA164" s="3"/>
      <c r="AC164" s="4"/>
      <c r="AG164" s="4"/>
    </row>
    <row r="165" spans="26:33" ht="31.5" x14ac:dyDescent="0.25">
      <c r="Z165" s="2"/>
      <c r="AA165" s="3"/>
      <c r="AC165" s="4"/>
      <c r="AG165" s="4"/>
    </row>
    <row r="166" spans="26:33" ht="31.5" x14ac:dyDescent="0.25">
      <c r="Z166" s="2"/>
      <c r="AA166" s="3"/>
      <c r="AC166" s="4"/>
      <c r="AG166" s="4"/>
    </row>
    <row r="167" spans="26:33" ht="31.5" x14ac:dyDescent="0.25">
      <c r="Z167" s="2"/>
      <c r="AA167" s="3"/>
      <c r="AC167" s="4"/>
      <c r="AG167" s="4"/>
    </row>
    <row r="168" spans="26:33" ht="31.5" x14ac:dyDescent="0.25">
      <c r="Z168" s="2"/>
      <c r="AA168" s="3"/>
      <c r="AC168" s="4"/>
      <c r="AG168" s="4"/>
    </row>
    <row r="169" spans="26:33" ht="31.5" x14ac:dyDescent="0.25">
      <c r="Z169" s="2"/>
      <c r="AA169" s="3"/>
      <c r="AC169" s="4"/>
      <c r="AG169" s="4"/>
    </row>
    <row r="170" spans="26:33" ht="31.5" x14ac:dyDescent="0.25">
      <c r="Z170" s="2"/>
      <c r="AA170" s="3"/>
      <c r="AC170" s="4"/>
      <c r="AG170" s="4"/>
    </row>
    <row r="171" spans="26:33" ht="31.5" x14ac:dyDescent="0.25">
      <c r="Z171" s="2"/>
      <c r="AA171" s="3"/>
      <c r="AC171" s="4"/>
      <c r="AG171" s="4"/>
    </row>
    <row r="172" spans="26:33" ht="31.5" x14ac:dyDescent="0.25">
      <c r="Z172" s="2"/>
      <c r="AA172" s="3"/>
      <c r="AC172" s="4"/>
      <c r="AG172" s="4"/>
    </row>
    <row r="173" spans="26:33" ht="31.5" x14ac:dyDescent="0.25">
      <c r="Z173" s="2"/>
      <c r="AA173" s="3"/>
      <c r="AC173" s="4"/>
      <c r="AG173" s="4"/>
    </row>
    <row r="174" spans="26:33" ht="31.5" x14ac:dyDescent="0.25">
      <c r="Z174" s="2"/>
      <c r="AA174" s="3"/>
      <c r="AC174" s="4"/>
      <c r="AG174" s="4"/>
    </row>
    <row r="175" spans="26:33" ht="31.5" x14ac:dyDescent="0.25">
      <c r="Z175" s="2"/>
      <c r="AA175" s="3"/>
      <c r="AC175" s="4"/>
      <c r="AG175" s="4"/>
    </row>
    <row r="176" spans="26:33" ht="31.5" x14ac:dyDescent="0.25">
      <c r="Z176" s="2"/>
      <c r="AA176" s="3"/>
      <c r="AC176" s="4"/>
      <c r="AG176" s="4"/>
    </row>
    <row r="177" spans="26:33" ht="31.5" x14ac:dyDescent="0.25">
      <c r="Z177" s="2"/>
      <c r="AA177" s="3"/>
      <c r="AC177" s="4"/>
      <c r="AG177" s="4"/>
    </row>
    <row r="178" spans="26:33" ht="31.5" x14ac:dyDescent="0.25">
      <c r="Z178" s="2"/>
      <c r="AA178" s="3"/>
      <c r="AC178" s="4"/>
      <c r="AG178" s="4"/>
    </row>
    <row r="179" spans="26:33" ht="31.5" x14ac:dyDescent="0.25">
      <c r="Z179" s="2"/>
      <c r="AA179" s="3"/>
      <c r="AC179" s="4"/>
      <c r="AG179" s="4"/>
    </row>
    <row r="180" spans="26:33" ht="31.5" x14ac:dyDescent="0.25">
      <c r="Z180" s="2"/>
      <c r="AA180" s="3"/>
      <c r="AC180" s="4"/>
      <c r="AG180" s="4"/>
    </row>
    <row r="181" spans="26:33" ht="31.5" x14ac:dyDescent="0.25">
      <c r="Z181" s="2"/>
      <c r="AA181" s="3"/>
      <c r="AC181" s="4"/>
      <c r="AG181" s="4"/>
    </row>
    <row r="182" spans="26:33" ht="31.5" x14ac:dyDescent="0.25">
      <c r="Z182" s="2"/>
      <c r="AA182" s="3"/>
      <c r="AC182" s="4"/>
      <c r="AG182" s="4"/>
    </row>
    <row r="183" spans="26:33" ht="31.5" x14ac:dyDescent="0.25">
      <c r="Z183" s="2"/>
      <c r="AA183" s="3"/>
      <c r="AC183" s="4"/>
      <c r="AG183" s="4"/>
    </row>
    <row r="184" spans="26:33" ht="31.5" x14ac:dyDescent="0.25">
      <c r="Z184" s="2"/>
      <c r="AA184" s="3"/>
      <c r="AC184" s="4"/>
      <c r="AG184" s="4"/>
    </row>
    <row r="185" spans="26:33" ht="31.5" x14ac:dyDescent="0.25">
      <c r="Z185" s="2"/>
      <c r="AA185" s="3"/>
      <c r="AC185" s="4"/>
      <c r="AG185" s="4"/>
    </row>
    <row r="186" spans="26:33" ht="31.5" x14ac:dyDescent="0.25">
      <c r="Z186" s="2"/>
      <c r="AA186" s="3"/>
      <c r="AC186" s="4"/>
      <c r="AG186" s="4"/>
    </row>
    <row r="187" spans="26:33" ht="31.5" x14ac:dyDescent="0.25">
      <c r="Z187" s="2"/>
      <c r="AA187" s="3"/>
      <c r="AC187" s="4"/>
      <c r="AG187" s="4"/>
    </row>
    <row r="188" spans="26:33" ht="31.5" x14ac:dyDescent="0.25">
      <c r="Z188" s="2"/>
      <c r="AA188" s="3"/>
      <c r="AC188" s="4"/>
      <c r="AG188" s="4"/>
    </row>
    <row r="189" spans="26:33" ht="31.5" x14ac:dyDescent="0.25">
      <c r="Z189" s="2"/>
      <c r="AA189" s="3"/>
      <c r="AC189" s="4"/>
      <c r="AG189" s="4"/>
    </row>
    <row r="190" spans="26:33" ht="31.5" x14ac:dyDescent="0.25">
      <c r="Z190" s="2"/>
      <c r="AA190" s="3"/>
      <c r="AC190" s="4"/>
      <c r="AG190" s="4"/>
    </row>
    <row r="191" spans="26:33" ht="31.5" x14ac:dyDescent="0.25">
      <c r="Z191" s="2"/>
      <c r="AA191" s="3"/>
      <c r="AC191" s="4"/>
      <c r="AG191" s="4"/>
    </row>
    <row r="192" spans="26:33" ht="31.5" x14ac:dyDescent="0.25">
      <c r="Z192" s="2"/>
      <c r="AA192" s="3"/>
      <c r="AC192" s="4"/>
      <c r="AG192" s="4"/>
    </row>
    <row r="193" spans="26:33" ht="31.5" x14ac:dyDescent="0.25">
      <c r="Z193" s="2"/>
      <c r="AA193" s="3"/>
      <c r="AC193" s="4"/>
      <c r="AG193" s="4"/>
    </row>
    <row r="194" spans="26:33" ht="31.5" x14ac:dyDescent="0.25">
      <c r="Z194" s="2"/>
      <c r="AA194" s="3"/>
      <c r="AC194" s="4"/>
      <c r="AG194" s="4"/>
    </row>
    <row r="195" spans="26:33" ht="31.5" x14ac:dyDescent="0.25">
      <c r="Z195" s="2"/>
      <c r="AA195" s="3"/>
      <c r="AC195" s="4"/>
      <c r="AG195" s="4"/>
    </row>
  </sheetData>
  <sheetProtection algorithmName="SHA-512" hashValue="ZIBt0tjgFn7jjA8r8F1/b82G5+EZA2+ITSujOcLATXMHEcB+KMP/B0a2zsydPApl6vVPkuQffDuuu1y80HB6iw==" saltValue="b4zxLl2tGdC6Br2sBL45Rg==" spinCount="100000" sheet="1" objects="1" scenarios="1" selectLockedCells="1"/>
  <mergeCells count="169">
    <mergeCell ref="M12:M13"/>
    <mergeCell ref="I6:I7"/>
    <mergeCell ref="K6:K7"/>
    <mergeCell ref="C4:C5"/>
    <mergeCell ref="E4:E5"/>
    <mergeCell ref="I4:I5"/>
    <mergeCell ref="K4:K5"/>
    <mergeCell ref="M4:M5"/>
    <mergeCell ref="M6:M7"/>
    <mergeCell ref="A12:A13"/>
    <mergeCell ref="A18:A19"/>
    <mergeCell ref="C18:C19"/>
    <mergeCell ref="E18:E19"/>
    <mergeCell ref="I18:I19"/>
    <mergeCell ref="K18:K19"/>
    <mergeCell ref="A4:A5"/>
    <mergeCell ref="C12:C13"/>
    <mergeCell ref="E12:E13"/>
    <mergeCell ref="I12:I13"/>
    <mergeCell ref="K12:K13"/>
    <mergeCell ref="M18:M19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4:M15"/>
    <mergeCell ref="A1:N1"/>
    <mergeCell ref="O1:P1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B2:F2"/>
    <mergeCell ref="G2:H2"/>
    <mergeCell ref="I2:O2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K29:K30"/>
    <mergeCell ref="M29:M30"/>
    <mergeCell ref="O29:O30"/>
    <mergeCell ref="P29:P30"/>
    <mergeCell ref="P31:P32"/>
    <mergeCell ref="A33:A34"/>
    <mergeCell ref="C33:C34"/>
    <mergeCell ref="E33:E34"/>
    <mergeCell ref="G33:G34"/>
    <mergeCell ref="H33:H34"/>
    <mergeCell ref="I33:I34"/>
    <mergeCell ref="K33:K34"/>
    <mergeCell ref="M33:M34"/>
    <mergeCell ref="O33:O34"/>
    <mergeCell ref="P33:P34"/>
    <mergeCell ref="A31:A32"/>
    <mergeCell ref="C31:C32"/>
    <mergeCell ref="E31:E32"/>
    <mergeCell ref="G31:G32"/>
    <mergeCell ref="H31:H32"/>
    <mergeCell ref="I31:I32"/>
    <mergeCell ref="K31:K32"/>
    <mergeCell ref="M31:M32"/>
    <mergeCell ref="O31:O32"/>
    <mergeCell ref="P35:P36"/>
    <mergeCell ref="A37:A38"/>
    <mergeCell ref="C37:C38"/>
    <mergeCell ref="E37:E38"/>
    <mergeCell ref="G37:G38"/>
    <mergeCell ref="H37:H38"/>
    <mergeCell ref="I37:I38"/>
    <mergeCell ref="K37:K38"/>
    <mergeCell ref="M37:M38"/>
    <mergeCell ref="O37:O38"/>
    <mergeCell ref="P37:P38"/>
    <mergeCell ref="A35:A36"/>
    <mergeCell ref="C35:C36"/>
    <mergeCell ref="E35:E36"/>
    <mergeCell ref="G35:G36"/>
    <mergeCell ref="H35:H36"/>
    <mergeCell ref="I35:I36"/>
    <mergeCell ref="K35:K36"/>
    <mergeCell ref="M35:M36"/>
    <mergeCell ref="O35:O36"/>
    <mergeCell ref="P39:P40"/>
    <mergeCell ref="A41:A42"/>
    <mergeCell ref="C41:C42"/>
    <mergeCell ref="E41:E42"/>
    <mergeCell ref="G41:G42"/>
    <mergeCell ref="H41:H42"/>
    <mergeCell ref="I41:I42"/>
    <mergeCell ref="K41:K42"/>
    <mergeCell ref="M41:M42"/>
    <mergeCell ref="O41:O42"/>
    <mergeCell ref="P41:P42"/>
    <mergeCell ref="A39:A40"/>
    <mergeCell ref="C39:C40"/>
    <mergeCell ref="E39:E40"/>
    <mergeCell ref="G39:G40"/>
    <mergeCell ref="H39:H40"/>
    <mergeCell ref="I39:I40"/>
    <mergeCell ref="K39:K40"/>
    <mergeCell ref="M39:M40"/>
    <mergeCell ref="O39:O40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A43:A44"/>
    <mergeCell ref="C43:C44"/>
    <mergeCell ref="E43:E44"/>
    <mergeCell ref="G43:G44"/>
    <mergeCell ref="H43:H44"/>
    <mergeCell ref="I43:I44"/>
    <mergeCell ref="K45:K46"/>
    <mergeCell ref="M45:M46"/>
    <mergeCell ref="O45:O46"/>
  </mergeCells>
  <phoneticPr fontId="1"/>
  <conditionalFormatting sqref="G27:G46">
    <cfRule type="expression" dxfId="211" priority="4">
      <formula>F27&lt;&gt;F28</formula>
    </cfRule>
  </conditionalFormatting>
  <conditionalFormatting sqref="H27:H46">
    <cfRule type="cellIs" dxfId="210" priority="3" operator="notEqual">
      <formula>1</formula>
    </cfRule>
  </conditionalFormatting>
  <conditionalFormatting sqref="O27:O46">
    <cfRule type="expression" dxfId="209" priority="2">
      <formula>N27&lt;&gt;N28</formula>
    </cfRule>
  </conditionalFormatting>
  <conditionalFormatting sqref="P27:P46">
    <cfRule type="cellIs" dxfId="208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A18D7-9F81-414D-9A0D-EE023CB5DB93}">
  <sheetPr>
    <pageSetUpPr fitToPage="1"/>
  </sheetPr>
  <dimension ref="A1:AK195"/>
  <sheetViews>
    <sheetView showGridLines="0" zoomScale="70" zoomScaleNormal="70" zoomScalePageLayoutView="90" workbookViewId="0">
      <selection activeCell="S1" sqref="S1:T1"/>
    </sheetView>
  </sheetViews>
  <sheetFormatPr defaultRowHeight="15" x14ac:dyDescent="0.15"/>
  <cols>
    <col min="1" max="2" width="5.625" style="1" customWidth="1"/>
    <col min="3" max="3" width="5.625" style="5" customWidth="1"/>
    <col min="4" max="4" width="5.625" style="1" customWidth="1"/>
    <col min="5" max="5" width="5.625" style="5" customWidth="1"/>
    <col min="6" max="8" width="5.625" style="1" customWidth="1"/>
    <col min="9" max="9" width="5.625" style="5" customWidth="1"/>
    <col min="10" max="20" width="5.625" style="1" customWidth="1"/>
    <col min="21" max="21" width="7.75" style="1" customWidth="1"/>
    <col min="22" max="24" width="7" style="1" customWidth="1"/>
    <col min="25" max="28" width="7" style="1" hidden="1" customWidth="1"/>
    <col min="29" max="29" width="9.125" style="1" hidden="1" customWidth="1"/>
    <col min="30" max="30" width="9" style="1" hidden="1" customWidth="1"/>
    <col min="31" max="31" width="10.25" style="1" hidden="1" customWidth="1"/>
    <col min="32" max="32" width="4.25" style="1" hidden="1" customWidth="1"/>
    <col min="33" max="33" width="7.25" style="1" hidden="1" customWidth="1"/>
    <col min="34" max="34" width="5.625" style="1" hidden="1" customWidth="1"/>
    <col min="35" max="35" width="6" style="1" hidden="1" customWidth="1"/>
    <col min="36" max="37" width="4" style="1" hidden="1" customWidth="1"/>
    <col min="38" max="16384" width="9" style="1"/>
  </cols>
  <sheetData>
    <row r="1" spans="1:37" ht="48" customHeight="1" thickBot="1" x14ac:dyDescent="0.3">
      <c r="A1" s="83" t="s">
        <v>49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4">
        <v>1</v>
      </c>
      <c r="T1" s="84"/>
      <c r="AD1" s="2">
        <f ca="1">RAND()</f>
        <v>0.71963125380580595</v>
      </c>
      <c r="AE1" s="3">
        <f ca="1">RANK(AD1,$AD$1:$AD$165,)</f>
        <v>14</v>
      </c>
      <c r="AF1" s="3"/>
      <c r="AG1" s="4">
        <v>1</v>
      </c>
      <c r="AH1" s="4">
        <v>2</v>
      </c>
      <c r="AI1" s="4">
        <v>2</v>
      </c>
      <c r="AJ1" s="4">
        <v>1</v>
      </c>
      <c r="AK1" s="4"/>
    </row>
    <row r="2" spans="1:37" ht="42.95" customHeight="1" thickBot="1" x14ac:dyDescent="0.3">
      <c r="B2" s="85" t="s">
        <v>2</v>
      </c>
      <c r="C2" s="86"/>
      <c r="D2" s="86"/>
      <c r="E2" s="86"/>
      <c r="F2" s="86"/>
      <c r="G2" s="86"/>
      <c r="H2" s="85" t="s">
        <v>26</v>
      </c>
      <c r="I2" s="87"/>
      <c r="J2" s="85"/>
      <c r="K2" s="86"/>
      <c r="L2" s="86"/>
      <c r="M2" s="86"/>
      <c r="N2" s="86"/>
      <c r="O2" s="86"/>
      <c r="P2" s="86"/>
      <c r="Q2" s="86"/>
      <c r="R2" s="86"/>
      <c r="S2" s="87"/>
      <c r="AD2" s="2">
        <f t="shared" ref="AD2:AD45" ca="1" si="0">RAND()</f>
        <v>0.40100607912238206</v>
      </c>
      <c r="AE2" s="3">
        <f t="shared" ref="AE2:AE45" ca="1" si="1">RANK(AD2,$AD$1:$AD$165,)</f>
        <v>28</v>
      </c>
      <c r="AG2" s="4">
        <v>2</v>
      </c>
      <c r="AH2" s="4">
        <v>3</v>
      </c>
      <c r="AI2" s="4">
        <v>3</v>
      </c>
      <c r="AJ2" s="4">
        <v>1</v>
      </c>
      <c r="AK2" s="4"/>
    </row>
    <row r="3" spans="1:37" ht="20.100000000000001" customHeight="1" x14ac:dyDescent="0.25">
      <c r="AD3" s="2">
        <f t="shared" ca="1" si="0"/>
        <v>0.33880774487989351</v>
      </c>
      <c r="AE3" s="3">
        <f t="shared" ca="1" si="1"/>
        <v>31</v>
      </c>
      <c r="AG3" s="4">
        <v>3</v>
      </c>
      <c r="AH3" s="4">
        <v>3</v>
      </c>
      <c r="AI3" s="4">
        <v>3</v>
      </c>
      <c r="AJ3" s="4">
        <v>2</v>
      </c>
      <c r="AK3" s="4"/>
    </row>
    <row r="4" spans="1:37" ht="44.1" customHeight="1" x14ac:dyDescent="0.5">
      <c r="A4" s="64" t="s">
        <v>3</v>
      </c>
      <c r="B4" s="88">
        <v>1</v>
      </c>
      <c r="C4" s="74" t="s">
        <v>28</v>
      </c>
      <c r="D4" s="7">
        <f ca="1">VLOOKUP($AE1,$AG$1:$AK$165,4,FALSE)</f>
        <v>4</v>
      </c>
      <c r="E4" s="68" t="s">
        <v>0</v>
      </c>
      <c r="F4" s="8"/>
      <c r="G4" s="8"/>
      <c r="H4" s="8"/>
      <c r="I4" s="9"/>
      <c r="J4" s="10"/>
      <c r="K4" s="64" t="s">
        <v>4</v>
      </c>
      <c r="L4" s="88">
        <v>1</v>
      </c>
      <c r="M4" s="74" t="s">
        <v>28</v>
      </c>
      <c r="N4" s="7">
        <f ca="1">VLOOKUP($AE2,$AG$1:$AK$165,4,FALSE)</f>
        <v>7</v>
      </c>
      <c r="O4" s="68" t="s">
        <v>0</v>
      </c>
      <c r="P4" s="11"/>
      <c r="Q4" s="11"/>
      <c r="R4" s="11"/>
      <c r="S4" s="11"/>
      <c r="T4" s="12"/>
      <c r="AD4" s="2">
        <f t="shared" ca="1" si="0"/>
        <v>0.80812788284292514</v>
      </c>
      <c r="AE4" s="3">
        <f t="shared" ca="1" si="1"/>
        <v>9</v>
      </c>
      <c r="AG4" s="4">
        <v>4</v>
      </c>
      <c r="AH4" s="4">
        <v>4</v>
      </c>
      <c r="AI4" s="4">
        <v>4</v>
      </c>
      <c r="AJ4" s="4">
        <v>1</v>
      </c>
      <c r="AK4" s="4"/>
    </row>
    <row r="5" spans="1:37" ht="44.1" customHeight="1" x14ac:dyDescent="0.25">
      <c r="A5" s="65"/>
      <c r="B5" s="89"/>
      <c r="C5" s="81"/>
      <c r="D5" s="13">
        <f ca="1">VLOOKUP($AE1,$AG$1:$AK$165,2,FALSE)</f>
        <v>6</v>
      </c>
      <c r="E5" s="69"/>
      <c r="F5" s="14"/>
      <c r="G5" s="14"/>
      <c r="H5" s="14"/>
      <c r="I5" s="15"/>
      <c r="J5" s="16"/>
      <c r="K5" s="65"/>
      <c r="L5" s="89"/>
      <c r="M5" s="81"/>
      <c r="N5" s="17">
        <f ca="1">VLOOKUP($AE2,$AG$1:$AK$165,2,FALSE)</f>
        <v>8</v>
      </c>
      <c r="O5" s="69"/>
      <c r="P5" s="18"/>
      <c r="Q5" s="18"/>
      <c r="R5" s="18"/>
      <c r="S5" s="18"/>
      <c r="T5" s="19"/>
      <c r="AD5" s="2">
        <f t="shared" ca="1" si="0"/>
        <v>0.85768355084979142</v>
      </c>
      <c r="AE5" s="3">
        <f t="shared" ca="1" si="1"/>
        <v>6</v>
      </c>
      <c r="AG5" s="4">
        <v>5</v>
      </c>
      <c r="AH5" s="4">
        <v>4</v>
      </c>
      <c r="AI5" s="4">
        <v>4</v>
      </c>
      <c r="AJ5" s="4">
        <v>2</v>
      </c>
      <c r="AK5" s="4"/>
    </row>
    <row r="6" spans="1:37" ht="44.1" customHeight="1" x14ac:dyDescent="0.5">
      <c r="A6" s="64" t="s">
        <v>6</v>
      </c>
      <c r="B6" s="88">
        <v>1</v>
      </c>
      <c r="C6" s="74" t="s">
        <v>28</v>
      </c>
      <c r="D6" s="7">
        <f ca="1">VLOOKUP($AE3,$AG$1:$AK$165,4,FALSE)</f>
        <v>3</v>
      </c>
      <c r="E6" s="68" t="s">
        <v>0</v>
      </c>
      <c r="F6" s="8"/>
      <c r="G6" s="8"/>
      <c r="H6" s="8"/>
      <c r="I6" s="9"/>
      <c r="J6" s="10"/>
      <c r="K6" s="64" t="s">
        <v>1</v>
      </c>
      <c r="L6" s="88">
        <v>1</v>
      </c>
      <c r="M6" s="74" t="s">
        <v>28</v>
      </c>
      <c r="N6" s="7">
        <f ca="1">VLOOKUP($AE4,$AG$1:$AK$165,4,FALSE)</f>
        <v>3</v>
      </c>
      <c r="O6" s="68" t="s">
        <v>0</v>
      </c>
      <c r="P6" s="11"/>
      <c r="Q6" s="11"/>
      <c r="R6" s="11"/>
      <c r="S6" s="11"/>
      <c r="T6" s="12"/>
      <c r="AD6" s="2">
        <f t="shared" ca="1" si="0"/>
        <v>0.25947166450557002</v>
      </c>
      <c r="AE6" s="3">
        <f t="shared" ca="1" si="1"/>
        <v>35</v>
      </c>
      <c r="AG6" s="4">
        <v>6</v>
      </c>
      <c r="AH6" s="4">
        <v>4</v>
      </c>
      <c r="AI6" s="4">
        <v>4</v>
      </c>
      <c r="AJ6" s="4">
        <v>3</v>
      </c>
      <c r="AK6" s="4"/>
    </row>
    <row r="7" spans="1:37" ht="44.1" customHeight="1" x14ac:dyDescent="0.25">
      <c r="A7" s="65"/>
      <c r="B7" s="89"/>
      <c r="C7" s="81"/>
      <c r="D7" s="13">
        <f ca="1">VLOOKUP($AE3,$AG$1:$AK$165,2,FALSE)</f>
        <v>9</v>
      </c>
      <c r="E7" s="69"/>
      <c r="F7" s="14"/>
      <c r="G7" s="14"/>
      <c r="H7" s="14"/>
      <c r="I7" s="15"/>
      <c r="J7" s="16"/>
      <c r="K7" s="65"/>
      <c r="L7" s="89"/>
      <c r="M7" s="81"/>
      <c r="N7" s="17">
        <f ca="1">VLOOKUP($AE4,$AG$1:$AK$165,2,FALSE)</f>
        <v>5</v>
      </c>
      <c r="O7" s="69"/>
      <c r="P7" s="18"/>
      <c r="Q7" s="18"/>
      <c r="R7" s="18"/>
      <c r="S7" s="18"/>
      <c r="T7" s="19"/>
      <c r="AD7" s="2">
        <f t="shared" ca="1" si="0"/>
        <v>0.28238101039567809</v>
      </c>
      <c r="AE7" s="3">
        <f t="shared" ca="1" si="1"/>
        <v>34</v>
      </c>
      <c r="AG7" s="4">
        <v>7</v>
      </c>
      <c r="AH7" s="4">
        <v>5</v>
      </c>
      <c r="AI7" s="4">
        <v>5</v>
      </c>
      <c r="AJ7" s="4">
        <v>1</v>
      </c>
      <c r="AK7" s="4"/>
    </row>
    <row r="8" spans="1:37" ht="44.1" customHeight="1" x14ac:dyDescent="0.5">
      <c r="A8" s="64" t="s">
        <v>9</v>
      </c>
      <c r="B8" s="88">
        <v>1</v>
      </c>
      <c r="C8" s="74" t="s">
        <v>28</v>
      </c>
      <c r="D8" s="7">
        <f ca="1">VLOOKUP($AE5,$AG$1:$AK$165,4,FALSE)</f>
        <v>3</v>
      </c>
      <c r="E8" s="68" t="s">
        <v>0</v>
      </c>
      <c r="F8" s="8"/>
      <c r="G8" s="8"/>
      <c r="H8" s="8"/>
      <c r="I8" s="9"/>
      <c r="J8" s="10"/>
      <c r="K8" s="64" t="s">
        <v>10</v>
      </c>
      <c r="L8" s="88">
        <v>1</v>
      </c>
      <c r="M8" s="74" t="s">
        <v>28</v>
      </c>
      <c r="N8" s="7">
        <f ca="1">VLOOKUP($AE6,$AG$1:$AK$165,4,FALSE)</f>
        <v>7</v>
      </c>
      <c r="O8" s="68" t="s">
        <v>0</v>
      </c>
      <c r="P8" s="11"/>
      <c r="Q8" s="11"/>
      <c r="R8" s="11"/>
      <c r="S8" s="11"/>
      <c r="T8" s="12"/>
      <c r="AD8" s="2">
        <f t="shared" ca="1" si="0"/>
        <v>0.7626543829416782</v>
      </c>
      <c r="AE8" s="3">
        <f t="shared" ca="1" si="1"/>
        <v>12</v>
      </c>
      <c r="AG8" s="4">
        <v>8</v>
      </c>
      <c r="AH8" s="4">
        <v>5</v>
      </c>
      <c r="AI8" s="4">
        <v>5</v>
      </c>
      <c r="AJ8" s="4">
        <v>2</v>
      </c>
      <c r="AK8" s="4"/>
    </row>
    <row r="9" spans="1:37" ht="44.1" customHeight="1" x14ac:dyDescent="0.25">
      <c r="A9" s="65"/>
      <c r="B9" s="89"/>
      <c r="C9" s="81"/>
      <c r="D9" s="13">
        <f ca="1">VLOOKUP($AE5,$AG$1:$AK$165,2,FALSE)</f>
        <v>4</v>
      </c>
      <c r="E9" s="69"/>
      <c r="F9" s="14"/>
      <c r="G9" s="14"/>
      <c r="H9" s="14"/>
      <c r="I9" s="15"/>
      <c r="J9" s="16"/>
      <c r="K9" s="65"/>
      <c r="L9" s="89"/>
      <c r="M9" s="81"/>
      <c r="N9" s="17">
        <f ca="1">VLOOKUP($AE6,$AG$1:$AK$165,2,FALSE)</f>
        <v>9</v>
      </c>
      <c r="O9" s="69"/>
      <c r="P9" s="18"/>
      <c r="Q9" s="18"/>
      <c r="R9" s="18"/>
      <c r="S9" s="18"/>
      <c r="T9" s="19"/>
      <c r="AD9" s="2">
        <f t="shared" ca="1" si="0"/>
        <v>0.49631123976648339</v>
      </c>
      <c r="AE9" s="3">
        <f t="shared" ca="1" si="1"/>
        <v>25</v>
      </c>
      <c r="AG9" s="4">
        <v>9</v>
      </c>
      <c r="AH9" s="4">
        <v>5</v>
      </c>
      <c r="AI9" s="4">
        <v>5</v>
      </c>
      <c r="AJ9" s="4">
        <v>3</v>
      </c>
      <c r="AK9" s="4"/>
    </row>
    <row r="10" spans="1:37" ht="44.1" customHeight="1" x14ac:dyDescent="0.5">
      <c r="A10" s="64" t="s">
        <v>11</v>
      </c>
      <c r="B10" s="88">
        <v>1</v>
      </c>
      <c r="C10" s="74" t="s">
        <v>28</v>
      </c>
      <c r="D10" s="7">
        <f ca="1">VLOOKUP($AE7,$AG$1:$AK$165,4,FALSE)</f>
        <v>6</v>
      </c>
      <c r="E10" s="68" t="s">
        <v>0</v>
      </c>
      <c r="F10" s="8"/>
      <c r="G10" s="8"/>
      <c r="H10" s="8"/>
      <c r="I10" s="9"/>
      <c r="J10" s="10"/>
      <c r="K10" s="64" t="s">
        <v>12</v>
      </c>
      <c r="L10" s="88">
        <v>1</v>
      </c>
      <c r="M10" s="74" t="s">
        <v>28</v>
      </c>
      <c r="N10" s="7">
        <f ca="1">VLOOKUP($AE8,$AG$1:$AK$165,4,FALSE)</f>
        <v>2</v>
      </c>
      <c r="O10" s="68" t="s">
        <v>0</v>
      </c>
      <c r="P10" s="11"/>
      <c r="Q10" s="11"/>
      <c r="R10" s="11"/>
      <c r="S10" s="11"/>
      <c r="T10" s="12"/>
      <c r="AD10" s="2">
        <f t="shared" ca="1" si="0"/>
        <v>0.83817139773904337</v>
      </c>
      <c r="AE10" s="3">
        <f t="shared" ca="1" si="1"/>
        <v>8</v>
      </c>
      <c r="AG10" s="4">
        <v>10</v>
      </c>
      <c r="AH10" s="4">
        <v>5</v>
      </c>
      <c r="AI10" s="4">
        <v>5</v>
      </c>
      <c r="AJ10" s="4">
        <v>4</v>
      </c>
      <c r="AK10" s="4"/>
    </row>
    <row r="11" spans="1:37" ht="44.1" customHeight="1" x14ac:dyDescent="0.25">
      <c r="A11" s="65"/>
      <c r="B11" s="89"/>
      <c r="C11" s="81"/>
      <c r="D11" s="13">
        <f ca="1">VLOOKUP($AE7,$AG$1:$AK$165,2,FALSE)</f>
        <v>9</v>
      </c>
      <c r="E11" s="69"/>
      <c r="F11" s="14"/>
      <c r="G11" s="14"/>
      <c r="H11" s="14"/>
      <c r="I11" s="15"/>
      <c r="J11" s="16"/>
      <c r="K11" s="65"/>
      <c r="L11" s="89"/>
      <c r="M11" s="81"/>
      <c r="N11" s="17">
        <f ca="1">VLOOKUP($AE8,$AG$1:$AK$165,2,FALSE)</f>
        <v>6</v>
      </c>
      <c r="O11" s="69"/>
      <c r="P11" s="18"/>
      <c r="Q11" s="18"/>
      <c r="R11" s="18"/>
      <c r="S11" s="18"/>
      <c r="T11" s="19"/>
      <c r="AD11" s="2">
        <f t="shared" ca="1" si="0"/>
        <v>0.63145516832368298</v>
      </c>
      <c r="AE11" s="3">
        <f t="shared" ca="1" si="1"/>
        <v>16</v>
      </c>
      <c r="AG11" s="4">
        <v>11</v>
      </c>
      <c r="AH11" s="4">
        <v>6</v>
      </c>
      <c r="AI11" s="4">
        <v>6</v>
      </c>
      <c r="AJ11" s="4">
        <v>1</v>
      </c>
      <c r="AK11" s="4"/>
    </row>
    <row r="12" spans="1:37" ht="44.1" customHeight="1" x14ac:dyDescent="0.5">
      <c r="A12" s="64" t="s">
        <v>13</v>
      </c>
      <c r="B12" s="88">
        <v>1</v>
      </c>
      <c r="C12" s="74" t="s">
        <v>28</v>
      </c>
      <c r="D12" s="7">
        <f ca="1">VLOOKUP($AE9,$AG$1:$AK$165,4,FALSE)</f>
        <v>4</v>
      </c>
      <c r="E12" s="68" t="s">
        <v>0</v>
      </c>
      <c r="F12" s="8"/>
      <c r="G12" s="8"/>
      <c r="H12" s="8"/>
      <c r="I12" s="9"/>
      <c r="J12" s="10"/>
      <c r="K12" s="64" t="s">
        <v>14</v>
      </c>
      <c r="L12" s="88">
        <v>1</v>
      </c>
      <c r="M12" s="74" t="s">
        <v>28</v>
      </c>
      <c r="N12" s="7">
        <f ca="1">VLOOKUP($AE10,$AG$1:$AK$165,4,FALSE)</f>
        <v>2</v>
      </c>
      <c r="O12" s="68" t="s">
        <v>0</v>
      </c>
      <c r="P12" s="11"/>
      <c r="Q12" s="11"/>
      <c r="R12" s="11"/>
      <c r="S12" s="11"/>
      <c r="T12" s="12"/>
      <c r="AD12" s="2">
        <f t="shared" ca="1" si="0"/>
        <v>0.28333054065690111</v>
      </c>
      <c r="AE12" s="3">
        <f t="shared" ca="1" si="1"/>
        <v>33</v>
      </c>
      <c r="AG12" s="4">
        <v>12</v>
      </c>
      <c r="AH12" s="4">
        <v>6</v>
      </c>
      <c r="AI12" s="4">
        <v>6</v>
      </c>
      <c r="AJ12" s="4">
        <v>2</v>
      </c>
      <c r="AK12" s="4"/>
    </row>
    <row r="13" spans="1:37" ht="44.1" customHeight="1" x14ac:dyDescent="0.25">
      <c r="A13" s="65"/>
      <c r="B13" s="89"/>
      <c r="C13" s="81"/>
      <c r="D13" s="13">
        <f ca="1">VLOOKUP($AE9,$AG$1:$AK$165,2,FALSE)</f>
        <v>8</v>
      </c>
      <c r="E13" s="69"/>
      <c r="F13" s="14"/>
      <c r="G13" s="14"/>
      <c r="H13" s="14"/>
      <c r="I13" s="15"/>
      <c r="J13" s="16"/>
      <c r="K13" s="65"/>
      <c r="L13" s="89"/>
      <c r="M13" s="81"/>
      <c r="N13" s="17">
        <f ca="1">VLOOKUP($AE10,$AG$1:$AK$165,2,FALSE)</f>
        <v>5</v>
      </c>
      <c r="O13" s="69"/>
      <c r="P13" s="18"/>
      <c r="Q13" s="18"/>
      <c r="R13" s="18"/>
      <c r="S13" s="18"/>
      <c r="T13" s="19"/>
      <c r="AD13" s="2">
        <f t="shared" ca="1" si="0"/>
        <v>0.66207006484635511</v>
      </c>
      <c r="AE13" s="3">
        <f t="shared" ca="1" si="1"/>
        <v>15</v>
      </c>
      <c r="AG13" s="4">
        <v>13</v>
      </c>
      <c r="AH13" s="4">
        <v>6</v>
      </c>
      <c r="AI13" s="4">
        <v>6</v>
      </c>
      <c r="AJ13" s="4">
        <v>3</v>
      </c>
      <c r="AK13" s="4"/>
    </row>
    <row r="14" spans="1:37" ht="44.1" customHeight="1" x14ac:dyDescent="0.5">
      <c r="A14" s="64" t="s">
        <v>15</v>
      </c>
      <c r="B14" s="88">
        <v>1</v>
      </c>
      <c r="C14" s="74" t="s">
        <v>28</v>
      </c>
      <c r="D14" s="7">
        <f ca="1">VLOOKUP($AE11,$AG$1:$AK$165,4,FALSE)</f>
        <v>1</v>
      </c>
      <c r="E14" s="68" t="s">
        <v>0</v>
      </c>
      <c r="F14" s="8"/>
      <c r="G14" s="8"/>
      <c r="H14" s="8"/>
      <c r="I14" s="9"/>
      <c r="J14" s="10"/>
      <c r="K14" s="64" t="s">
        <v>16</v>
      </c>
      <c r="L14" s="88">
        <v>1</v>
      </c>
      <c r="M14" s="74" t="s">
        <v>28</v>
      </c>
      <c r="N14" s="7">
        <f ca="1">VLOOKUP($AE12,$AG$1:$AK$165,4,FALSE)</f>
        <v>5</v>
      </c>
      <c r="O14" s="68" t="s">
        <v>0</v>
      </c>
      <c r="P14" s="11"/>
      <c r="Q14" s="11"/>
      <c r="R14" s="11"/>
      <c r="S14" s="11"/>
      <c r="T14" s="12"/>
      <c r="AD14" s="2">
        <f t="shared" ca="1" si="0"/>
        <v>0.84408175798680296</v>
      </c>
      <c r="AE14" s="3">
        <f t="shared" ca="1" si="1"/>
        <v>7</v>
      </c>
      <c r="AG14" s="4">
        <v>14</v>
      </c>
      <c r="AH14" s="4">
        <v>6</v>
      </c>
      <c r="AI14" s="4">
        <v>6</v>
      </c>
      <c r="AJ14" s="4">
        <v>4</v>
      </c>
      <c r="AK14" s="4"/>
    </row>
    <row r="15" spans="1:37" ht="44.1" customHeight="1" x14ac:dyDescent="0.25">
      <c r="A15" s="65"/>
      <c r="B15" s="89"/>
      <c r="C15" s="81"/>
      <c r="D15" s="13">
        <f ca="1">VLOOKUP($AE11,$AG$1:$AK$165,2,FALSE)</f>
        <v>7</v>
      </c>
      <c r="E15" s="69"/>
      <c r="F15" s="14"/>
      <c r="G15" s="14"/>
      <c r="H15" s="14"/>
      <c r="I15" s="15"/>
      <c r="J15" s="16"/>
      <c r="K15" s="65"/>
      <c r="L15" s="89"/>
      <c r="M15" s="81"/>
      <c r="N15" s="17">
        <f ca="1">VLOOKUP($AE12,$AG$1:$AK$165,2,FALSE)</f>
        <v>9</v>
      </c>
      <c r="O15" s="69"/>
      <c r="P15" s="18"/>
      <c r="Q15" s="18"/>
      <c r="R15" s="18"/>
      <c r="S15" s="18"/>
      <c r="T15" s="19"/>
      <c r="AD15" s="2">
        <f t="shared" ca="1" si="0"/>
        <v>0.78870276830005692</v>
      </c>
      <c r="AE15" s="3">
        <f t="shared" ca="1" si="1"/>
        <v>10</v>
      </c>
      <c r="AG15" s="4">
        <v>15</v>
      </c>
      <c r="AH15" s="4">
        <v>6</v>
      </c>
      <c r="AI15" s="4">
        <v>6</v>
      </c>
      <c r="AJ15" s="4">
        <v>5</v>
      </c>
      <c r="AK15" s="4"/>
    </row>
    <row r="16" spans="1:37" ht="44.1" customHeight="1" x14ac:dyDescent="0.5">
      <c r="A16" s="64" t="s">
        <v>17</v>
      </c>
      <c r="B16" s="88">
        <v>1</v>
      </c>
      <c r="C16" s="74" t="s">
        <v>28</v>
      </c>
      <c r="D16" s="7">
        <f ca="1">VLOOKUP($AE13,$AG$1:$AK$165,4,FALSE)</f>
        <v>5</v>
      </c>
      <c r="E16" s="68" t="s">
        <v>0</v>
      </c>
      <c r="F16" s="8"/>
      <c r="G16" s="8"/>
      <c r="H16" s="8"/>
      <c r="I16" s="9"/>
      <c r="J16" s="10"/>
      <c r="K16" s="64" t="s">
        <v>18</v>
      </c>
      <c r="L16" s="88">
        <v>1</v>
      </c>
      <c r="M16" s="74" t="s">
        <v>28</v>
      </c>
      <c r="N16" s="7">
        <f ca="1">VLOOKUP($AE14,$AG$1:$AK$165,4,FALSE)</f>
        <v>1</v>
      </c>
      <c r="O16" s="68" t="s">
        <v>0</v>
      </c>
      <c r="P16" s="11"/>
      <c r="Q16" s="11"/>
      <c r="R16" s="11"/>
      <c r="S16" s="11"/>
      <c r="T16" s="20"/>
      <c r="AD16" s="2">
        <f t="shared" ca="1" si="0"/>
        <v>0.52717869888918079</v>
      </c>
      <c r="AE16" s="3">
        <f t="shared" ca="1" si="1"/>
        <v>24</v>
      </c>
      <c r="AG16" s="4">
        <v>16</v>
      </c>
      <c r="AH16" s="4">
        <v>7</v>
      </c>
      <c r="AI16" s="4">
        <v>7</v>
      </c>
      <c r="AJ16" s="4">
        <v>1</v>
      </c>
      <c r="AK16" s="4"/>
    </row>
    <row r="17" spans="1:37" ht="44.1" customHeight="1" x14ac:dyDescent="0.25">
      <c r="A17" s="65"/>
      <c r="B17" s="89"/>
      <c r="C17" s="81"/>
      <c r="D17" s="13">
        <f ca="1">VLOOKUP($AE13,$AG$1:$AK$165,2,FALSE)</f>
        <v>6</v>
      </c>
      <c r="E17" s="69"/>
      <c r="F17" s="14"/>
      <c r="G17" s="14"/>
      <c r="H17" s="14"/>
      <c r="I17" s="15"/>
      <c r="J17" s="16"/>
      <c r="K17" s="65"/>
      <c r="L17" s="89"/>
      <c r="M17" s="81"/>
      <c r="N17" s="17">
        <f ca="1">VLOOKUP($AE14,$AG$1:$AK$165,2,FALSE)</f>
        <v>5</v>
      </c>
      <c r="O17" s="69"/>
      <c r="P17" s="18"/>
      <c r="Q17" s="18"/>
      <c r="R17" s="18"/>
      <c r="S17" s="18"/>
      <c r="T17" s="16"/>
      <c r="AD17" s="2">
        <f t="shared" ca="1" si="0"/>
        <v>0.77317607078003392</v>
      </c>
      <c r="AE17" s="3">
        <f t="shared" ca="1" si="1"/>
        <v>11</v>
      </c>
      <c r="AG17" s="4">
        <v>17</v>
      </c>
      <c r="AH17" s="4">
        <v>7</v>
      </c>
      <c r="AI17" s="4">
        <v>7</v>
      </c>
      <c r="AJ17" s="4">
        <v>2</v>
      </c>
      <c r="AK17" s="4"/>
    </row>
    <row r="18" spans="1:37" ht="44.1" customHeight="1" x14ac:dyDescent="0.5">
      <c r="A18" s="64" t="s">
        <v>19</v>
      </c>
      <c r="B18" s="88">
        <v>1</v>
      </c>
      <c r="C18" s="74" t="s">
        <v>28</v>
      </c>
      <c r="D18" s="7">
        <f ca="1">VLOOKUP($AE15,$AG$1:$AK$165,4,FALSE)</f>
        <v>4</v>
      </c>
      <c r="E18" s="68" t="s">
        <v>0</v>
      </c>
      <c r="F18" s="8"/>
      <c r="G18" s="8"/>
      <c r="H18" s="8"/>
      <c r="I18" s="9"/>
      <c r="J18" s="10"/>
      <c r="K18" s="64" t="s">
        <v>52</v>
      </c>
      <c r="L18" s="88">
        <v>1</v>
      </c>
      <c r="M18" s="74" t="s">
        <v>28</v>
      </c>
      <c r="N18" s="7">
        <f ca="1">VLOOKUP($AE16,$AG$1:$AK$165,4,FALSE)</f>
        <v>3</v>
      </c>
      <c r="O18" s="68" t="s">
        <v>0</v>
      </c>
      <c r="P18" s="11"/>
      <c r="Q18" s="11"/>
      <c r="R18" s="11"/>
      <c r="S18" s="11"/>
      <c r="T18" s="20"/>
      <c r="AD18" s="2">
        <f t="shared" ca="1" si="0"/>
        <v>0.947257778986349</v>
      </c>
      <c r="AE18" s="3">
        <f t="shared" ca="1" si="1"/>
        <v>3</v>
      </c>
      <c r="AG18" s="4">
        <v>18</v>
      </c>
      <c r="AH18" s="4">
        <v>7</v>
      </c>
      <c r="AI18" s="4">
        <v>7</v>
      </c>
      <c r="AJ18" s="4">
        <v>3</v>
      </c>
      <c r="AK18" s="4"/>
    </row>
    <row r="19" spans="1:37" ht="44.1" customHeight="1" x14ac:dyDescent="0.25">
      <c r="A19" s="65"/>
      <c r="B19" s="89"/>
      <c r="C19" s="81"/>
      <c r="D19" s="13">
        <f ca="1">VLOOKUP($AE15,$AG$1:$AK$165,2,FALSE)</f>
        <v>5</v>
      </c>
      <c r="E19" s="69"/>
      <c r="F19" s="14"/>
      <c r="G19" s="14"/>
      <c r="H19" s="14"/>
      <c r="I19" s="15"/>
      <c r="J19" s="16"/>
      <c r="K19" s="65"/>
      <c r="L19" s="89"/>
      <c r="M19" s="81"/>
      <c r="N19" s="17">
        <f ca="1">VLOOKUP($AE16,$AG$1:$AK$165,2,FALSE)</f>
        <v>8</v>
      </c>
      <c r="O19" s="69"/>
      <c r="P19" s="18"/>
      <c r="Q19" s="18"/>
      <c r="R19" s="18"/>
      <c r="S19" s="18"/>
      <c r="T19" s="16"/>
      <c r="AD19" s="2">
        <f t="shared" ca="1" si="0"/>
        <v>0.61289267376133416</v>
      </c>
      <c r="AE19" s="3">
        <f t="shared" ca="1" si="1"/>
        <v>19</v>
      </c>
      <c r="AG19" s="4">
        <v>19</v>
      </c>
      <c r="AH19" s="4">
        <v>7</v>
      </c>
      <c r="AI19" s="4">
        <v>7</v>
      </c>
      <c r="AJ19" s="4">
        <v>4</v>
      </c>
      <c r="AK19" s="4"/>
    </row>
    <row r="20" spans="1:37" ht="44.1" customHeight="1" x14ac:dyDescent="0.5">
      <c r="A20" s="64" t="s">
        <v>20</v>
      </c>
      <c r="B20" s="88">
        <v>1</v>
      </c>
      <c r="C20" s="74" t="s">
        <v>28</v>
      </c>
      <c r="D20" s="7">
        <f ca="1">VLOOKUP($AE17,$AG$1:$AK$165,4,FALSE)</f>
        <v>1</v>
      </c>
      <c r="E20" s="68" t="s">
        <v>0</v>
      </c>
      <c r="F20" s="8"/>
      <c r="G20" s="8"/>
      <c r="H20" s="8"/>
      <c r="I20" s="9"/>
      <c r="J20" s="10"/>
      <c r="K20" s="64" t="s">
        <v>21</v>
      </c>
      <c r="L20" s="88">
        <v>1</v>
      </c>
      <c r="M20" s="74" t="s">
        <v>28</v>
      </c>
      <c r="N20" s="7">
        <f ca="1">VLOOKUP($AE18,$AG$1:$AK$165,4,FALSE)</f>
        <v>2</v>
      </c>
      <c r="O20" s="68" t="s">
        <v>0</v>
      </c>
      <c r="P20" s="11"/>
      <c r="Q20" s="11"/>
      <c r="R20" s="11"/>
      <c r="S20" s="11"/>
      <c r="T20" s="20"/>
      <c r="AD20" s="2">
        <f t="shared" ca="1" si="0"/>
        <v>0.14720103349411995</v>
      </c>
      <c r="AE20" s="3">
        <f t="shared" ca="1" si="1"/>
        <v>41</v>
      </c>
      <c r="AG20" s="4">
        <v>20</v>
      </c>
      <c r="AH20" s="4">
        <v>7</v>
      </c>
      <c r="AI20" s="4">
        <v>7</v>
      </c>
      <c r="AJ20" s="4">
        <v>5</v>
      </c>
      <c r="AK20" s="4"/>
    </row>
    <row r="21" spans="1:37" ht="44.1" customHeight="1" x14ac:dyDescent="0.25">
      <c r="A21" s="65"/>
      <c r="B21" s="89"/>
      <c r="C21" s="81"/>
      <c r="D21" s="13">
        <f ca="1">VLOOKUP($AE17,$AG$1:$AK$165,2,FALSE)</f>
        <v>6</v>
      </c>
      <c r="E21" s="69"/>
      <c r="F21" s="14"/>
      <c r="G21" s="14"/>
      <c r="H21" s="14"/>
      <c r="I21" s="15"/>
      <c r="J21" s="16"/>
      <c r="K21" s="65"/>
      <c r="L21" s="89"/>
      <c r="M21" s="81"/>
      <c r="N21" s="17">
        <f ca="1">VLOOKUP($AE18,$AG$1:$AK$165,2,FALSE)</f>
        <v>3</v>
      </c>
      <c r="O21" s="69"/>
      <c r="P21" s="18"/>
      <c r="Q21" s="18"/>
      <c r="R21" s="18"/>
      <c r="S21" s="18"/>
      <c r="T21" s="16"/>
      <c r="AD21" s="2">
        <f t="shared" ca="1" si="0"/>
        <v>0.16410051906092804</v>
      </c>
      <c r="AE21" s="3">
        <f t="shared" ca="1" si="1"/>
        <v>37</v>
      </c>
      <c r="AG21" s="4">
        <v>21</v>
      </c>
      <c r="AH21" s="4">
        <v>7</v>
      </c>
      <c r="AI21" s="4">
        <v>7</v>
      </c>
      <c r="AJ21" s="4">
        <v>6</v>
      </c>
      <c r="AK21" s="4"/>
    </row>
    <row r="22" spans="1:37" ht="44.1" customHeight="1" x14ac:dyDescent="0.5">
      <c r="A22" s="64" t="s">
        <v>22</v>
      </c>
      <c r="B22" s="88">
        <v>1</v>
      </c>
      <c r="C22" s="74" t="s">
        <v>28</v>
      </c>
      <c r="D22" s="7">
        <f ca="1">VLOOKUP($AE19,$AG$1:$AK$165,4,FALSE)</f>
        <v>4</v>
      </c>
      <c r="E22" s="68" t="s">
        <v>0</v>
      </c>
      <c r="F22" s="8"/>
      <c r="G22" s="8"/>
      <c r="H22" s="8"/>
      <c r="I22" s="9"/>
      <c r="J22" s="10"/>
      <c r="K22" s="64" t="s">
        <v>23</v>
      </c>
      <c r="L22" s="88">
        <v>1</v>
      </c>
      <c r="M22" s="74" t="s">
        <v>28</v>
      </c>
      <c r="N22" s="7">
        <f ca="1">VLOOKUP($AE20,$AG$1:$AK$165,4,FALSE)</f>
        <v>5</v>
      </c>
      <c r="O22" s="68" t="s">
        <v>0</v>
      </c>
      <c r="P22" s="11"/>
      <c r="Q22" s="11"/>
      <c r="R22" s="11"/>
      <c r="S22" s="11"/>
      <c r="T22" s="20"/>
      <c r="AD22" s="2">
        <f t="shared" ca="1" si="0"/>
        <v>0.73649758587922853</v>
      </c>
      <c r="AE22" s="3">
        <f t="shared" ca="1" si="1"/>
        <v>13</v>
      </c>
      <c r="AG22" s="4">
        <v>22</v>
      </c>
      <c r="AH22" s="4">
        <v>8</v>
      </c>
      <c r="AI22" s="4">
        <v>8</v>
      </c>
      <c r="AJ22" s="4">
        <v>1</v>
      </c>
      <c r="AK22" s="4"/>
    </row>
    <row r="23" spans="1:37" ht="44.1" customHeight="1" x14ac:dyDescent="0.25">
      <c r="A23" s="65"/>
      <c r="B23" s="89"/>
      <c r="C23" s="81"/>
      <c r="D23" s="13">
        <f ca="1">VLOOKUP($AE19,$AG$1:$AK$165,2,FALSE)</f>
        <v>7</v>
      </c>
      <c r="E23" s="69"/>
      <c r="F23" s="14"/>
      <c r="G23" s="14"/>
      <c r="H23" s="14"/>
      <c r="I23" s="15"/>
      <c r="J23" s="16"/>
      <c r="K23" s="65"/>
      <c r="L23" s="89"/>
      <c r="M23" s="81"/>
      <c r="N23" s="17">
        <f ca="1">VLOOKUP($AE20,$AG$1:$AK$165,2,FALSE)</f>
        <v>10</v>
      </c>
      <c r="O23" s="69"/>
      <c r="P23" s="18"/>
      <c r="Q23" s="18"/>
      <c r="R23" s="18"/>
      <c r="S23" s="18"/>
      <c r="T23" s="16"/>
      <c r="AD23" s="2">
        <f t="shared" ca="1" si="0"/>
        <v>0.94130626261553463</v>
      </c>
      <c r="AE23" s="3">
        <f t="shared" ca="1" si="1"/>
        <v>4</v>
      </c>
      <c r="AG23" s="4">
        <v>23</v>
      </c>
      <c r="AH23" s="4">
        <v>8</v>
      </c>
      <c r="AI23" s="4">
        <v>8</v>
      </c>
      <c r="AJ23" s="4">
        <v>2</v>
      </c>
      <c r="AK23" s="4"/>
    </row>
    <row r="24" spans="1:37" ht="48" customHeight="1" thickBot="1" x14ac:dyDescent="0.3">
      <c r="A24" s="82" t="str">
        <f>A1</f>
        <v>同分母分数 ひき算 １－真分数＝真分数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90">
        <f>S1</f>
        <v>1</v>
      </c>
      <c r="T24" s="90"/>
      <c r="AD24" s="2">
        <f t="shared" ca="1" si="0"/>
        <v>0.14836087343925808</v>
      </c>
      <c r="AE24" s="3">
        <f t="shared" ca="1" si="1"/>
        <v>40</v>
      </c>
      <c r="AF24" s="3"/>
      <c r="AG24" s="4">
        <v>24</v>
      </c>
      <c r="AH24" s="4">
        <v>8</v>
      </c>
      <c r="AI24" s="4">
        <v>8</v>
      </c>
      <c r="AJ24" s="4">
        <v>3</v>
      </c>
      <c r="AK24" s="4"/>
    </row>
    <row r="25" spans="1:37" ht="42.95" customHeight="1" thickBot="1" x14ac:dyDescent="0.3">
      <c r="B25" s="75" t="str">
        <f t="shared" ref="B25" si="2">B2</f>
        <v>　　月　　日</v>
      </c>
      <c r="C25" s="76"/>
      <c r="D25" s="76"/>
      <c r="E25" s="76"/>
      <c r="F25" s="76"/>
      <c r="G25" s="77"/>
      <c r="H25" s="75" t="str">
        <f>H2</f>
        <v>名前</v>
      </c>
      <c r="I25" s="77"/>
      <c r="J25" s="75"/>
      <c r="K25" s="76"/>
      <c r="L25" s="76"/>
      <c r="M25" s="76"/>
      <c r="N25" s="76"/>
      <c r="O25" s="76"/>
      <c r="P25" s="76"/>
      <c r="Q25" s="76"/>
      <c r="R25" s="76"/>
      <c r="S25" s="77"/>
      <c r="AD25" s="2">
        <f t="shared" ca="1" si="0"/>
        <v>0.60039381977927853</v>
      </c>
      <c r="AE25" s="3">
        <f t="shared" ca="1" si="1"/>
        <v>20</v>
      </c>
      <c r="AG25" s="4">
        <v>25</v>
      </c>
      <c r="AH25" s="4">
        <v>8</v>
      </c>
      <c r="AI25" s="4">
        <v>8</v>
      </c>
      <c r="AJ25" s="4">
        <v>4</v>
      </c>
      <c r="AK25" s="4"/>
    </row>
    <row r="26" spans="1:37" ht="20.100000000000001" customHeight="1" x14ac:dyDescent="0.25">
      <c r="AD26" s="2">
        <f t="shared" ca="1" si="0"/>
        <v>0.14564587343177793</v>
      </c>
      <c r="AE26" s="3">
        <f t="shared" ca="1" si="1"/>
        <v>42</v>
      </c>
      <c r="AG26" s="4">
        <v>26</v>
      </c>
      <c r="AH26" s="4">
        <v>8</v>
      </c>
      <c r="AI26" s="4">
        <v>8</v>
      </c>
      <c r="AJ26" s="4">
        <v>5</v>
      </c>
      <c r="AK26" s="4"/>
    </row>
    <row r="27" spans="1:37" ht="44.1" customHeight="1" x14ac:dyDescent="0.5">
      <c r="A27" s="64" t="str">
        <f>A4</f>
        <v>(1)</v>
      </c>
      <c r="B27" s="88">
        <v>1</v>
      </c>
      <c r="C27" s="68" t="str">
        <f>C4</f>
        <v>－</v>
      </c>
      <c r="D27" s="6">
        <f t="shared" ref="D27:D46" ca="1" si="3">D4</f>
        <v>4</v>
      </c>
      <c r="E27" s="68" t="s">
        <v>0</v>
      </c>
      <c r="F27" s="34">
        <f ca="1">D28</f>
        <v>6</v>
      </c>
      <c r="G27" s="91" t="s">
        <v>28</v>
      </c>
      <c r="H27" s="34">
        <f t="shared" ref="H27:H46" ca="1" si="4">D27</f>
        <v>4</v>
      </c>
      <c r="I27" s="70" t="s">
        <v>0</v>
      </c>
      <c r="J27" s="35">
        <f ca="1">D28-D27</f>
        <v>2</v>
      </c>
      <c r="K27" s="64" t="str">
        <f>K4</f>
        <v>(11)</v>
      </c>
      <c r="L27" s="88">
        <v>1</v>
      </c>
      <c r="M27" s="74" t="str">
        <f>M4</f>
        <v>－</v>
      </c>
      <c r="N27" s="6">
        <f t="shared" ref="N27:N46" ca="1" si="5">N4</f>
        <v>7</v>
      </c>
      <c r="O27" s="68" t="s">
        <v>0</v>
      </c>
      <c r="P27" s="34">
        <f ca="1">N28</f>
        <v>8</v>
      </c>
      <c r="Q27" s="91" t="s">
        <v>28</v>
      </c>
      <c r="R27" s="34">
        <f t="shared" ref="R27:R46" ca="1" si="6">N27</f>
        <v>7</v>
      </c>
      <c r="S27" s="70" t="s">
        <v>0</v>
      </c>
      <c r="T27" s="35">
        <f ca="1">N28-N27</f>
        <v>1</v>
      </c>
      <c r="V27" s="24"/>
      <c r="AD27" s="2">
        <f t="shared" ca="1" si="0"/>
        <v>7.2669385743254988E-2</v>
      </c>
      <c r="AE27" s="3">
        <f t="shared" ca="1" si="1"/>
        <v>44</v>
      </c>
      <c r="AG27" s="4">
        <v>27</v>
      </c>
      <c r="AH27" s="4">
        <v>8</v>
      </c>
      <c r="AI27" s="4">
        <v>8</v>
      </c>
      <c r="AJ27" s="4">
        <v>6</v>
      </c>
      <c r="AK27" s="4"/>
    </row>
    <row r="28" spans="1:37" ht="44.1" customHeight="1" x14ac:dyDescent="0.25">
      <c r="A28" s="65"/>
      <c r="B28" s="89"/>
      <c r="C28" s="69"/>
      <c r="D28" s="13">
        <f t="shared" ca="1" si="3"/>
        <v>6</v>
      </c>
      <c r="E28" s="69"/>
      <c r="F28" s="22">
        <f ca="1">D28</f>
        <v>6</v>
      </c>
      <c r="G28" s="92"/>
      <c r="H28" s="22">
        <f t="shared" ca="1" si="4"/>
        <v>6</v>
      </c>
      <c r="I28" s="71"/>
      <c r="J28" s="36">
        <f ca="1">D28</f>
        <v>6</v>
      </c>
      <c r="K28" s="65"/>
      <c r="L28" s="89"/>
      <c r="M28" s="81"/>
      <c r="N28" s="13">
        <f t="shared" ca="1" si="5"/>
        <v>8</v>
      </c>
      <c r="O28" s="69"/>
      <c r="P28" s="22">
        <f ca="1">N28</f>
        <v>8</v>
      </c>
      <c r="Q28" s="92"/>
      <c r="R28" s="22">
        <f t="shared" ca="1" si="6"/>
        <v>8</v>
      </c>
      <c r="S28" s="71"/>
      <c r="T28" s="36">
        <f ca="1">N28</f>
        <v>8</v>
      </c>
      <c r="V28" s="24"/>
      <c r="AD28" s="2">
        <f t="shared" ca="1" si="0"/>
        <v>0.94051663466749247</v>
      </c>
      <c r="AE28" s="3">
        <f t="shared" ca="1" si="1"/>
        <v>5</v>
      </c>
      <c r="AG28" s="4">
        <v>28</v>
      </c>
      <c r="AH28" s="4">
        <v>8</v>
      </c>
      <c r="AI28" s="4">
        <v>8</v>
      </c>
      <c r="AJ28" s="4">
        <v>7</v>
      </c>
      <c r="AK28" s="4"/>
    </row>
    <row r="29" spans="1:37" ht="44.1" customHeight="1" x14ac:dyDescent="0.5">
      <c r="A29" s="64" t="str">
        <f t="shared" ref="A29" si="7">A6</f>
        <v>(2)</v>
      </c>
      <c r="B29" s="88">
        <v>1</v>
      </c>
      <c r="C29" s="74" t="str">
        <f>C6</f>
        <v>－</v>
      </c>
      <c r="D29" s="6">
        <f t="shared" ca="1" si="3"/>
        <v>3</v>
      </c>
      <c r="E29" s="68" t="s">
        <v>0</v>
      </c>
      <c r="F29" s="34">
        <f ca="1">D30</f>
        <v>9</v>
      </c>
      <c r="G29" s="91" t="s">
        <v>28</v>
      </c>
      <c r="H29" s="34">
        <f t="shared" ca="1" si="4"/>
        <v>3</v>
      </c>
      <c r="I29" s="70" t="s">
        <v>0</v>
      </c>
      <c r="J29" s="35">
        <f ca="1">D30-D29</f>
        <v>6</v>
      </c>
      <c r="K29" s="64" t="str">
        <f t="shared" ref="K29" si="8">K6</f>
        <v>(12)</v>
      </c>
      <c r="L29" s="88">
        <v>1</v>
      </c>
      <c r="M29" s="74" t="str">
        <f>M6</f>
        <v>－</v>
      </c>
      <c r="N29" s="6">
        <f t="shared" ca="1" si="5"/>
        <v>3</v>
      </c>
      <c r="O29" s="68" t="s">
        <v>0</v>
      </c>
      <c r="P29" s="34">
        <f ca="1">N30</f>
        <v>5</v>
      </c>
      <c r="Q29" s="91" t="s">
        <v>28</v>
      </c>
      <c r="R29" s="34">
        <f t="shared" ca="1" si="6"/>
        <v>3</v>
      </c>
      <c r="S29" s="70" t="s">
        <v>0</v>
      </c>
      <c r="T29" s="35">
        <f ca="1">N30-N29</f>
        <v>2</v>
      </c>
      <c r="V29" s="24"/>
      <c r="AD29" s="2">
        <f t="shared" ca="1" si="0"/>
        <v>0.61506498858115544</v>
      </c>
      <c r="AE29" s="3">
        <f t="shared" ca="1" si="1"/>
        <v>17</v>
      </c>
      <c r="AG29" s="4">
        <v>29</v>
      </c>
      <c r="AH29" s="4">
        <v>9</v>
      </c>
      <c r="AI29" s="4">
        <v>9</v>
      </c>
      <c r="AJ29" s="4">
        <v>1</v>
      </c>
      <c r="AK29" s="4"/>
    </row>
    <row r="30" spans="1:37" ht="44.1" customHeight="1" x14ac:dyDescent="0.25">
      <c r="A30" s="65"/>
      <c r="B30" s="89"/>
      <c r="C30" s="81"/>
      <c r="D30" s="13">
        <f t="shared" ca="1" si="3"/>
        <v>9</v>
      </c>
      <c r="E30" s="69"/>
      <c r="F30" s="22">
        <f ca="1">D30</f>
        <v>9</v>
      </c>
      <c r="G30" s="92"/>
      <c r="H30" s="22">
        <f t="shared" ca="1" si="4"/>
        <v>9</v>
      </c>
      <c r="I30" s="71"/>
      <c r="J30" s="36">
        <f ca="1">D30</f>
        <v>9</v>
      </c>
      <c r="K30" s="65"/>
      <c r="L30" s="89"/>
      <c r="M30" s="81"/>
      <c r="N30" s="13">
        <f t="shared" ca="1" si="5"/>
        <v>5</v>
      </c>
      <c r="O30" s="69"/>
      <c r="P30" s="22">
        <f ca="1">N30</f>
        <v>5</v>
      </c>
      <c r="Q30" s="92"/>
      <c r="R30" s="22">
        <f t="shared" ca="1" si="6"/>
        <v>5</v>
      </c>
      <c r="S30" s="71"/>
      <c r="T30" s="36">
        <f ca="1">N30</f>
        <v>5</v>
      </c>
      <c r="V30" s="24"/>
      <c r="AD30" s="2">
        <f t="shared" ca="1" si="0"/>
        <v>0.54273749329348653</v>
      </c>
      <c r="AE30" s="3">
        <f t="shared" ca="1" si="1"/>
        <v>23</v>
      </c>
      <c r="AG30" s="4">
        <v>30</v>
      </c>
      <c r="AH30" s="4">
        <v>9</v>
      </c>
      <c r="AI30" s="4">
        <v>9</v>
      </c>
      <c r="AJ30" s="4">
        <v>2</v>
      </c>
      <c r="AK30" s="4"/>
    </row>
    <row r="31" spans="1:37" ht="44.1" customHeight="1" x14ac:dyDescent="0.5">
      <c r="A31" s="64" t="str">
        <f t="shared" ref="A31" si="9">A8</f>
        <v>(3)</v>
      </c>
      <c r="B31" s="88">
        <v>1</v>
      </c>
      <c r="C31" s="74" t="str">
        <f>C8</f>
        <v>－</v>
      </c>
      <c r="D31" s="6">
        <f t="shared" ca="1" si="3"/>
        <v>3</v>
      </c>
      <c r="E31" s="68" t="s">
        <v>0</v>
      </c>
      <c r="F31" s="34">
        <f ca="1">D32</f>
        <v>4</v>
      </c>
      <c r="G31" s="91" t="s">
        <v>28</v>
      </c>
      <c r="H31" s="34">
        <f t="shared" ca="1" si="4"/>
        <v>3</v>
      </c>
      <c r="I31" s="70" t="s">
        <v>0</v>
      </c>
      <c r="J31" s="35">
        <f ca="1">D32-D31</f>
        <v>1</v>
      </c>
      <c r="K31" s="64" t="str">
        <f t="shared" ref="K31" si="10">K8</f>
        <v>(13)</v>
      </c>
      <c r="L31" s="88">
        <v>1</v>
      </c>
      <c r="M31" s="74" t="str">
        <f>M8</f>
        <v>－</v>
      </c>
      <c r="N31" s="6">
        <f t="shared" ca="1" si="5"/>
        <v>7</v>
      </c>
      <c r="O31" s="68" t="s">
        <v>0</v>
      </c>
      <c r="P31" s="34">
        <f ca="1">N32</f>
        <v>9</v>
      </c>
      <c r="Q31" s="91" t="s">
        <v>28</v>
      </c>
      <c r="R31" s="34">
        <f t="shared" ca="1" si="6"/>
        <v>7</v>
      </c>
      <c r="S31" s="70" t="s">
        <v>0</v>
      </c>
      <c r="T31" s="35">
        <f ca="1">N32-N31</f>
        <v>2</v>
      </c>
      <c r="AD31" s="2">
        <f t="shared" ca="1" si="0"/>
        <v>0.21498039518588996</v>
      </c>
      <c r="AE31" s="3">
        <f t="shared" ca="1" si="1"/>
        <v>36</v>
      </c>
      <c r="AG31" s="4">
        <v>31</v>
      </c>
      <c r="AH31" s="4">
        <v>9</v>
      </c>
      <c r="AI31" s="4">
        <v>9</v>
      </c>
      <c r="AJ31" s="4">
        <v>3</v>
      </c>
      <c r="AK31" s="4"/>
    </row>
    <row r="32" spans="1:37" ht="44.1" customHeight="1" x14ac:dyDescent="0.25">
      <c r="A32" s="65"/>
      <c r="B32" s="89"/>
      <c r="C32" s="81"/>
      <c r="D32" s="13">
        <f t="shared" ca="1" si="3"/>
        <v>4</v>
      </c>
      <c r="E32" s="69"/>
      <c r="F32" s="22">
        <f ca="1">D32</f>
        <v>4</v>
      </c>
      <c r="G32" s="92"/>
      <c r="H32" s="22">
        <f t="shared" ca="1" si="4"/>
        <v>4</v>
      </c>
      <c r="I32" s="71"/>
      <c r="J32" s="36">
        <f ca="1">D32</f>
        <v>4</v>
      </c>
      <c r="K32" s="65"/>
      <c r="L32" s="89"/>
      <c r="M32" s="81"/>
      <c r="N32" s="13">
        <f t="shared" ca="1" si="5"/>
        <v>9</v>
      </c>
      <c r="O32" s="69"/>
      <c r="P32" s="22">
        <f ca="1">N32</f>
        <v>9</v>
      </c>
      <c r="Q32" s="92"/>
      <c r="R32" s="22">
        <f t="shared" ca="1" si="6"/>
        <v>9</v>
      </c>
      <c r="S32" s="71"/>
      <c r="T32" s="36">
        <f ca="1">N32</f>
        <v>9</v>
      </c>
      <c r="AD32" s="2">
        <f t="shared" ca="1" si="0"/>
        <v>0.44827964374508333</v>
      </c>
      <c r="AE32" s="3">
        <f t="shared" ca="1" si="1"/>
        <v>27</v>
      </c>
      <c r="AG32" s="4">
        <v>32</v>
      </c>
      <c r="AH32" s="4">
        <v>9</v>
      </c>
      <c r="AI32" s="4">
        <v>9</v>
      </c>
      <c r="AJ32" s="4">
        <v>4</v>
      </c>
      <c r="AK32" s="4"/>
    </row>
    <row r="33" spans="1:37" ht="44.1" customHeight="1" x14ac:dyDescent="0.5">
      <c r="A33" s="64" t="str">
        <f t="shared" ref="A33" si="11">A10</f>
        <v>(4)</v>
      </c>
      <c r="B33" s="88">
        <v>1</v>
      </c>
      <c r="C33" s="74" t="str">
        <f>C10</f>
        <v>－</v>
      </c>
      <c r="D33" s="6">
        <f t="shared" ca="1" si="3"/>
        <v>6</v>
      </c>
      <c r="E33" s="68" t="s">
        <v>0</v>
      </c>
      <c r="F33" s="34">
        <f ca="1">D34</f>
        <v>9</v>
      </c>
      <c r="G33" s="91" t="s">
        <v>28</v>
      </c>
      <c r="H33" s="34">
        <f t="shared" ca="1" si="4"/>
        <v>6</v>
      </c>
      <c r="I33" s="70" t="s">
        <v>0</v>
      </c>
      <c r="J33" s="35">
        <f ca="1">D34-D33</f>
        <v>3</v>
      </c>
      <c r="K33" s="64" t="str">
        <f t="shared" ref="K33" si="12">K10</f>
        <v>(14)</v>
      </c>
      <c r="L33" s="88">
        <v>1</v>
      </c>
      <c r="M33" s="74" t="str">
        <f>M10</f>
        <v>－</v>
      </c>
      <c r="N33" s="6">
        <f t="shared" ca="1" si="5"/>
        <v>2</v>
      </c>
      <c r="O33" s="68" t="s">
        <v>0</v>
      </c>
      <c r="P33" s="34">
        <f ca="1">N34</f>
        <v>6</v>
      </c>
      <c r="Q33" s="91" t="s">
        <v>28</v>
      </c>
      <c r="R33" s="34">
        <f t="shared" ca="1" si="6"/>
        <v>2</v>
      </c>
      <c r="S33" s="70" t="s">
        <v>0</v>
      </c>
      <c r="T33" s="35">
        <f ca="1">N34-N33</f>
        <v>4</v>
      </c>
      <c r="AD33" s="2">
        <f t="shared" ca="1" si="0"/>
        <v>0.16291818491221899</v>
      </c>
      <c r="AE33" s="3">
        <f t="shared" ca="1" si="1"/>
        <v>38</v>
      </c>
      <c r="AG33" s="4">
        <v>33</v>
      </c>
      <c r="AH33" s="4">
        <v>9</v>
      </c>
      <c r="AI33" s="4">
        <v>9</v>
      </c>
      <c r="AJ33" s="4">
        <v>5</v>
      </c>
      <c r="AK33" s="4"/>
    </row>
    <row r="34" spans="1:37" ht="44.1" customHeight="1" x14ac:dyDescent="0.25">
      <c r="A34" s="65"/>
      <c r="B34" s="89"/>
      <c r="C34" s="81"/>
      <c r="D34" s="13">
        <f t="shared" ca="1" si="3"/>
        <v>9</v>
      </c>
      <c r="E34" s="69"/>
      <c r="F34" s="22">
        <f ca="1">D34</f>
        <v>9</v>
      </c>
      <c r="G34" s="92"/>
      <c r="H34" s="22">
        <f t="shared" ca="1" si="4"/>
        <v>9</v>
      </c>
      <c r="I34" s="71"/>
      <c r="J34" s="36">
        <f ca="1">D34</f>
        <v>9</v>
      </c>
      <c r="K34" s="65"/>
      <c r="L34" s="89"/>
      <c r="M34" s="81"/>
      <c r="N34" s="13">
        <f t="shared" ca="1" si="5"/>
        <v>6</v>
      </c>
      <c r="O34" s="69"/>
      <c r="P34" s="22">
        <f ca="1">N34</f>
        <v>6</v>
      </c>
      <c r="Q34" s="92"/>
      <c r="R34" s="22">
        <f t="shared" ca="1" si="6"/>
        <v>6</v>
      </c>
      <c r="S34" s="71"/>
      <c r="T34" s="36">
        <f ca="1">N34</f>
        <v>6</v>
      </c>
      <c r="AD34" s="2">
        <f t="shared" ca="1" si="0"/>
        <v>0.97240182072886683</v>
      </c>
      <c r="AE34" s="3">
        <f t="shared" ca="1" si="1"/>
        <v>1</v>
      </c>
      <c r="AG34" s="4">
        <v>34</v>
      </c>
      <c r="AH34" s="4">
        <v>9</v>
      </c>
      <c r="AI34" s="4">
        <v>9</v>
      </c>
      <c r="AJ34" s="4">
        <v>6</v>
      </c>
      <c r="AK34" s="4"/>
    </row>
    <row r="35" spans="1:37" ht="44.1" customHeight="1" x14ac:dyDescent="0.5">
      <c r="A35" s="64" t="str">
        <f t="shared" ref="A35" si="13">A12</f>
        <v>(5)</v>
      </c>
      <c r="B35" s="88">
        <v>1</v>
      </c>
      <c r="C35" s="74" t="str">
        <f>C12</f>
        <v>－</v>
      </c>
      <c r="D35" s="6">
        <f t="shared" ca="1" si="3"/>
        <v>4</v>
      </c>
      <c r="E35" s="68" t="s">
        <v>0</v>
      </c>
      <c r="F35" s="34">
        <f ca="1">D36</f>
        <v>8</v>
      </c>
      <c r="G35" s="91" t="s">
        <v>28</v>
      </c>
      <c r="H35" s="34">
        <f t="shared" ca="1" si="4"/>
        <v>4</v>
      </c>
      <c r="I35" s="70" t="s">
        <v>0</v>
      </c>
      <c r="J35" s="35">
        <f ca="1">D36-D35</f>
        <v>4</v>
      </c>
      <c r="K35" s="64" t="str">
        <f t="shared" ref="K35" si="14">K12</f>
        <v>(15)</v>
      </c>
      <c r="L35" s="88">
        <v>1</v>
      </c>
      <c r="M35" s="74" t="str">
        <f>M12</f>
        <v>－</v>
      </c>
      <c r="N35" s="6">
        <f t="shared" ca="1" si="5"/>
        <v>2</v>
      </c>
      <c r="O35" s="68" t="s">
        <v>0</v>
      </c>
      <c r="P35" s="34">
        <f ca="1">N36</f>
        <v>5</v>
      </c>
      <c r="Q35" s="91" t="s">
        <v>28</v>
      </c>
      <c r="R35" s="34">
        <f t="shared" ca="1" si="6"/>
        <v>2</v>
      </c>
      <c r="S35" s="70" t="s">
        <v>0</v>
      </c>
      <c r="T35" s="35">
        <f ca="1">N36-N35</f>
        <v>3</v>
      </c>
      <c r="AD35" s="2">
        <f t="shared" ca="1" si="0"/>
        <v>0.15988761678442387</v>
      </c>
      <c r="AE35" s="3">
        <f t="shared" ca="1" si="1"/>
        <v>39</v>
      </c>
      <c r="AG35" s="4">
        <v>35</v>
      </c>
      <c r="AH35" s="4">
        <v>9</v>
      </c>
      <c r="AI35" s="4">
        <v>9</v>
      </c>
      <c r="AJ35" s="4">
        <v>7</v>
      </c>
      <c r="AK35" s="4"/>
    </row>
    <row r="36" spans="1:37" ht="44.1" customHeight="1" x14ac:dyDescent="0.25">
      <c r="A36" s="65"/>
      <c r="B36" s="89"/>
      <c r="C36" s="81"/>
      <c r="D36" s="13">
        <f t="shared" ca="1" si="3"/>
        <v>8</v>
      </c>
      <c r="E36" s="69"/>
      <c r="F36" s="22">
        <f ca="1">D36</f>
        <v>8</v>
      </c>
      <c r="G36" s="92"/>
      <c r="H36" s="22">
        <f t="shared" ca="1" si="4"/>
        <v>8</v>
      </c>
      <c r="I36" s="71"/>
      <c r="J36" s="36">
        <f ca="1">D36</f>
        <v>8</v>
      </c>
      <c r="K36" s="65"/>
      <c r="L36" s="89"/>
      <c r="M36" s="81"/>
      <c r="N36" s="13">
        <f t="shared" ca="1" si="5"/>
        <v>5</v>
      </c>
      <c r="O36" s="69"/>
      <c r="P36" s="22">
        <f ca="1">N36</f>
        <v>5</v>
      </c>
      <c r="Q36" s="92"/>
      <c r="R36" s="22">
        <f t="shared" ca="1" si="6"/>
        <v>5</v>
      </c>
      <c r="S36" s="71"/>
      <c r="T36" s="36">
        <f ca="1">N36</f>
        <v>5</v>
      </c>
      <c r="AD36" s="2">
        <f t="shared" ca="1" si="0"/>
        <v>9.6016891376282443E-2</v>
      </c>
      <c r="AE36" s="3">
        <f t="shared" ca="1" si="1"/>
        <v>43</v>
      </c>
      <c r="AG36" s="4">
        <v>36</v>
      </c>
      <c r="AH36" s="4">
        <v>9</v>
      </c>
      <c r="AI36" s="4">
        <v>9</v>
      </c>
      <c r="AJ36" s="4">
        <v>8</v>
      </c>
      <c r="AK36" s="4"/>
    </row>
    <row r="37" spans="1:37" ht="44.1" customHeight="1" x14ac:dyDescent="0.5">
      <c r="A37" s="64" t="str">
        <f t="shared" ref="A37" si="15">A14</f>
        <v>(6)</v>
      </c>
      <c r="B37" s="88">
        <v>1</v>
      </c>
      <c r="C37" s="74" t="str">
        <f>C14</f>
        <v>－</v>
      </c>
      <c r="D37" s="6">
        <f t="shared" ca="1" si="3"/>
        <v>1</v>
      </c>
      <c r="E37" s="68" t="s">
        <v>0</v>
      </c>
      <c r="F37" s="34">
        <f ca="1">D38</f>
        <v>7</v>
      </c>
      <c r="G37" s="91" t="s">
        <v>28</v>
      </c>
      <c r="H37" s="34">
        <f t="shared" ca="1" si="4"/>
        <v>1</v>
      </c>
      <c r="I37" s="70" t="s">
        <v>0</v>
      </c>
      <c r="J37" s="35">
        <f ca="1">D38-D37</f>
        <v>6</v>
      </c>
      <c r="K37" s="64" t="str">
        <f t="shared" ref="K37" si="16">K14</f>
        <v>(16)</v>
      </c>
      <c r="L37" s="88">
        <v>1</v>
      </c>
      <c r="M37" s="74" t="str">
        <f>M14</f>
        <v>－</v>
      </c>
      <c r="N37" s="6">
        <f t="shared" ca="1" si="5"/>
        <v>5</v>
      </c>
      <c r="O37" s="68" t="s">
        <v>0</v>
      </c>
      <c r="P37" s="34">
        <f ca="1">N38</f>
        <v>9</v>
      </c>
      <c r="Q37" s="91" t="s">
        <v>28</v>
      </c>
      <c r="R37" s="34">
        <f t="shared" ca="1" si="6"/>
        <v>5</v>
      </c>
      <c r="S37" s="70" t="s">
        <v>0</v>
      </c>
      <c r="T37" s="35">
        <f ca="1">N38-N37</f>
        <v>4</v>
      </c>
      <c r="AD37" s="2">
        <f t="shared" ca="1" si="0"/>
        <v>0.95820583890714972</v>
      </c>
      <c r="AE37" s="3">
        <f t="shared" ca="1" si="1"/>
        <v>2</v>
      </c>
      <c r="AG37" s="4">
        <v>37</v>
      </c>
      <c r="AH37" s="4">
        <v>10</v>
      </c>
      <c r="AI37" s="4">
        <v>10</v>
      </c>
      <c r="AJ37" s="4">
        <v>1</v>
      </c>
      <c r="AK37" s="4"/>
    </row>
    <row r="38" spans="1:37" ht="44.1" customHeight="1" x14ac:dyDescent="0.25">
      <c r="A38" s="65"/>
      <c r="B38" s="89"/>
      <c r="C38" s="81"/>
      <c r="D38" s="13">
        <f t="shared" ca="1" si="3"/>
        <v>7</v>
      </c>
      <c r="E38" s="69"/>
      <c r="F38" s="22">
        <f ca="1">D38</f>
        <v>7</v>
      </c>
      <c r="G38" s="92"/>
      <c r="H38" s="22">
        <f t="shared" ca="1" si="4"/>
        <v>7</v>
      </c>
      <c r="I38" s="71"/>
      <c r="J38" s="36">
        <f ca="1">D38</f>
        <v>7</v>
      </c>
      <c r="K38" s="65"/>
      <c r="L38" s="89"/>
      <c r="M38" s="81"/>
      <c r="N38" s="13">
        <f t="shared" ca="1" si="5"/>
        <v>9</v>
      </c>
      <c r="O38" s="69"/>
      <c r="P38" s="22">
        <f ca="1">N38</f>
        <v>9</v>
      </c>
      <c r="Q38" s="92"/>
      <c r="R38" s="22">
        <f t="shared" ca="1" si="6"/>
        <v>9</v>
      </c>
      <c r="S38" s="71"/>
      <c r="T38" s="36">
        <f ca="1">N38</f>
        <v>9</v>
      </c>
      <c r="AD38" s="2">
        <f t="shared" ca="1" si="0"/>
        <v>0.37840618712668628</v>
      </c>
      <c r="AE38" s="3">
        <f t="shared" ca="1" si="1"/>
        <v>30</v>
      </c>
      <c r="AG38" s="4">
        <v>38</v>
      </c>
      <c r="AH38" s="4">
        <v>10</v>
      </c>
      <c r="AI38" s="4">
        <v>10</v>
      </c>
      <c r="AJ38" s="4">
        <v>2</v>
      </c>
      <c r="AK38" s="4"/>
    </row>
    <row r="39" spans="1:37" ht="44.1" customHeight="1" x14ac:dyDescent="0.5">
      <c r="A39" s="64" t="str">
        <f t="shared" ref="A39" si="17">A16</f>
        <v>(7)</v>
      </c>
      <c r="B39" s="88">
        <v>1</v>
      </c>
      <c r="C39" s="74" t="str">
        <f>C16</f>
        <v>－</v>
      </c>
      <c r="D39" s="6">
        <f t="shared" ca="1" si="3"/>
        <v>5</v>
      </c>
      <c r="E39" s="68" t="s">
        <v>0</v>
      </c>
      <c r="F39" s="34">
        <f ca="1">D40</f>
        <v>6</v>
      </c>
      <c r="G39" s="91" t="s">
        <v>28</v>
      </c>
      <c r="H39" s="34">
        <f t="shared" ca="1" si="4"/>
        <v>5</v>
      </c>
      <c r="I39" s="70" t="s">
        <v>0</v>
      </c>
      <c r="J39" s="35">
        <f ca="1">D40-D39</f>
        <v>1</v>
      </c>
      <c r="K39" s="64" t="str">
        <f t="shared" ref="K39" si="18">K16</f>
        <v>(17)</v>
      </c>
      <c r="L39" s="88">
        <v>1</v>
      </c>
      <c r="M39" s="74" t="str">
        <f>M16</f>
        <v>－</v>
      </c>
      <c r="N39" s="6">
        <f t="shared" ca="1" si="5"/>
        <v>1</v>
      </c>
      <c r="O39" s="68" t="s">
        <v>0</v>
      </c>
      <c r="P39" s="34">
        <f ca="1">N40</f>
        <v>5</v>
      </c>
      <c r="Q39" s="91" t="s">
        <v>28</v>
      </c>
      <c r="R39" s="34">
        <f t="shared" ca="1" si="6"/>
        <v>1</v>
      </c>
      <c r="S39" s="70" t="s">
        <v>0</v>
      </c>
      <c r="T39" s="35">
        <f ca="1">N40-N39</f>
        <v>4</v>
      </c>
      <c r="AD39" s="2">
        <f t="shared" ca="1" si="0"/>
        <v>0.39378833386874634</v>
      </c>
      <c r="AE39" s="3">
        <f t="shared" ca="1" si="1"/>
        <v>29</v>
      </c>
      <c r="AG39" s="4">
        <v>39</v>
      </c>
      <c r="AH39" s="4">
        <v>10</v>
      </c>
      <c r="AI39" s="4">
        <v>10</v>
      </c>
      <c r="AJ39" s="4">
        <v>3</v>
      </c>
      <c r="AK39" s="4"/>
    </row>
    <row r="40" spans="1:37" ht="44.1" customHeight="1" x14ac:dyDescent="0.25">
      <c r="A40" s="65"/>
      <c r="B40" s="89"/>
      <c r="C40" s="81"/>
      <c r="D40" s="13">
        <f t="shared" ca="1" si="3"/>
        <v>6</v>
      </c>
      <c r="E40" s="69"/>
      <c r="F40" s="22">
        <f ca="1">D40</f>
        <v>6</v>
      </c>
      <c r="G40" s="92"/>
      <c r="H40" s="22">
        <f t="shared" ca="1" si="4"/>
        <v>6</v>
      </c>
      <c r="I40" s="71"/>
      <c r="J40" s="36">
        <f ca="1">D40</f>
        <v>6</v>
      </c>
      <c r="K40" s="65"/>
      <c r="L40" s="89"/>
      <c r="M40" s="81"/>
      <c r="N40" s="13">
        <f t="shared" ca="1" si="5"/>
        <v>5</v>
      </c>
      <c r="O40" s="69"/>
      <c r="P40" s="22">
        <f ca="1">N40</f>
        <v>5</v>
      </c>
      <c r="Q40" s="92"/>
      <c r="R40" s="22">
        <f t="shared" ca="1" si="6"/>
        <v>5</v>
      </c>
      <c r="S40" s="71"/>
      <c r="T40" s="36">
        <f ca="1">N40</f>
        <v>5</v>
      </c>
      <c r="AD40" s="2">
        <f t="shared" ca="1" si="0"/>
        <v>0.31026127954935834</v>
      </c>
      <c r="AE40" s="3">
        <f t="shared" ca="1" si="1"/>
        <v>32</v>
      </c>
      <c r="AG40" s="4">
        <v>40</v>
      </c>
      <c r="AH40" s="4">
        <v>10</v>
      </c>
      <c r="AI40" s="4">
        <v>10</v>
      </c>
      <c r="AJ40" s="4">
        <v>4</v>
      </c>
      <c r="AK40" s="4"/>
    </row>
    <row r="41" spans="1:37" ht="44.1" customHeight="1" x14ac:dyDescent="0.5">
      <c r="A41" s="64" t="str">
        <f t="shared" ref="A41" si="19">A18</f>
        <v>(8)</v>
      </c>
      <c r="B41" s="88">
        <v>1</v>
      </c>
      <c r="C41" s="74" t="str">
        <f>C18</f>
        <v>－</v>
      </c>
      <c r="D41" s="6">
        <f t="shared" ca="1" si="3"/>
        <v>4</v>
      </c>
      <c r="E41" s="68" t="s">
        <v>0</v>
      </c>
      <c r="F41" s="34">
        <f ca="1">D42</f>
        <v>5</v>
      </c>
      <c r="G41" s="91" t="s">
        <v>28</v>
      </c>
      <c r="H41" s="34">
        <f t="shared" ca="1" si="4"/>
        <v>4</v>
      </c>
      <c r="I41" s="70" t="s">
        <v>0</v>
      </c>
      <c r="J41" s="35">
        <f ca="1">D42-D41</f>
        <v>1</v>
      </c>
      <c r="K41" s="64" t="str">
        <f t="shared" ref="K41" si="20">K18</f>
        <v>(18)</v>
      </c>
      <c r="L41" s="88">
        <v>1</v>
      </c>
      <c r="M41" s="74" t="str">
        <f>M18</f>
        <v>－</v>
      </c>
      <c r="N41" s="6">
        <f t="shared" ca="1" si="5"/>
        <v>3</v>
      </c>
      <c r="O41" s="68" t="s">
        <v>0</v>
      </c>
      <c r="P41" s="34">
        <f ca="1">N42</f>
        <v>8</v>
      </c>
      <c r="Q41" s="91" t="s">
        <v>28</v>
      </c>
      <c r="R41" s="34">
        <f t="shared" ca="1" si="6"/>
        <v>3</v>
      </c>
      <c r="S41" s="70" t="s">
        <v>0</v>
      </c>
      <c r="T41" s="35">
        <f ca="1">N42-N41</f>
        <v>5</v>
      </c>
      <c r="AD41" s="2">
        <f t="shared" ca="1" si="0"/>
        <v>7.2667160516945661E-2</v>
      </c>
      <c r="AE41" s="3">
        <f t="shared" ca="1" si="1"/>
        <v>45</v>
      </c>
      <c r="AG41" s="4">
        <v>41</v>
      </c>
      <c r="AH41" s="4">
        <v>10</v>
      </c>
      <c r="AI41" s="4">
        <v>10</v>
      </c>
      <c r="AJ41" s="4">
        <v>5</v>
      </c>
      <c r="AK41" s="4"/>
    </row>
    <row r="42" spans="1:37" ht="44.1" customHeight="1" x14ac:dyDescent="0.25">
      <c r="A42" s="65"/>
      <c r="B42" s="89"/>
      <c r="C42" s="81"/>
      <c r="D42" s="13">
        <f t="shared" ca="1" si="3"/>
        <v>5</v>
      </c>
      <c r="E42" s="69"/>
      <c r="F42" s="22">
        <f ca="1">D42</f>
        <v>5</v>
      </c>
      <c r="G42" s="92"/>
      <c r="H42" s="22">
        <f t="shared" ca="1" si="4"/>
        <v>5</v>
      </c>
      <c r="I42" s="71"/>
      <c r="J42" s="36">
        <f ca="1">D42</f>
        <v>5</v>
      </c>
      <c r="K42" s="65"/>
      <c r="L42" s="89"/>
      <c r="M42" s="81"/>
      <c r="N42" s="13">
        <f t="shared" ca="1" si="5"/>
        <v>8</v>
      </c>
      <c r="O42" s="69"/>
      <c r="P42" s="22">
        <f ca="1">N42</f>
        <v>8</v>
      </c>
      <c r="Q42" s="92"/>
      <c r="R42" s="22">
        <f t="shared" ca="1" si="6"/>
        <v>8</v>
      </c>
      <c r="S42" s="71"/>
      <c r="T42" s="36">
        <f ca="1">N42</f>
        <v>8</v>
      </c>
      <c r="AD42" s="2">
        <f t="shared" ca="1" si="0"/>
        <v>0.57409304384925752</v>
      </c>
      <c r="AE42" s="3">
        <f t="shared" ca="1" si="1"/>
        <v>22</v>
      </c>
      <c r="AG42" s="4">
        <v>42</v>
      </c>
      <c r="AH42" s="4">
        <v>10</v>
      </c>
      <c r="AI42" s="4">
        <v>10</v>
      </c>
      <c r="AJ42" s="4">
        <v>6</v>
      </c>
      <c r="AK42" s="4"/>
    </row>
    <row r="43" spans="1:37" ht="44.1" customHeight="1" x14ac:dyDescent="0.5">
      <c r="A43" s="64" t="str">
        <f t="shared" ref="A43" si="21">A20</f>
        <v>(9)</v>
      </c>
      <c r="B43" s="88">
        <v>1</v>
      </c>
      <c r="C43" s="74" t="str">
        <f>C20</f>
        <v>－</v>
      </c>
      <c r="D43" s="6">
        <f t="shared" ca="1" si="3"/>
        <v>1</v>
      </c>
      <c r="E43" s="68" t="s">
        <v>0</v>
      </c>
      <c r="F43" s="34">
        <f ca="1">D44</f>
        <v>6</v>
      </c>
      <c r="G43" s="91" t="s">
        <v>28</v>
      </c>
      <c r="H43" s="34">
        <f t="shared" ca="1" si="4"/>
        <v>1</v>
      </c>
      <c r="I43" s="70" t="s">
        <v>0</v>
      </c>
      <c r="J43" s="35">
        <f ca="1">D44-D43</f>
        <v>5</v>
      </c>
      <c r="K43" s="64" t="str">
        <f t="shared" ref="K43" si="22">K20</f>
        <v>(19)</v>
      </c>
      <c r="L43" s="88">
        <v>1</v>
      </c>
      <c r="M43" s="74" t="str">
        <f>M20</f>
        <v>－</v>
      </c>
      <c r="N43" s="6">
        <f t="shared" ca="1" si="5"/>
        <v>2</v>
      </c>
      <c r="O43" s="68" t="s">
        <v>0</v>
      </c>
      <c r="P43" s="34">
        <f ca="1">N44</f>
        <v>3</v>
      </c>
      <c r="Q43" s="91" t="s">
        <v>28</v>
      </c>
      <c r="R43" s="34">
        <f t="shared" ca="1" si="6"/>
        <v>2</v>
      </c>
      <c r="S43" s="70" t="s">
        <v>0</v>
      </c>
      <c r="T43" s="35">
        <f ca="1">N44-N43</f>
        <v>1</v>
      </c>
      <c r="AD43" s="2">
        <f t="shared" ca="1" si="0"/>
        <v>0.59016831818306514</v>
      </c>
      <c r="AE43" s="3">
        <f t="shared" ca="1" si="1"/>
        <v>21</v>
      </c>
      <c r="AG43" s="4">
        <v>43</v>
      </c>
      <c r="AH43" s="4">
        <v>10</v>
      </c>
      <c r="AI43" s="4">
        <v>10</v>
      </c>
      <c r="AJ43" s="4">
        <v>7</v>
      </c>
      <c r="AK43" s="4"/>
    </row>
    <row r="44" spans="1:37" ht="44.1" customHeight="1" x14ac:dyDescent="0.25">
      <c r="A44" s="65"/>
      <c r="B44" s="89"/>
      <c r="C44" s="81"/>
      <c r="D44" s="13">
        <f t="shared" ca="1" si="3"/>
        <v>6</v>
      </c>
      <c r="E44" s="69"/>
      <c r="F44" s="22">
        <f ca="1">D44</f>
        <v>6</v>
      </c>
      <c r="G44" s="92"/>
      <c r="H44" s="22">
        <f t="shared" ca="1" si="4"/>
        <v>6</v>
      </c>
      <c r="I44" s="71"/>
      <c r="J44" s="36">
        <f ca="1">D44</f>
        <v>6</v>
      </c>
      <c r="K44" s="65"/>
      <c r="L44" s="89"/>
      <c r="M44" s="81"/>
      <c r="N44" s="13">
        <f t="shared" ca="1" si="5"/>
        <v>3</v>
      </c>
      <c r="O44" s="69"/>
      <c r="P44" s="22">
        <f ca="1">N44</f>
        <v>3</v>
      </c>
      <c r="Q44" s="92"/>
      <c r="R44" s="22">
        <f t="shared" ca="1" si="6"/>
        <v>3</v>
      </c>
      <c r="S44" s="71"/>
      <c r="T44" s="36">
        <f ca="1">N44</f>
        <v>3</v>
      </c>
      <c r="AD44" s="2">
        <f t="shared" ca="1" si="0"/>
        <v>0.47500688894915832</v>
      </c>
      <c r="AE44" s="3">
        <f t="shared" ca="1" si="1"/>
        <v>26</v>
      </c>
      <c r="AG44" s="4">
        <v>44</v>
      </c>
      <c r="AH44" s="4">
        <v>10</v>
      </c>
      <c r="AI44" s="4">
        <v>10</v>
      </c>
      <c r="AJ44" s="4">
        <v>8</v>
      </c>
      <c r="AK44" s="4"/>
    </row>
    <row r="45" spans="1:37" ht="44.1" customHeight="1" x14ac:dyDescent="0.5">
      <c r="A45" s="64" t="str">
        <f t="shared" ref="A45" si="23">A22</f>
        <v>(10)</v>
      </c>
      <c r="B45" s="88">
        <v>1</v>
      </c>
      <c r="C45" s="74" t="str">
        <f>C22</f>
        <v>－</v>
      </c>
      <c r="D45" s="6">
        <f t="shared" ca="1" si="3"/>
        <v>4</v>
      </c>
      <c r="E45" s="68" t="s">
        <v>0</v>
      </c>
      <c r="F45" s="34">
        <f ca="1">D46</f>
        <v>7</v>
      </c>
      <c r="G45" s="91" t="s">
        <v>28</v>
      </c>
      <c r="H45" s="34">
        <f t="shared" ca="1" si="4"/>
        <v>4</v>
      </c>
      <c r="I45" s="70" t="s">
        <v>0</v>
      </c>
      <c r="J45" s="35">
        <f ca="1">D46-D45</f>
        <v>3</v>
      </c>
      <c r="K45" s="64" t="str">
        <f t="shared" ref="K45" si="24">K22</f>
        <v>(20)</v>
      </c>
      <c r="L45" s="88">
        <v>1</v>
      </c>
      <c r="M45" s="74" t="str">
        <f>M22</f>
        <v>－</v>
      </c>
      <c r="N45" s="6">
        <f t="shared" ca="1" si="5"/>
        <v>5</v>
      </c>
      <c r="O45" s="68" t="s">
        <v>0</v>
      </c>
      <c r="P45" s="34">
        <f ca="1">N46</f>
        <v>10</v>
      </c>
      <c r="Q45" s="91" t="s">
        <v>28</v>
      </c>
      <c r="R45" s="34">
        <f t="shared" ca="1" si="6"/>
        <v>5</v>
      </c>
      <c r="S45" s="70" t="s">
        <v>0</v>
      </c>
      <c r="T45" s="35">
        <f ca="1">N46-N45</f>
        <v>5</v>
      </c>
      <c r="AD45" s="2">
        <f t="shared" ca="1" si="0"/>
        <v>0.61289322929185452</v>
      </c>
      <c r="AE45" s="3">
        <f t="shared" ca="1" si="1"/>
        <v>18</v>
      </c>
      <c r="AG45" s="4">
        <v>45</v>
      </c>
      <c r="AH45" s="4">
        <v>10</v>
      </c>
      <c r="AI45" s="4">
        <v>10</v>
      </c>
      <c r="AJ45" s="4">
        <v>9</v>
      </c>
      <c r="AK45" s="4"/>
    </row>
    <row r="46" spans="1:37" ht="44.1" customHeight="1" x14ac:dyDescent="0.25">
      <c r="A46" s="65"/>
      <c r="B46" s="89"/>
      <c r="C46" s="81"/>
      <c r="D46" s="13">
        <f t="shared" ca="1" si="3"/>
        <v>7</v>
      </c>
      <c r="E46" s="69"/>
      <c r="F46" s="22">
        <f ca="1">D46</f>
        <v>7</v>
      </c>
      <c r="G46" s="92"/>
      <c r="H46" s="22">
        <f t="shared" ca="1" si="4"/>
        <v>7</v>
      </c>
      <c r="I46" s="71"/>
      <c r="J46" s="36">
        <f ca="1">D46</f>
        <v>7</v>
      </c>
      <c r="K46" s="65"/>
      <c r="L46" s="89"/>
      <c r="M46" s="81"/>
      <c r="N46" s="13">
        <f t="shared" ca="1" si="5"/>
        <v>10</v>
      </c>
      <c r="O46" s="69"/>
      <c r="P46" s="22">
        <f ca="1">N46</f>
        <v>10</v>
      </c>
      <c r="Q46" s="92"/>
      <c r="R46" s="22">
        <f t="shared" ca="1" si="6"/>
        <v>10</v>
      </c>
      <c r="S46" s="71"/>
      <c r="T46" s="36">
        <f ca="1">N46</f>
        <v>10</v>
      </c>
      <c r="AD46" s="2"/>
      <c r="AE46" s="3"/>
      <c r="AG46" s="4"/>
      <c r="AH46" s="4"/>
      <c r="AI46" s="4"/>
      <c r="AJ46" s="4"/>
      <c r="AK46" s="4"/>
    </row>
    <row r="47" spans="1:37" ht="31.5" x14ac:dyDescent="0.25">
      <c r="AD47" s="2"/>
      <c r="AE47" s="3"/>
      <c r="AG47" s="4"/>
      <c r="AH47" s="4"/>
      <c r="AI47" s="4"/>
      <c r="AJ47" s="4"/>
      <c r="AK47" s="4"/>
    </row>
    <row r="48" spans="1:37" ht="31.5" x14ac:dyDescent="0.25">
      <c r="AD48" s="2"/>
      <c r="AE48" s="3"/>
      <c r="AG48" s="4"/>
      <c r="AH48" s="4"/>
      <c r="AI48" s="4"/>
      <c r="AJ48" s="4"/>
      <c r="AK48" s="4"/>
    </row>
    <row r="49" spans="30:37" ht="31.5" x14ac:dyDescent="0.25">
      <c r="AD49" s="2"/>
      <c r="AE49" s="3"/>
      <c r="AG49" s="4"/>
      <c r="AH49" s="4"/>
      <c r="AI49" s="4"/>
      <c r="AJ49" s="4"/>
      <c r="AK49" s="4"/>
    </row>
    <row r="50" spans="30:37" ht="31.5" x14ac:dyDescent="0.25">
      <c r="AD50" s="2"/>
      <c r="AE50" s="3"/>
      <c r="AG50" s="4"/>
      <c r="AH50" s="4"/>
      <c r="AI50" s="4"/>
      <c r="AJ50" s="4"/>
      <c r="AK50" s="4"/>
    </row>
    <row r="51" spans="30:37" ht="31.5" x14ac:dyDescent="0.25">
      <c r="AD51" s="2"/>
      <c r="AE51" s="3"/>
      <c r="AG51" s="4"/>
      <c r="AH51" s="4"/>
      <c r="AI51" s="4"/>
      <c r="AJ51" s="4"/>
      <c r="AK51" s="4"/>
    </row>
    <row r="52" spans="30:37" ht="31.5" x14ac:dyDescent="0.25">
      <c r="AD52" s="2"/>
      <c r="AE52" s="3"/>
      <c r="AG52" s="4"/>
      <c r="AH52" s="4"/>
      <c r="AI52" s="4"/>
      <c r="AJ52" s="4"/>
      <c r="AK52" s="4"/>
    </row>
    <row r="53" spans="30:37" ht="31.5" x14ac:dyDescent="0.25">
      <c r="AD53" s="2"/>
      <c r="AE53" s="3"/>
      <c r="AG53" s="4"/>
      <c r="AH53" s="4"/>
      <c r="AI53" s="4"/>
      <c r="AJ53" s="4"/>
      <c r="AK53" s="4"/>
    </row>
    <row r="54" spans="30:37" ht="31.5" x14ac:dyDescent="0.25">
      <c r="AD54" s="2"/>
      <c r="AE54" s="3"/>
      <c r="AG54" s="4"/>
      <c r="AH54" s="4"/>
      <c r="AI54" s="4"/>
      <c r="AJ54" s="4"/>
      <c r="AK54" s="4"/>
    </row>
    <row r="55" spans="30:37" ht="31.5" x14ac:dyDescent="0.25">
      <c r="AD55" s="2"/>
      <c r="AE55" s="3"/>
      <c r="AG55" s="4"/>
      <c r="AH55" s="4"/>
      <c r="AI55" s="4"/>
      <c r="AJ55" s="4"/>
      <c r="AK55" s="4"/>
    </row>
    <row r="56" spans="30:37" ht="31.5" x14ac:dyDescent="0.25">
      <c r="AD56" s="2"/>
      <c r="AE56" s="3"/>
      <c r="AG56" s="4"/>
      <c r="AH56" s="4"/>
      <c r="AI56" s="4"/>
      <c r="AJ56" s="4"/>
      <c r="AK56" s="4"/>
    </row>
    <row r="57" spans="30:37" ht="31.5" x14ac:dyDescent="0.25">
      <c r="AD57" s="2"/>
      <c r="AE57" s="3"/>
      <c r="AG57" s="4"/>
      <c r="AH57" s="4"/>
      <c r="AI57" s="4"/>
      <c r="AJ57" s="4"/>
      <c r="AK57" s="4"/>
    </row>
    <row r="58" spans="30:37" ht="31.5" x14ac:dyDescent="0.25">
      <c r="AD58" s="2"/>
      <c r="AE58" s="3"/>
      <c r="AG58" s="4"/>
      <c r="AH58" s="4"/>
      <c r="AI58" s="4"/>
      <c r="AJ58" s="4"/>
      <c r="AK58" s="4"/>
    </row>
    <row r="59" spans="30:37" ht="31.5" x14ac:dyDescent="0.25">
      <c r="AD59" s="2"/>
      <c r="AE59" s="3"/>
      <c r="AG59" s="4"/>
      <c r="AH59" s="4"/>
      <c r="AI59" s="4"/>
      <c r="AJ59" s="4"/>
      <c r="AK59" s="4"/>
    </row>
    <row r="60" spans="30:37" ht="31.5" x14ac:dyDescent="0.25">
      <c r="AD60" s="2"/>
      <c r="AE60" s="3"/>
      <c r="AG60" s="4"/>
      <c r="AH60" s="4"/>
      <c r="AI60" s="4"/>
      <c r="AJ60" s="4"/>
      <c r="AK60" s="4"/>
    </row>
    <row r="61" spans="30:37" ht="31.5" x14ac:dyDescent="0.25">
      <c r="AD61" s="2"/>
      <c r="AE61" s="3"/>
      <c r="AG61" s="4"/>
      <c r="AH61" s="4"/>
      <c r="AI61" s="4"/>
      <c r="AJ61" s="4"/>
      <c r="AK61" s="4"/>
    </row>
    <row r="62" spans="30:37" ht="31.5" x14ac:dyDescent="0.25">
      <c r="AD62" s="2"/>
      <c r="AE62" s="3"/>
      <c r="AG62" s="4"/>
      <c r="AH62" s="4"/>
      <c r="AI62" s="4"/>
      <c r="AJ62" s="4"/>
      <c r="AK62" s="4"/>
    </row>
    <row r="63" spans="30:37" ht="31.5" x14ac:dyDescent="0.25">
      <c r="AD63" s="2"/>
      <c r="AE63" s="3"/>
      <c r="AG63" s="4"/>
      <c r="AH63" s="4"/>
      <c r="AI63" s="4"/>
      <c r="AJ63" s="4"/>
      <c r="AK63" s="4"/>
    </row>
    <row r="64" spans="30:37" ht="31.5" x14ac:dyDescent="0.25">
      <c r="AD64" s="2"/>
      <c r="AE64" s="3"/>
      <c r="AG64" s="4"/>
      <c r="AH64" s="4"/>
      <c r="AI64" s="4"/>
      <c r="AJ64" s="4"/>
      <c r="AK64" s="4"/>
    </row>
    <row r="65" spans="30:37" ht="31.5" x14ac:dyDescent="0.25">
      <c r="AD65" s="2"/>
      <c r="AE65" s="3"/>
      <c r="AG65" s="4"/>
      <c r="AH65" s="4"/>
      <c r="AI65" s="4"/>
      <c r="AJ65" s="4"/>
      <c r="AK65" s="4"/>
    </row>
    <row r="66" spans="30:37" ht="31.5" x14ac:dyDescent="0.25">
      <c r="AD66" s="2"/>
      <c r="AE66" s="3"/>
      <c r="AG66" s="4"/>
      <c r="AH66" s="4"/>
      <c r="AI66" s="4"/>
      <c r="AJ66" s="4"/>
      <c r="AK66" s="4"/>
    </row>
    <row r="67" spans="30:37" ht="31.5" x14ac:dyDescent="0.25">
      <c r="AD67" s="2"/>
      <c r="AE67" s="3"/>
      <c r="AG67" s="4"/>
      <c r="AH67" s="4"/>
      <c r="AI67" s="4"/>
      <c r="AJ67" s="4"/>
      <c r="AK67" s="4"/>
    </row>
    <row r="68" spans="30:37" ht="31.5" x14ac:dyDescent="0.25">
      <c r="AD68" s="2"/>
      <c r="AE68" s="3"/>
      <c r="AG68" s="4"/>
      <c r="AH68" s="4"/>
      <c r="AI68" s="4"/>
      <c r="AJ68" s="4"/>
      <c r="AK68" s="4"/>
    </row>
    <row r="69" spans="30:37" ht="31.5" x14ac:dyDescent="0.25">
      <c r="AD69" s="2"/>
      <c r="AE69" s="3"/>
      <c r="AG69" s="4"/>
      <c r="AH69" s="4"/>
      <c r="AI69" s="4"/>
      <c r="AJ69" s="4"/>
      <c r="AK69" s="4"/>
    </row>
    <row r="70" spans="30:37" ht="31.5" x14ac:dyDescent="0.25">
      <c r="AD70" s="2"/>
      <c r="AE70" s="3"/>
      <c r="AG70" s="4"/>
      <c r="AH70" s="4"/>
      <c r="AI70" s="4"/>
      <c r="AJ70" s="4"/>
      <c r="AK70" s="4"/>
    </row>
    <row r="71" spans="30:37" ht="31.5" x14ac:dyDescent="0.25">
      <c r="AD71" s="2"/>
      <c r="AE71" s="3"/>
      <c r="AG71" s="4"/>
      <c r="AH71" s="4"/>
      <c r="AI71" s="4"/>
      <c r="AJ71" s="4"/>
      <c r="AK71" s="4"/>
    </row>
    <row r="72" spans="30:37" ht="31.5" x14ac:dyDescent="0.25">
      <c r="AD72" s="2"/>
      <c r="AE72" s="3"/>
      <c r="AG72" s="4"/>
      <c r="AH72" s="4"/>
      <c r="AI72" s="4"/>
      <c r="AJ72" s="4"/>
      <c r="AK72" s="4"/>
    </row>
    <row r="73" spans="30:37" ht="31.5" x14ac:dyDescent="0.25">
      <c r="AD73" s="2"/>
      <c r="AE73" s="3"/>
      <c r="AG73" s="4"/>
      <c r="AH73" s="4"/>
      <c r="AI73" s="4"/>
      <c r="AJ73" s="4"/>
      <c r="AK73" s="4"/>
    </row>
    <row r="74" spans="30:37" ht="31.5" x14ac:dyDescent="0.25">
      <c r="AD74" s="2"/>
      <c r="AE74" s="3"/>
      <c r="AG74" s="4"/>
      <c r="AH74" s="4"/>
      <c r="AI74" s="4"/>
      <c r="AJ74" s="4"/>
      <c r="AK74" s="4"/>
    </row>
    <row r="75" spans="30:37" ht="31.5" x14ac:dyDescent="0.25">
      <c r="AD75" s="2"/>
      <c r="AE75" s="3"/>
      <c r="AG75" s="4"/>
      <c r="AH75" s="4"/>
      <c r="AI75" s="4"/>
      <c r="AJ75" s="4"/>
      <c r="AK75" s="4"/>
    </row>
    <row r="76" spans="30:37" ht="31.5" x14ac:dyDescent="0.25">
      <c r="AD76" s="2"/>
      <c r="AE76" s="3"/>
      <c r="AG76" s="4"/>
      <c r="AH76" s="4"/>
      <c r="AI76" s="4"/>
      <c r="AJ76" s="4"/>
      <c r="AK76" s="4"/>
    </row>
    <row r="77" spans="30:37" ht="31.5" x14ac:dyDescent="0.25">
      <c r="AD77" s="2"/>
      <c r="AE77" s="3"/>
      <c r="AG77" s="4"/>
      <c r="AH77" s="4"/>
      <c r="AI77" s="4"/>
      <c r="AJ77" s="4"/>
      <c r="AK77" s="4"/>
    </row>
    <row r="78" spans="30:37" ht="31.5" x14ac:dyDescent="0.25">
      <c r="AD78" s="2"/>
      <c r="AE78" s="3"/>
      <c r="AG78" s="4"/>
      <c r="AH78" s="4"/>
      <c r="AI78" s="4"/>
      <c r="AJ78" s="4"/>
      <c r="AK78" s="4"/>
    </row>
    <row r="79" spans="30:37" ht="31.5" x14ac:dyDescent="0.25">
      <c r="AD79" s="2"/>
      <c r="AE79" s="3"/>
      <c r="AG79" s="4"/>
      <c r="AH79" s="4"/>
      <c r="AI79" s="4"/>
      <c r="AJ79" s="4"/>
      <c r="AK79" s="4"/>
    </row>
    <row r="80" spans="30:37" ht="31.5" x14ac:dyDescent="0.25">
      <c r="AD80" s="2"/>
      <c r="AE80" s="3"/>
      <c r="AG80" s="4"/>
      <c r="AK80" s="4"/>
    </row>
    <row r="81" spans="30:37" ht="31.5" x14ac:dyDescent="0.25">
      <c r="AD81" s="2"/>
      <c r="AE81" s="3"/>
      <c r="AG81" s="4"/>
      <c r="AK81" s="4"/>
    </row>
    <row r="82" spans="30:37" ht="31.5" x14ac:dyDescent="0.25">
      <c r="AD82" s="2"/>
      <c r="AE82" s="3"/>
      <c r="AG82" s="4"/>
      <c r="AK82" s="4"/>
    </row>
    <row r="83" spans="30:37" ht="31.5" x14ac:dyDescent="0.25">
      <c r="AD83" s="2"/>
      <c r="AE83" s="3"/>
      <c r="AG83" s="4"/>
      <c r="AK83" s="4"/>
    </row>
    <row r="84" spans="30:37" ht="31.5" x14ac:dyDescent="0.25">
      <c r="AD84" s="2"/>
      <c r="AE84" s="3"/>
      <c r="AG84" s="4"/>
      <c r="AK84" s="4"/>
    </row>
    <row r="85" spans="30:37" ht="31.5" x14ac:dyDescent="0.25">
      <c r="AD85" s="2"/>
      <c r="AE85" s="3"/>
      <c r="AG85" s="4"/>
      <c r="AK85" s="4"/>
    </row>
    <row r="86" spans="30:37" ht="31.5" x14ac:dyDescent="0.25">
      <c r="AD86" s="2"/>
      <c r="AE86" s="3"/>
      <c r="AG86" s="4"/>
      <c r="AK86" s="4"/>
    </row>
    <row r="87" spans="30:37" ht="31.5" x14ac:dyDescent="0.25">
      <c r="AD87" s="2"/>
      <c r="AE87" s="3"/>
      <c r="AG87" s="4"/>
      <c r="AK87" s="4"/>
    </row>
    <row r="88" spans="30:37" ht="31.5" x14ac:dyDescent="0.25">
      <c r="AD88" s="2"/>
      <c r="AE88" s="3"/>
      <c r="AG88" s="4"/>
      <c r="AK88" s="4"/>
    </row>
    <row r="89" spans="30:37" ht="31.5" x14ac:dyDescent="0.25">
      <c r="AD89" s="2"/>
      <c r="AE89" s="3"/>
      <c r="AG89" s="4"/>
      <c r="AK89" s="4"/>
    </row>
    <row r="90" spans="30:37" ht="31.5" x14ac:dyDescent="0.25">
      <c r="AD90" s="2"/>
      <c r="AE90" s="3"/>
      <c r="AG90" s="4"/>
      <c r="AK90" s="4"/>
    </row>
    <row r="91" spans="30:37" ht="31.5" x14ac:dyDescent="0.25">
      <c r="AD91" s="2"/>
      <c r="AE91" s="3"/>
      <c r="AG91" s="4"/>
      <c r="AK91" s="4"/>
    </row>
    <row r="92" spans="30:37" ht="31.5" x14ac:dyDescent="0.25">
      <c r="AD92" s="2"/>
      <c r="AE92" s="3"/>
      <c r="AG92" s="4"/>
      <c r="AK92" s="4"/>
    </row>
    <row r="93" spans="30:37" ht="31.5" x14ac:dyDescent="0.25">
      <c r="AD93" s="2"/>
      <c r="AE93" s="3"/>
      <c r="AG93" s="4"/>
      <c r="AK93" s="4"/>
    </row>
    <row r="94" spans="30:37" ht="31.5" x14ac:dyDescent="0.25">
      <c r="AD94" s="2"/>
      <c r="AE94" s="3"/>
      <c r="AG94" s="4"/>
      <c r="AK94" s="4"/>
    </row>
    <row r="95" spans="30:37" ht="31.5" x14ac:dyDescent="0.25">
      <c r="AD95" s="2"/>
      <c r="AE95" s="3"/>
      <c r="AG95" s="4"/>
      <c r="AK95" s="4"/>
    </row>
    <row r="96" spans="30:37" ht="31.5" x14ac:dyDescent="0.25">
      <c r="AD96" s="2"/>
      <c r="AE96" s="3"/>
      <c r="AG96" s="4"/>
      <c r="AK96" s="4"/>
    </row>
    <row r="97" spans="30:37" ht="31.5" x14ac:dyDescent="0.25">
      <c r="AD97" s="2"/>
      <c r="AE97" s="3"/>
      <c r="AG97" s="4"/>
      <c r="AK97" s="4"/>
    </row>
    <row r="98" spans="30:37" ht="31.5" x14ac:dyDescent="0.25">
      <c r="AD98" s="2"/>
      <c r="AE98" s="3"/>
      <c r="AG98" s="4"/>
      <c r="AK98" s="4"/>
    </row>
    <row r="99" spans="30:37" ht="31.5" x14ac:dyDescent="0.25">
      <c r="AD99" s="2"/>
      <c r="AE99" s="3"/>
      <c r="AG99" s="4"/>
      <c r="AK99" s="4"/>
    </row>
    <row r="100" spans="30:37" ht="31.5" x14ac:dyDescent="0.25">
      <c r="AD100" s="2"/>
      <c r="AE100" s="3"/>
      <c r="AG100" s="4"/>
      <c r="AK100" s="4"/>
    </row>
    <row r="101" spans="30:37" ht="31.5" x14ac:dyDescent="0.25">
      <c r="AD101" s="2"/>
      <c r="AE101" s="3"/>
      <c r="AG101" s="4"/>
      <c r="AK101" s="4"/>
    </row>
    <row r="102" spans="30:37" ht="31.5" x14ac:dyDescent="0.25">
      <c r="AD102" s="2"/>
      <c r="AE102" s="3"/>
      <c r="AG102" s="4"/>
      <c r="AK102" s="4"/>
    </row>
    <row r="103" spans="30:37" ht="31.5" x14ac:dyDescent="0.25">
      <c r="AD103" s="2"/>
      <c r="AE103" s="3"/>
      <c r="AG103" s="4"/>
      <c r="AK103" s="4"/>
    </row>
    <row r="104" spans="30:37" ht="31.5" x14ac:dyDescent="0.25">
      <c r="AD104" s="2"/>
      <c r="AE104" s="3"/>
      <c r="AG104" s="4"/>
      <c r="AK104" s="4"/>
    </row>
    <row r="105" spans="30:37" ht="31.5" x14ac:dyDescent="0.25">
      <c r="AD105" s="2"/>
      <c r="AE105" s="3"/>
      <c r="AG105" s="4"/>
      <c r="AK105" s="4"/>
    </row>
    <row r="106" spans="30:37" ht="31.5" x14ac:dyDescent="0.25">
      <c r="AD106" s="2"/>
      <c r="AE106" s="3"/>
      <c r="AG106" s="4"/>
      <c r="AK106" s="4"/>
    </row>
    <row r="107" spans="30:37" ht="31.5" x14ac:dyDescent="0.25">
      <c r="AD107" s="2"/>
      <c r="AE107" s="3"/>
      <c r="AG107" s="4"/>
      <c r="AK107" s="4"/>
    </row>
    <row r="108" spans="30:37" ht="31.5" x14ac:dyDescent="0.25">
      <c r="AD108" s="2"/>
      <c r="AE108" s="3"/>
      <c r="AG108" s="4"/>
      <c r="AK108" s="4"/>
    </row>
    <row r="109" spans="30:37" ht="31.5" x14ac:dyDescent="0.25">
      <c r="AD109" s="2"/>
      <c r="AE109" s="3"/>
      <c r="AG109" s="4"/>
      <c r="AK109" s="4"/>
    </row>
    <row r="110" spans="30:37" ht="31.5" x14ac:dyDescent="0.25">
      <c r="AD110" s="2"/>
      <c r="AE110" s="3"/>
      <c r="AG110" s="4"/>
      <c r="AK110" s="4"/>
    </row>
    <row r="111" spans="30:37" ht="31.5" x14ac:dyDescent="0.25">
      <c r="AD111" s="2"/>
      <c r="AE111" s="3"/>
      <c r="AG111" s="4"/>
      <c r="AK111" s="4"/>
    </row>
    <row r="112" spans="30:37" ht="31.5" x14ac:dyDescent="0.25">
      <c r="AD112" s="2"/>
      <c r="AE112" s="3"/>
      <c r="AG112" s="4"/>
      <c r="AK112" s="4"/>
    </row>
    <row r="113" spans="30:37" ht="31.5" x14ac:dyDescent="0.25">
      <c r="AD113" s="2"/>
      <c r="AE113" s="3"/>
      <c r="AG113" s="4"/>
      <c r="AK113" s="4"/>
    </row>
    <row r="114" spans="30:37" ht="31.5" x14ac:dyDescent="0.25">
      <c r="AD114" s="2"/>
      <c r="AE114" s="3"/>
      <c r="AG114" s="4"/>
      <c r="AK114" s="4"/>
    </row>
    <row r="115" spans="30:37" ht="31.5" x14ac:dyDescent="0.25">
      <c r="AD115" s="2"/>
      <c r="AE115" s="3"/>
      <c r="AG115" s="4"/>
      <c r="AK115" s="4"/>
    </row>
    <row r="116" spans="30:37" ht="31.5" x14ac:dyDescent="0.25">
      <c r="AD116" s="2"/>
      <c r="AE116" s="3"/>
      <c r="AG116" s="4"/>
      <c r="AK116" s="4"/>
    </row>
    <row r="117" spans="30:37" ht="31.5" x14ac:dyDescent="0.25">
      <c r="AD117" s="2"/>
      <c r="AE117" s="3"/>
      <c r="AG117" s="4"/>
      <c r="AK117" s="4"/>
    </row>
    <row r="118" spans="30:37" ht="31.5" x14ac:dyDescent="0.25">
      <c r="AD118" s="2"/>
      <c r="AE118" s="3"/>
      <c r="AG118" s="4"/>
      <c r="AK118" s="4"/>
    </row>
    <row r="119" spans="30:37" ht="31.5" x14ac:dyDescent="0.25">
      <c r="AD119" s="2"/>
      <c r="AE119" s="3"/>
      <c r="AG119" s="4"/>
      <c r="AK119" s="4"/>
    </row>
    <row r="120" spans="30:37" ht="31.5" x14ac:dyDescent="0.25">
      <c r="AD120" s="2"/>
      <c r="AE120" s="3"/>
      <c r="AG120" s="4"/>
      <c r="AK120" s="4"/>
    </row>
    <row r="121" spans="30:37" ht="31.5" x14ac:dyDescent="0.25">
      <c r="AD121" s="2"/>
      <c r="AE121" s="3"/>
      <c r="AG121" s="4"/>
      <c r="AK121" s="4"/>
    </row>
    <row r="122" spans="30:37" ht="31.5" x14ac:dyDescent="0.25">
      <c r="AD122" s="2"/>
      <c r="AE122" s="3"/>
      <c r="AG122" s="4"/>
      <c r="AK122" s="4"/>
    </row>
    <row r="123" spans="30:37" ht="31.5" x14ac:dyDescent="0.25">
      <c r="AD123" s="2"/>
      <c r="AE123" s="3"/>
      <c r="AG123" s="4"/>
      <c r="AK123" s="4"/>
    </row>
    <row r="124" spans="30:37" ht="31.5" x14ac:dyDescent="0.25">
      <c r="AD124" s="2"/>
      <c r="AE124" s="3"/>
      <c r="AG124" s="4"/>
      <c r="AK124" s="4"/>
    </row>
    <row r="125" spans="30:37" ht="31.5" x14ac:dyDescent="0.25">
      <c r="AD125" s="2"/>
      <c r="AE125" s="3"/>
      <c r="AG125" s="4"/>
      <c r="AK125" s="4"/>
    </row>
    <row r="126" spans="30:37" ht="31.5" x14ac:dyDescent="0.25">
      <c r="AD126" s="2"/>
      <c r="AE126" s="3"/>
      <c r="AG126" s="4"/>
      <c r="AK126" s="4"/>
    </row>
    <row r="127" spans="30:37" ht="31.5" x14ac:dyDescent="0.25">
      <c r="AD127" s="2"/>
      <c r="AE127" s="3"/>
      <c r="AG127" s="4"/>
      <c r="AK127" s="4"/>
    </row>
    <row r="128" spans="30:37" ht="31.5" x14ac:dyDescent="0.25">
      <c r="AD128" s="2"/>
      <c r="AE128" s="3"/>
      <c r="AG128" s="4"/>
      <c r="AK128" s="4"/>
    </row>
    <row r="129" spans="30:37" ht="31.5" x14ac:dyDescent="0.25">
      <c r="AD129" s="2"/>
      <c r="AE129" s="3"/>
      <c r="AG129" s="4"/>
      <c r="AK129" s="4"/>
    </row>
    <row r="130" spans="30:37" ht="31.5" x14ac:dyDescent="0.25">
      <c r="AD130" s="2"/>
      <c r="AE130" s="3"/>
      <c r="AG130" s="4"/>
      <c r="AK130" s="4"/>
    </row>
    <row r="131" spans="30:37" ht="31.5" x14ac:dyDescent="0.25">
      <c r="AD131" s="2"/>
      <c r="AE131" s="3"/>
      <c r="AG131" s="4"/>
      <c r="AK131" s="4"/>
    </row>
    <row r="132" spans="30:37" ht="31.5" x14ac:dyDescent="0.25">
      <c r="AD132" s="2"/>
      <c r="AE132" s="3"/>
      <c r="AG132" s="4"/>
      <c r="AK132" s="4"/>
    </row>
    <row r="133" spans="30:37" ht="31.5" x14ac:dyDescent="0.25">
      <c r="AD133" s="2"/>
      <c r="AE133" s="3"/>
      <c r="AG133" s="4"/>
      <c r="AK133" s="4"/>
    </row>
    <row r="134" spans="30:37" ht="31.5" x14ac:dyDescent="0.25">
      <c r="AD134" s="2"/>
      <c r="AE134" s="3"/>
      <c r="AG134" s="4"/>
      <c r="AK134" s="4"/>
    </row>
    <row r="135" spans="30:37" ht="31.5" x14ac:dyDescent="0.25">
      <c r="AD135" s="2"/>
      <c r="AE135" s="3"/>
      <c r="AG135" s="4"/>
      <c r="AK135" s="4"/>
    </row>
    <row r="136" spans="30:37" ht="31.5" x14ac:dyDescent="0.25">
      <c r="AD136" s="2"/>
      <c r="AE136" s="3"/>
      <c r="AG136" s="4"/>
      <c r="AK136" s="4"/>
    </row>
    <row r="137" spans="30:37" ht="31.5" x14ac:dyDescent="0.25">
      <c r="AD137" s="2"/>
      <c r="AE137" s="3"/>
      <c r="AG137" s="4"/>
      <c r="AK137" s="4"/>
    </row>
    <row r="138" spans="30:37" ht="31.5" x14ac:dyDescent="0.25">
      <c r="AD138" s="2"/>
      <c r="AE138" s="3"/>
      <c r="AG138" s="4"/>
      <c r="AK138" s="4"/>
    </row>
    <row r="139" spans="30:37" ht="31.5" x14ac:dyDescent="0.25">
      <c r="AD139" s="2"/>
      <c r="AE139" s="3"/>
      <c r="AG139" s="4"/>
      <c r="AK139" s="4"/>
    </row>
    <row r="140" spans="30:37" ht="31.5" x14ac:dyDescent="0.25">
      <c r="AD140" s="2"/>
      <c r="AE140" s="3"/>
      <c r="AG140" s="4"/>
      <c r="AK140" s="4"/>
    </row>
    <row r="141" spans="30:37" ht="31.5" x14ac:dyDescent="0.25">
      <c r="AD141" s="2"/>
      <c r="AE141" s="3"/>
      <c r="AG141" s="4"/>
      <c r="AK141" s="4"/>
    </row>
    <row r="142" spans="30:37" ht="31.5" x14ac:dyDescent="0.25">
      <c r="AD142" s="2"/>
      <c r="AE142" s="3"/>
      <c r="AG142" s="4"/>
      <c r="AK142" s="4"/>
    </row>
    <row r="143" spans="30:37" ht="31.5" x14ac:dyDescent="0.25">
      <c r="AD143" s="2"/>
      <c r="AE143" s="3"/>
      <c r="AG143" s="4"/>
      <c r="AK143" s="4"/>
    </row>
    <row r="144" spans="30:37" ht="31.5" x14ac:dyDescent="0.25">
      <c r="AD144" s="2"/>
      <c r="AE144" s="3"/>
      <c r="AG144" s="4"/>
      <c r="AK144" s="4"/>
    </row>
    <row r="145" spans="30:37" ht="31.5" x14ac:dyDescent="0.25">
      <c r="AD145" s="2"/>
      <c r="AE145" s="3"/>
      <c r="AG145" s="4"/>
      <c r="AK145" s="4"/>
    </row>
    <row r="146" spans="30:37" ht="31.5" x14ac:dyDescent="0.25">
      <c r="AD146" s="2"/>
      <c r="AE146" s="3"/>
      <c r="AG146" s="4"/>
      <c r="AK146" s="4"/>
    </row>
    <row r="147" spans="30:37" ht="31.5" x14ac:dyDescent="0.25">
      <c r="AD147" s="2"/>
      <c r="AE147" s="3"/>
      <c r="AG147" s="4"/>
      <c r="AK147" s="4"/>
    </row>
    <row r="148" spans="30:37" ht="31.5" x14ac:dyDescent="0.25">
      <c r="AD148" s="2"/>
      <c r="AE148" s="3"/>
      <c r="AG148" s="4"/>
      <c r="AK148" s="4"/>
    </row>
    <row r="149" spans="30:37" ht="31.5" x14ac:dyDescent="0.25">
      <c r="AD149" s="2"/>
      <c r="AE149" s="3"/>
      <c r="AG149" s="4"/>
      <c r="AK149" s="4"/>
    </row>
    <row r="150" spans="30:37" ht="31.5" x14ac:dyDescent="0.25">
      <c r="AD150" s="2"/>
      <c r="AE150" s="3"/>
      <c r="AG150" s="4"/>
      <c r="AK150" s="4"/>
    </row>
    <row r="151" spans="30:37" ht="31.5" x14ac:dyDescent="0.25">
      <c r="AD151" s="2"/>
      <c r="AE151" s="3"/>
      <c r="AG151" s="4"/>
      <c r="AK151" s="4"/>
    </row>
    <row r="152" spans="30:37" ht="31.5" x14ac:dyDescent="0.25">
      <c r="AD152" s="2"/>
      <c r="AE152" s="3"/>
      <c r="AG152" s="4"/>
      <c r="AK152" s="4"/>
    </row>
    <row r="153" spans="30:37" ht="31.5" x14ac:dyDescent="0.25">
      <c r="AD153" s="2"/>
      <c r="AE153" s="3"/>
      <c r="AG153" s="4"/>
      <c r="AK153" s="4"/>
    </row>
    <row r="154" spans="30:37" ht="31.5" x14ac:dyDescent="0.25">
      <c r="AD154" s="2"/>
      <c r="AE154" s="3"/>
      <c r="AG154" s="4"/>
      <c r="AK154" s="4"/>
    </row>
    <row r="155" spans="30:37" ht="31.5" x14ac:dyDescent="0.25">
      <c r="AD155" s="2"/>
      <c r="AE155" s="3"/>
      <c r="AG155" s="4"/>
      <c r="AK155" s="4"/>
    </row>
    <row r="156" spans="30:37" ht="31.5" x14ac:dyDescent="0.25">
      <c r="AD156" s="2"/>
      <c r="AE156" s="3"/>
      <c r="AG156" s="4"/>
      <c r="AK156" s="4"/>
    </row>
    <row r="157" spans="30:37" ht="31.5" x14ac:dyDescent="0.25">
      <c r="AD157" s="2"/>
      <c r="AE157" s="3"/>
      <c r="AG157" s="4"/>
      <c r="AK157" s="4"/>
    </row>
    <row r="158" spans="30:37" ht="31.5" x14ac:dyDescent="0.25">
      <c r="AD158" s="2"/>
      <c r="AE158" s="3"/>
      <c r="AG158" s="4"/>
      <c r="AK158" s="4"/>
    </row>
    <row r="159" spans="30:37" ht="31.5" x14ac:dyDescent="0.25">
      <c r="AD159" s="2"/>
      <c r="AE159" s="3"/>
      <c r="AG159" s="4"/>
      <c r="AK159" s="4"/>
    </row>
    <row r="160" spans="30:37" ht="31.5" x14ac:dyDescent="0.25">
      <c r="AD160" s="2"/>
      <c r="AE160" s="3"/>
      <c r="AG160" s="4"/>
      <c r="AK160" s="4"/>
    </row>
    <row r="161" spans="30:37" ht="31.5" x14ac:dyDescent="0.25">
      <c r="AD161" s="2"/>
      <c r="AE161" s="3"/>
      <c r="AG161" s="4"/>
      <c r="AK161" s="4"/>
    </row>
    <row r="162" spans="30:37" ht="31.5" x14ac:dyDescent="0.25">
      <c r="AD162" s="2"/>
      <c r="AE162" s="3"/>
      <c r="AG162" s="4"/>
      <c r="AK162" s="4"/>
    </row>
    <row r="163" spans="30:37" ht="31.5" x14ac:dyDescent="0.25">
      <c r="AD163" s="2"/>
      <c r="AE163" s="3"/>
      <c r="AG163" s="4"/>
      <c r="AK163" s="4"/>
    </row>
    <row r="164" spans="30:37" ht="31.5" x14ac:dyDescent="0.25">
      <c r="AD164" s="2"/>
      <c r="AE164" s="3"/>
      <c r="AG164" s="4"/>
      <c r="AK164" s="4"/>
    </row>
    <row r="165" spans="30:37" ht="31.5" x14ac:dyDescent="0.25">
      <c r="AD165" s="2"/>
      <c r="AE165" s="3"/>
      <c r="AG165" s="4"/>
      <c r="AK165" s="4"/>
    </row>
    <row r="166" spans="30:37" ht="31.5" x14ac:dyDescent="0.25">
      <c r="AD166" s="2"/>
      <c r="AE166" s="3"/>
      <c r="AG166" s="4"/>
      <c r="AK166" s="4"/>
    </row>
    <row r="167" spans="30:37" ht="31.5" x14ac:dyDescent="0.25">
      <c r="AD167" s="2"/>
      <c r="AE167" s="3"/>
      <c r="AG167" s="4"/>
      <c r="AK167" s="4"/>
    </row>
    <row r="168" spans="30:37" ht="31.5" x14ac:dyDescent="0.25">
      <c r="AD168" s="2"/>
      <c r="AE168" s="3"/>
      <c r="AG168" s="4"/>
      <c r="AK168" s="4"/>
    </row>
    <row r="169" spans="30:37" ht="31.5" x14ac:dyDescent="0.25">
      <c r="AD169" s="2"/>
      <c r="AE169" s="3"/>
      <c r="AG169" s="4"/>
      <c r="AK169" s="4"/>
    </row>
    <row r="170" spans="30:37" ht="31.5" x14ac:dyDescent="0.25">
      <c r="AD170" s="2"/>
      <c r="AE170" s="3"/>
      <c r="AG170" s="4"/>
      <c r="AK170" s="4"/>
    </row>
    <row r="171" spans="30:37" ht="31.5" x14ac:dyDescent="0.25">
      <c r="AD171" s="2"/>
      <c r="AE171" s="3"/>
      <c r="AG171" s="4"/>
      <c r="AK171" s="4"/>
    </row>
    <row r="172" spans="30:37" ht="31.5" x14ac:dyDescent="0.25">
      <c r="AD172" s="2"/>
      <c r="AE172" s="3"/>
      <c r="AG172" s="4"/>
      <c r="AK172" s="4"/>
    </row>
    <row r="173" spans="30:37" ht="31.5" x14ac:dyDescent="0.25">
      <c r="AD173" s="2"/>
      <c r="AE173" s="3"/>
      <c r="AG173" s="4"/>
      <c r="AK173" s="4"/>
    </row>
    <row r="174" spans="30:37" ht="31.5" x14ac:dyDescent="0.25">
      <c r="AD174" s="2"/>
      <c r="AE174" s="3"/>
      <c r="AG174" s="4"/>
      <c r="AK174" s="4"/>
    </row>
    <row r="175" spans="30:37" ht="31.5" x14ac:dyDescent="0.25">
      <c r="AD175" s="2"/>
      <c r="AE175" s="3"/>
      <c r="AG175" s="4"/>
      <c r="AK175" s="4"/>
    </row>
    <row r="176" spans="30:37" ht="31.5" x14ac:dyDescent="0.25">
      <c r="AD176" s="2"/>
      <c r="AE176" s="3"/>
      <c r="AG176" s="4"/>
      <c r="AK176" s="4"/>
    </row>
    <row r="177" spans="30:37" ht="31.5" x14ac:dyDescent="0.25">
      <c r="AD177" s="2"/>
      <c r="AE177" s="3"/>
      <c r="AG177" s="4"/>
      <c r="AK177" s="4"/>
    </row>
    <row r="178" spans="30:37" ht="31.5" x14ac:dyDescent="0.25">
      <c r="AD178" s="2"/>
      <c r="AE178" s="3"/>
      <c r="AG178" s="4"/>
      <c r="AK178" s="4"/>
    </row>
    <row r="179" spans="30:37" ht="31.5" x14ac:dyDescent="0.25">
      <c r="AD179" s="2"/>
      <c r="AE179" s="3"/>
      <c r="AG179" s="4"/>
      <c r="AK179" s="4"/>
    </row>
    <row r="180" spans="30:37" ht="31.5" x14ac:dyDescent="0.25">
      <c r="AD180" s="2"/>
      <c r="AE180" s="3"/>
      <c r="AG180" s="4"/>
      <c r="AK180" s="4"/>
    </row>
    <row r="181" spans="30:37" ht="31.5" x14ac:dyDescent="0.25">
      <c r="AD181" s="2"/>
      <c r="AE181" s="3"/>
      <c r="AG181" s="4"/>
      <c r="AK181" s="4"/>
    </row>
    <row r="182" spans="30:37" ht="31.5" x14ac:dyDescent="0.25">
      <c r="AD182" s="2"/>
      <c r="AE182" s="3"/>
      <c r="AG182" s="4"/>
      <c r="AK182" s="4"/>
    </row>
    <row r="183" spans="30:37" ht="31.5" x14ac:dyDescent="0.25">
      <c r="AD183" s="2"/>
      <c r="AE183" s="3"/>
      <c r="AG183" s="4"/>
      <c r="AK183" s="4"/>
    </row>
    <row r="184" spans="30:37" ht="31.5" x14ac:dyDescent="0.25">
      <c r="AD184" s="2"/>
      <c r="AE184" s="3"/>
      <c r="AG184" s="4"/>
      <c r="AK184" s="4"/>
    </row>
    <row r="185" spans="30:37" ht="31.5" x14ac:dyDescent="0.25">
      <c r="AD185" s="2"/>
      <c r="AE185" s="3"/>
      <c r="AG185" s="4"/>
      <c r="AK185" s="4"/>
    </row>
    <row r="186" spans="30:37" ht="31.5" x14ac:dyDescent="0.25">
      <c r="AD186" s="2"/>
      <c r="AE186" s="3"/>
      <c r="AG186" s="4"/>
      <c r="AK186" s="4"/>
    </row>
    <row r="187" spans="30:37" ht="31.5" x14ac:dyDescent="0.25">
      <c r="AD187" s="2"/>
      <c r="AE187" s="3"/>
      <c r="AG187" s="4"/>
      <c r="AK187" s="4"/>
    </row>
    <row r="188" spans="30:37" ht="31.5" x14ac:dyDescent="0.25">
      <c r="AD188" s="2"/>
      <c r="AE188" s="3"/>
      <c r="AG188" s="4"/>
      <c r="AK188" s="4"/>
    </row>
    <row r="189" spans="30:37" ht="31.5" x14ac:dyDescent="0.25">
      <c r="AD189" s="2"/>
      <c r="AE189" s="3"/>
      <c r="AG189" s="4"/>
      <c r="AK189" s="4"/>
    </row>
    <row r="190" spans="30:37" ht="31.5" x14ac:dyDescent="0.25">
      <c r="AD190" s="2"/>
      <c r="AE190" s="3"/>
      <c r="AG190" s="4"/>
      <c r="AK190" s="4"/>
    </row>
    <row r="191" spans="30:37" ht="31.5" x14ac:dyDescent="0.25">
      <c r="AD191" s="2"/>
      <c r="AE191" s="3"/>
      <c r="AG191" s="4"/>
      <c r="AK191" s="4"/>
    </row>
    <row r="192" spans="30:37" ht="31.5" x14ac:dyDescent="0.25">
      <c r="AD192" s="2"/>
      <c r="AE192" s="3"/>
      <c r="AG192" s="4"/>
      <c r="AK192" s="4"/>
    </row>
    <row r="193" spans="30:37" ht="31.5" x14ac:dyDescent="0.25">
      <c r="AD193" s="2"/>
      <c r="AE193" s="3"/>
      <c r="AG193" s="4"/>
      <c r="AK193" s="4"/>
    </row>
    <row r="194" spans="30:37" ht="31.5" x14ac:dyDescent="0.25">
      <c r="AD194" s="2"/>
      <c r="AE194" s="3"/>
      <c r="AG194" s="4"/>
      <c r="AK194" s="4"/>
    </row>
    <row r="195" spans="30:37" ht="31.5" x14ac:dyDescent="0.25">
      <c r="AD195" s="2"/>
      <c r="AE195" s="3"/>
      <c r="AG195" s="4"/>
      <c r="AK195" s="4"/>
    </row>
  </sheetData>
  <sheetProtection algorithmName="SHA-512" hashValue="vTzpxytQEGoLz9TWnVv1xLf3LV7g/qY7E77B/jDCH0tNu+2XYkXQcfzHQ89iqz0svsCQNIZlCqgxMgK33GwLkg==" saltValue="5mfQC56h/G9A0Hice/cSqg==" spinCount="100000" sheet="1" objects="1" scenarios="1" selectLockedCells="1"/>
  <mergeCells count="210">
    <mergeCell ref="K45:K46"/>
    <mergeCell ref="L45:L46"/>
    <mergeCell ref="M45:M46"/>
    <mergeCell ref="O45:O46"/>
    <mergeCell ref="Q45:Q46"/>
    <mergeCell ref="S45:S46"/>
    <mergeCell ref="A45:A46"/>
    <mergeCell ref="B45:B46"/>
    <mergeCell ref="C45:C46"/>
    <mergeCell ref="E45:E46"/>
    <mergeCell ref="G45:G46"/>
    <mergeCell ref="I45:I46"/>
    <mergeCell ref="K43:K44"/>
    <mergeCell ref="L43:L44"/>
    <mergeCell ref="M43:M44"/>
    <mergeCell ref="O43:O44"/>
    <mergeCell ref="Q43:Q44"/>
    <mergeCell ref="S43:S44"/>
    <mergeCell ref="A43:A44"/>
    <mergeCell ref="B43:B44"/>
    <mergeCell ref="C43:C44"/>
    <mergeCell ref="E43:E44"/>
    <mergeCell ref="G43:G44"/>
    <mergeCell ref="I43:I44"/>
    <mergeCell ref="K41:K42"/>
    <mergeCell ref="L41:L42"/>
    <mergeCell ref="M41:M42"/>
    <mergeCell ref="O41:O42"/>
    <mergeCell ref="Q41:Q42"/>
    <mergeCell ref="S41:S42"/>
    <mergeCell ref="A41:A42"/>
    <mergeCell ref="B41:B42"/>
    <mergeCell ref="C41:C42"/>
    <mergeCell ref="E41:E42"/>
    <mergeCell ref="G41:G42"/>
    <mergeCell ref="I41:I42"/>
    <mergeCell ref="K39:K40"/>
    <mergeCell ref="L39:L40"/>
    <mergeCell ref="M39:M40"/>
    <mergeCell ref="O39:O40"/>
    <mergeCell ref="Q39:Q40"/>
    <mergeCell ref="S39:S40"/>
    <mergeCell ref="A39:A40"/>
    <mergeCell ref="B39:B40"/>
    <mergeCell ref="C39:C40"/>
    <mergeCell ref="E39:E40"/>
    <mergeCell ref="G39:G40"/>
    <mergeCell ref="I39:I40"/>
    <mergeCell ref="K37:K38"/>
    <mergeCell ref="L37:L38"/>
    <mergeCell ref="M37:M38"/>
    <mergeCell ref="O37:O38"/>
    <mergeCell ref="Q37:Q38"/>
    <mergeCell ref="S37:S38"/>
    <mergeCell ref="A37:A38"/>
    <mergeCell ref="B37:B38"/>
    <mergeCell ref="C37:C38"/>
    <mergeCell ref="E37:E38"/>
    <mergeCell ref="G37:G38"/>
    <mergeCell ref="I37:I38"/>
    <mergeCell ref="K35:K36"/>
    <mergeCell ref="L35:L36"/>
    <mergeCell ref="M35:M36"/>
    <mergeCell ref="O35:O36"/>
    <mergeCell ref="Q35:Q36"/>
    <mergeCell ref="S35:S36"/>
    <mergeCell ref="A35:A36"/>
    <mergeCell ref="B35:B36"/>
    <mergeCell ref="C35:C36"/>
    <mergeCell ref="E35:E36"/>
    <mergeCell ref="G35:G36"/>
    <mergeCell ref="I35:I36"/>
    <mergeCell ref="K33:K34"/>
    <mergeCell ref="L33:L34"/>
    <mergeCell ref="M33:M34"/>
    <mergeCell ref="O33:O34"/>
    <mergeCell ref="Q33:Q34"/>
    <mergeCell ref="S33:S34"/>
    <mergeCell ref="A33:A34"/>
    <mergeCell ref="B33:B34"/>
    <mergeCell ref="C33:C34"/>
    <mergeCell ref="E33:E34"/>
    <mergeCell ref="G33:G34"/>
    <mergeCell ref="I33:I34"/>
    <mergeCell ref="K31:K32"/>
    <mergeCell ref="L31:L32"/>
    <mergeCell ref="M31:M32"/>
    <mergeCell ref="O31:O32"/>
    <mergeCell ref="Q31:Q32"/>
    <mergeCell ref="S31:S32"/>
    <mergeCell ref="A31:A32"/>
    <mergeCell ref="B31:B32"/>
    <mergeCell ref="C31:C32"/>
    <mergeCell ref="E31:E32"/>
    <mergeCell ref="G31:G32"/>
    <mergeCell ref="I31:I32"/>
    <mergeCell ref="K29:K30"/>
    <mergeCell ref="L29:L30"/>
    <mergeCell ref="M29:M30"/>
    <mergeCell ref="O29:O30"/>
    <mergeCell ref="Q29:Q30"/>
    <mergeCell ref="S29:S30"/>
    <mergeCell ref="A29:A30"/>
    <mergeCell ref="B29:B30"/>
    <mergeCell ref="C29:C30"/>
    <mergeCell ref="E29:E30"/>
    <mergeCell ref="G29:G30"/>
    <mergeCell ref="I29:I30"/>
    <mergeCell ref="K27:K28"/>
    <mergeCell ref="L27:L28"/>
    <mergeCell ref="M27:M28"/>
    <mergeCell ref="O27:O28"/>
    <mergeCell ref="Q27:Q28"/>
    <mergeCell ref="S27:S28"/>
    <mergeCell ref="A27:A28"/>
    <mergeCell ref="B27:B28"/>
    <mergeCell ref="C27:C28"/>
    <mergeCell ref="E27:E28"/>
    <mergeCell ref="G27:G28"/>
    <mergeCell ref="I27:I28"/>
    <mergeCell ref="M22:M23"/>
    <mergeCell ref="O22:O23"/>
    <mergeCell ref="A24:R24"/>
    <mergeCell ref="S24:T24"/>
    <mergeCell ref="B25:G25"/>
    <mergeCell ref="H25:I25"/>
    <mergeCell ref="J25:S25"/>
    <mergeCell ref="A22:A23"/>
    <mergeCell ref="B22:B23"/>
    <mergeCell ref="C22:C23"/>
    <mergeCell ref="E22:E23"/>
    <mergeCell ref="K22:K23"/>
    <mergeCell ref="L22:L23"/>
    <mergeCell ref="M18:M19"/>
    <mergeCell ref="O18:O19"/>
    <mergeCell ref="A20:A21"/>
    <mergeCell ref="B20:B21"/>
    <mergeCell ref="C20:C21"/>
    <mergeCell ref="E20:E21"/>
    <mergeCell ref="K20:K21"/>
    <mergeCell ref="L20:L21"/>
    <mergeCell ref="M20:M21"/>
    <mergeCell ref="O20:O21"/>
    <mergeCell ref="A18:A19"/>
    <mergeCell ref="B18:B19"/>
    <mergeCell ref="C18:C19"/>
    <mergeCell ref="E18:E19"/>
    <mergeCell ref="K18:K19"/>
    <mergeCell ref="L18:L19"/>
    <mergeCell ref="M14:M15"/>
    <mergeCell ref="O14:O15"/>
    <mergeCell ref="A16:A17"/>
    <mergeCell ref="B16:B17"/>
    <mergeCell ref="C16:C17"/>
    <mergeCell ref="E16:E17"/>
    <mergeCell ref="K16:K17"/>
    <mergeCell ref="L16:L17"/>
    <mergeCell ref="M16:M17"/>
    <mergeCell ref="O16:O17"/>
    <mergeCell ref="A14:A15"/>
    <mergeCell ref="B14:B15"/>
    <mergeCell ref="C14:C15"/>
    <mergeCell ref="E14:E15"/>
    <mergeCell ref="K14:K15"/>
    <mergeCell ref="L14:L15"/>
    <mergeCell ref="M10:M11"/>
    <mergeCell ref="O10:O11"/>
    <mergeCell ref="A12:A13"/>
    <mergeCell ref="B12:B13"/>
    <mergeCell ref="C12:C13"/>
    <mergeCell ref="E12:E13"/>
    <mergeCell ref="K12:K13"/>
    <mergeCell ref="L12:L13"/>
    <mergeCell ref="M12:M13"/>
    <mergeCell ref="O12:O13"/>
    <mergeCell ref="A10:A11"/>
    <mergeCell ref="B10:B11"/>
    <mergeCell ref="C10:C11"/>
    <mergeCell ref="E10:E11"/>
    <mergeCell ref="K10:K11"/>
    <mergeCell ref="L10:L11"/>
    <mergeCell ref="A6:A7"/>
    <mergeCell ref="B6:B7"/>
    <mergeCell ref="C6:C7"/>
    <mergeCell ref="E6:E7"/>
    <mergeCell ref="K6:K7"/>
    <mergeCell ref="L6:L7"/>
    <mergeCell ref="M6:M7"/>
    <mergeCell ref="O6:O7"/>
    <mergeCell ref="A8:A9"/>
    <mergeCell ref="B8:B9"/>
    <mergeCell ref="C8:C9"/>
    <mergeCell ref="E8:E9"/>
    <mergeCell ref="K8:K9"/>
    <mergeCell ref="L8:L9"/>
    <mergeCell ref="M8:M9"/>
    <mergeCell ref="O8:O9"/>
    <mergeCell ref="A1:R1"/>
    <mergeCell ref="S1:T1"/>
    <mergeCell ref="B2:G2"/>
    <mergeCell ref="H2:I2"/>
    <mergeCell ref="J2:S2"/>
    <mergeCell ref="A4:A5"/>
    <mergeCell ref="B4:B5"/>
    <mergeCell ref="C4:C5"/>
    <mergeCell ref="E4:E5"/>
    <mergeCell ref="K4:K5"/>
    <mergeCell ref="L4:L5"/>
    <mergeCell ref="M4:M5"/>
    <mergeCell ref="O4:O5"/>
  </mergeCells>
  <phoneticPr fontId="1"/>
  <pageMargins left="0.70866141732283472" right="0.70866141732283472" top="0.78740157480314965" bottom="0.74803149606299213" header="0.31496062992125984" footer="0.31496062992125984"/>
  <pageSetup paperSize="9" scale="78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51CBE-4FC8-45F7-ACD7-0DBAF12265D4}">
  <sheetPr>
    <tabColor rgb="FF92D050"/>
    <pageSetUpPr fitToPage="1"/>
  </sheetPr>
  <dimension ref="A1:AY195"/>
  <sheetViews>
    <sheetView showGridLines="0" zoomScale="70" zoomScaleNormal="70" zoomScalePageLayoutView="90" workbookViewId="0">
      <selection activeCell="S1" sqref="S1:T1"/>
    </sheetView>
  </sheetViews>
  <sheetFormatPr defaultRowHeight="15" x14ac:dyDescent="0.15"/>
  <cols>
    <col min="1" max="2" width="5.625" style="1" customWidth="1"/>
    <col min="3" max="3" width="5.625" style="5" customWidth="1"/>
    <col min="4" max="4" width="5.625" style="1" customWidth="1"/>
    <col min="5" max="5" width="5.625" style="5" customWidth="1"/>
    <col min="6" max="8" width="5.625" style="1" customWidth="1"/>
    <col min="9" max="9" width="5.625" style="5" customWidth="1"/>
    <col min="10" max="25" width="5.625" style="1" customWidth="1"/>
    <col min="26" max="26" width="4.625" style="1" hidden="1" customWidth="1"/>
    <col min="27" max="27" width="7.125" style="1" hidden="1" customWidth="1"/>
    <col min="28" max="30" width="4.625" style="1" hidden="1" customWidth="1"/>
    <col min="31" max="31" width="7" style="1" hidden="1" customWidth="1"/>
    <col min="32" max="32" width="4.625" style="1" hidden="1" customWidth="1"/>
    <col min="33" max="33" width="9.625" style="1" hidden="1" customWidth="1"/>
    <col min="34" max="36" width="4.625" style="1" hidden="1" customWidth="1"/>
    <col min="37" max="37" width="7" style="1" hidden="1" customWidth="1"/>
    <col min="38" max="39" width="6" style="1" hidden="1" customWidth="1"/>
    <col min="40" max="42" width="7" style="1" hidden="1" customWidth="1"/>
    <col min="43" max="43" width="9.125" style="1" hidden="1" customWidth="1"/>
    <col min="44" max="44" width="9" style="1" hidden="1" customWidth="1"/>
    <col min="45" max="45" width="10.25" style="1" hidden="1" customWidth="1"/>
    <col min="46" max="46" width="4.25" style="1" hidden="1" customWidth="1"/>
    <col min="47" max="47" width="7.25" style="1" hidden="1" customWidth="1"/>
    <col min="48" max="48" width="5.625" style="1" hidden="1" customWidth="1"/>
    <col min="49" max="49" width="6" style="1" hidden="1" customWidth="1"/>
    <col min="50" max="51" width="4" style="1" hidden="1" customWidth="1"/>
    <col min="52" max="16384" width="9" style="1"/>
  </cols>
  <sheetData>
    <row r="1" spans="1:51" ht="48" customHeight="1" thickBot="1" x14ac:dyDescent="0.3">
      <c r="A1" s="83" t="s">
        <v>54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4">
        <v>1</v>
      </c>
      <c r="T1" s="84"/>
      <c r="AR1" s="2">
        <f ca="1">RAND()</f>
        <v>0.21951496235524037</v>
      </c>
      <c r="AS1" s="3">
        <f ca="1">RANK(AR1,$AR$1:$AR$137,)</f>
        <v>49</v>
      </c>
      <c r="AT1" s="3"/>
      <c r="AU1" s="4">
        <v>1</v>
      </c>
      <c r="AV1" s="4">
        <v>2</v>
      </c>
      <c r="AW1" s="4">
        <v>2</v>
      </c>
      <c r="AX1" s="4">
        <v>1</v>
      </c>
      <c r="AY1" s="4"/>
    </row>
    <row r="2" spans="1:51" ht="42.95" customHeight="1" thickBot="1" x14ac:dyDescent="0.3">
      <c r="B2" s="85" t="s">
        <v>2</v>
      </c>
      <c r="C2" s="86"/>
      <c r="D2" s="86"/>
      <c r="E2" s="86"/>
      <c r="F2" s="87"/>
      <c r="G2" s="85" t="s">
        <v>26</v>
      </c>
      <c r="H2" s="104"/>
      <c r="I2" s="86"/>
      <c r="J2" s="86"/>
      <c r="K2" s="86"/>
      <c r="L2" s="86"/>
      <c r="M2" s="86"/>
      <c r="N2" s="86"/>
      <c r="O2" s="86"/>
      <c r="P2" s="86"/>
      <c r="Q2" s="86"/>
      <c r="R2" s="86"/>
      <c r="S2" s="87"/>
      <c r="AR2" s="2">
        <f t="shared" ref="AR2:AR63" ca="1" si="0">RAND()</f>
        <v>0.37297897387088552</v>
      </c>
      <c r="AS2" s="3">
        <f t="shared" ref="AS2:AS63" ca="1" si="1">RANK(AR2,$AR$1:$AR$137,)</f>
        <v>43</v>
      </c>
      <c r="AU2" s="4">
        <v>2</v>
      </c>
      <c r="AV2" s="4">
        <v>3</v>
      </c>
      <c r="AW2" s="4">
        <v>2</v>
      </c>
      <c r="AX2" s="4">
        <v>1</v>
      </c>
      <c r="AY2" s="4"/>
    </row>
    <row r="3" spans="1:51" ht="20.100000000000001" customHeight="1" x14ac:dyDescent="0.25">
      <c r="AR3" s="2">
        <f t="shared" ca="1" si="0"/>
        <v>0.63836408525527866</v>
      </c>
      <c r="AS3" s="3">
        <f t="shared" ca="1" si="1"/>
        <v>23</v>
      </c>
      <c r="AU3" s="4">
        <v>3</v>
      </c>
      <c r="AV3" s="4">
        <v>3</v>
      </c>
      <c r="AW3" s="4">
        <v>3</v>
      </c>
      <c r="AX3" s="4">
        <v>1</v>
      </c>
      <c r="AY3" s="4"/>
    </row>
    <row r="4" spans="1:51" ht="44.1" customHeight="1" x14ac:dyDescent="0.5">
      <c r="A4" s="64" t="s">
        <v>3</v>
      </c>
      <c r="B4" s="7">
        <f ca="1">AL4</f>
        <v>9</v>
      </c>
      <c r="C4" s="93" t="s">
        <v>28</v>
      </c>
      <c r="D4" s="7">
        <f t="shared" ref="D4:D23" ca="1" si="2">AM4</f>
        <v>3</v>
      </c>
      <c r="E4" s="95" t="s">
        <v>0</v>
      </c>
      <c r="F4" s="38"/>
      <c r="G4" s="38"/>
      <c r="H4" s="38"/>
      <c r="I4" s="39"/>
      <c r="J4" s="40"/>
      <c r="K4" s="64" t="s">
        <v>4</v>
      </c>
      <c r="L4" s="7">
        <f t="shared" ref="L4:L23" ca="1" si="3">AO4</f>
        <v>8</v>
      </c>
      <c r="M4" s="93" t="s">
        <v>28</v>
      </c>
      <c r="N4" s="7">
        <f t="shared" ref="N4:N23" ca="1" si="4">AP4</f>
        <v>1</v>
      </c>
      <c r="O4" s="95" t="s">
        <v>0</v>
      </c>
      <c r="P4" s="37"/>
      <c r="Q4" s="37"/>
      <c r="R4" s="37"/>
      <c r="S4" s="37"/>
      <c r="T4" s="41"/>
      <c r="V4" s="33"/>
      <c r="W4" s="97"/>
      <c r="X4" s="3"/>
      <c r="Y4" s="3"/>
      <c r="Z4" s="32">
        <v>1</v>
      </c>
      <c r="AA4" s="25" t="s">
        <v>29</v>
      </c>
      <c r="AB4" s="32" t="str">
        <f ca="1">IF(AD4=1,AC4,"NO")</f>
        <v>OK</v>
      </c>
      <c r="AC4" s="32" t="str">
        <f ca="1">IF(AL4=AL5,"OK","NO")</f>
        <v>OK</v>
      </c>
      <c r="AD4" s="32">
        <f ca="1">RANDBETWEEN(0,1)</f>
        <v>1</v>
      </c>
      <c r="AE4" s="32"/>
      <c r="AF4" s="32">
        <v>11</v>
      </c>
      <c r="AG4" s="25" t="s">
        <v>39</v>
      </c>
      <c r="AH4" s="32" t="str">
        <f ca="1">IF(AJ4=1,AI4,"NO")</f>
        <v>OK</v>
      </c>
      <c r="AI4" s="32" t="str">
        <f ca="1">IF(AO4=AO5,"OK","NO")</f>
        <v>OK</v>
      </c>
      <c r="AJ4" s="32">
        <f ca="1">RANDBETWEEN(0,1)</f>
        <v>1</v>
      </c>
      <c r="AL4" s="26">
        <f ca="1">VLOOKUP($AS1,$AU$1:$AY$165,3,FALSE)</f>
        <v>9</v>
      </c>
      <c r="AM4" s="27">
        <f ca="1">VLOOKUP($AS1,$AU$1:$AY$165,4,FALSE)</f>
        <v>3</v>
      </c>
      <c r="AN4" s="30"/>
      <c r="AO4" s="26">
        <f ca="1">VLOOKUP($AS11,$AU$1:$AY$165,3,FALSE)</f>
        <v>8</v>
      </c>
      <c r="AP4" s="27">
        <f ca="1">VLOOKUP($AS11,$AU$1:$AY$165,4,FALSE)</f>
        <v>1</v>
      </c>
      <c r="AR4" s="2">
        <f t="shared" ca="1" si="0"/>
        <v>5.7624355423610663E-2</v>
      </c>
      <c r="AS4" s="3">
        <f t="shared" ca="1" si="1"/>
        <v>62</v>
      </c>
      <c r="AU4" s="4">
        <v>4</v>
      </c>
      <c r="AV4" s="4">
        <v>3</v>
      </c>
      <c r="AW4" s="4">
        <v>3</v>
      </c>
      <c r="AX4" s="4">
        <v>2</v>
      </c>
      <c r="AY4" s="4"/>
    </row>
    <row r="5" spans="1:51" ht="44.1" customHeight="1" x14ac:dyDescent="0.25">
      <c r="A5" s="65"/>
      <c r="B5" s="17">
        <f ca="1">AL5</f>
        <v>9</v>
      </c>
      <c r="C5" s="94"/>
      <c r="D5" s="17">
        <f t="shared" ca="1" si="2"/>
        <v>9</v>
      </c>
      <c r="E5" s="96"/>
      <c r="F5" s="43"/>
      <c r="G5" s="43"/>
      <c r="H5" s="43"/>
      <c r="I5" s="44"/>
      <c r="J5" s="45"/>
      <c r="K5" s="65"/>
      <c r="L5" s="17">
        <f t="shared" ca="1" si="3"/>
        <v>8</v>
      </c>
      <c r="M5" s="94"/>
      <c r="N5" s="17">
        <f t="shared" ca="1" si="4"/>
        <v>8</v>
      </c>
      <c r="O5" s="96"/>
      <c r="P5" s="42"/>
      <c r="Q5" s="42"/>
      <c r="R5" s="42"/>
      <c r="S5" s="42"/>
      <c r="T5" s="46"/>
      <c r="W5" s="97"/>
      <c r="X5" s="3"/>
      <c r="Y5" s="3"/>
      <c r="AI5" s="32"/>
      <c r="AL5" s="28">
        <f ca="1">VLOOKUP($AS1,$AU$1:$AY$165,2,FALSE)</f>
        <v>9</v>
      </c>
      <c r="AM5" s="29">
        <f ca="1">VLOOKUP($AS1,$AU$1:$AY$165,2,FALSE)</f>
        <v>9</v>
      </c>
      <c r="AN5" s="31"/>
      <c r="AO5" s="28">
        <f ca="1">VLOOKUP($AS11,$AU$1:$AY$165,2,FALSE)</f>
        <v>8</v>
      </c>
      <c r="AP5" s="29">
        <f ca="1">VLOOKUP($AS11,$AU$1:$AY$165,2,FALSE)</f>
        <v>8</v>
      </c>
      <c r="AR5" s="2">
        <f t="shared" ca="1" si="0"/>
        <v>0.99401513582848389</v>
      </c>
      <c r="AS5" s="3">
        <f t="shared" ca="1" si="1"/>
        <v>1</v>
      </c>
      <c r="AU5" s="4">
        <v>5</v>
      </c>
      <c r="AV5" s="4">
        <v>4</v>
      </c>
      <c r="AW5" s="4">
        <v>2</v>
      </c>
      <c r="AX5" s="4">
        <v>1</v>
      </c>
      <c r="AY5" s="4"/>
    </row>
    <row r="6" spans="1:51" ht="44.1" customHeight="1" x14ac:dyDescent="0.5">
      <c r="A6" s="64" t="s">
        <v>6</v>
      </c>
      <c r="B6" s="7">
        <f t="shared" ref="B6:B23" ca="1" si="5">AL6</f>
        <v>8</v>
      </c>
      <c r="C6" s="93" t="s">
        <v>28</v>
      </c>
      <c r="D6" s="7">
        <f t="shared" ca="1" si="2"/>
        <v>4</v>
      </c>
      <c r="E6" s="95" t="s">
        <v>0</v>
      </c>
      <c r="F6" s="38"/>
      <c r="G6" s="38"/>
      <c r="H6" s="38"/>
      <c r="I6" s="39"/>
      <c r="J6" s="40"/>
      <c r="K6" s="64" t="s">
        <v>1</v>
      </c>
      <c r="L6" s="7">
        <f t="shared" ca="1" si="3"/>
        <v>10</v>
      </c>
      <c r="M6" s="93" t="s">
        <v>28</v>
      </c>
      <c r="N6" s="7">
        <f t="shared" ca="1" si="4"/>
        <v>2</v>
      </c>
      <c r="O6" s="95" t="s">
        <v>0</v>
      </c>
      <c r="P6" s="37"/>
      <c r="Q6" s="37"/>
      <c r="R6" s="37"/>
      <c r="S6" s="37"/>
      <c r="T6" s="41"/>
      <c r="V6" s="33"/>
      <c r="W6" s="98"/>
      <c r="Z6" s="32">
        <v>2</v>
      </c>
      <c r="AA6" s="25" t="s">
        <v>30</v>
      </c>
      <c r="AB6" s="32" t="str">
        <f ca="1">IF(AD6=1,AC6,"NO")</f>
        <v>NO</v>
      </c>
      <c r="AC6" s="32" t="str">
        <f ca="1">IF(AL6=AL7,"OK","NO")</f>
        <v>OK</v>
      </c>
      <c r="AD6" s="32">
        <f ca="1">RANDBETWEEN(0,1)</f>
        <v>0</v>
      </c>
      <c r="AE6" s="32"/>
      <c r="AF6" s="32">
        <v>12</v>
      </c>
      <c r="AG6" s="25" t="s">
        <v>40</v>
      </c>
      <c r="AH6" s="32" t="str">
        <f ca="1">IF(AJ6=1,AI6,"NO")</f>
        <v>NO</v>
      </c>
      <c r="AI6" s="32" t="str">
        <f t="shared" ref="AI6:AI22" ca="1" si="6">IF(AO6=AO7,"OK","NO")</f>
        <v>OK</v>
      </c>
      <c r="AJ6" s="32">
        <f ca="1">RANDBETWEEN(0,1)</f>
        <v>0</v>
      </c>
      <c r="AL6" s="26">
        <f ca="1">VLOOKUP($AS2,$AU$1:$AY$165,3,FALSE)</f>
        <v>8</v>
      </c>
      <c r="AM6" s="27">
        <f ca="1">VLOOKUP($AS2,$AU$1:$AY$165,4,FALSE)</f>
        <v>4</v>
      </c>
      <c r="AN6" s="30"/>
      <c r="AO6" s="26">
        <f ca="1">VLOOKUP($AS12,$AU$1:$AY$165,3,FALSE)</f>
        <v>10</v>
      </c>
      <c r="AP6" s="27">
        <f ca="1">VLOOKUP($AS12,$AU$1:$AY$165,4,FALSE)</f>
        <v>2</v>
      </c>
      <c r="AR6" s="2">
        <f t="shared" ca="1" si="0"/>
        <v>0.59649583367311954</v>
      </c>
      <c r="AS6" s="3">
        <f t="shared" ca="1" si="1"/>
        <v>27</v>
      </c>
      <c r="AU6" s="4">
        <v>6</v>
      </c>
      <c r="AV6" s="4">
        <v>4</v>
      </c>
      <c r="AW6" s="4">
        <v>3</v>
      </c>
      <c r="AX6" s="4">
        <v>1</v>
      </c>
      <c r="AY6" s="4"/>
    </row>
    <row r="7" spans="1:51" ht="44.1" customHeight="1" x14ac:dyDescent="0.25">
      <c r="A7" s="65"/>
      <c r="B7" s="17">
        <f t="shared" ca="1" si="5"/>
        <v>8</v>
      </c>
      <c r="C7" s="94"/>
      <c r="D7" s="17">
        <f t="shared" ca="1" si="2"/>
        <v>8</v>
      </c>
      <c r="E7" s="96"/>
      <c r="F7" s="43"/>
      <c r="G7" s="43"/>
      <c r="H7" s="43"/>
      <c r="I7" s="44"/>
      <c r="J7" s="45"/>
      <c r="K7" s="65"/>
      <c r="L7" s="17">
        <f t="shared" ca="1" si="3"/>
        <v>10</v>
      </c>
      <c r="M7" s="94"/>
      <c r="N7" s="17">
        <f t="shared" ca="1" si="4"/>
        <v>10</v>
      </c>
      <c r="O7" s="96"/>
      <c r="P7" s="42"/>
      <c r="Q7" s="42"/>
      <c r="R7" s="42"/>
      <c r="S7" s="42"/>
      <c r="T7" s="46"/>
      <c r="W7" s="98"/>
      <c r="AI7" s="32"/>
      <c r="AL7" s="28">
        <f ca="1">VLOOKUP($AS2,$AU$1:$AY$165,2,FALSE)</f>
        <v>8</v>
      </c>
      <c r="AM7" s="29">
        <f ca="1">VLOOKUP($AS2,$AU$1:$AY$165,2,FALSE)</f>
        <v>8</v>
      </c>
      <c r="AN7" s="31"/>
      <c r="AO7" s="28">
        <f ca="1">VLOOKUP($AS12,$AU$1:$AY$165,2,FALSE)</f>
        <v>10</v>
      </c>
      <c r="AP7" s="29">
        <f ca="1">VLOOKUP($AS12,$AU$1:$AY$165,2,FALSE)</f>
        <v>10</v>
      </c>
      <c r="AR7" s="2">
        <f t="shared" ca="1" si="0"/>
        <v>0.13036356970073515</v>
      </c>
      <c r="AS7" s="3">
        <f t="shared" ca="1" si="1"/>
        <v>55</v>
      </c>
      <c r="AU7" s="4">
        <v>7</v>
      </c>
      <c r="AV7" s="4">
        <v>4</v>
      </c>
      <c r="AW7" s="4">
        <v>3</v>
      </c>
      <c r="AX7" s="4">
        <v>2</v>
      </c>
      <c r="AY7" s="4"/>
    </row>
    <row r="8" spans="1:51" ht="44.1" customHeight="1" x14ac:dyDescent="0.5">
      <c r="A8" s="64" t="s">
        <v>9</v>
      </c>
      <c r="B8" s="7">
        <f t="shared" ca="1" si="5"/>
        <v>4</v>
      </c>
      <c r="C8" s="93" t="s">
        <v>28</v>
      </c>
      <c r="D8" s="7">
        <f t="shared" ca="1" si="2"/>
        <v>2</v>
      </c>
      <c r="E8" s="95" t="s">
        <v>0</v>
      </c>
      <c r="F8" s="38"/>
      <c r="G8" s="38"/>
      <c r="H8" s="38"/>
      <c r="I8" s="39"/>
      <c r="J8" s="40"/>
      <c r="K8" s="64" t="s">
        <v>10</v>
      </c>
      <c r="L8" s="7">
        <f t="shared" ca="1" si="3"/>
        <v>8</v>
      </c>
      <c r="M8" s="93" t="s">
        <v>28</v>
      </c>
      <c r="N8" s="7">
        <f t="shared" ca="1" si="4"/>
        <v>7</v>
      </c>
      <c r="O8" s="95" t="s">
        <v>0</v>
      </c>
      <c r="P8" s="37"/>
      <c r="Q8" s="37"/>
      <c r="R8" s="37"/>
      <c r="S8" s="37"/>
      <c r="T8" s="41"/>
      <c r="Z8" s="32">
        <v>3</v>
      </c>
      <c r="AA8" s="25" t="s">
        <v>31</v>
      </c>
      <c r="AB8" s="32" t="str">
        <f ca="1">IF(AD8=1,AC8,"NO")</f>
        <v>NO</v>
      </c>
      <c r="AC8" s="32" t="str">
        <f ca="1">IF(AL8=AL9,"OK","NO")</f>
        <v>OK</v>
      </c>
      <c r="AD8" s="32">
        <f ca="1">RANDBETWEEN(0,1)</f>
        <v>0</v>
      </c>
      <c r="AE8" s="32"/>
      <c r="AF8" s="32">
        <v>13</v>
      </c>
      <c r="AG8" s="25" t="s">
        <v>41</v>
      </c>
      <c r="AH8" s="32" t="str">
        <f ca="1">IF(AJ8=1,AI8,"NO")</f>
        <v>NO</v>
      </c>
      <c r="AI8" s="32" t="str">
        <f t="shared" ca="1" si="6"/>
        <v>OK</v>
      </c>
      <c r="AJ8" s="32">
        <f ca="1">RANDBETWEEN(0,1)</f>
        <v>0</v>
      </c>
      <c r="AL8" s="26">
        <f ca="1">VLOOKUP($AS3,$AU$1:$AY$165,3,FALSE)</f>
        <v>4</v>
      </c>
      <c r="AM8" s="27">
        <f ca="1">VLOOKUP($AS3,$AU$1:$AY$165,4,FALSE)</f>
        <v>2</v>
      </c>
      <c r="AN8" s="30"/>
      <c r="AO8" s="26">
        <f ca="1">VLOOKUP($AS13,$AU$1:$AY$165,3,FALSE)</f>
        <v>8</v>
      </c>
      <c r="AP8" s="27">
        <f ca="1">VLOOKUP($AS13,$AU$1:$AY$165,4,FALSE)</f>
        <v>7</v>
      </c>
      <c r="AR8" s="2">
        <f t="shared" ca="1" si="0"/>
        <v>0.65411795604763312</v>
      </c>
      <c r="AS8" s="3">
        <f t="shared" ca="1" si="1"/>
        <v>22</v>
      </c>
      <c r="AU8" s="4">
        <v>8</v>
      </c>
      <c r="AV8" s="4">
        <v>4</v>
      </c>
      <c r="AW8" s="4">
        <v>4</v>
      </c>
      <c r="AX8" s="4">
        <v>1</v>
      </c>
      <c r="AY8" s="4"/>
    </row>
    <row r="9" spans="1:51" ht="44.1" customHeight="1" x14ac:dyDescent="0.25">
      <c r="A9" s="65"/>
      <c r="B9" s="17">
        <f t="shared" ca="1" si="5"/>
        <v>4</v>
      </c>
      <c r="C9" s="94"/>
      <c r="D9" s="17">
        <f t="shared" ca="1" si="2"/>
        <v>4</v>
      </c>
      <c r="E9" s="96"/>
      <c r="F9" s="43"/>
      <c r="G9" s="43"/>
      <c r="H9" s="43"/>
      <c r="I9" s="44"/>
      <c r="J9" s="45"/>
      <c r="K9" s="65"/>
      <c r="L9" s="17">
        <f t="shared" ca="1" si="3"/>
        <v>8</v>
      </c>
      <c r="M9" s="94"/>
      <c r="N9" s="17">
        <f t="shared" ca="1" si="4"/>
        <v>8</v>
      </c>
      <c r="O9" s="96"/>
      <c r="P9" s="42"/>
      <c r="Q9" s="42"/>
      <c r="R9" s="42"/>
      <c r="S9" s="42"/>
      <c r="T9" s="46"/>
      <c r="AI9" s="32"/>
      <c r="AL9" s="28">
        <f ca="1">VLOOKUP($AS3,$AU$1:$AY$165,2,FALSE)</f>
        <v>4</v>
      </c>
      <c r="AM9" s="29">
        <f ca="1">VLOOKUP($AS3,$AU$1:$AY$165,2,FALSE)</f>
        <v>4</v>
      </c>
      <c r="AN9" s="31"/>
      <c r="AO9" s="28">
        <f ca="1">VLOOKUP($AS13,$AU$1:$AY$165,2,FALSE)</f>
        <v>8</v>
      </c>
      <c r="AP9" s="29">
        <f ca="1">VLOOKUP($AS13,$AU$1:$AY$165,2,FALSE)</f>
        <v>8</v>
      </c>
      <c r="AR9" s="2">
        <f t="shared" ca="1" si="0"/>
        <v>0.68892277951194203</v>
      </c>
      <c r="AS9" s="3">
        <f t="shared" ca="1" si="1"/>
        <v>19</v>
      </c>
      <c r="AU9" s="4">
        <v>9</v>
      </c>
      <c r="AV9" s="4">
        <v>4</v>
      </c>
      <c r="AW9" s="4">
        <v>4</v>
      </c>
      <c r="AX9" s="4">
        <v>2</v>
      </c>
      <c r="AY9" s="4"/>
    </row>
    <row r="10" spans="1:51" ht="44.1" customHeight="1" x14ac:dyDescent="0.5">
      <c r="A10" s="64" t="s">
        <v>11</v>
      </c>
      <c r="B10" s="7">
        <f t="shared" ca="1" si="5"/>
        <v>10</v>
      </c>
      <c r="C10" s="93" t="s">
        <v>28</v>
      </c>
      <c r="D10" s="7">
        <f t="shared" ca="1" si="2"/>
        <v>8</v>
      </c>
      <c r="E10" s="95" t="s">
        <v>0</v>
      </c>
      <c r="F10" s="38"/>
      <c r="G10" s="38"/>
      <c r="H10" s="38"/>
      <c r="I10" s="39"/>
      <c r="J10" s="40"/>
      <c r="K10" s="64" t="s">
        <v>12</v>
      </c>
      <c r="L10" s="7">
        <f t="shared" ca="1" si="3"/>
        <v>4</v>
      </c>
      <c r="M10" s="93" t="s">
        <v>28</v>
      </c>
      <c r="N10" s="7">
        <f t="shared" ca="1" si="4"/>
        <v>2</v>
      </c>
      <c r="O10" s="95" t="s">
        <v>0</v>
      </c>
      <c r="P10" s="37"/>
      <c r="Q10" s="37"/>
      <c r="R10" s="37"/>
      <c r="S10" s="37"/>
      <c r="T10" s="41"/>
      <c r="Z10" s="32">
        <v>4</v>
      </c>
      <c r="AA10" s="25" t="s">
        <v>32</v>
      </c>
      <c r="AB10" s="32" t="str">
        <f ca="1">IF(AD10=1,AC10,"NO")</f>
        <v>OK</v>
      </c>
      <c r="AC10" s="32" t="str">
        <f ca="1">IF(AL10=AL11,"OK","NO")</f>
        <v>OK</v>
      </c>
      <c r="AD10" s="32">
        <f ca="1">RANDBETWEEN(0,1)</f>
        <v>1</v>
      </c>
      <c r="AE10" s="32"/>
      <c r="AF10" s="32">
        <v>14</v>
      </c>
      <c r="AG10" s="25" t="s">
        <v>42</v>
      </c>
      <c r="AH10" s="32" t="str">
        <f ca="1">IF(AJ10=1,AI10,"NO")</f>
        <v>OK</v>
      </c>
      <c r="AI10" s="32" t="str">
        <f t="shared" ca="1" si="6"/>
        <v>OK</v>
      </c>
      <c r="AJ10" s="32">
        <f ca="1">RANDBETWEEN(0,1)</f>
        <v>1</v>
      </c>
      <c r="AL10" s="26">
        <f ca="1">VLOOKUP($AS4,$AU$1:$AY$165,3,FALSE)</f>
        <v>10</v>
      </c>
      <c r="AM10" s="27">
        <f ca="1">VLOOKUP($AS4,$AU$1:$AY$165,4,FALSE)</f>
        <v>8</v>
      </c>
      <c r="AN10" s="30"/>
      <c r="AO10" s="26">
        <f ca="1">VLOOKUP($AS14,$AU$1:$AY$165,3,FALSE)</f>
        <v>4</v>
      </c>
      <c r="AP10" s="27">
        <f ca="1">VLOOKUP($AS14,$AU$1:$AY$165,4,FALSE)</f>
        <v>2</v>
      </c>
      <c r="AR10" s="2">
        <f t="shared" ca="1" si="0"/>
        <v>0.75121624588593472</v>
      </c>
      <c r="AS10" s="3">
        <f t="shared" ca="1" si="1"/>
        <v>17</v>
      </c>
      <c r="AU10" s="4">
        <v>10</v>
      </c>
      <c r="AV10" s="4">
        <v>4</v>
      </c>
      <c r="AW10" s="4">
        <v>4</v>
      </c>
      <c r="AX10" s="4">
        <v>3</v>
      </c>
      <c r="AY10" s="4"/>
    </row>
    <row r="11" spans="1:51" ht="44.1" customHeight="1" x14ac:dyDescent="0.25">
      <c r="A11" s="65"/>
      <c r="B11" s="17">
        <f t="shared" ca="1" si="5"/>
        <v>10</v>
      </c>
      <c r="C11" s="94"/>
      <c r="D11" s="17">
        <f t="shared" ca="1" si="2"/>
        <v>10</v>
      </c>
      <c r="E11" s="96"/>
      <c r="F11" s="43"/>
      <c r="G11" s="43"/>
      <c r="H11" s="43"/>
      <c r="I11" s="44"/>
      <c r="J11" s="45"/>
      <c r="K11" s="65"/>
      <c r="L11" s="17">
        <f t="shared" ca="1" si="3"/>
        <v>4</v>
      </c>
      <c r="M11" s="94"/>
      <c r="N11" s="17">
        <f t="shared" ca="1" si="4"/>
        <v>4</v>
      </c>
      <c r="O11" s="96"/>
      <c r="P11" s="42"/>
      <c r="Q11" s="42"/>
      <c r="R11" s="42"/>
      <c r="S11" s="42"/>
      <c r="T11" s="46"/>
      <c r="AI11" s="32"/>
      <c r="AL11" s="28">
        <f ca="1">VLOOKUP($AS4,$AU$1:$AY$165,2,FALSE)</f>
        <v>10</v>
      </c>
      <c r="AM11" s="29">
        <f ca="1">VLOOKUP($AS4,$AU$1:$AY$165,2,FALSE)</f>
        <v>10</v>
      </c>
      <c r="AN11" s="31"/>
      <c r="AO11" s="28">
        <f ca="1">VLOOKUP($AS14,$AU$1:$AY$165,2,FALSE)</f>
        <v>4</v>
      </c>
      <c r="AP11" s="29">
        <f ca="1">VLOOKUP($AS14,$AU$1:$AY$165,2,FALSE)</f>
        <v>4</v>
      </c>
      <c r="AR11" s="2">
        <f t="shared" ca="1" si="0"/>
        <v>0.40760086292376296</v>
      </c>
      <c r="AS11" s="3">
        <f t="shared" ca="1" si="1"/>
        <v>40</v>
      </c>
      <c r="AU11" s="4">
        <v>11</v>
      </c>
      <c r="AV11" s="4">
        <v>5</v>
      </c>
      <c r="AW11" s="4">
        <v>2</v>
      </c>
      <c r="AX11" s="4">
        <v>1</v>
      </c>
      <c r="AY11" s="4"/>
    </row>
    <row r="12" spans="1:51" ht="44.1" customHeight="1" x14ac:dyDescent="0.5">
      <c r="A12" s="64" t="s">
        <v>13</v>
      </c>
      <c r="B12" s="7">
        <f t="shared" ca="1" si="5"/>
        <v>2</v>
      </c>
      <c r="C12" s="93" t="s">
        <v>28</v>
      </c>
      <c r="D12" s="7">
        <f t="shared" ca="1" si="2"/>
        <v>1</v>
      </c>
      <c r="E12" s="95" t="s">
        <v>0</v>
      </c>
      <c r="F12" s="38"/>
      <c r="G12" s="38"/>
      <c r="H12" s="38"/>
      <c r="I12" s="39"/>
      <c r="J12" s="40"/>
      <c r="K12" s="64" t="s">
        <v>14</v>
      </c>
      <c r="L12" s="7">
        <f t="shared" ca="1" si="3"/>
        <v>6</v>
      </c>
      <c r="M12" s="93" t="s">
        <v>28</v>
      </c>
      <c r="N12" s="7">
        <f t="shared" ca="1" si="4"/>
        <v>2</v>
      </c>
      <c r="O12" s="95" t="s">
        <v>0</v>
      </c>
      <c r="P12" s="37"/>
      <c r="Q12" s="37"/>
      <c r="R12" s="37"/>
      <c r="S12" s="37"/>
      <c r="T12" s="41"/>
      <c r="Z12" s="32">
        <v>5</v>
      </c>
      <c r="AA12" s="25" t="s">
        <v>33</v>
      </c>
      <c r="AB12" s="32" t="str">
        <f ca="1">IF(AD12=1,AC12,"NO")</f>
        <v>OK</v>
      </c>
      <c r="AC12" s="32" t="str">
        <f ca="1">IF(AL12=AL13,"OK","NO")</f>
        <v>OK</v>
      </c>
      <c r="AD12" s="32">
        <f ca="1">RANDBETWEEN(0,1)</f>
        <v>1</v>
      </c>
      <c r="AE12" s="32"/>
      <c r="AF12" s="32">
        <v>15</v>
      </c>
      <c r="AG12" s="25" t="s">
        <v>43</v>
      </c>
      <c r="AH12" s="32" t="str">
        <f ca="1">IF(AJ12=1,AI12,"NO")</f>
        <v>NO</v>
      </c>
      <c r="AI12" s="32" t="str">
        <f t="shared" ca="1" si="6"/>
        <v>OK</v>
      </c>
      <c r="AJ12" s="32">
        <f ca="1">RANDBETWEEN(0,1)</f>
        <v>0</v>
      </c>
      <c r="AL12" s="26">
        <f ca="1">VLOOKUP($AS5,$AU$1:$AY$165,3,FALSE)</f>
        <v>2</v>
      </c>
      <c r="AM12" s="27">
        <f ca="1">VLOOKUP($AS5,$AU$1:$AY$165,4,FALSE)</f>
        <v>1</v>
      </c>
      <c r="AN12" s="30"/>
      <c r="AO12" s="26">
        <f ca="1">VLOOKUP($AS15,$AU$1:$AY$165,3,FALSE)</f>
        <v>6</v>
      </c>
      <c r="AP12" s="27">
        <f ca="1">VLOOKUP($AS15,$AU$1:$AY$165,4,FALSE)</f>
        <v>2</v>
      </c>
      <c r="AR12" s="2">
        <f t="shared" ca="1" si="0"/>
        <v>0.1078308501007208</v>
      </c>
      <c r="AS12" s="3">
        <f t="shared" ca="1" si="1"/>
        <v>56</v>
      </c>
      <c r="AU12" s="4">
        <v>12</v>
      </c>
      <c r="AV12" s="4">
        <v>5</v>
      </c>
      <c r="AW12" s="4">
        <v>3</v>
      </c>
      <c r="AX12" s="4">
        <v>1</v>
      </c>
      <c r="AY12" s="4"/>
    </row>
    <row r="13" spans="1:51" ht="44.1" customHeight="1" x14ac:dyDescent="0.25">
      <c r="A13" s="65"/>
      <c r="B13" s="17">
        <f t="shared" ca="1" si="5"/>
        <v>2</v>
      </c>
      <c r="C13" s="94"/>
      <c r="D13" s="17">
        <f t="shared" ca="1" si="2"/>
        <v>2</v>
      </c>
      <c r="E13" s="96"/>
      <c r="F13" s="43"/>
      <c r="G13" s="43"/>
      <c r="H13" s="43"/>
      <c r="I13" s="44"/>
      <c r="J13" s="45"/>
      <c r="K13" s="65"/>
      <c r="L13" s="17">
        <f t="shared" ca="1" si="3"/>
        <v>6</v>
      </c>
      <c r="M13" s="94"/>
      <c r="N13" s="17">
        <f t="shared" ca="1" si="4"/>
        <v>6</v>
      </c>
      <c r="O13" s="96"/>
      <c r="P13" s="42"/>
      <c r="Q13" s="42"/>
      <c r="R13" s="42"/>
      <c r="S13" s="42"/>
      <c r="T13" s="46"/>
      <c r="AI13" s="32"/>
      <c r="AL13" s="28">
        <f ca="1">VLOOKUP($AS5,$AU$1:$AY$165,2,FALSE)</f>
        <v>2</v>
      </c>
      <c r="AM13" s="29">
        <f ca="1">VLOOKUP($AS5,$AU$1:$AY$165,2,FALSE)</f>
        <v>2</v>
      </c>
      <c r="AN13" s="31"/>
      <c r="AO13" s="28">
        <f ca="1">VLOOKUP($AS15,$AU$1:$AY$165,2,FALSE)</f>
        <v>6</v>
      </c>
      <c r="AP13" s="29">
        <f ca="1">VLOOKUP($AS15,$AU$1:$AY$165,2,FALSE)</f>
        <v>6</v>
      </c>
      <c r="AR13" s="2">
        <f t="shared" ca="1" si="0"/>
        <v>0.2757252598423322</v>
      </c>
      <c r="AS13" s="3">
        <f t="shared" ca="1" si="1"/>
        <v>46</v>
      </c>
      <c r="AU13" s="4">
        <v>13</v>
      </c>
      <c r="AV13" s="4">
        <v>5</v>
      </c>
      <c r="AW13" s="4">
        <v>3</v>
      </c>
      <c r="AX13" s="4">
        <v>2</v>
      </c>
      <c r="AY13" s="4"/>
    </row>
    <row r="14" spans="1:51" ht="44.1" customHeight="1" x14ac:dyDescent="0.5">
      <c r="A14" s="64" t="s">
        <v>15</v>
      </c>
      <c r="B14" s="7">
        <f t="shared" ca="1" si="5"/>
        <v>5</v>
      </c>
      <c r="C14" s="93" t="s">
        <v>28</v>
      </c>
      <c r="D14" s="7">
        <f t="shared" ca="1" si="2"/>
        <v>3</v>
      </c>
      <c r="E14" s="95" t="s">
        <v>0</v>
      </c>
      <c r="F14" s="38"/>
      <c r="G14" s="38"/>
      <c r="H14" s="38"/>
      <c r="I14" s="39"/>
      <c r="J14" s="40"/>
      <c r="K14" s="64" t="s">
        <v>16</v>
      </c>
      <c r="L14" s="7">
        <f t="shared" ca="1" si="3"/>
        <v>9</v>
      </c>
      <c r="M14" s="93" t="s">
        <v>28</v>
      </c>
      <c r="N14" s="7">
        <f t="shared" ca="1" si="4"/>
        <v>2</v>
      </c>
      <c r="O14" s="95" t="s">
        <v>0</v>
      </c>
      <c r="P14" s="37"/>
      <c r="Q14" s="37"/>
      <c r="R14" s="37"/>
      <c r="S14" s="37"/>
      <c r="T14" s="41"/>
      <c r="Z14" s="32">
        <v>6</v>
      </c>
      <c r="AA14" s="25" t="s">
        <v>34</v>
      </c>
      <c r="AB14" s="32" t="str">
        <f ca="1">IF(AD14=1,AC14,"NO")</f>
        <v>OK</v>
      </c>
      <c r="AC14" s="32" t="str">
        <f ca="1">IF(AL14=AL15,"OK","NO")</f>
        <v>OK</v>
      </c>
      <c r="AD14" s="32">
        <f ca="1">RANDBETWEEN(0,1)</f>
        <v>1</v>
      </c>
      <c r="AE14" s="32"/>
      <c r="AF14" s="32">
        <v>16</v>
      </c>
      <c r="AG14" s="25" t="s">
        <v>44</v>
      </c>
      <c r="AH14" s="32" t="str">
        <f ca="1">IF(AJ14=1,AI14,"NO")</f>
        <v>OK</v>
      </c>
      <c r="AI14" s="32" t="str">
        <f t="shared" ca="1" si="6"/>
        <v>OK</v>
      </c>
      <c r="AJ14" s="32">
        <f ca="1">RANDBETWEEN(0,1)</f>
        <v>1</v>
      </c>
      <c r="AL14" s="26">
        <f ca="1">VLOOKUP($AS6,$AU$1:$AY$165,3,FALSE)</f>
        <v>5</v>
      </c>
      <c r="AM14" s="27">
        <f ca="1">VLOOKUP($AS6,$AU$1:$AY$165,4,FALSE)</f>
        <v>3</v>
      </c>
      <c r="AN14" s="30"/>
      <c r="AO14" s="26">
        <f ca="1">VLOOKUP($AS16,$AU$1:$AY$165,3,FALSE)</f>
        <v>9</v>
      </c>
      <c r="AP14" s="27">
        <f ca="1">VLOOKUP($AS16,$AU$1:$AY$165,4,FALSE)</f>
        <v>2</v>
      </c>
      <c r="AR14" s="2">
        <f t="shared" ca="1" si="0"/>
        <v>0.84083473710014445</v>
      </c>
      <c r="AS14" s="3">
        <f t="shared" ca="1" si="1"/>
        <v>9</v>
      </c>
      <c r="AU14" s="4">
        <v>14</v>
      </c>
      <c r="AV14" s="4">
        <v>5</v>
      </c>
      <c r="AW14" s="4">
        <v>4</v>
      </c>
      <c r="AX14" s="4">
        <v>1</v>
      </c>
      <c r="AY14" s="4"/>
    </row>
    <row r="15" spans="1:51" ht="44.1" customHeight="1" x14ac:dyDescent="0.25">
      <c r="A15" s="65"/>
      <c r="B15" s="17">
        <f t="shared" ca="1" si="5"/>
        <v>5</v>
      </c>
      <c r="C15" s="94"/>
      <c r="D15" s="17">
        <f t="shared" ca="1" si="2"/>
        <v>5</v>
      </c>
      <c r="E15" s="96"/>
      <c r="F15" s="43"/>
      <c r="G15" s="43"/>
      <c r="H15" s="43"/>
      <c r="I15" s="44"/>
      <c r="J15" s="45"/>
      <c r="K15" s="65"/>
      <c r="L15" s="17">
        <f t="shared" ca="1" si="3"/>
        <v>9</v>
      </c>
      <c r="M15" s="94"/>
      <c r="N15" s="17">
        <f t="shared" ca="1" si="4"/>
        <v>9</v>
      </c>
      <c r="O15" s="96"/>
      <c r="P15" s="42"/>
      <c r="Q15" s="42"/>
      <c r="R15" s="42"/>
      <c r="S15" s="42"/>
      <c r="T15" s="46"/>
      <c r="AI15" s="32"/>
      <c r="AL15" s="28">
        <f ca="1">VLOOKUP($AS6,$AU$1:$AY$165,2,FALSE)</f>
        <v>5</v>
      </c>
      <c r="AM15" s="29">
        <f ca="1">VLOOKUP($AS6,$AU$1:$AY$165,2,FALSE)</f>
        <v>5</v>
      </c>
      <c r="AN15" s="31"/>
      <c r="AO15" s="28">
        <f ca="1">VLOOKUP($AS16,$AU$1:$AY$165,2,FALSE)</f>
        <v>9</v>
      </c>
      <c r="AP15" s="29">
        <f ca="1">VLOOKUP($AS16,$AU$1:$AY$165,2,FALSE)</f>
        <v>9</v>
      </c>
      <c r="AR15" s="2">
        <f t="shared" ca="1" si="0"/>
        <v>0.57788152622034084</v>
      </c>
      <c r="AS15" s="3">
        <f t="shared" ca="1" si="1"/>
        <v>30</v>
      </c>
      <c r="AU15" s="4">
        <v>15</v>
      </c>
      <c r="AV15" s="4">
        <v>5</v>
      </c>
      <c r="AW15" s="4">
        <v>4</v>
      </c>
      <c r="AX15" s="4">
        <v>2</v>
      </c>
      <c r="AY15" s="4"/>
    </row>
    <row r="16" spans="1:51" ht="44.1" customHeight="1" x14ac:dyDescent="0.5">
      <c r="A16" s="64" t="s">
        <v>17</v>
      </c>
      <c r="B16" s="7">
        <f t="shared" ca="1" si="5"/>
        <v>10</v>
      </c>
      <c r="C16" s="93" t="s">
        <v>28</v>
      </c>
      <c r="D16" s="7">
        <f t="shared" ca="1" si="2"/>
        <v>1</v>
      </c>
      <c r="E16" s="95" t="s">
        <v>0</v>
      </c>
      <c r="F16" s="38"/>
      <c r="G16" s="38"/>
      <c r="H16" s="38"/>
      <c r="I16" s="39"/>
      <c r="J16" s="40"/>
      <c r="K16" s="64" t="s">
        <v>18</v>
      </c>
      <c r="L16" s="7">
        <f t="shared" ca="1" si="3"/>
        <v>4</v>
      </c>
      <c r="M16" s="93" t="s">
        <v>28</v>
      </c>
      <c r="N16" s="7">
        <f t="shared" ca="1" si="4"/>
        <v>1</v>
      </c>
      <c r="O16" s="95" t="s">
        <v>0</v>
      </c>
      <c r="P16" s="37"/>
      <c r="Q16" s="37"/>
      <c r="R16" s="37"/>
      <c r="S16" s="37"/>
      <c r="T16" s="47"/>
      <c r="Z16" s="32">
        <v>7</v>
      </c>
      <c r="AA16" s="25" t="s">
        <v>35</v>
      </c>
      <c r="AB16" s="32" t="str">
        <f ca="1">IF(AD16=1,AC16,"NO")</f>
        <v>OK</v>
      </c>
      <c r="AC16" s="32" t="str">
        <f ca="1">IF(AL16=AL17,"OK","NO")</f>
        <v>OK</v>
      </c>
      <c r="AD16" s="32">
        <f ca="1">RANDBETWEEN(0,1)</f>
        <v>1</v>
      </c>
      <c r="AE16" s="32"/>
      <c r="AF16" s="32">
        <v>17</v>
      </c>
      <c r="AG16" s="25" t="s">
        <v>45</v>
      </c>
      <c r="AH16" s="32" t="str">
        <f ca="1">IF(AJ16=1,AI16,"NO")</f>
        <v>NO</v>
      </c>
      <c r="AI16" s="32" t="str">
        <f t="shared" ca="1" si="6"/>
        <v>OK</v>
      </c>
      <c r="AJ16" s="32">
        <f ca="1">RANDBETWEEN(0,1)</f>
        <v>0</v>
      </c>
      <c r="AL16" s="26">
        <f ca="1">VLOOKUP($AS7,$AU$1:$AY$165,3,FALSE)</f>
        <v>10</v>
      </c>
      <c r="AM16" s="27">
        <f ca="1">VLOOKUP($AS7,$AU$1:$AY$165,4,FALSE)</f>
        <v>1</v>
      </c>
      <c r="AN16" s="30"/>
      <c r="AO16" s="26">
        <f ca="1">VLOOKUP($AS17,$AU$1:$AY$165,3,FALSE)</f>
        <v>4</v>
      </c>
      <c r="AP16" s="27">
        <f ca="1">VLOOKUP($AS17,$AU$1:$AY$165,4,FALSE)</f>
        <v>1</v>
      </c>
      <c r="AR16" s="2">
        <f t="shared" ca="1" si="0"/>
        <v>0.24815175419682423</v>
      </c>
      <c r="AS16" s="3">
        <f t="shared" ca="1" si="1"/>
        <v>48</v>
      </c>
      <c r="AU16" s="4">
        <v>16</v>
      </c>
      <c r="AV16" s="4">
        <v>5</v>
      </c>
      <c r="AW16" s="4">
        <v>4</v>
      </c>
      <c r="AX16" s="4">
        <v>3</v>
      </c>
      <c r="AY16" s="4"/>
    </row>
    <row r="17" spans="1:51" ht="44.1" customHeight="1" x14ac:dyDescent="0.25">
      <c r="A17" s="65"/>
      <c r="B17" s="17">
        <f t="shared" ca="1" si="5"/>
        <v>10</v>
      </c>
      <c r="C17" s="94"/>
      <c r="D17" s="17">
        <f t="shared" ca="1" si="2"/>
        <v>10</v>
      </c>
      <c r="E17" s="96"/>
      <c r="F17" s="43"/>
      <c r="G17" s="43"/>
      <c r="H17" s="43"/>
      <c r="I17" s="44"/>
      <c r="J17" s="45"/>
      <c r="K17" s="65"/>
      <c r="L17" s="17">
        <f t="shared" ca="1" si="3"/>
        <v>4</v>
      </c>
      <c r="M17" s="94"/>
      <c r="N17" s="17">
        <f t="shared" ca="1" si="4"/>
        <v>4</v>
      </c>
      <c r="O17" s="96"/>
      <c r="P17" s="42"/>
      <c r="Q17" s="42"/>
      <c r="R17" s="42"/>
      <c r="S17" s="42"/>
      <c r="T17" s="45"/>
      <c r="AI17" s="32"/>
      <c r="AL17" s="28">
        <f ca="1">VLOOKUP($AS7,$AU$1:$AY$165,2,FALSE)</f>
        <v>10</v>
      </c>
      <c r="AM17" s="29">
        <f ca="1">VLOOKUP($AS7,$AU$1:$AY$165,2,FALSE)</f>
        <v>10</v>
      </c>
      <c r="AN17" s="31"/>
      <c r="AO17" s="28">
        <f ca="1">VLOOKUP($AS17,$AU$1:$AY$165,2,FALSE)</f>
        <v>4</v>
      </c>
      <c r="AP17" s="29">
        <f ca="1">VLOOKUP($AS17,$AU$1:$AY$165,2,FALSE)</f>
        <v>4</v>
      </c>
      <c r="AR17" s="2">
        <f t="shared" ca="1" si="0"/>
        <v>0.8682384974033226</v>
      </c>
      <c r="AS17" s="3">
        <f t="shared" ca="1" si="1"/>
        <v>8</v>
      </c>
      <c r="AU17" s="4">
        <v>17</v>
      </c>
      <c r="AV17" s="4">
        <v>5</v>
      </c>
      <c r="AW17" s="4">
        <v>5</v>
      </c>
      <c r="AX17" s="4">
        <v>1</v>
      </c>
      <c r="AY17" s="4"/>
    </row>
    <row r="18" spans="1:51" ht="44.1" customHeight="1" x14ac:dyDescent="0.5">
      <c r="A18" s="64" t="s">
        <v>19</v>
      </c>
      <c r="B18" s="7">
        <f t="shared" ca="1" si="5"/>
        <v>4</v>
      </c>
      <c r="C18" s="93" t="s">
        <v>28</v>
      </c>
      <c r="D18" s="7">
        <f t="shared" ca="1" si="2"/>
        <v>1</v>
      </c>
      <c r="E18" s="95" t="s">
        <v>0</v>
      </c>
      <c r="F18" s="38"/>
      <c r="G18" s="38"/>
      <c r="H18" s="38"/>
      <c r="I18" s="39"/>
      <c r="J18" s="40"/>
      <c r="K18" s="64" t="s">
        <v>52</v>
      </c>
      <c r="L18" s="7">
        <f t="shared" ca="1" si="3"/>
        <v>7</v>
      </c>
      <c r="M18" s="93" t="s">
        <v>28</v>
      </c>
      <c r="N18" s="7">
        <f t="shared" ca="1" si="4"/>
        <v>4</v>
      </c>
      <c r="O18" s="95" t="s">
        <v>0</v>
      </c>
      <c r="P18" s="37"/>
      <c r="Q18" s="37"/>
      <c r="R18" s="37"/>
      <c r="S18" s="37"/>
      <c r="T18" s="47"/>
      <c r="Z18" s="32">
        <v>8</v>
      </c>
      <c r="AA18" s="25" t="s">
        <v>36</v>
      </c>
      <c r="AB18" s="32" t="str">
        <f ca="1">IF(AD18=1,AC18,"NO")</f>
        <v>OK</v>
      </c>
      <c r="AC18" s="32" t="str">
        <f ca="1">IF(AL18=AL19,"OK","NO")</f>
        <v>OK</v>
      </c>
      <c r="AD18" s="32">
        <f ca="1">RANDBETWEEN(0,1)</f>
        <v>1</v>
      </c>
      <c r="AE18" s="32"/>
      <c r="AF18" s="32">
        <v>18</v>
      </c>
      <c r="AG18" s="25" t="s">
        <v>46</v>
      </c>
      <c r="AH18" s="32" t="str">
        <f ca="1">IF(AJ18=1,AI18,"NO")</f>
        <v>OK</v>
      </c>
      <c r="AI18" s="32" t="str">
        <f t="shared" ca="1" si="6"/>
        <v>OK</v>
      </c>
      <c r="AJ18" s="32">
        <f ca="1">RANDBETWEEN(0,1)</f>
        <v>1</v>
      </c>
      <c r="AL18" s="26">
        <f ca="1">VLOOKUP($AS8,$AU$1:$AY$165,3,FALSE)</f>
        <v>4</v>
      </c>
      <c r="AM18" s="27">
        <f ca="1">VLOOKUP($AS8,$AU$1:$AY$165,4,FALSE)</f>
        <v>1</v>
      </c>
      <c r="AN18" s="30"/>
      <c r="AO18" s="26">
        <f ca="1">VLOOKUP($AS18,$AU$1:$AY$165,3,FALSE)</f>
        <v>7</v>
      </c>
      <c r="AP18" s="27">
        <f ca="1">VLOOKUP($AS18,$AU$1:$AY$165,4,FALSE)</f>
        <v>4</v>
      </c>
      <c r="AR18" s="2">
        <f t="shared" ca="1" si="0"/>
        <v>0.47794934191791816</v>
      </c>
      <c r="AS18" s="3">
        <f t="shared" ca="1" si="1"/>
        <v>37</v>
      </c>
      <c r="AU18" s="4">
        <v>18</v>
      </c>
      <c r="AV18" s="4">
        <v>5</v>
      </c>
      <c r="AW18" s="4">
        <v>5</v>
      </c>
      <c r="AX18" s="4">
        <v>2</v>
      </c>
      <c r="AY18" s="4"/>
    </row>
    <row r="19" spans="1:51" ht="44.1" customHeight="1" x14ac:dyDescent="0.25">
      <c r="A19" s="65"/>
      <c r="B19" s="17">
        <f t="shared" ca="1" si="5"/>
        <v>4</v>
      </c>
      <c r="C19" s="94"/>
      <c r="D19" s="17">
        <f t="shared" ca="1" si="2"/>
        <v>4</v>
      </c>
      <c r="E19" s="96"/>
      <c r="F19" s="43"/>
      <c r="G19" s="43"/>
      <c r="H19" s="43"/>
      <c r="I19" s="44"/>
      <c r="J19" s="45"/>
      <c r="K19" s="65"/>
      <c r="L19" s="17">
        <f t="shared" ca="1" si="3"/>
        <v>7</v>
      </c>
      <c r="M19" s="94"/>
      <c r="N19" s="17">
        <f t="shared" ca="1" si="4"/>
        <v>7</v>
      </c>
      <c r="O19" s="96"/>
      <c r="P19" s="42"/>
      <c r="Q19" s="42"/>
      <c r="R19" s="42"/>
      <c r="S19" s="42"/>
      <c r="T19" s="45"/>
      <c r="AI19" s="32"/>
      <c r="AL19" s="28">
        <f ca="1">VLOOKUP($AS8,$AU$1:$AY$165,2,FALSE)</f>
        <v>4</v>
      </c>
      <c r="AM19" s="29">
        <f ca="1">VLOOKUP($AS8,$AU$1:$AY$165,2,FALSE)</f>
        <v>4</v>
      </c>
      <c r="AN19" s="31"/>
      <c r="AO19" s="28">
        <f ca="1">VLOOKUP($AS18,$AU$1:$AY$165,2,FALSE)</f>
        <v>7</v>
      </c>
      <c r="AP19" s="29">
        <f ca="1">VLOOKUP($AS18,$AU$1:$AY$165,2,FALSE)</f>
        <v>7</v>
      </c>
      <c r="AR19" s="2">
        <f t="shared" ca="1" si="0"/>
        <v>0.88681201651990305</v>
      </c>
      <c r="AS19" s="3">
        <f t="shared" ca="1" si="1"/>
        <v>6</v>
      </c>
      <c r="AU19" s="4">
        <v>19</v>
      </c>
      <c r="AV19" s="4">
        <v>2</v>
      </c>
      <c r="AW19" s="4">
        <v>2</v>
      </c>
      <c r="AX19" s="4">
        <v>1</v>
      </c>
      <c r="AY19" s="4"/>
    </row>
    <row r="20" spans="1:51" ht="44.1" customHeight="1" x14ac:dyDescent="0.5">
      <c r="A20" s="64" t="s">
        <v>20</v>
      </c>
      <c r="B20" s="7">
        <f t="shared" ca="1" si="5"/>
        <v>2</v>
      </c>
      <c r="C20" s="93" t="s">
        <v>28</v>
      </c>
      <c r="D20" s="7">
        <f t="shared" ca="1" si="2"/>
        <v>1</v>
      </c>
      <c r="E20" s="95" t="s">
        <v>0</v>
      </c>
      <c r="F20" s="38"/>
      <c r="G20" s="38"/>
      <c r="H20" s="38"/>
      <c r="I20" s="39"/>
      <c r="J20" s="40"/>
      <c r="K20" s="64" t="s">
        <v>21</v>
      </c>
      <c r="L20" s="7">
        <f t="shared" ca="1" si="3"/>
        <v>3</v>
      </c>
      <c r="M20" s="93" t="s">
        <v>28</v>
      </c>
      <c r="N20" s="7">
        <f t="shared" ca="1" si="4"/>
        <v>1</v>
      </c>
      <c r="O20" s="95" t="s">
        <v>0</v>
      </c>
      <c r="P20" s="37"/>
      <c r="Q20" s="37"/>
      <c r="R20" s="37"/>
      <c r="S20" s="37"/>
      <c r="T20" s="47"/>
      <c r="Z20" s="32">
        <v>9</v>
      </c>
      <c r="AA20" s="25" t="s">
        <v>37</v>
      </c>
      <c r="AB20" s="32" t="str">
        <f ca="1">IF(AD20=1,AC20,"NO")</f>
        <v>OK</v>
      </c>
      <c r="AC20" s="32" t="str">
        <f ca="1">IF(AL20=AL21,"OK","NO")</f>
        <v>OK</v>
      </c>
      <c r="AD20" s="32">
        <f ca="1">RANDBETWEEN(0,1)</f>
        <v>1</v>
      </c>
      <c r="AE20" s="32"/>
      <c r="AF20" s="32">
        <v>19</v>
      </c>
      <c r="AG20" s="25" t="s">
        <v>47</v>
      </c>
      <c r="AH20" s="32" t="str">
        <f ca="1">IF(AJ20=1,AI20,"NO")</f>
        <v>NO</v>
      </c>
      <c r="AI20" s="32" t="str">
        <f t="shared" ca="1" si="6"/>
        <v>NO</v>
      </c>
      <c r="AJ20" s="32">
        <f ca="1">RANDBETWEEN(0,1)</f>
        <v>1</v>
      </c>
      <c r="AL20" s="26">
        <f ca="1">VLOOKUP($AS9,$AU$1:$AY$165,3,FALSE)</f>
        <v>2</v>
      </c>
      <c r="AM20" s="27">
        <f ca="1">VLOOKUP($AS9,$AU$1:$AY$165,4,FALSE)</f>
        <v>1</v>
      </c>
      <c r="AN20" s="30"/>
      <c r="AO20" s="26">
        <f ca="1">VLOOKUP($AS19,$AU$1:$AY$165,3,FALSE)</f>
        <v>3</v>
      </c>
      <c r="AP20" s="27">
        <f ca="1">VLOOKUP($AS19,$AU$1:$AY$165,4,FALSE)</f>
        <v>1</v>
      </c>
      <c r="AR20" s="2">
        <f t="shared" ca="1" si="0"/>
        <v>0.2007494241893224</v>
      </c>
      <c r="AS20" s="3">
        <f t="shared" ca="1" si="1"/>
        <v>51</v>
      </c>
      <c r="AU20" s="4">
        <v>20</v>
      </c>
      <c r="AV20" s="4">
        <v>3</v>
      </c>
      <c r="AW20" s="4">
        <v>3</v>
      </c>
      <c r="AX20" s="4">
        <v>1</v>
      </c>
      <c r="AY20" s="4"/>
    </row>
    <row r="21" spans="1:51" ht="44.1" customHeight="1" x14ac:dyDescent="0.25">
      <c r="A21" s="65"/>
      <c r="B21" s="17">
        <f t="shared" ca="1" si="5"/>
        <v>2</v>
      </c>
      <c r="C21" s="94"/>
      <c r="D21" s="17">
        <f t="shared" ca="1" si="2"/>
        <v>2</v>
      </c>
      <c r="E21" s="96"/>
      <c r="F21" s="43"/>
      <c r="G21" s="43"/>
      <c r="H21" s="43"/>
      <c r="I21" s="44"/>
      <c r="J21" s="45"/>
      <c r="K21" s="65"/>
      <c r="L21" s="17">
        <f t="shared" ca="1" si="3"/>
        <v>4</v>
      </c>
      <c r="M21" s="94"/>
      <c r="N21" s="17">
        <f t="shared" ca="1" si="4"/>
        <v>4</v>
      </c>
      <c r="O21" s="96"/>
      <c r="P21" s="42"/>
      <c r="Q21" s="42"/>
      <c r="R21" s="42"/>
      <c r="S21" s="42"/>
      <c r="T21" s="45"/>
      <c r="AI21" s="32"/>
      <c r="AL21" s="28">
        <f ca="1">VLOOKUP($AS9,$AU$1:$AY$165,2,FALSE)</f>
        <v>2</v>
      </c>
      <c r="AM21" s="29">
        <f ca="1">VLOOKUP($AS9,$AU$1:$AY$165,2,FALSE)</f>
        <v>2</v>
      </c>
      <c r="AN21" s="31"/>
      <c r="AO21" s="28">
        <f ca="1">VLOOKUP($AS19,$AU$1:$AY$165,2,FALSE)</f>
        <v>4</v>
      </c>
      <c r="AP21" s="29">
        <f ca="1">VLOOKUP($AS19,$AU$1:$AY$165,2,FALSE)</f>
        <v>4</v>
      </c>
      <c r="AR21" s="2">
        <f t="shared" ca="1" si="0"/>
        <v>0.90713683009869273</v>
      </c>
      <c r="AS21" s="3">
        <f t="shared" ca="1" si="1"/>
        <v>5</v>
      </c>
      <c r="AU21" s="4">
        <v>21</v>
      </c>
      <c r="AV21" s="4">
        <v>3</v>
      </c>
      <c r="AW21" s="4">
        <v>3</v>
      </c>
      <c r="AX21" s="4">
        <v>2</v>
      </c>
      <c r="AY21" s="4"/>
    </row>
    <row r="22" spans="1:51" ht="44.1" customHeight="1" x14ac:dyDescent="0.5">
      <c r="A22" s="64" t="s">
        <v>22</v>
      </c>
      <c r="B22" s="7">
        <f t="shared" ca="1" si="5"/>
        <v>5</v>
      </c>
      <c r="C22" s="93" t="s">
        <v>28</v>
      </c>
      <c r="D22" s="7">
        <f t="shared" ca="1" si="2"/>
        <v>1</v>
      </c>
      <c r="E22" s="95" t="s">
        <v>0</v>
      </c>
      <c r="F22" s="38"/>
      <c r="G22" s="38"/>
      <c r="H22" s="38"/>
      <c r="I22" s="39"/>
      <c r="J22" s="40"/>
      <c r="K22" s="64" t="s">
        <v>23</v>
      </c>
      <c r="L22" s="7">
        <f t="shared" ca="1" si="3"/>
        <v>9</v>
      </c>
      <c r="M22" s="93" t="s">
        <v>28</v>
      </c>
      <c r="N22" s="7">
        <f t="shared" ca="1" si="4"/>
        <v>5</v>
      </c>
      <c r="O22" s="95" t="s">
        <v>0</v>
      </c>
      <c r="P22" s="37"/>
      <c r="Q22" s="37"/>
      <c r="R22" s="37"/>
      <c r="S22" s="37"/>
      <c r="T22" s="47"/>
      <c r="Z22" s="32">
        <v>10</v>
      </c>
      <c r="AA22" s="25" t="s">
        <v>38</v>
      </c>
      <c r="AB22" s="32" t="str">
        <f ca="1">IF(AD22=1,AC22,"NO")</f>
        <v>NO</v>
      </c>
      <c r="AC22" s="32" t="str">
        <f ca="1">IF(AL22=AL23,"OK","NO")</f>
        <v>OK</v>
      </c>
      <c r="AD22" s="32">
        <f ca="1">RANDBETWEEN(0,1)</f>
        <v>0</v>
      </c>
      <c r="AE22" s="32"/>
      <c r="AF22" s="32">
        <v>20</v>
      </c>
      <c r="AG22" s="25" t="s">
        <v>48</v>
      </c>
      <c r="AH22" s="32" t="str">
        <f ca="1">IF(AJ22=1,AI22,"NO")</f>
        <v>NO</v>
      </c>
      <c r="AI22" s="32" t="str">
        <f t="shared" ca="1" si="6"/>
        <v>OK</v>
      </c>
      <c r="AJ22" s="32">
        <f ca="1">RANDBETWEEN(0,1)</f>
        <v>0</v>
      </c>
      <c r="AL22" s="26">
        <f ca="1">VLOOKUP($AS10,$AU$1:$AY$165,3,FALSE)</f>
        <v>5</v>
      </c>
      <c r="AM22" s="27">
        <f ca="1">VLOOKUP($AS10,$AU$1:$AY$165,4,FALSE)</f>
        <v>1</v>
      </c>
      <c r="AN22" s="30"/>
      <c r="AO22" s="26">
        <f ca="1">VLOOKUP($AS20,$AU$1:$AY$165,3,FALSE)</f>
        <v>9</v>
      </c>
      <c r="AP22" s="27">
        <f ca="1">VLOOKUP($AS20,$AU$1:$AY$165,4,FALSE)</f>
        <v>5</v>
      </c>
      <c r="AR22" s="2">
        <f t="shared" ca="1" si="0"/>
        <v>0.59900370141153658</v>
      </c>
      <c r="AS22" s="3">
        <f t="shared" ca="1" si="1"/>
        <v>26</v>
      </c>
      <c r="AU22" s="4">
        <v>22</v>
      </c>
      <c r="AV22" s="4">
        <v>4</v>
      </c>
      <c r="AW22" s="4">
        <v>4</v>
      </c>
      <c r="AX22" s="4">
        <v>1</v>
      </c>
      <c r="AY22" s="4"/>
    </row>
    <row r="23" spans="1:51" ht="44.1" customHeight="1" x14ac:dyDescent="0.25">
      <c r="A23" s="65"/>
      <c r="B23" s="17">
        <f t="shared" ca="1" si="5"/>
        <v>5</v>
      </c>
      <c r="C23" s="94"/>
      <c r="D23" s="17">
        <f t="shared" ca="1" si="2"/>
        <v>5</v>
      </c>
      <c r="E23" s="96"/>
      <c r="F23" s="43"/>
      <c r="G23" s="43"/>
      <c r="H23" s="43"/>
      <c r="I23" s="44"/>
      <c r="J23" s="45"/>
      <c r="K23" s="65"/>
      <c r="L23" s="17">
        <f t="shared" ca="1" si="3"/>
        <v>9</v>
      </c>
      <c r="M23" s="94"/>
      <c r="N23" s="17">
        <f t="shared" ca="1" si="4"/>
        <v>9</v>
      </c>
      <c r="O23" s="96"/>
      <c r="P23" s="42"/>
      <c r="Q23" s="42"/>
      <c r="R23" s="42"/>
      <c r="S23" s="42"/>
      <c r="T23" s="45"/>
      <c r="AE23" s="32"/>
      <c r="AF23" s="32"/>
      <c r="AG23" s="32"/>
      <c r="AH23" s="32"/>
      <c r="AI23" s="32"/>
      <c r="AJ23" s="32"/>
      <c r="AL23" s="28">
        <f ca="1">VLOOKUP($AS10,$AU$1:$AY$165,2,FALSE)</f>
        <v>5</v>
      </c>
      <c r="AM23" s="29">
        <f ca="1">VLOOKUP($AS10,$AU$1:$AY$165,2,FALSE)</f>
        <v>5</v>
      </c>
      <c r="AN23" s="31"/>
      <c r="AO23" s="28">
        <f ca="1">VLOOKUP($AS20,$AU$1:$AY$165,2,FALSE)</f>
        <v>9</v>
      </c>
      <c r="AP23" s="29">
        <f ca="1">VLOOKUP($AS20,$AU$1:$AY$165,2,FALSE)</f>
        <v>9</v>
      </c>
      <c r="AR23" s="2">
        <f t="shared" ca="1" si="0"/>
        <v>0.63075348109667639</v>
      </c>
      <c r="AS23" s="3">
        <f t="shared" ca="1" si="1"/>
        <v>24</v>
      </c>
      <c r="AU23" s="4">
        <v>23</v>
      </c>
      <c r="AV23" s="4">
        <v>4</v>
      </c>
      <c r="AW23" s="4">
        <v>4</v>
      </c>
      <c r="AX23" s="4">
        <v>2</v>
      </c>
      <c r="AY23" s="4"/>
    </row>
    <row r="24" spans="1:51" ht="48" customHeight="1" thickBot="1" x14ac:dyDescent="0.3">
      <c r="A24" s="82" t="str">
        <f>A1</f>
        <v>同分母分数 ひき算 仮分数(=1)・１－真分数＝真分数 ミックス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90">
        <f>S1</f>
        <v>1</v>
      </c>
      <c r="T24" s="90"/>
      <c r="AE24" s="32"/>
      <c r="AF24" s="32"/>
      <c r="AG24" s="32"/>
      <c r="AH24" s="32"/>
      <c r="AI24" s="32"/>
      <c r="AJ24" s="32"/>
      <c r="AR24" s="2">
        <f t="shared" ca="1" si="0"/>
        <v>0.81124550707411336</v>
      </c>
      <c r="AS24" s="3">
        <f t="shared" ca="1" si="1"/>
        <v>12</v>
      </c>
      <c r="AT24" s="3"/>
      <c r="AU24" s="4">
        <v>24</v>
      </c>
      <c r="AV24" s="4">
        <v>4</v>
      </c>
      <c r="AW24" s="4">
        <v>4</v>
      </c>
      <c r="AX24" s="4">
        <v>3</v>
      </c>
      <c r="AY24" s="4"/>
    </row>
    <row r="25" spans="1:51" ht="42.95" customHeight="1" thickBot="1" x14ac:dyDescent="0.3">
      <c r="B25" s="75" t="str">
        <f t="shared" ref="B25" si="7">B2</f>
        <v>　　月　　日</v>
      </c>
      <c r="C25" s="76"/>
      <c r="D25" s="76"/>
      <c r="E25" s="76"/>
      <c r="F25" s="77"/>
      <c r="G25" s="75" t="str">
        <f>G2</f>
        <v>名前</v>
      </c>
      <c r="H25" s="76"/>
      <c r="I25" s="105"/>
      <c r="J25" s="106"/>
      <c r="K25" s="106"/>
      <c r="L25" s="106"/>
      <c r="M25" s="106"/>
      <c r="N25" s="106"/>
      <c r="O25" s="106"/>
      <c r="P25" s="106"/>
      <c r="Q25" s="106"/>
      <c r="R25" s="106"/>
      <c r="S25" s="107"/>
      <c r="AE25" s="32"/>
      <c r="AF25" s="32"/>
      <c r="AG25" s="32"/>
      <c r="AH25" s="32"/>
      <c r="AI25" s="32"/>
      <c r="AJ25" s="32"/>
      <c r="AR25" s="2">
        <f t="shared" ca="1" si="0"/>
        <v>0.19831478060794028</v>
      </c>
      <c r="AS25" s="3">
        <f t="shared" ca="1" si="1"/>
        <v>53</v>
      </c>
      <c r="AU25" s="4">
        <v>25</v>
      </c>
      <c r="AV25" s="4">
        <v>5</v>
      </c>
      <c r="AW25" s="4">
        <v>5</v>
      </c>
      <c r="AX25" s="4">
        <v>1</v>
      </c>
      <c r="AY25" s="4"/>
    </row>
    <row r="26" spans="1:51" ht="20.100000000000001" customHeight="1" x14ac:dyDescent="0.25">
      <c r="AE26" s="32"/>
      <c r="AF26" s="32"/>
      <c r="AG26" s="32"/>
      <c r="AH26" s="32"/>
      <c r="AI26" s="32"/>
      <c r="AJ26" s="32"/>
      <c r="AR26" s="2">
        <f t="shared" ca="1" si="0"/>
        <v>0.75275207021364288</v>
      </c>
      <c r="AS26" s="3">
        <f t="shared" ca="1" si="1"/>
        <v>16</v>
      </c>
      <c r="AU26" s="4">
        <v>26</v>
      </c>
      <c r="AV26" s="4">
        <v>5</v>
      </c>
      <c r="AW26" s="4">
        <v>5</v>
      </c>
      <c r="AX26" s="4">
        <v>2</v>
      </c>
      <c r="AY26" s="4"/>
    </row>
    <row r="27" spans="1:51" ht="44.1" customHeight="1" x14ac:dyDescent="0.5">
      <c r="A27" s="101" t="str">
        <f>A4</f>
        <v>(1)</v>
      </c>
      <c r="B27" s="7">
        <f t="shared" ref="B27:D42" ca="1" si="8">B4</f>
        <v>9</v>
      </c>
      <c r="C27" s="93" t="str">
        <f>C4</f>
        <v>－</v>
      </c>
      <c r="D27" s="7">
        <f t="shared" ca="1" si="8"/>
        <v>3</v>
      </c>
      <c r="E27" s="95" t="s">
        <v>0</v>
      </c>
      <c r="F27" s="48">
        <f ca="1">IF(AB4="OK",B27,B27-D27)</f>
        <v>9</v>
      </c>
      <c r="G27" s="99" t="str">
        <f ca="1">IF(AB4="OK","－","")</f>
        <v>－</v>
      </c>
      <c r="H27" s="48">
        <f ca="1">IF(AB4="OK",D27,"")</f>
        <v>3</v>
      </c>
      <c r="I27" s="99" t="str">
        <f ca="1">IF(AB4="OK","=","")</f>
        <v>=</v>
      </c>
      <c r="J27" s="49">
        <f ca="1">IF(AB4="OK",B27-D27,"")</f>
        <v>6</v>
      </c>
      <c r="K27" s="64" t="str">
        <f>K4</f>
        <v>(11)</v>
      </c>
      <c r="L27" s="7">
        <f t="shared" ref="L27:M42" ca="1" si="9">L4</f>
        <v>8</v>
      </c>
      <c r="M27" s="93" t="str">
        <f>M4</f>
        <v>－</v>
      </c>
      <c r="N27" s="7">
        <f t="shared" ref="N27:N46" ca="1" si="10">N4</f>
        <v>1</v>
      </c>
      <c r="O27" s="95" t="s">
        <v>0</v>
      </c>
      <c r="P27" s="48">
        <f ca="1">IF(AH4="OK",L27,L27-N27)</f>
        <v>8</v>
      </c>
      <c r="Q27" s="99" t="str">
        <f ca="1">IF(AH4="OK","－","")</f>
        <v>－</v>
      </c>
      <c r="R27" s="48">
        <f ca="1">IF(AH4="OK",N27,"")</f>
        <v>1</v>
      </c>
      <c r="S27" s="99" t="str">
        <f ca="1">IF(AH4="OK","=","")</f>
        <v>=</v>
      </c>
      <c r="T27" s="49">
        <f ca="1">IF(AH4="OK",L27-N27,"")</f>
        <v>7</v>
      </c>
      <c r="W27" s="97"/>
      <c r="X27" s="24"/>
      <c r="Y27" s="24"/>
      <c r="AE27" s="32"/>
      <c r="AF27" s="32"/>
      <c r="AG27" s="32"/>
      <c r="AH27" s="32"/>
      <c r="AI27" s="32"/>
      <c r="AJ27" s="32"/>
      <c r="AK27" s="25"/>
      <c r="AN27" s="24"/>
      <c r="AO27" s="24"/>
      <c r="AR27" s="2">
        <f t="shared" ca="1" si="0"/>
        <v>0.57705936406318581</v>
      </c>
      <c r="AS27" s="3">
        <f t="shared" ca="1" si="1"/>
        <v>31</v>
      </c>
      <c r="AU27" s="4">
        <v>27</v>
      </c>
      <c r="AV27" s="4">
        <v>5</v>
      </c>
      <c r="AW27" s="4">
        <v>5</v>
      </c>
      <c r="AX27" s="4">
        <v>3</v>
      </c>
      <c r="AY27" s="4"/>
    </row>
    <row r="28" spans="1:51" ht="44.1" customHeight="1" x14ac:dyDescent="0.25">
      <c r="A28" s="102"/>
      <c r="B28" s="17">
        <f t="shared" ca="1" si="8"/>
        <v>9</v>
      </c>
      <c r="C28" s="94"/>
      <c r="D28" s="17">
        <f t="shared" ca="1" si="8"/>
        <v>9</v>
      </c>
      <c r="E28" s="96"/>
      <c r="F28" s="50">
        <f ca="1">B28</f>
        <v>9</v>
      </c>
      <c r="G28" s="100"/>
      <c r="H28" s="50">
        <f ca="1">IF(AB4="OK",B28,"")</f>
        <v>9</v>
      </c>
      <c r="I28" s="100"/>
      <c r="J28" s="51">
        <f ca="1">IF(AB4="OK",B28,"")</f>
        <v>9</v>
      </c>
      <c r="K28" s="65"/>
      <c r="L28" s="17">
        <f t="shared" ca="1" si="9"/>
        <v>8</v>
      </c>
      <c r="M28" s="94"/>
      <c r="N28" s="17">
        <f t="shared" ca="1" si="10"/>
        <v>8</v>
      </c>
      <c r="O28" s="96"/>
      <c r="P28" s="50">
        <f ca="1">L28</f>
        <v>8</v>
      </c>
      <c r="Q28" s="100"/>
      <c r="R28" s="50">
        <f ca="1">IF(AH4="OK",L28,"")</f>
        <v>8</v>
      </c>
      <c r="S28" s="100"/>
      <c r="T28" s="51">
        <f ca="1">IF(AH4="OK",L28,"")</f>
        <v>8</v>
      </c>
      <c r="W28" s="97"/>
      <c r="X28" s="24"/>
      <c r="Y28" s="24"/>
      <c r="AE28" s="32"/>
      <c r="AF28" s="32"/>
      <c r="AG28" s="32"/>
      <c r="AH28" s="32"/>
      <c r="AI28" s="32"/>
      <c r="AJ28" s="32"/>
      <c r="AK28" s="25"/>
      <c r="AN28" s="24"/>
      <c r="AO28" s="24"/>
      <c r="AR28" s="2">
        <f t="shared" ca="1" si="0"/>
        <v>0.81992402418394339</v>
      </c>
      <c r="AS28" s="3">
        <f t="shared" ca="1" si="1"/>
        <v>10</v>
      </c>
      <c r="AU28" s="4">
        <v>28</v>
      </c>
      <c r="AV28" s="4">
        <v>5</v>
      </c>
      <c r="AW28" s="4">
        <v>5</v>
      </c>
      <c r="AX28" s="4">
        <v>4</v>
      </c>
      <c r="AY28" s="4"/>
    </row>
    <row r="29" spans="1:51" ht="44.1" customHeight="1" x14ac:dyDescent="0.5">
      <c r="A29" s="101" t="str">
        <f t="shared" ref="A29" si="11">A6</f>
        <v>(2)</v>
      </c>
      <c r="B29" s="7">
        <f t="shared" ca="1" si="8"/>
        <v>8</v>
      </c>
      <c r="C29" s="93" t="str">
        <f t="shared" si="8"/>
        <v>－</v>
      </c>
      <c r="D29" s="7">
        <f t="shared" ca="1" si="8"/>
        <v>4</v>
      </c>
      <c r="E29" s="95" t="s">
        <v>0</v>
      </c>
      <c r="F29" s="48">
        <f ca="1">IF(AB6="OK",B29,B29-D29)</f>
        <v>4</v>
      </c>
      <c r="G29" s="99" t="str">
        <f ca="1">IF(AB6="OK","－","")</f>
        <v/>
      </c>
      <c r="H29" s="48" t="str">
        <f ca="1">IF(AB6="OK",D29,"")</f>
        <v/>
      </c>
      <c r="I29" s="99" t="str">
        <f ca="1">IF(AB6="OK","=","")</f>
        <v/>
      </c>
      <c r="J29" s="49" t="str">
        <f ca="1">IF(AB6="OK",B29-D29,"")</f>
        <v/>
      </c>
      <c r="K29" s="64" t="str">
        <f t="shared" ref="K29" si="12">K6</f>
        <v>(12)</v>
      </c>
      <c r="L29" s="7">
        <f t="shared" ca="1" si="9"/>
        <v>10</v>
      </c>
      <c r="M29" s="93" t="str">
        <f t="shared" si="9"/>
        <v>－</v>
      </c>
      <c r="N29" s="7">
        <f t="shared" ca="1" si="10"/>
        <v>2</v>
      </c>
      <c r="O29" s="95" t="s">
        <v>0</v>
      </c>
      <c r="P29" s="48">
        <f ca="1">IF(AH6="OK",L29,L29-N29)</f>
        <v>8</v>
      </c>
      <c r="Q29" s="99" t="str">
        <f ca="1">IF(AH6="OK","－","")</f>
        <v/>
      </c>
      <c r="R29" s="48" t="str">
        <f ca="1">IF(AH6="OK",N29,"")</f>
        <v/>
      </c>
      <c r="S29" s="99" t="str">
        <f ca="1">IF(AH6="OK","=","")</f>
        <v/>
      </c>
      <c r="T29" s="49" t="str">
        <f ca="1">IF(AH6="OK",L29-N29,"")</f>
        <v/>
      </c>
      <c r="W29" s="103"/>
      <c r="AE29" s="32"/>
      <c r="AF29" s="32"/>
      <c r="AG29" s="32"/>
      <c r="AH29" s="32"/>
      <c r="AI29" s="32"/>
      <c r="AJ29" s="32"/>
      <c r="AK29" s="25"/>
      <c r="AN29" s="24"/>
      <c r="AO29" s="24"/>
      <c r="AR29" s="2">
        <f t="shared" ca="1" si="0"/>
        <v>0.15544629684174327</v>
      </c>
      <c r="AS29" s="3">
        <f t="shared" ca="1" si="1"/>
        <v>54</v>
      </c>
      <c r="AU29" s="4">
        <v>29</v>
      </c>
      <c r="AV29" s="4">
        <v>6</v>
      </c>
      <c r="AW29" s="4">
        <v>6</v>
      </c>
      <c r="AX29" s="4">
        <v>1</v>
      </c>
      <c r="AY29" s="4"/>
    </row>
    <row r="30" spans="1:51" ht="44.1" customHeight="1" x14ac:dyDescent="0.25">
      <c r="A30" s="102"/>
      <c r="B30" s="17">
        <f t="shared" ca="1" si="8"/>
        <v>8</v>
      </c>
      <c r="C30" s="94"/>
      <c r="D30" s="17">
        <f t="shared" ca="1" si="8"/>
        <v>8</v>
      </c>
      <c r="E30" s="96"/>
      <c r="F30" s="50">
        <f ca="1">B30</f>
        <v>8</v>
      </c>
      <c r="G30" s="100"/>
      <c r="H30" s="50" t="str">
        <f ca="1">IF(AB6="OK",B30,"")</f>
        <v/>
      </c>
      <c r="I30" s="100"/>
      <c r="J30" s="51" t="str">
        <f ca="1">IF(AB6="OK",B30,"")</f>
        <v/>
      </c>
      <c r="K30" s="65"/>
      <c r="L30" s="17">
        <f t="shared" ca="1" si="9"/>
        <v>10</v>
      </c>
      <c r="M30" s="94"/>
      <c r="N30" s="17">
        <f t="shared" ca="1" si="10"/>
        <v>10</v>
      </c>
      <c r="O30" s="96"/>
      <c r="P30" s="50">
        <f ca="1">L30</f>
        <v>10</v>
      </c>
      <c r="Q30" s="100"/>
      <c r="R30" s="50" t="str">
        <f ca="1">IF(AH6="OK",L30,"")</f>
        <v/>
      </c>
      <c r="S30" s="100"/>
      <c r="T30" s="51" t="str">
        <f ca="1">IF(AH6="OK",L30,"")</f>
        <v/>
      </c>
      <c r="W30" s="103"/>
      <c r="AE30" s="32"/>
      <c r="AF30" s="32"/>
      <c r="AG30" s="32"/>
      <c r="AH30" s="32"/>
      <c r="AI30" s="32"/>
      <c r="AJ30" s="32"/>
      <c r="AK30" s="25"/>
      <c r="AN30" s="24"/>
      <c r="AO30" s="24"/>
      <c r="AR30" s="2">
        <f t="shared" ca="1" si="0"/>
        <v>7.8101661823136048E-2</v>
      </c>
      <c r="AS30" s="3">
        <f t="shared" ca="1" si="1"/>
        <v>57</v>
      </c>
      <c r="AU30" s="4">
        <v>30</v>
      </c>
      <c r="AV30" s="4">
        <v>6</v>
      </c>
      <c r="AW30" s="4">
        <v>6</v>
      </c>
      <c r="AX30" s="4">
        <v>2</v>
      </c>
      <c r="AY30" s="4"/>
    </row>
    <row r="31" spans="1:51" ht="44.1" customHeight="1" x14ac:dyDescent="0.5">
      <c r="A31" s="101" t="str">
        <f t="shared" ref="A31" si="13">A8</f>
        <v>(3)</v>
      </c>
      <c r="B31" s="7">
        <f t="shared" ca="1" si="8"/>
        <v>4</v>
      </c>
      <c r="C31" s="93" t="str">
        <f t="shared" si="8"/>
        <v>－</v>
      </c>
      <c r="D31" s="7">
        <f t="shared" ca="1" si="8"/>
        <v>2</v>
      </c>
      <c r="E31" s="95" t="s">
        <v>0</v>
      </c>
      <c r="F31" s="48">
        <f ca="1">IF(AB8="OK",B31,B31-D31)</f>
        <v>2</v>
      </c>
      <c r="G31" s="99" t="str">
        <f ca="1">IF(AB8="OK","－","")</f>
        <v/>
      </c>
      <c r="H31" s="48" t="str">
        <f ca="1">IF(AB8="OK",D31,"")</f>
        <v/>
      </c>
      <c r="I31" s="99" t="str">
        <f ca="1">IF(AB8="OK","=","")</f>
        <v/>
      </c>
      <c r="J31" s="49" t="str">
        <f ca="1">IF(AB8="OK",B31-D31,"")</f>
        <v/>
      </c>
      <c r="K31" s="64" t="str">
        <f t="shared" ref="K31" si="14">K8</f>
        <v>(13)</v>
      </c>
      <c r="L31" s="7">
        <f t="shared" ca="1" si="9"/>
        <v>8</v>
      </c>
      <c r="M31" s="93" t="str">
        <f t="shared" si="9"/>
        <v>－</v>
      </c>
      <c r="N31" s="7">
        <f t="shared" ca="1" si="10"/>
        <v>7</v>
      </c>
      <c r="O31" s="95" t="s">
        <v>0</v>
      </c>
      <c r="P31" s="48">
        <f ca="1">IF(AH8="OK",L31,L31-N31)</f>
        <v>1</v>
      </c>
      <c r="Q31" s="99" t="str">
        <f ca="1">IF(AH8="OK","－","")</f>
        <v/>
      </c>
      <c r="R31" s="48" t="str">
        <f ca="1">IF(AH8="OK",N31,"")</f>
        <v/>
      </c>
      <c r="S31" s="99" t="str">
        <f ca="1">IF(AH8="OK","=","")</f>
        <v/>
      </c>
      <c r="T31" s="49" t="str">
        <f ca="1">IF(AH8="OK",L31-N31,"")</f>
        <v/>
      </c>
      <c r="AE31" s="32"/>
      <c r="AF31" s="32"/>
      <c r="AG31" s="32"/>
      <c r="AH31" s="32"/>
      <c r="AI31" s="32"/>
      <c r="AJ31" s="32"/>
      <c r="AK31" s="25"/>
      <c r="AR31" s="2">
        <f t="shared" ca="1" si="0"/>
        <v>0.53624095981980868</v>
      </c>
      <c r="AS31" s="3">
        <f t="shared" ca="1" si="1"/>
        <v>34</v>
      </c>
      <c r="AU31" s="4">
        <v>31</v>
      </c>
      <c r="AV31" s="4">
        <v>6</v>
      </c>
      <c r="AW31" s="4">
        <v>6</v>
      </c>
      <c r="AX31" s="4">
        <v>3</v>
      </c>
      <c r="AY31" s="4"/>
    </row>
    <row r="32" spans="1:51" ht="44.1" customHeight="1" x14ac:dyDescent="0.25">
      <c r="A32" s="102"/>
      <c r="B32" s="17">
        <f t="shared" ca="1" si="8"/>
        <v>4</v>
      </c>
      <c r="C32" s="94"/>
      <c r="D32" s="17">
        <f t="shared" ca="1" si="8"/>
        <v>4</v>
      </c>
      <c r="E32" s="96"/>
      <c r="F32" s="50">
        <f ca="1">B32</f>
        <v>4</v>
      </c>
      <c r="G32" s="100"/>
      <c r="H32" s="50" t="str">
        <f ca="1">IF(AB8="OK",B32,"")</f>
        <v/>
      </c>
      <c r="I32" s="100"/>
      <c r="J32" s="51" t="str">
        <f ca="1">IF(AB8="OK",B32,"")</f>
        <v/>
      </c>
      <c r="K32" s="65"/>
      <c r="L32" s="17">
        <f t="shared" ca="1" si="9"/>
        <v>8</v>
      </c>
      <c r="M32" s="94"/>
      <c r="N32" s="17">
        <f t="shared" ca="1" si="10"/>
        <v>8</v>
      </c>
      <c r="O32" s="96"/>
      <c r="P32" s="50">
        <f ca="1">L32</f>
        <v>8</v>
      </c>
      <c r="Q32" s="100"/>
      <c r="R32" s="50" t="str">
        <f ca="1">IF(AH8="OK",L32,"")</f>
        <v/>
      </c>
      <c r="S32" s="100"/>
      <c r="T32" s="51" t="str">
        <f ca="1">IF(AH8="OK",L32,"")</f>
        <v/>
      </c>
      <c r="AE32" s="32"/>
      <c r="AF32" s="32"/>
      <c r="AG32" s="32"/>
      <c r="AH32" s="32"/>
      <c r="AI32" s="32"/>
      <c r="AJ32" s="32"/>
      <c r="AK32" s="25"/>
      <c r="AR32" s="2">
        <f t="shared" ca="1" si="0"/>
        <v>0.67470605028699515</v>
      </c>
      <c r="AS32" s="3">
        <f t="shared" ca="1" si="1"/>
        <v>20</v>
      </c>
      <c r="AU32" s="4">
        <v>32</v>
      </c>
      <c r="AV32" s="4">
        <v>6</v>
      </c>
      <c r="AW32" s="4">
        <v>6</v>
      </c>
      <c r="AX32" s="4">
        <v>4</v>
      </c>
      <c r="AY32" s="4"/>
    </row>
    <row r="33" spans="1:51" ht="44.1" customHeight="1" x14ac:dyDescent="0.5">
      <c r="A33" s="101" t="str">
        <f t="shared" ref="A33" si="15">A10</f>
        <v>(4)</v>
      </c>
      <c r="B33" s="7">
        <f t="shared" ca="1" si="8"/>
        <v>10</v>
      </c>
      <c r="C33" s="93" t="str">
        <f t="shared" si="8"/>
        <v>－</v>
      </c>
      <c r="D33" s="7">
        <f t="shared" ca="1" si="8"/>
        <v>8</v>
      </c>
      <c r="E33" s="95" t="s">
        <v>0</v>
      </c>
      <c r="F33" s="48">
        <f ca="1">IF(AB10="OK",B33,B33-D33)</f>
        <v>10</v>
      </c>
      <c r="G33" s="99" t="str">
        <f ca="1">IF(AB10="OK","－","")</f>
        <v>－</v>
      </c>
      <c r="H33" s="48">
        <f ca="1">IF(AB10="OK",D33,"")</f>
        <v>8</v>
      </c>
      <c r="I33" s="99" t="str">
        <f ca="1">IF(AB10="OK","=","")</f>
        <v>=</v>
      </c>
      <c r="J33" s="49">
        <f ca="1">IF(AB10="OK",B33-D33,"")</f>
        <v>2</v>
      </c>
      <c r="K33" s="64" t="str">
        <f t="shared" ref="K33" si="16">K10</f>
        <v>(14)</v>
      </c>
      <c r="L33" s="7">
        <f t="shared" ca="1" si="9"/>
        <v>4</v>
      </c>
      <c r="M33" s="93" t="str">
        <f t="shared" si="9"/>
        <v>－</v>
      </c>
      <c r="N33" s="7">
        <f t="shared" ca="1" si="10"/>
        <v>2</v>
      </c>
      <c r="O33" s="95" t="s">
        <v>0</v>
      </c>
      <c r="P33" s="48">
        <f ca="1">IF(AH10="OK",L33,L33-N33)</f>
        <v>4</v>
      </c>
      <c r="Q33" s="99" t="str">
        <f ca="1">IF(AH10="OK","－","")</f>
        <v>－</v>
      </c>
      <c r="R33" s="48">
        <f ca="1">IF(AH10="OK",N33,"")</f>
        <v>2</v>
      </c>
      <c r="S33" s="99" t="str">
        <f ca="1">IF(AH10="OK","=","")</f>
        <v>=</v>
      </c>
      <c r="T33" s="49">
        <f ca="1">IF(AH10="OK",L33-N33,"")</f>
        <v>2</v>
      </c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R33" s="2">
        <f t="shared" ca="1" si="0"/>
        <v>0.21489379928345553</v>
      </c>
      <c r="AS33" s="3">
        <f t="shared" ca="1" si="1"/>
        <v>50</v>
      </c>
      <c r="AU33" s="4">
        <v>33</v>
      </c>
      <c r="AV33" s="4">
        <v>6</v>
      </c>
      <c r="AW33" s="4">
        <v>6</v>
      </c>
      <c r="AX33" s="4">
        <v>5</v>
      </c>
      <c r="AY33" s="4"/>
    </row>
    <row r="34" spans="1:51" ht="44.1" customHeight="1" x14ac:dyDescent="0.25">
      <c r="A34" s="102"/>
      <c r="B34" s="17">
        <f t="shared" ca="1" si="8"/>
        <v>10</v>
      </c>
      <c r="C34" s="94"/>
      <c r="D34" s="17">
        <f t="shared" ca="1" si="8"/>
        <v>10</v>
      </c>
      <c r="E34" s="96"/>
      <c r="F34" s="50">
        <f ca="1">B34</f>
        <v>10</v>
      </c>
      <c r="G34" s="100"/>
      <c r="H34" s="50">
        <f ca="1">IF(AB10="OK",B34,"")</f>
        <v>10</v>
      </c>
      <c r="I34" s="100"/>
      <c r="J34" s="51">
        <f ca="1">IF(AB10="OK",B34,"")</f>
        <v>10</v>
      </c>
      <c r="K34" s="65"/>
      <c r="L34" s="17">
        <f t="shared" ca="1" si="9"/>
        <v>4</v>
      </c>
      <c r="M34" s="94"/>
      <c r="N34" s="17">
        <f t="shared" ca="1" si="10"/>
        <v>4</v>
      </c>
      <c r="O34" s="96"/>
      <c r="P34" s="50">
        <f ca="1">L34</f>
        <v>4</v>
      </c>
      <c r="Q34" s="100"/>
      <c r="R34" s="50">
        <f ca="1">IF(AH10="OK",L34,"")</f>
        <v>4</v>
      </c>
      <c r="S34" s="100"/>
      <c r="T34" s="51">
        <f ca="1">IF(AH10="OK",L34,"")</f>
        <v>4</v>
      </c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R34" s="2">
        <f t="shared" ca="1" si="0"/>
        <v>0.59485507818868766</v>
      </c>
      <c r="AS34" s="3">
        <f t="shared" ca="1" si="1"/>
        <v>28</v>
      </c>
      <c r="AU34" s="4">
        <v>34</v>
      </c>
      <c r="AV34" s="4">
        <v>7</v>
      </c>
      <c r="AW34" s="4">
        <v>7</v>
      </c>
      <c r="AX34" s="4">
        <v>1</v>
      </c>
      <c r="AY34" s="4"/>
    </row>
    <row r="35" spans="1:51" ht="44.1" customHeight="1" x14ac:dyDescent="0.5">
      <c r="A35" s="101" t="str">
        <f t="shared" ref="A35" si="17">A12</f>
        <v>(5)</v>
      </c>
      <c r="B35" s="7">
        <f t="shared" ca="1" si="8"/>
        <v>2</v>
      </c>
      <c r="C35" s="93" t="str">
        <f t="shared" si="8"/>
        <v>－</v>
      </c>
      <c r="D35" s="7">
        <f t="shared" ca="1" si="8"/>
        <v>1</v>
      </c>
      <c r="E35" s="95" t="s">
        <v>0</v>
      </c>
      <c r="F35" s="48">
        <f ca="1">IF(AB12="OK",B35,B35-D35)</f>
        <v>2</v>
      </c>
      <c r="G35" s="99" t="str">
        <f ca="1">IF(AB12="OK","－","")</f>
        <v>－</v>
      </c>
      <c r="H35" s="48">
        <f ca="1">IF(AB12="OK",D35,"")</f>
        <v>1</v>
      </c>
      <c r="I35" s="99" t="str">
        <f ca="1">IF(AB12="OK","=","")</f>
        <v>=</v>
      </c>
      <c r="J35" s="49">
        <f ca="1">IF(AB12="OK",B35-D35,"")</f>
        <v>1</v>
      </c>
      <c r="K35" s="64" t="str">
        <f t="shared" ref="K35" si="18">K12</f>
        <v>(15)</v>
      </c>
      <c r="L35" s="7">
        <f t="shared" ca="1" si="9"/>
        <v>6</v>
      </c>
      <c r="M35" s="93" t="str">
        <f t="shared" si="9"/>
        <v>－</v>
      </c>
      <c r="N35" s="7">
        <f t="shared" ca="1" si="10"/>
        <v>2</v>
      </c>
      <c r="O35" s="95" t="s">
        <v>0</v>
      </c>
      <c r="P35" s="48">
        <f ca="1">IF(AH12="OK",L35,L35-N35)</f>
        <v>4</v>
      </c>
      <c r="Q35" s="99" t="str">
        <f ca="1">IF(AH12="OK","－","")</f>
        <v/>
      </c>
      <c r="R35" s="48" t="str">
        <f ca="1">IF(AH12="OK",N35,"")</f>
        <v/>
      </c>
      <c r="S35" s="99" t="str">
        <f ca="1">IF(AH12="OK","=","")</f>
        <v/>
      </c>
      <c r="T35" s="49" t="str">
        <f ca="1">IF(AH12="OK",L35-N35,"")</f>
        <v/>
      </c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R35" s="2">
        <f t="shared" ca="1" si="0"/>
        <v>0.42586353268459132</v>
      </c>
      <c r="AS35" s="3">
        <f t="shared" ca="1" si="1"/>
        <v>39</v>
      </c>
      <c r="AU35" s="4">
        <v>35</v>
      </c>
      <c r="AV35" s="4">
        <v>7</v>
      </c>
      <c r="AW35" s="4">
        <v>7</v>
      </c>
      <c r="AX35" s="4">
        <v>2</v>
      </c>
      <c r="AY35" s="4"/>
    </row>
    <row r="36" spans="1:51" ht="44.1" customHeight="1" x14ac:dyDescent="0.25">
      <c r="A36" s="102"/>
      <c r="B36" s="17">
        <f t="shared" ca="1" si="8"/>
        <v>2</v>
      </c>
      <c r="C36" s="94"/>
      <c r="D36" s="17">
        <f t="shared" ca="1" si="8"/>
        <v>2</v>
      </c>
      <c r="E36" s="96"/>
      <c r="F36" s="50">
        <f ca="1">B36</f>
        <v>2</v>
      </c>
      <c r="G36" s="100"/>
      <c r="H36" s="50">
        <f ca="1">IF(AB12="OK",B36,"")</f>
        <v>2</v>
      </c>
      <c r="I36" s="100"/>
      <c r="J36" s="51">
        <f ca="1">IF(AB12="OK",B36,"")</f>
        <v>2</v>
      </c>
      <c r="K36" s="65"/>
      <c r="L36" s="17">
        <f t="shared" ca="1" si="9"/>
        <v>6</v>
      </c>
      <c r="M36" s="94"/>
      <c r="N36" s="17">
        <f t="shared" ca="1" si="10"/>
        <v>6</v>
      </c>
      <c r="O36" s="96"/>
      <c r="P36" s="50">
        <f ca="1">L36</f>
        <v>6</v>
      </c>
      <c r="Q36" s="100"/>
      <c r="R36" s="50" t="str">
        <f ca="1">IF(AH12="OK",L36,"")</f>
        <v/>
      </c>
      <c r="S36" s="100"/>
      <c r="T36" s="51" t="str">
        <f ca="1">IF(AH12="OK",L36,"")</f>
        <v/>
      </c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R36" s="2">
        <f t="shared" ca="1" si="0"/>
        <v>0.55124643161541831</v>
      </c>
      <c r="AS36" s="3">
        <f t="shared" ca="1" si="1"/>
        <v>33</v>
      </c>
      <c r="AU36" s="4">
        <v>36</v>
      </c>
      <c r="AV36" s="4">
        <v>7</v>
      </c>
      <c r="AW36" s="4">
        <v>7</v>
      </c>
      <c r="AX36" s="4">
        <v>3</v>
      </c>
      <c r="AY36" s="4"/>
    </row>
    <row r="37" spans="1:51" ht="44.1" customHeight="1" x14ac:dyDescent="0.5">
      <c r="A37" s="101" t="str">
        <f t="shared" ref="A37" si="19">A14</f>
        <v>(6)</v>
      </c>
      <c r="B37" s="7">
        <f t="shared" ca="1" si="8"/>
        <v>5</v>
      </c>
      <c r="C37" s="93" t="str">
        <f t="shared" si="8"/>
        <v>－</v>
      </c>
      <c r="D37" s="7">
        <f t="shared" ca="1" si="8"/>
        <v>3</v>
      </c>
      <c r="E37" s="95" t="s">
        <v>0</v>
      </c>
      <c r="F37" s="48">
        <f ca="1">IF(AB14="OK",B37,B37-D37)</f>
        <v>5</v>
      </c>
      <c r="G37" s="99" t="str">
        <f ca="1">IF(AB14="OK","－","")</f>
        <v>－</v>
      </c>
      <c r="H37" s="48">
        <f ca="1">IF(AB14="OK",D37,"")</f>
        <v>3</v>
      </c>
      <c r="I37" s="99" t="str">
        <f ca="1">IF(AB14="OK","=","")</f>
        <v>=</v>
      </c>
      <c r="J37" s="49">
        <f ca="1">IF(AB14="OK",B37-D37,"")</f>
        <v>2</v>
      </c>
      <c r="K37" s="64" t="str">
        <f t="shared" ref="K37" si="20">K14</f>
        <v>(16)</v>
      </c>
      <c r="L37" s="7">
        <f t="shared" ca="1" si="9"/>
        <v>9</v>
      </c>
      <c r="M37" s="93" t="str">
        <f t="shared" si="9"/>
        <v>－</v>
      </c>
      <c r="N37" s="7">
        <f t="shared" ca="1" si="10"/>
        <v>2</v>
      </c>
      <c r="O37" s="95" t="s">
        <v>0</v>
      </c>
      <c r="P37" s="48">
        <f ca="1">IF(AH14="OK",L37,L37-N37)</f>
        <v>9</v>
      </c>
      <c r="Q37" s="99" t="str">
        <f ca="1">IF(AH14="OK","－","")</f>
        <v>－</v>
      </c>
      <c r="R37" s="48">
        <f ca="1">IF(AH14="OK",N37,"")</f>
        <v>2</v>
      </c>
      <c r="S37" s="99" t="str">
        <f ca="1">IF(AH14="OK","=","")</f>
        <v>=</v>
      </c>
      <c r="T37" s="49">
        <f ca="1">IF(AH14="OK",L37-N37,"")</f>
        <v>7</v>
      </c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R37" s="2">
        <f t="shared" ca="1" si="0"/>
        <v>0.8126453468233561</v>
      </c>
      <c r="AS37" s="3">
        <f t="shared" ca="1" si="1"/>
        <v>11</v>
      </c>
      <c r="AU37" s="4">
        <v>37</v>
      </c>
      <c r="AV37" s="4">
        <v>7</v>
      </c>
      <c r="AW37" s="4">
        <v>7</v>
      </c>
      <c r="AX37" s="4">
        <v>4</v>
      </c>
      <c r="AY37" s="4"/>
    </row>
    <row r="38" spans="1:51" ht="44.1" customHeight="1" x14ac:dyDescent="0.25">
      <c r="A38" s="102"/>
      <c r="B38" s="17">
        <f t="shared" ca="1" si="8"/>
        <v>5</v>
      </c>
      <c r="C38" s="94"/>
      <c r="D38" s="17">
        <f t="shared" ca="1" si="8"/>
        <v>5</v>
      </c>
      <c r="E38" s="96"/>
      <c r="F38" s="50">
        <f ca="1">B38</f>
        <v>5</v>
      </c>
      <c r="G38" s="100"/>
      <c r="H38" s="50">
        <f ca="1">IF(AB14="OK",B38,"")</f>
        <v>5</v>
      </c>
      <c r="I38" s="100"/>
      <c r="J38" s="51">
        <f ca="1">IF(AB14="OK",B38,"")</f>
        <v>5</v>
      </c>
      <c r="K38" s="65"/>
      <c r="L38" s="17">
        <f t="shared" ca="1" si="9"/>
        <v>9</v>
      </c>
      <c r="M38" s="94"/>
      <c r="N38" s="17">
        <f t="shared" ca="1" si="10"/>
        <v>9</v>
      </c>
      <c r="O38" s="96"/>
      <c r="P38" s="50">
        <f ca="1">L38</f>
        <v>9</v>
      </c>
      <c r="Q38" s="100"/>
      <c r="R38" s="50">
        <f ca="1">IF(AH14="OK",L38,"")</f>
        <v>9</v>
      </c>
      <c r="S38" s="100"/>
      <c r="T38" s="51">
        <f ca="1">IF(AH14="OK",L38,"")</f>
        <v>9</v>
      </c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R38" s="2">
        <f t="shared" ca="1" si="0"/>
        <v>0.52377639975607904</v>
      </c>
      <c r="AS38" s="3">
        <f t="shared" ca="1" si="1"/>
        <v>36</v>
      </c>
      <c r="AU38" s="4">
        <v>38</v>
      </c>
      <c r="AV38" s="4">
        <v>7</v>
      </c>
      <c r="AW38" s="4">
        <v>7</v>
      </c>
      <c r="AX38" s="4">
        <v>5</v>
      </c>
      <c r="AY38" s="4"/>
    </row>
    <row r="39" spans="1:51" ht="44.1" customHeight="1" x14ac:dyDescent="0.5">
      <c r="A39" s="101" t="str">
        <f t="shared" ref="A39" si="21">A16</f>
        <v>(7)</v>
      </c>
      <c r="B39" s="7">
        <f t="shared" ca="1" si="8"/>
        <v>10</v>
      </c>
      <c r="C39" s="93" t="str">
        <f t="shared" si="8"/>
        <v>－</v>
      </c>
      <c r="D39" s="7">
        <f t="shared" ca="1" si="8"/>
        <v>1</v>
      </c>
      <c r="E39" s="95" t="s">
        <v>0</v>
      </c>
      <c r="F39" s="48">
        <f ca="1">IF(AB16="OK",B39,B39-D39)</f>
        <v>10</v>
      </c>
      <c r="G39" s="99" t="str">
        <f ca="1">IF(AB16="OK","－","")</f>
        <v>－</v>
      </c>
      <c r="H39" s="48">
        <f ca="1">IF(AB16="OK",D39,"")</f>
        <v>1</v>
      </c>
      <c r="I39" s="99" t="str">
        <f ca="1">IF(AB16="OK","=","")</f>
        <v>=</v>
      </c>
      <c r="J39" s="49">
        <f ca="1">IF(AB16="OK",B39-D39,"")</f>
        <v>9</v>
      </c>
      <c r="K39" s="64" t="str">
        <f t="shared" ref="K39" si="22">K16</f>
        <v>(17)</v>
      </c>
      <c r="L39" s="7">
        <f t="shared" ca="1" si="9"/>
        <v>4</v>
      </c>
      <c r="M39" s="93" t="str">
        <f t="shared" si="9"/>
        <v>－</v>
      </c>
      <c r="N39" s="7">
        <f t="shared" ca="1" si="10"/>
        <v>1</v>
      </c>
      <c r="O39" s="95" t="s">
        <v>0</v>
      </c>
      <c r="P39" s="48">
        <f ca="1">IF(AH16="OK",L39,L39-N39)</f>
        <v>3</v>
      </c>
      <c r="Q39" s="99" t="str">
        <f ca="1">IF(AH16="OK","－","")</f>
        <v/>
      </c>
      <c r="R39" s="48" t="str">
        <f ca="1">IF(AH16="OK",N39,"")</f>
        <v/>
      </c>
      <c r="S39" s="99" t="str">
        <f ca="1">IF(AH16="OK","=","")</f>
        <v/>
      </c>
      <c r="T39" s="49" t="str">
        <f ca="1">IF(AH16="OK",L39-N39,"")</f>
        <v/>
      </c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R39" s="2">
        <f t="shared" ca="1" si="0"/>
        <v>0.57810509316429715</v>
      </c>
      <c r="AS39" s="3">
        <f t="shared" ca="1" si="1"/>
        <v>29</v>
      </c>
      <c r="AU39" s="4">
        <v>39</v>
      </c>
      <c r="AV39" s="4">
        <v>7</v>
      </c>
      <c r="AW39" s="4">
        <v>7</v>
      </c>
      <c r="AX39" s="4">
        <v>6</v>
      </c>
      <c r="AY39" s="4"/>
    </row>
    <row r="40" spans="1:51" ht="44.1" customHeight="1" x14ac:dyDescent="0.25">
      <c r="A40" s="102"/>
      <c r="B40" s="17">
        <f t="shared" ca="1" si="8"/>
        <v>10</v>
      </c>
      <c r="C40" s="94"/>
      <c r="D40" s="17">
        <f t="shared" ca="1" si="8"/>
        <v>10</v>
      </c>
      <c r="E40" s="96"/>
      <c r="F40" s="50">
        <f ca="1">B40</f>
        <v>10</v>
      </c>
      <c r="G40" s="100"/>
      <c r="H40" s="50">
        <f ca="1">IF(AB16="OK",B40,"")</f>
        <v>10</v>
      </c>
      <c r="I40" s="100"/>
      <c r="J40" s="51">
        <f ca="1">IF(AB16="OK",B40,"")</f>
        <v>10</v>
      </c>
      <c r="K40" s="65"/>
      <c r="L40" s="17">
        <f t="shared" ca="1" si="9"/>
        <v>4</v>
      </c>
      <c r="M40" s="94"/>
      <c r="N40" s="17">
        <f t="shared" ca="1" si="10"/>
        <v>4</v>
      </c>
      <c r="O40" s="96"/>
      <c r="P40" s="50">
        <f ca="1">L40</f>
        <v>4</v>
      </c>
      <c r="Q40" s="100"/>
      <c r="R40" s="50" t="str">
        <f ca="1">IF(AH16="OK",L40,"")</f>
        <v/>
      </c>
      <c r="S40" s="100"/>
      <c r="T40" s="51" t="str">
        <f ca="1">IF(AH16="OK",L40,"")</f>
        <v/>
      </c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R40" s="2">
        <f t="shared" ca="1" si="0"/>
        <v>7.1698249191298857E-2</v>
      </c>
      <c r="AS40" s="3">
        <f t="shared" ca="1" si="1"/>
        <v>60</v>
      </c>
      <c r="AU40" s="4">
        <v>40</v>
      </c>
      <c r="AV40" s="4">
        <v>8</v>
      </c>
      <c r="AW40" s="4">
        <v>8</v>
      </c>
      <c r="AX40" s="4">
        <v>1</v>
      </c>
      <c r="AY40" s="4"/>
    </row>
    <row r="41" spans="1:51" ht="44.1" customHeight="1" x14ac:dyDescent="0.5">
      <c r="A41" s="101" t="str">
        <f t="shared" ref="A41" si="23">A18</f>
        <v>(8)</v>
      </c>
      <c r="B41" s="7">
        <f t="shared" ca="1" si="8"/>
        <v>4</v>
      </c>
      <c r="C41" s="93" t="str">
        <f t="shared" si="8"/>
        <v>－</v>
      </c>
      <c r="D41" s="7">
        <f t="shared" ca="1" si="8"/>
        <v>1</v>
      </c>
      <c r="E41" s="95" t="s">
        <v>0</v>
      </c>
      <c r="F41" s="48">
        <f ca="1">IF(AB18="OK",B41,B41-D41)</f>
        <v>4</v>
      </c>
      <c r="G41" s="99" t="str">
        <f ca="1">IF(AB18="OK","－","")</f>
        <v>－</v>
      </c>
      <c r="H41" s="48">
        <f ca="1">IF(AB18="OK",D41,"")</f>
        <v>1</v>
      </c>
      <c r="I41" s="99" t="str">
        <f ca="1">IF(AB18="OK","=","")</f>
        <v>=</v>
      </c>
      <c r="J41" s="49">
        <f ca="1">IF(AB18="OK",B41-D41,"")</f>
        <v>3</v>
      </c>
      <c r="K41" s="64" t="str">
        <f t="shared" ref="K41" si="24">K18</f>
        <v>(18)</v>
      </c>
      <c r="L41" s="7">
        <f t="shared" ca="1" si="9"/>
        <v>7</v>
      </c>
      <c r="M41" s="93" t="str">
        <f t="shared" si="9"/>
        <v>－</v>
      </c>
      <c r="N41" s="7">
        <f t="shared" ca="1" si="10"/>
        <v>4</v>
      </c>
      <c r="O41" s="95" t="s">
        <v>0</v>
      </c>
      <c r="P41" s="48">
        <f ca="1">IF(AH18="OK",L41,L41-N41)</f>
        <v>7</v>
      </c>
      <c r="Q41" s="99" t="str">
        <f ca="1">IF(AH18="OK","－","")</f>
        <v>－</v>
      </c>
      <c r="R41" s="48">
        <f ca="1">IF(AH18="OK",N41,"")</f>
        <v>4</v>
      </c>
      <c r="S41" s="99" t="str">
        <f ca="1">IF(AH18="OK","=","")</f>
        <v>=</v>
      </c>
      <c r="T41" s="49">
        <f ca="1">IF(AH18="OK",L41-N41,"")</f>
        <v>3</v>
      </c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R41" s="2">
        <f t="shared" ca="1" si="0"/>
        <v>0.71781050300292815</v>
      </c>
      <c r="AS41" s="3">
        <f t="shared" ca="1" si="1"/>
        <v>18</v>
      </c>
      <c r="AU41" s="4">
        <v>41</v>
      </c>
      <c r="AV41" s="4">
        <v>8</v>
      </c>
      <c r="AW41" s="4">
        <v>8</v>
      </c>
      <c r="AX41" s="4">
        <v>2</v>
      </c>
      <c r="AY41" s="4"/>
    </row>
    <row r="42" spans="1:51" ht="44.1" customHeight="1" x14ac:dyDescent="0.25">
      <c r="A42" s="102"/>
      <c r="B42" s="17">
        <f t="shared" ca="1" si="8"/>
        <v>4</v>
      </c>
      <c r="C42" s="94"/>
      <c r="D42" s="17">
        <f t="shared" ca="1" si="8"/>
        <v>4</v>
      </c>
      <c r="E42" s="96"/>
      <c r="F42" s="50">
        <f ca="1">B42</f>
        <v>4</v>
      </c>
      <c r="G42" s="100"/>
      <c r="H42" s="50">
        <f ca="1">IF(AB18="OK",B42,"")</f>
        <v>4</v>
      </c>
      <c r="I42" s="100"/>
      <c r="J42" s="51">
        <f ca="1">IF(AB18="OK",B42,"")</f>
        <v>4</v>
      </c>
      <c r="K42" s="65"/>
      <c r="L42" s="17">
        <f t="shared" ca="1" si="9"/>
        <v>7</v>
      </c>
      <c r="M42" s="94"/>
      <c r="N42" s="17">
        <f t="shared" ca="1" si="10"/>
        <v>7</v>
      </c>
      <c r="O42" s="96"/>
      <c r="P42" s="50">
        <f ca="1">L42</f>
        <v>7</v>
      </c>
      <c r="Q42" s="100"/>
      <c r="R42" s="50">
        <f ca="1">IF(AH18="OK",L42,"")</f>
        <v>7</v>
      </c>
      <c r="S42" s="100"/>
      <c r="T42" s="51">
        <f ca="1">IF(AH18="OK",L42,"")</f>
        <v>7</v>
      </c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R42" s="2">
        <f t="shared" ca="1" si="0"/>
        <v>2.1880346268752904E-2</v>
      </c>
      <c r="AS42" s="3">
        <f t="shared" ca="1" si="1"/>
        <v>63</v>
      </c>
      <c r="AU42" s="4">
        <v>42</v>
      </c>
      <c r="AV42" s="4">
        <v>8</v>
      </c>
      <c r="AW42" s="4">
        <v>8</v>
      </c>
      <c r="AX42" s="4">
        <v>3</v>
      </c>
      <c r="AY42" s="4"/>
    </row>
    <row r="43" spans="1:51" ht="44.1" customHeight="1" x14ac:dyDescent="0.5">
      <c r="A43" s="101" t="str">
        <f t="shared" ref="A43:D46" si="25">A20</f>
        <v>(9)</v>
      </c>
      <c r="B43" s="7">
        <f t="shared" ca="1" si="25"/>
        <v>2</v>
      </c>
      <c r="C43" s="93" t="str">
        <f t="shared" si="25"/>
        <v>－</v>
      </c>
      <c r="D43" s="7">
        <f t="shared" ca="1" si="25"/>
        <v>1</v>
      </c>
      <c r="E43" s="95" t="s">
        <v>0</v>
      </c>
      <c r="F43" s="48">
        <f ca="1">IF(AB20="OK",B43,B43-D43)</f>
        <v>2</v>
      </c>
      <c r="G43" s="99" t="str">
        <f ca="1">IF(AB20="OK","－","")</f>
        <v>－</v>
      </c>
      <c r="H43" s="48">
        <f ca="1">IF(AB20="OK",D43,"")</f>
        <v>1</v>
      </c>
      <c r="I43" s="99" t="str">
        <f ca="1">IF(AB20="OK","=","")</f>
        <v>=</v>
      </c>
      <c r="J43" s="49">
        <f ca="1">IF(AB20="OK",B43-D43,"")</f>
        <v>1</v>
      </c>
      <c r="K43" s="64" t="str">
        <f t="shared" ref="K43:M46" si="26">K20</f>
        <v>(19)</v>
      </c>
      <c r="L43" s="7">
        <f t="shared" ca="1" si="26"/>
        <v>3</v>
      </c>
      <c r="M43" s="93" t="str">
        <f t="shared" si="26"/>
        <v>－</v>
      </c>
      <c r="N43" s="7">
        <f t="shared" ca="1" si="10"/>
        <v>1</v>
      </c>
      <c r="O43" s="95" t="s">
        <v>0</v>
      </c>
      <c r="P43" s="48">
        <f ca="1">IF(AH20="OK",L43,L43-N43)</f>
        <v>2</v>
      </c>
      <c r="Q43" s="99" t="str">
        <f ca="1">IF(AH20="OK","－","")</f>
        <v/>
      </c>
      <c r="R43" s="48" t="str">
        <f ca="1">IF(AH20="OK",N43,"")</f>
        <v/>
      </c>
      <c r="S43" s="99" t="str">
        <f ca="1">IF(AH20="OK","=","")</f>
        <v/>
      </c>
      <c r="T43" s="49" t="str">
        <f ca="1">IF(AH20="OK",L43-N43,"")</f>
        <v/>
      </c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R43" s="2">
        <f t="shared" ca="1" si="0"/>
        <v>0.61079592810913352</v>
      </c>
      <c r="AS43" s="3">
        <f t="shared" ca="1" si="1"/>
        <v>25</v>
      </c>
      <c r="AU43" s="4">
        <v>43</v>
      </c>
      <c r="AV43" s="4">
        <v>8</v>
      </c>
      <c r="AW43" s="4">
        <v>8</v>
      </c>
      <c r="AX43" s="4">
        <v>4</v>
      </c>
      <c r="AY43" s="4"/>
    </row>
    <row r="44" spans="1:51" ht="44.1" customHeight="1" x14ac:dyDescent="0.25">
      <c r="A44" s="102"/>
      <c r="B44" s="17">
        <f t="shared" ca="1" si="25"/>
        <v>2</v>
      </c>
      <c r="C44" s="94"/>
      <c r="D44" s="17">
        <f t="shared" ca="1" si="25"/>
        <v>2</v>
      </c>
      <c r="E44" s="96"/>
      <c r="F44" s="50">
        <f ca="1">B44</f>
        <v>2</v>
      </c>
      <c r="G44" s="100"/>
      <c r="H44" s="50">
        <f ca="1">IF(AB20="OK",B44,"")</f>
        <v>2</v>
      </c>
      <c r="I44" s="100"/>
      <c r="J44" s="51">
        <f ca="1">IF(AB20="OK",B44,"")</f>
        <v>2</v>
      </c>
      <c r="K44" s="65"/>
      <c r="L44" s="17">
        <f t="shared" ca="1" si="26"/>
        <v>4</v>
      </c>
      <c r="M44" s="94"/>
      <c r="N44" s="17">
        <f t="shared" ca="1" si="10"/>
        <v>4</v>
      </c>
      <c r="O44" s="96"/>
      <c r="P44" s="50">
        <f ca="1">L44</f>
        <v>4</v>
      </c>
      <c r="Q44" s="100"/>
      <c r="R44" s="50" t="str">
        <f ca="1">IF(AH20="OK",L44,"")</f>
        <v/>
      </c>
      <c r="S44" s="100"/>
      <c r="T44" s="51" t="str">
        <f ca="1">IF(AH20="OK",L44,"")</f>
        <v/>
      </c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R44" s="2">
        <f t="shared" ca="1" si="0"/>
        <v>0.40057989418434248</v>
      </c>
      <c r="AS44" s="3">
        <f t="shared" ca="1" si="1"/>
        <v>41</v>
      </c>
      <c r="AU44" s="4">
        <v>44</v>
      </c>
      <c r="AV44" s="4">
        <v>8</v>
      </c>
      <c r="AW44" s="4">
        <v>8</v>
      </c>
      <c r="AX44" s="4">
        <v>5</v>
      </c>
      <c r="AY44" s="4"/>
    </row>
    <row r="45" spans="1:51" ht="44.1" customHeight="1" x14ac:dyDescent="0.5">
      <c r="A45" s="101" t="str">
        <f t="shared" ref="A45" si="27">A22</f>
        <v>(10)</v>
      </c>
      <c r="B45" s="7">
        <f t="shared" ca="1" si="25"/>
        <v>5</v>
      </c>
      <c r="C45" s="93" t="str">
        <f t="shared" si="25"/>
        <v>－</v>
      </c>
      <c r="D45" s="7">
        <f t="shared" ca="1" si="25"/>
        <v>1</v>
      </c>
      <c r="E45" s="95" t="s">
        <v>0</v>
      </c>
      <c r="F45" s="48">
        <f ca="1">IF(AB22="OK",B45,B45-D45)</f>
        <v>4</v>
      </c>
      <c r="G45" s="99" t="str">
        <f ca="1">IF(AB22="OK","－","")</f>
        <v/>
      </c>
      <c r="H45" s="48" t="str">
        <f ca="1">IF(AB22="OK",D45,"")</f>
        <v/>
      </c>
      <c r="I45" s="99" t="str">
        <f ca="1">IF(AB22="OK","=","")</f>
        <v/>
      </c>
      <c r="J45" s="49" t="str">
        <f ca="1">IF(AB22="OK",B45-D45,"")</f>
        <v/>
      </c>
      <c r="K45" s="64" t="str">
        <f t="shared" ref="K45" si="28">K22</f>
        <v>(20)</v>
      </c>
      <c r="L45" s="7">
        <f t="shared" ca="1" si="26"/>
        <v>9</v>
      </c>
      <c r="M45" s="93" t="str">
        <f t="shared" si="26"/>
        <v>－</v>
      </c>
      <c r="N45" s="7">
        <f t="shared" ca="1" si="10"/>
        <v>5</v>
      </c>
      <c r="O45" s="95" t="s">
        <v>0</v>
      </c>
      <c r="P45" s="48">
        <f ca="1">IF(AH22="OK",L45,L45-N45)</f>
        <v>4</v>
      </c>
      <c r="Q45" s="99" t="str">
        <f ca="1">IF(AH22="OK","－","")</f>
        <v/>
      </c>
      <c r="R45" s="48" t="str">
        <f ca="1">IF(AH22="OK",N45,"")</f>
        <v/>
      </c>
      <c r="S45" s="99" t="str">
        <f ca="1">IF(AH22="OK","=","")</f>
        <v/>
      </c>
      <c r="T45" s="49" t="str">
        <f ca="1">IF(AH22="OK",L45-N45,"")</f>
        <v/>
      </c>
      <c r="W45" s="24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R45" s="2">
        <f t="shared" ca="1" si="0"/>
        <v>0.80208577211363929</v>
      </c>
      <c r="AS45" s="3">
        <f t="shared" ca="1" si="1"/>
        <v>13</v>
      </c>
      <c r="AU45" s="4">
        <v>45</v>
      </c>
      <c r="AV45" s="4">
        <v>8</v>
      </c>
      <c r="AW45" s="4">
        <v>8</v>
      </c>
      <c r="AX45" s="4">
        <v>6</v>
      </c>
      <c r="AY45" s="4"/>
    </row>
    <row r="46" spans="1:51" ht="44.1" customHeight="1" x14ac:dyDescent="0.25">
      <c r="A46" s="102"/>
      <c r="B46" s="17">
        <f t="shared" ca="1" si="25"/>
        <v>5</v>
      </c>
      <c r="C46" s="94"/>
      <c r="D46" s="17">
        <f t="shared" ca="1" si="25"/>
        <v>5</v>
      </c>
      <c r="E46" s="96"/>
      <c r="F46" s="50">
        <f ca="1">B46</f>
        <v>5</v>
      </c>
      <c r="G46" s="100"/>
      <c r="H46" s="50" t="str">
        <f ca="1">IF(AB22="OK",B46,"")</f>
        <v/>
      </c>
      <c r="I46" s="100"/>
      <c r="J46" s="51" t="str">
        <f ca="1">IF(AB22="OK",B46,"")</f>
        <v/>
      </c>
      <c r="K46" s="65"/>
      <c r="L46" s="17">
        <f t="shared" ca="1" si="26"/>
        <v>9</v>
      </c>
      <c r="M46" s="94"/>
      <c r="N46" s="17">
        <f t="shared" ca="1" si="10"/>
        <v>9</v>
      </c>
      <c r="O46" s="96"/>
      <c r="P46" s="50">
        <f ca="1">L46</f>
        <v>9</v>
      </c>
      <c r="Q46" s="100"/>
      <c r="R46" s="50" t="str">
        <f ca="1">IF(AH22="OK",L46,"")</f>
        <v/>
      </c>
      <c r="S46" s="100"/>
      <c r="T46" s="51" t="str">
        <f ca="1">IF(AH22="OK",L46,"")</f>
        <v/>
      </c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R46" s="2">
        <f t="shared" ca="1" si="0"/>
        <v>0.2006665134834974</v>
      </c>
      <c r="AS46" s="3">
        <f t="shared" ca="1" si="1"/>
        <v>52</v>
      </c>
      <c r="AU46" s="4">
        <v>46</v>
      </c>
      <c r="AV46" s="4">
        <v>8</v>
      </c>
      <c r="AW46" s="4">
        <v>8</v>
      </c>
      <c r="AX46" s="4">
        <v>7</v>
      </c>
      <c r="AY46" s="4"/>
    </row>
    <row r="47" spans="1:51" ht="31.5" x14ac:dyDescent="0.25">
      <c r="U47" s="52"/>
      <c r="V47" s="53"/>
      <c r="W47" s="53"/>
      <c r="X47" s="54"/>
      <c r="AR47" s="2">
        <f t="shared" ca="1" si="0"/>
        <v>0.46299081750150117</v>
      </c>
      <c r="AS47" s="3">
        <f t="shared" ca="1" si="1"/>
        <v>38</v>
      </c>
      <c r="AU47" s="4">
        <v>47</v>
      </c>
      <c r="AV47" s="4">
        <v>9</v>
      </c>
      <c r="AW47" s="4">
        <v>9</v>
      </c>
      <c r="AX47" s="4">
        <v>1</v>
      </c>
      <c r="AY47" s="4"/>
    </row>
    <row r="48" spans="1:51" ht="44.1" customHeight="1" x14ac:dyDescent="0.25">
      <c r="U48" s="55"/>
      <c r="V48" s="56" t="s">
        <v>51</v>
      </c>
      <c r="W48" s="24"/>
      <c r="X48" s="57"/>
      <c r="AR48" s="2">
        <f t="shared" ca="1" si="0"/>
        <v>0.99367024425361494</v>
      </c>
      <c r="AS48" s="3">
        <f t="shared" ca="1" si="1"/>
        <v>2</v>
      </c>
      <c r="AU48" s="4">
        <v>48</v>
      </c>
      <c r="AV48" s="4">
        <v>9</v>
      </c>
      <c r="AW48" s="4">
        <v>9</v>
      </c>
      <c r="AX48" s="4">
        <v>2</v>
      </c>
      <c r="AY48" s="4"/>
    </row>
    <row r="49" spans="21:51" ht="44.1" customHeight="1" x14ac:dyDescent="0.5">
      <c r="U49" s="55"/>
      <c r="W49" s="58"/>
      <c r="X49" s="57"/>
      <c r="AR49" s="2">
        <f t="shared" ca="1" si="0"/>
        <v>0.79379298047311886</v>
      </c>
      <c r="AS49" s="3">
        <f t="shared" ca="1" si="1"/>
        <v>14</v>
      </c>
      <c r="AU49" s="4">
        <v>49</v>
      </c>
      <c r="AV49" s="4">
        <v>9</v>
      </c>
      <c r="AW49" s="4">
        <v>9</v>
      </c>
      <c r="AX49" s="4">
        <v>3</v>
      </c>
      <c r="AY49" s="4"/>
    </row>
    <row r="50" spans="21:51" ht="44.1" customHeight="1" x14ac:dyDescent="0.5">
      <c r="U50" s="55"/>
      <c r="V50" s="56" t="s">
        <v>50</v>
      </c>
      <c r="W50" s="58"/>
      <c r="X50" s="57"/>
      <c r="AR50" s="2">
        <f t="shared" ca="1" si="0"/>
        <v>0.38615179381591025</v>
      </c>
      <c r="AS50" s="3">
        <f t="shared" ca="1" si="1"/>
        <v>42</v>
      </c>
      <c r="AU50" s="4">
        <v>50</v>
      </c>
      <c r="AV50" s="4">
        <v>9</v>
      </c>
      <c r="AW50" s="4">
        <v>9</v>
      </c>
      <c r="AX50" s="4">
        <v>4</v>
      </c>
      <c r="AY50" s="4"/>
    </row>
    <row r="51" spans="21:51" ht="44.1" customHeight="1" x14ac:dyDescent="0.5">
      <c r="U51" s="59"/>
      <c r="V51" s="60"/>
      <c r="W51" s="61"/>
      <c r="X51" s="62"/>
      <c r="AR51" s="2">
        <f t="shared" ca="1" si="0"/>
        <v>0.53347245694635204</v>
      </c>
      <c r="AS51" s="3">
        <f t="shared" ca="1" si="1"/>
        <v>35</v>
      </c>
      <c r="AU51" s="4">
        <v>51</v>
      </c>
      <c r="AV51" s="4">
        <v>9</v>
      </c>
      <c r="AW51" s="4">
        <v>9</v>
      </c>
      <c r="AX51" s="4">
        <v>5</v>
      </c>
      <c r="AY51" s="4"/>
    </row>
    <row r="52" spans="21:51" ht="31.5" x14ac:dyDescent="0.25">
      <c r="U52" s="63" t="s">
        <v>53</v>
      </c>
      <c r="AR52" s="2">
        <f t="shared" ca="1" si="0"/>
        <v>0.87504294171428842</v>
      </c>
      <c r="AS52" s="3">
        <f t="shared" ca="1" si="1"/>
        <v>7</v>
      </c>
      <c r="AU52" s="4">
        <v>52</v>
      </c>
      <c r="AV52" s="4">
        <v>9</v>
      </c>
      <c r="AW52" s="4">
        <v>9</v>
      </c>
      <c r="AX52" s="4">
        <v>6</v>
      </c>
      <c r="AY52" s="4"/>
    </row>
    <row r="53" spans="21:51" ht="31.5" x14ac:dyDescent="0.25">
      <c r="AR53" s="2">
        <f t="shared" ca="1" si="0"/>
        <v>7.735634277214376E-2</v>
      </c>
      <c r="AS53" s="3">
        <f t="shared" ca="1" si="1"/>
        <v>58</v>
      </c>
      <c r="AU53" s="4">
        <v>53</v>
      </c>
      <c r="AV53" s="4">
        <v>9</v>
      </c>
      <c r="AW53" s="4">
        <v>9</v>
      </c>
      <c r="AX53" s="4">
        <v>7</v>
      </c>
      <c r="AY53" s="4"/>
    </row>
    <row r="54" spans="21:51" ht="31.5" x14ac:dyDescent="0.25">
      <c r="AR54" s="2">
        <f t="shared" ca="1" si="0"/>
        <v>0.25220796528204292</v>
      </c>
      <c r="AS54" s="3">
        <f t="shared" ca="1" si="1"/>
        <v>47</v>
      </c>
      <c r="AU54" s="4">
        <v>54</v>
      </c>
      <c r="AV54" s="4">
        <v>9</v>
      </c>
      <c r="AW54" s="4">
        <v>9</v>
      </c>
      <c r="AX54" s="4">
        <v>8</v>
      </c>
      <c r="AY54" s="4"/>
    </row>
    <row r="55" spans="21:51" ht="31.5" x14ac:dyDescent="0.25">
      <c r="AR55" s="2">
        <f t="shared" ca="1" si="0"/>
        <v>0.55885644909523591</v>
      </c>
      <c r="AS55" s="3">
        <f t="shared" ca="1" si="1"/>
        <v>32</v>
      </c>
      <c r="AU55" s="4">
        <v>55</v>
      </c>
      <c r="AV55" s="4">
        <v>10</v>
      </c>
      <c r="AW55" s="4">
        <v>10</v>
      </c>
      <c r="AX55" s="4">
        <v>1</v>
      </c>
      <c r="AY55" s="4"/>
    </row>
    <row r="56" spans="21:51" ht="31.5" x14ac:dyDescent="0.25">
      <c r="AR56" s="2">
        <f t="shared" ca="1" si="0"/>
        <v>0.67397493083998417</v>
      </c>
      <c r="AS56" s="3">
        <f t="shared" ca="1" si="1"/>
        <v>21</v>
      </c>
      <c r="AU56" s="4">
        <v>56</v>
      </c>
      <c r="AV56" s="4">
        <v>10</v>
      </c>
      <c r="AW56" s="4">
        <v>10</v>
      </c>
      <c r="AX56" s="4">
        <v>2</v>
      </c>
      <c r="AY56" s="4"/>
    </row>
    <row r="57" spans="21:51" ht="31.5" x14ac:dyDescent="0.25">
      <c r="AR57" s="2">
        <f t="shared" ca="1" si="0"/>
        <v>7.6808788604124212E-2</v>
      </c>
      <c r="AS57" s="3">
        <f t="shared" ca="1" si="1"/>
        <v>59</v>
      </c>
      <c r="AU57" s="4">
        <v>57</v>
      </c>
      <c r="AV57" s="4">
        <v>10</v>
      </c>
      <c r="AW57" s="4">
        <v>10</v>
      </c>
      <c r="AX57" s="4">
        <v>3</v>
      </c>
      <c r="AY57" s="4"/>
    </row>
    <row r="58" spans="21:51" ht="31.5" x14ac:dyDescent="0.25">
      <c r="AR58" s="2">
        <f t="shared" ca="1" si="0"/>
        <v>0.32192242132573667</v>
      </c>
      <c r="AS58" s="3">
        <f t="shared" ca="1" si="1"/>
        <v>45</v>
      </c>
      <c r="AU58" s="4">
        <v>58</v>
      </c>
      <c r="AV58" s="4">
        <v>10</v>
      </c>
      <c r="AW58" s="4">
        <v>10</v>
      </c>
      <c r="AX58" s="4">
        <v>4</v>
      </c>
      <c r="AY58" s="4"/>
    </row>
    <row r="59" spans="21:51" ht="31.5" x14ac:dyDescent="0.25">
      <c r="AR59" s="2">
        <f t="shared" ca="1" si="0"/>
        <v>0.96294394562522445</v>
      </c>
      <c r="AS59" s="3">
        <f t="shared" ca="1" si="1"/>
        <v>3</v>
      </c>
      <c r="AU59" s="4">
        <v>59</v>
      </c>
      <c r="AV59" s="4">
        <v>10</v>
      </c>
      <c r="AW59" s="4">
        <v>10</v>
      </c>
      <c r="AX59" s="4">
        <v>5</v>
      </c>
      <c r="AY59" s="4"/>
    </row>
    <row r="60" spans="21:51" ht="31.5" x14ac:dyDescent="0.25">
      <c r="AR60" s="2">
        <f t="shared" ca="1" si="0"/>
        <v>6.6349203847246518E-2</v>
      </c>
      <c r="AS60" s="3">
        <f t="shared" ca="1" si="1"/>
        <v>61</v>
      </c>
      <c r="AU60" s="4">
        <v>60</v>
      </c>
      <c r="AV60" s="4">
        <v>10</v>
      </c>
      <c r="AW60" s="4">
        <v>10</v>
      </c>
      <c r="AX60" s="4">
        <v>6</v>
      </c>
      <c r="AY60" s="4"/>
    </row>
    <row r="61" spans="21:51" ht="31.5" x14ac:dyDescent="0.25">
      <c r="AR61" s="2">
        <f t="shared" ca="1" si="0"/>
        <v>0.3241528912956444</v>
      </c>
      <c r="AS61" s="3">
        <f t="shared" ca="1" si="1"/>
        <v>44</v>
      </c>
      <c r="AU61" s="4">
        <v>61</v>
      </c>
      <c r="AV61" s="4">
        <v>10</v>
      </c>
      <c r="AW61" s="4">
        <v>10</v>
      </c>
      <c r="AX61" s="4">
        <v>7</v>
      </c>
      <c r="AY61" s="4"/>
    </row>
    <row r="62" spans="21:51" ht="31.5" x14ac:dyDescent="0.25">
      <c r="AR62" s="2">
        <f t="shared" ca="1" si="0"/>
        <v>0.95827297777329101</v>
      </c>
      <c r="AS62" s="3">
        <f t="shared" ca="1" si="1"/>
        <v>4</v>
      </c>
      <c r="AU62" s="4">
        <v>62</v>
      </c>
      <c r="AV62" s="4">
        <v>10</v>
      </c>
      <c r="AW62" s="4">
        <v>10</v>
      </c>
      <c r="AX62" s="4">
        <v>8</v>
      </c>
      <c r="AY62" s="4"/>
    </row>
    <row r="63" spans="21:51" ht="31.5" x14ac:dyDescent="0.25">
      <c r="AR63" s="2">
        <f t="shared" ca="1" si="0"/>
        <v>0.76103013927306806</v>
      </c>
      <c r="AS63" s="3">
        <f t="shared" ca="1" si="1"/>
        <v>15</v>
      </c>
      <c r="AU63" s="4">
        <v>63</v>
      </c>
      <c r="AV63" s="4">
        <v>10</v>
      </c>
      <c r="AW63" s="4">
        <v>10</v>
      </c>
      <c r="AX63" s="4">
        <v>9</v>
      </c>
      <c r="AY63" s="4"/>
    </row>
    <row r="64" spans="21:51" ht="31.5" x14ac:dyDescent="0.25">
      <c r="AR64" s="2"/>
      <c r="AS64" s="3"/>
      <c r="AU64" s="4"/>
      <c r="AV64" s="4"/>
      <c r="AW64" s="4"/>
      <c r="AX64" s="4"/>
      <c r="AY64" s="4"/>
    </row>
    <row r="65" spans="44:51" ht="31.5" x14ac:dyDescent="0.25">
      <c r="AR65" s="2"/>
      <c r="AS65" s="3"/>
      <c r="AU65" s="4"/>
      <c r="AV65" s="4"/>
      <c r="AW65" s="4"/>
      <c r="AX65" s="4"/>
      <c r="AY65" s="4"/>
    </row>
    <row r="66" spans="44:51" ht="31.5" x14ac:dyDescent="0.25">
      <c r="AR66" s="2"/>
      <c r="AS66" s="3"/>
      <c r="AU66" s="4"/>
      <c r="AV66" s="4"/>
      <c r="AW66" s="4"/>
      <c r="AX66" s="4"/>
      <c r="AY66" s="4"/>
    </row>
    <row r="67" spans="44:51" ht="31.5" x14ac:dyDescent="0.25">
      <c r="AR67" s="2"/>
      <c r="AS67" s="3"/>
      <c r="AU67" s="4"/>
      <c r="AV67" s="4"/>
      <c r="AW67" s="4"/>
      <c r="AX67" s="4"/>
      <c r="AY67" s="4"/>
    </row>
    <row r="68" spans="44:51" ht="31.5" x14ac:dyDescent="0.25">
      <c r="AR68" s="2"/>
      <c r="AS68" s="3"/>
      <c r="AU68" s="4"/>
      <c r="AV68" s="4"/>
      <c r="AW68" s="4"/>
      <c r="AX68" s="4"/>
      <c r="AY68" s="4"/>
    </row>
    <row r="69" spans="44:51" ht="31.5" x14ac:dyDescent="0.25">
      <c r="AR69" s="2"/>
      <c r="AS69" s="3"/>
      <c r="AU69" s="4"/>
      <c r="AV69" s="4"/>
      <c r="AW69" s="4"/>
      <c r="AX69" s="4"/>
      <c r="AY69" s="4"/>
    </row>
    <row r="70" spans="44:51" ht="31.5" x14ac:dyDescent="0.25">
      <c r="AR70" s="2"/>
      <c r="AS70" s="3"/>
      <c r="AU70" s="4"/>
      <c r="AV70" s="4"/>
      <c r="AW70" s="4"/>
      <c r="AX70" s="4"/>
      <c r="AY70" s="4"/>
    </row>
    <row r="71" spans="44:51" ht="31.5" x14ac:dyDescent="0.25">
      <c r="AR71" s="2"/>
      <c r="AS71" s="3"/>
      <c r="AU71" s="4"/>
      <c r="AV71" s="4"/>
      <c r="AW71" s="4"/>
      <c r="AX71" s="4"/>
      <c r="AY71" s="4"/>
    </row>
    <row r="72" spans="44:51" ht="31.5" x14ac:dyDescent="0.25">
      <c r="AR72" s="2"/>
      <c r="AS72" s="3"/>
      <c r="AU72" s="4"/>
      <c r="AV72" s="4"/>
      <c r="AW72" s="4"/>
      <c r="AX72" s="4"/>
      <c r="AY72" s="4"/>
    </row>
    <row r="73" spans="44:51" ht="31.5" x14ac:dyDescent="0.25">
      <c r="AR73" s="2"/>
      <c r="AS73" s="3"/>
      <c r="AU73" s="4"/>
      <c r="AV73" s="4"/>
      <c r="AW73" s="4"/>
      <c r="AX73" s="4"/>
      <c r="AY73" s="4"/>
    </row>
    <row r="74" spans="44:51" ht="31.5" x14ac:dyDescent="0.25">
      <c r="AR74" s="2"/>
      <c r="AS74" s="3"/>
      <c r="AU74" s="4"/>
      <c r="AV74" s="4"/>
      <c r="AW74" s="4"/>
      <c r="AX74" s="4"/>
      <c r="AY74" s="4"/>
    </row>
    <row r="75" spans="44:51" ht="31.5" x14ac:dyDescent="0.25">
      <c r="AR75" s="2"/>
      <c r="AS75" s="3"/>
      <c r="AU75" s="4"/>
      <c r="AV75" s="4"/>
      <c r="AW75" s="4"/>
      <c r="AX75" s="4"/>
      <c r="AY75" s="4"/>
    </row>
    <row r="76" spans="44:51" ht="31.5" x14ac:dyDescent="0.25">
      <c r="AR76" s="2"/>
      <c r="AS76" s="3"/>
      <c r="AU76" s="4"/>
      <c r="AV76" s="4"/>
      <c r="AW76" s="4"/>
      <c r="AX76" s="4"/>
      <c r="AY76" s="4"/>
    </row>
    <row r="77" spans="44:51" ht="31.5" x14ac:dyDescent="0.25">
      <c r="AR77" s="2"/>
      <c r="AS77" s="3"/>
      <c r="AU77" s="4"/>
      <c r="AV77" s="4"/>
      <c r="AW77" s="4"/>
      <c r="AX77" s="4"/>
      <c r="AY77" s="4"/>
    </row>
    <row r="78" spans="44:51" ht="31.5" x14ac:dyDescent="0.25">
      <c r="AR78" s="2"/>
      <c r="AS78" s="3"/>
      <c r="AU78" s="4"/>
      <c r="AV78" s="4"/>
      <c r="AW78" s="4"/>
      <c r="AX78" s="4"/>
      <c r="AY78" s="4"/>
    </row>
    <row r="79" spans="44:51" ht="31.5" x14ac:dyDescent="0.25">
      <c r="AR79" s="2"/>
      <c r="AS79" s="3"/>
      <c r="AU79" s="4"/>
      <c r="AV79" s="4"/>
      <c r="AW79" s="4"/>
      <c r="AX79" s="4"/>
      <c r="AY79" s="4"/>
    </row>
    <row r="80" spans="44:51" ht="31.5" x14ac:dyDescent="0.25">
      <c r="AR80" s="2"/>
      <c r="AS80" s="3"/>
      <c r="AU80" s="4"/>
      <c r="AV80" s="4"/>
      <c r="AW80" s="4"/>
      <c r="AX80" s="4"/>
      <c r="AY80" s="4"/>
    </row>
    <row r="81" spans="44:51" ht="31.5" x14ac:dyDescent="0.25">
      <c r="AR81" s="2"/>
      <c r="AS81" s="3"/>
      <c r="AU81" s="4"/>
      <c r="AV81" s="4"/>
      <c r="AW81" s="4"/>
      <c r="AX81" s="4"/>
      <c r="AY81" s="4"/>
    </row>
    <row r="82" spans="44:51" ht="31.5" x14ac:dyDescent="0.25">
      <c r="AR82" s="2"/>
      <c r="AS82" s="3"/>
      <c r="AU82" s="4"/>
      <c r="AV82" s="4"/>
      <c r="AW82" s="4"/>
      <c r="AX82" s="4"/>
      <c r="AY82" s="4"/>
    </row>
    <row r="83" spans="44:51" ht="31.5" x14ac:dyDescent="0.25">
      <c r="AR83" s="2"/>
      <c r="AS83" s="3"/>
      <c r="AU83" s="4"/>
      <c r="AV83" s="4"/>
      <c r="AW83" s="4"/>
      <c r="AX83" s="4"/>
      <c r="AY83" s="4"/>
    </row>
    <row r="84" spans="44:51" ht="31.5" x14ac:dyDescent="0.25">
      <c r="AR84" s="2"/>
      <c r="AS84" s="3"/>
      <c r="AU84" s="4"/>
      <c r="AV84" s="4"/>
      <c r="AW84" s="4"/>
      <c r="AX84" s="4"/>
      <c r="AY84" s="4"/>
    </row>
    <row r="85" spans="44:51" ht="31.5" x14ac:dyDescent="0.25">
      <c r="AR85" s="2"/>
      <c r="AS85" s="3"/>
      <c r="AU85" s="4"/>
      <c r="AV85" s="4"/>
      <c r="AW85" s="4"/>
      <c r="AX85" s="4"/>
      <c r="AY85" s="4"/>
    </row>
    <row r="86" spans="44:51" ht="31.5" x14ac:dyDescent="0.25">
      <c r="AR86" s="2"/>
      <c r="AS86" s="3"/>
      <c r="AU86" s="4"/>
      <c r="AV86" s="4"/>
      <c r="AW86" s="4"/>
      <c r="AX86" s="4"/>
      <c r="AY86" s="4"/>
    </row>
    <row r="87" spans="44:51" ht="31.5" x14ac:dyDescent="0.25">
      <c r="AR87" s="2"/>
      <c r="AS87" s="3"/>
      <c r="AU87" s="4"/>
      <c r="AV87" s="4"/>
      <c r="AW87" s="4"/>
      <c r="AX87" s="4"/>
      <c r="AY87" s="4"/>
    </row>
    <row r="88" spans="44:51" ht="31.5" x14ac:dyDescent="0.25">
      <c r="AR88" s="2"/>
      <c r="AS88" s="3"/>
      <c r="AU88" s="4"/>
      <c r="AV88" s="4"/>
      <c r="AW88" s="4"/>
      <c r="AX88" s="4"/>
      <c r="AY88" s="4"/>
    </row>
    <row r="89" spans="44:51" ht="31.5" x14ac:dyDescent="0.25">
      <c r="AR89" s="2"/>
      <c r="AS89" s="3"/>
      <c r="AU89" s="4"/>
      <c r="AV89" s="4"/>
      <c r="AW89" s="4"/>
      <c r="AX89" s="4"/>
      <c r="AY89" s="4"/>
    </row>
    <row r="90" spans="44:51" ht="31.5" x14ac:dyDescent="0.25">
      <c r="AR90" s="2"/>
      <c r="AS90" s="3"/>
      <c r="AU90" s="4"/>
      <c r="AV90" s="4"/>
      <c r="AW90" s="4"/>
      <c r="AX90" s="4"/>
      <c r="AY90" s="4"/>
    </row>
    <row r="91" spans="44:51" ht="31.5" x14ac:dyDescent="0.25">
      <c r="AR91" s="2"/>
      <c r="AS91" s="3"/>
      <c r="AU91" s="4"/>
      <c r="AV91" s="4"/>
      <c r="AW91" s="4"/>
      <c r="AX91" s="4"/>
      <c r="AY91" s="4"/>
    </row>
    <row r="92" spans="44:51" ht="31.5" x14ac:dyDescent="0.25">
      <c r="AR92" s="2"/>
      <c r="AS92" s="3"/>
      <c r="AU92" s="4"/>
      <c r="AV92" s="4"/>
      <c r="AW92" s="4"/>
      <c r="AX92" s="4"/>
      <c r="AY92" s="4"/>
    </row>
    <row r="93" spans="44:51" ht="31.5" x14ac:dyDescent="0.25">
      <c r="AR93" s="2"/>
      <c r="AS93" s="3"/>
      <c r="AU93" s="4"/>
      <c r="AV93" s="4"/>
      <c r="AW93" s="4"/>
      <c r="AX93" s="4"/>
      <c r="AY93" s="4"/>
    </row>
    <row r="94" spans="44:51" ht="31.5" x14ac:dyDescent="0.25">
      <c r="AR94" s="2"/>
      <c r="AS94" s="3"/>
      <c r="AU94" s="4"/>
      <c r="AV94" s="4"/>
      <c r="AW94" s="4"/>
      <c r="AX94" s="4"/>
      <c r="AY94" s="4"/>
    </row>
    <row r="95" spans="44:51" ht="31.5" x14ac:dyDescent="0.25">
      <c r="AR95" s="2"/>
      <c r="AS95" s="3"/>
      <c r="AU95" s="4"/>
      <c r="AV95" s="4"/>
      <c r="AW95" s="4"/>
      <c r="AX95" s="4"/>
      <c r="AY95" s="4"/>
    </row>
    <row r="96" spans="44:51" ht="31.5" x14ac:dyDescent="0.25">
      <c r="AR96" s="2"/>
      <c r="AS96" s="3"/>
      <c r="AU96" s="4"/>
      <c r="AV96" s="4"/>
      <c r="AW96" s="4"/>
      <c r="AX96" s="4"/>
      <c r="AY96" s="4"/>
    </row>
    <row r="97" spans="44:51" ht="31.5" x14ac:dyDescent="0.25">
      <c r="AR97" s="2"/>
      <c r="AS97" s="3"/>
      <c r="AU97" s="4"/>
      <c r="AV97" s="4"/>
      <c r="AW97" s="4"/>
      <c r="AX97" s="4"/>
      <c r="AY97" s="4"/>
    </row>
    <row r="98" spans="44:51" ht="31.5" x14ac:dyDescent="0.25">
      <c r="AR98" s="2"/>
      <c r="AS98" s="3"/>
      <c r="AU98" s="4"/>
      <c r="AV98" s="4"/>
      <c r="AW98" s="4"/>
      <c r="AX98" s="4"/>
      <c r="AY98" s="4"/>
    </row>
    <row r="99" spans="44:51" ht="31.5" x14ac:dyDescent="0.25">
      <c r="AR99" s="2"/>
      <c r="AS99" s="3"/>
      <c r="AU99" s="4"/>
      <c r="AV99" s="4"/>
      <c r="AW99" s="4"/>
      <c r="AX99" s="4"/>
      <c r="AY99" s="4"/>
    </row>
    <row r="100" spans="44:51" ht="31.5" x14ac:dyDescent="0.25">
      <c r="AR100" s="2"/>
      <c r="AS100" s="3"/>
      <c r="AU100" s="4"/>
      <c r="AV100" s="4"/>
      <c r="AW100" s="4"/>
      <c r="AX100" s="4"/>
      <c r="AY100" s="4"/>
    </row>
    <row r="101" spans="44:51" ht="31.5" x14ac:dyDescent="0.25">
      <c r="AR101" s="2"/>
      <c r="AS101" s="3"/>
      <c r="AU101" s="4"/>
      <c r="AV101" s="4"/>
      <c r="AW101" s="4"/>
      <c r="AX101" s="4"/>
      <c r="AY101" s="4"/>
    </row>
    <row r="102" spans="44:51" ht="31.5" x14ac:dyDescent="0.25">
      <c r="AR102" s="2"/>
      <c r="AS102" s="3"/>
      <c r="AU102" s="4"/>
      <c r="AV102" s="4"/>
      <c r="AW102" s="4"/>
      <c r="AX102" s="4"/>
      <c r="AY102" s="4"/>
    </row>
    <row r="103" spans="44:51" ht="31.5" x14ac:dyDescent="0.25">
      <c r="AR103" s="2"/>
      <c r="AS103" s="3"/>
      <c r="AU103" s="4"/>
      <c r="AV103" s="4"/>
      <c r="AW103" s="4"/>
      <c r="AX103" s="4"/>
      <c r="AY103" s="4"/>
    </row>
    <row r="104" spans="44:51" ht="31.5" x14ac:dyDescent="0.25">
      <c r="AR104" s="2"/>
      <c r="AS104" s="3"/>
      <c r="AU104" s="4"/>
      <c r="AV104" s="4"/>
      <c r="AW104" s="4"/>
      <c r="AX104" s="4"/>
      <c r="AY104" s="4"/>
    </row>
    <row r="105" spans="44:51" ht="31.5" x14ac:dyDescent="0.25">
      <c r="AR105" s="2"/>
      <c r="AS105" s="3"/>
      <c r="AU105" s="4"/>
      <c r="AV105" s="4"/>
      <c r="AW105" s="4"/>
      <c r="AX105" s="4"/>
      <c r="AY105" s="4"/>
    </row>
    <row r="106" spans="44:51" ht="31.5" x14ac:dyDescent="0.25">
      <c r="AR106" s="2"/>
      <c r="AS106" s="3"/>
      <c r="AU106" s="4"/>
      <c r="AV106" s="4"/>
      <c r="AW106" s="4"/>
      <c r="AX106" s="4"/>
      <c r="AY106" s="4"/>
    </row>
    <row r="107" spans="44:51" ht="31.5" x14ac:dyDescent="0.25">
      <c r="AR107" s="2"/>
      <c r="AS107" s="3"/>
      <c r="AU107" s="4"/>
      <c r="AV107" s="4"/>
      <c r="AW107" s="4"/>
      <c r="AX107" s="4"/>
      <c r="AY107" s="4"/>
    </row>
    <row r="108" spans="44:51" ht="31.5" x14ac:dyDescent="0.25">
      <c r="AR108" s="2"/>
      <c r="AS108" s="3"/>
      <c r="AU108" s="4"/>
      <c r="AV108" s="4"/>
      <c r="AW108" s="4"/>
      <c r="AX108" s="4"/>
      <c r="AY108" s="4"/>
    </row>
    <row r="109" spans="44:51" ht="31.5" x14ac:dyDescent="0.25">
      <c r="AR109" s="2"/>
      <c r="AS109" s="3"/>
      <c r="AU109" s="4"/>
      <c r="AV109" s="4"/>
      <c r="AW109" s="4"/>
      <c r="AX109" s="4"/>
      <c r="AY109" s="4"/>
    </row>
    <row r="110" spans="44:51" ht="31.5" x14ac:dyDescent="0.25">
      <c r="AR110" s="2"/>
      <c r="AS110" s="3"/>
      <c r="AU110" s="4"/>
      <c r="AV110" s="4"/>
      <c r="AW110" s="4"/>
      <c r="AX110" s="4"/>
      <c r="AY110" s="4"/>
    </row>
    <row r="111" spans="44:51" ht="31.5" x14ac:dyDescent="0.25">
      <c r="AR111" s="2"/>
      <c r="AS111" s="3"/>
      <c r="AU111" s="4"/>
      <c r="AV111" s="4"/>
      <c r="AW111" s="4"/>
      <c r="AX111" s="4"/>
      <c r="AY111" s="4"/>
    </row>
    <row r="112" spans="44:51" ht="31.5" x14ac:dyDescent="0.25">
      <c r="AR112" s="2"/>
      <c r="AS112" s="3"/>
      <c r="AU112" s="4"/>
      <c r="AV112" s="4"/>
      <c r="AW112" s="4"/>
      <c r="AX112" s="4"/>
      <c r="AY112" s="4"/>
    </row>
    <row r="113" spans="44:51" ht="31.5" x14ac:dyDescent="0.25">
      <c r="AR113" s="2"/>
      <c r="AS113" s="3"/>
      <c r="AU113" s="4"/>
      <c r="AV113" s="4"/>
      <c r="AW113" s="4"/>
      <c r="AX113" s="4"/>
      <c r="AY113" s="4"/>
    </row>
    <row r="114" spans="44:51" ht="31.5" x14ac:dyDescent="0.25">
      <c r="AR114" s="2"/>
      <c r="AS114" s="3"/>
      <c r="AU114" s="4"/>
      <c r="AV114" s="4"/>
      <c r="AW114" s="4"/>
      <c r="AX114" s="4"/>
      <c r="AY114" s="4"/>
    </row>
    <row r="115" spans="44:51" ht="31.5" x14ac:dyDescent="0.25">
      <c r="AR115" s="2"/>
      <c r="AS115" s="3"/>
      <c r="AU115" s="4"/>
      <c r="AV115" s="4"/>
      <c r="AW115" s="4"/>
      <c r="AX115" s="4"/>
      <c r="AY115" s="4"/>
    </row>
    <row r="116" spans="44:51" ht="31.5" x14ac:dyDescent="0.25">
      <c r="AR116" s="2"/>
      <c r="AS116" s="3"/>
      <c r="AU116" s="4"/>
      <c r="AV116" s="4"/>
      <c r="AW116" s="4"/>
      <c r="AX116" s="4"/>
      <c r="AY116" s="4"/>
    </row>
    <row r="117" spans="44:51" ht="31.5" x14ac:dyDescent="0.25">
      <c r="AR117" s="2"/>
      <c r="AS117" s="3"/>
      <c r="AU117" s="4"/>
      <c r="AV117" s="4"/>
      <c r="AW117" s="4"/>
      <c r="AX117" s="4"/>
      <c r="AY117" s="4"/>
    </row>
    <row r="118" spans="44:51" ht="31.5" x14ac:dyDescent="0.25">
      <c r="AR118" s="2"/>
      <c r="AS118" s="3"/>
      <c r="AU118" s="4"/>
      <c r="AV118" s="4"/>
      <c r="AW118" s="4"/>
      <c r="AX118" s="4"/>
      <c r="AY118" s="4"/>
    </row>
    <row r="119" spans="44:51" ht="31.5" x14ac:dyDescent="0.25">
      <c r="AR119" s="2"/>
      <c r="AS119" s="3"/>
      <c r="AU119" s="4"/>
      <c r="AV119" s="4"/>
      <c r="AW119" s="4"/>
      <c r="AX119" s="4"/>
      <c r="AY119" s="4"/>
    </row>
    <row r="120" spans="44:51" ht="31.5" x14ac:dyDescent="0.25">
      <c r="AR120" s="2"/>
      <c r="AS120" s="3"/>
      <c r="AU120" s="4"/>
      <c r="AV120" s="4"/>
      <c r="AW120" s="4"/>
      <c r="AX120" s="4"/>
      <c r="AY120" s="4"/>
    </row>
    <row r="121" spans="44:51" ht="31.5" x14ac:dyDescent="0.25">
      <c r="AR121" s="2"/>
      <c r="AS121" s="3"/>
      <c r="AU121" s="4"/>
      <c r="AV121" s="4"/>
      <c r="AW121" s="4"/>
      <c r="AX121" s="4"/>
      <c r="AY121" s="4"/>
    </row>
    <row r="122" spans="44:51" ht="31.5" x14ac:dyDescent="0.25">
      <c r="AR122" s="2"/>
      <c r="AS122" s="3"/>
      <c r="AU122" s="4"/>
      <c r="AV122" s="4"/>
      <c r="AW122" s="4"/>
      <c r="AX122" s="4"/>
      <c r="AY122" s="4"/>
    </row>
    <row r="123" spans="44:51" ht="31.5" x14ac:dyDescent="0.25">
      <c r="AR123" s="2"/>
      <c r="AS123" s="3"/>
      <c r="AU123" s="4"/>
      <c r="AV123" s="4"/>
      <c r="AW123" s="4"/>
      <c r="AX123" s="4"/>
      <c r="AY123" s="4"/>
    </row>
    <row r="124" spans="44:51" ht="31.5" x14ac:dyDescent="0.25">
      <c r="AR124" s="2"/>
      <c r="AS124" s="3"/>
      <c r="AU124" s="4"/>
      <c r="AV124" s="4"/>
      <c r="AW124" s="4"/>
      <c r="AX124" s="4"/>
      <c r="AY124" s="4"/>
    </row>
    <row r="125" spans="44:51" ht="31.5" x14ac:dyDescent="0.25">
      <c r="AR125" s="2"/>
      <c r="AS125" s="3"/>
      <c r="AU125" s="4"/>
      <c r="AV125" s="4"/>
      <c r="AW125" s="4"/>
      <c r="AX125" s="4"/>
      <c r="AY125" s="4"/>
    </row>
    <row r="126" spans="44:51" ht="31.5" x14ac:dyDescent="0.25">
      <c r="AR126" s="2"/>
      <c r="AS126" s="3"/>
      <c r="AU126" s="4"/>
      <c r="AV126" s="4"/>
      <c r="AW126" s="4"/>
      <c r="AX126" s="4"/>
      <c r="AY126" s="4"/>
    </row>
    <row r="127" spans="44:51" ht="31.5" x14ac:dyDescent="0.25">
      <c r="AR127" s="2"/>
      <c r="AS127" s="3"/>
      <c r="AU127" s="4"/>
      <c r="AV127" s="4"/>
      <c r="AW127" s="4"/>
      <c r="AX127" s="4"/>
      <c r="AY127" s="4"/>
    </row>
    <row r="128" spans="44:51" ht="31.5" x14ac:dyDescent="0.25">
      <c r="AR128" s="2"/>
      <c r="AS128" s="3"/>
      <c r="AU128" s="4"/>
      <c r="AV128" s="4"/>
      <c r="AW128" s="4"/>
      <c r="AX128" s="4"/>
      <c r="AY128" s="4"/>
    </row>
    <row r="129" spans="44:51" ht="31.5" x14ac:dyDescent="0.25">
      <c r="AR129" s="2"/>
      <c r="AS129" s="3"/>
      <c r="AU129" s="4"/>
      <c r="AV129" s="4"/>
      <c r="AW129" s="4"/>
      <c r="AX129" s="4"/>
      <c r="AY129" s="4"/>
    </row>
    <row r="130" spans="44:51" ht="31.5" x14ac:dyDescent="0.25">
      <c r="AR130" s="2"/>
      <c r="AS130" s="3"/>
      <c r="AU130" s="4"/>
      <c r="AV130" s="4"/>
      <c r="AW130" s="4"/>
      <c r="AX130" s="4"/>
      <c r="AY130" s="4"/>
    </row>
    <row r="131" spans="44:51" ht="31.5" x14ac:dyDescent="0.25">
      <c r="AR131" s="2"/>
      <c r="AS131" s="3"/>
      <c r="AU131" s="4"/>
      <c r="AV131" s="4"/>
      <c r="AW131" s="4"/>
      <c r="AX131" s="4"/>
      <c r="AY131" s="4"/>
    </row>
    <row r="132" spans="44:51" ht="31.5" x14ac:dyDescent="0.25">
      <c r="AR132" s="2"/>
      <c r="AS132" s="3"/>
      <c r="AU132" s="4"/>
      <c r="AV132" s="4"/>
      <c r="AW132" s="4"/>
      <c r="AX132" s="4"/>
      <c r="AY132" s="4"/>
    </row>
    <row r="133" spans="44:51" ht="31.5" x14ac:dyDescent="0.25">
      <c r="AR133" s="2"/>
      <c r="AS133" s="3"/>
      <c r="AU133" s="4"/>
      <c r="AV133" s="4"/>
      <c r="AW133" s="4"/>
      <c r="AX133" s="4"/>
      <c r="AY133" s="4"/>
    </row>
    <row r="134" spans="44:51" ht="31.5" x14ac:dyDescent="0.25">
      <c r="AR134" s="2"/>
      <c r="AS134" s="3"/>
      <c r="AU134" s="4"/>
      <c r="AV134" s="4"/>
      <c r="AW134" s="4"/>
      <c r="AX134" s="4"/>
      <c r="AY134" s="4"/>
    </row>
    <row r="135" spans="44:51" ht="31.5" x14ac:dyDescent="0.25">
      <c r="AR135" s="2"/>
      <c r="AS135" s="3"/>
      <c r="AU135" s="4"/>
      <c r="AV135" s="4"/>
      <c r="AW135" s="4"/>
      <c r="AX135" s="4"/>
      <c r="AY135" s="4"/>
    </row>
    <row r="136" spans="44:51" ht="31.5" x14ac:dyDescent="0.25">
      <c r="AR136" s="2"/>
      <c r="AS136" s="3"/>
      <c r="AU136" s="4"/>
      <c r="AV136" s="4"/>
      <c r="AW136" s="4"/>
      <c r="AX136" s="4"/>
      <c r="AY136" s="4"/>
    </row>
    <row r="137" spans="44:51" ht="31.5" x14ac:dyDescent="0.25">
      <c r="AR137" s="2"/>
      <c r="AS137" s="3"/>
      <c r="AU137" s="4"/>
      <c r="AV137" s="4"/>
      <c r="AW137" s="4"/>
      <c r="AX137" s="4"/>
      <c r="AY137" s="4"/>
    </row>
    <row r="138" spans="44:51" ht="31.5" x14ac:dyDescent="0.25">
      <c r="AR138" s="2"/>
      <c r="AS138" s="3"/>
      <c r="AU138" s="4"/>
      <c r="AY138" s="4"/>
    </row>
    <row r="139" spans="44:51" ht="31.5" x14ac:dyDescent="0.25">
      <c r="AR139" s="2"/>
      <c r="AS139" s="3"/>
      <c r="AU139" s="4"/>
      <c r="AY139" s="4"/>
    </row>
    <row r="140" spans="44:51" ht="31.5" x14ac:dyDescent="0.25">
      <c r="AR140" s="2"/>
      <c r="AS140" s="3"/>
      <c r="AU140" s="4"/>
      <c r="AY140" s="4"/>
    </row>
    <row r="141" spans="44:51" ht="31.5" x14ac:dyDescent="0.25">
      <c r="AR141" s="2"/>
      <c r="AS141" s="3"/>
      <c r="AU141" s="4"/>
      <c r="AY141" s="4"/>
    </row>
    <row r="142" spans="44:51" ht="31.5" x14ac:dyDescent="0.25">
      <c r="AR142" s="2"/>
      <c r="AS142" s="3"/>
      <c r="AU142" s="4"/>
      <c r="AY142" s="4"/>
    </row>
    <row r="143" spans="44:51" ht="31.5" x14ac:dyDescent="0.25">
      <c r="AR143" s="2"/>
      <c r="AS143" s="3"/>
      <c r="AU143" s="4"/>
      <c r="AY143" s="4"/>
    </row>
    <row r="144" spans="44:51" ht="31.5" x14ac:dyDescent="0.25">
      <c r="AR144" s="2"/>
      <c r="AS144" s="3"/>
      <c r="AU144" s="4"/>
      <c r="AY144" s="4"/>
    </row>
    <row r="145" spans="44:51" ht="31.5" x14ac:dyDescent="0.25">
      <c r="AR145" s="2"/>
      <c r="AS145" s="3"/>
      <c r="AU145" s="4"/>
      <c r="AY145" s="4"/>
    </row>
    <row r="146" spans="44:51" ht="31.5" x14ac:dyDescent="0.25">
      <c r="AR146" s="2"/>
      <c r="AS146" s="3"/>
      <c r="AU146" s="4"/>
      <c r="AY146" s="4"/>
    </row>
    <row r="147" spans="44:51" ht="31.5" x14ac:dyDescent="0.25">
      <c r="AR147" s="2"/>
      <c r="AS147" s="3"/>
      <c r="AU147" s="4"/>
      <c r="AY147" s="4"/>
    </row>
    <row r="148" spans="44:51" ht="31.5" x14ac:dyDescent="0.25">
      <c r="AR148" s="2"/>
      <c r="AS148" s="3"/>
      <c r="AU148" s="4"/>
      <c r="AY148" s="4"/>
    </row>
    <row r="149" spans="44:51" ht="31.5" x14ac:dyDescent="0.25">
      <c r="AR149" s="2"/>
      <c r="AS149" s="3"/>
      <c r="AU149" s="4"/>
      <c r="AY149" s="4"/>
    </row>
    <row r="150" spans="44:51" ht="31.5" x14ac:dyDescent="0.25">
      <c r="AR150" s="2"/>
      <c r="AS150" s="3"/>
      <c r="AU150" s="4"/>
      <c r="AY150" s="4"/>
    </row>
    <row r="151" spans="44:51" ht="31.5" x14ac:dyDescent="0.25">
      <c r="AR151" s="2"/>
      <c r="AS151" s="3"/>
      <c r="AU151" s="4"/>
      <c r="AY151" s="4"/>
    </row>
    <row r="152" spans="44:51" ht="31.5" x14ac:dyDescent="0.25">
      <c r="AR152" s="2"/>
      <c r="AS152" s="3"/>
      <c r="AU152" s="4"/>
      <c r="AY152" s="4"/>
    </row>
    <row r="153" spans="44:51" ht="31.5" x14ac:dyDescent="0.25">
      <c r="AR153" s="2"/>
      <c r="AS153" s="3"/>
      <c r="AU153" s="4"/>
      <c r="AY153" s="4"/>
    </row>
    <row r="154" spans="44:51" ht="31.5" x14ac:dyDescent="0.25">
      <c r="AR154" s="2"/>
      <c r="AS154" s="3"/>
      <c r="AU154" s="4"/>
      <c r="AY154" s="4"/>
    </row>
    <row r="155" spans="44:51" ht="31.5" x14ac:dyDescent="0.25">
      <c r="AR155" s="2"/>
      <c r="AS155" s="3"/>
      <c r="AU155" s="4"/>
      <c r="AY155" s="4"/>
    </row>
    <row r="156" spans="44:51" ht="31.5" x14ac:dyDescent="0.25">
      <c r="AR156" s="2"/>
      <c r="AS156" s="3"/>
      <c r="AU156" s="4"/>
      <c r="AY156" s="4"/>
    </row>
    <row r="157" spans="44:51" ht="31.5" x14ac:dyDescent="0.25">
      <c r="AR157" s="2"/>
      <c r="AS157" s="3"/>
      <c r="AU157" s="4"/>
      <c r="AY157" s="4"/>
    </row>
    <row r="158" spans="44:51" ht="31.5" x14ac:dyDescent="0.25">
      <c r="AR158" s="2"/>
      <c r="AS158" s="3"/>
      <c r="AU158" s="4"/>
      <c r="AY158" s="4"/>
    </row>
    <row r="159" spans="44:51" ht="31.5" x14ac:dyDescent="0.25">
      <c r="AR159" s="2"/>
      <c r="AS159" s="3"/>
      <c r="AU159" s="4"/>
      <c r="AY159" s="4"/>
    </row>
    <row r="160" spans="44:51" ht="31.5" x14ac:dyDescent="0.25">
      <c r="AR160" s="2"/>
      <c r="AS160" s="3"/>
      <c r="AU160" s="4"/>
      <c r="AY160" s="4"/>
    </row>
    <row r="161" spans="44:51" ht="31.5" x14ac:dyDescent="0.25">
      <c r="AR161" s="2"/>
      <c r="AS161" s="3"/>
      <c r="AU161" s="4"/>
      <c r="AY161" s="4"/>
    </row>
    <row r="162" spans="44:51" ht="31.5" x14ac:dyDescent="0.25">
      <c r="AR162" s="2"/>
      <c r="AS162" s="3"/>
      <c r="AU162" s="4"/>
      <c r="AY162" s="4"/>
    </row>
    <row r="163" spans="44:51" ht="31.5" x14ac:dyDescent="0.25">
      <c r="AR163" s="2"/>
      <c r="AS163" s="3"/>
      <c r="AU163" s="4"/>
      <c r="AY163" s="4"/>
    </row>
    <row r="164" spans="44:51" ht="31.5" x14ac:dyDescent="0.25">
      <c r="AR164" s="2"/>
      <c r="AS164" s="3"/>
      <c r="AU164" s="4"/>
      <c r="AY164" s="4"/>
    </row>
    <row r="165" spans="44:51" ht="31.5" x14ac:dyDescent="0.25">
      <c r="AR165" s="2"/>
      <c r="AS165" s="3"/>
      <c r="AU165" s="4"/>
      <c r="AY165" s="4"/>
    </row>
    <row r="166" spans="44:51" ht="31.5" x14ac:dyDescent="0.25">
      <c r="AR166" s="2"/>
      <c r="AS166" s="3"/>
      <c r="AU166" s="4"/>
      <c r="AY166" s="4"/>
    </row>
    <row r="167" spans="44:51" ht="31.5" x14ac:dyDescent="0.25">
      <c r="AR167" s="2"/>
      <c r="AS167" s="3"/>
      <c r="AU167" s="4"/>
      <c r="AY167" s="4"/>
    </row>
    <row r="168" spans="44:51" ht="31.5" x14ac:dyDescent="0.25">
      <c r="AR168" s="2"/>
      <c r="AS168" s="3"/>
      <c r="AU168" s="4"/>
      <c r="AY168" s="4"/>
    </row>
    <row r="169" spans="44:51" ht="31.5" x14ac:dyDescent="0.25">
      <c r="AR169" s="2"/>
      <c r="AS169" s="3"/>
      <c r="AU169" s="4"/>
      <c r="AY169" s="4"/>
    </row>
    <row r="170" spans="44:51" ht="31.5" x14ac:dyDescent="0.25">
      <c r="AR170" s="2"/>
      <c r="AS170" s="3"/>
      <c r="AU170" s="4"/>
      <c r="AY170" s="4"/>
    </row>
    <row r="171" spans="44:51" ht="31.5" x14ac:dyDescent="0.25">
      <c r="AR171" s="2"/>
      <c r="AS171" s="3"/>
      <c r="AU171" s="4"/>
      <c r="AY171" s="4"/>
    </row>
    <row r="172" spans="44:51" ht="31.5" x14ac:dyDescent="0.25">
      <c r="AR172" s="2"/>
      <c r="AS172" s="3"/>
      <c r="AU172" s="4"/>
      <c r="AY172" s="4"/>
    </row>
    <row r="173" spans="44:51" ht="31.5" x14ac:dyDescent="0.25">
      <c r="AR173" s="2"/>
      <c r="AS173" s="3"/>
      <c r="AU173" s="4"/>
      <c r="AY173" s="4"/>
    </row>
    <row r="174" spans="44:51" ht="31.5" x14ac:dyDescent="0.25">
      <c r="AR174" s="2"/>
      <c r="AS174" s="3"/>
      <c r="AU174" s="4"/>
      <c r="AY174" s="4"/>
    </row>
    <row r="175" spans="44:51" ht="31.5" x14ac:dyDescent="0.25">
      <c r="AR175" s="2"/>
      <c r="AS175" s="3"/>
      <c r="AU175" s="4"/>
      <c r="AY175" s="4"/>
    </row>
    <row r="176" spans="44:51" ht="31.5" x14ac:dyDescent="0.25">
      <c r="AR176" s="2"/>
      <c r="AS176" s="3"/>
      <c r="AU176" s="4"/>
      <c r="AY176" s="4"/>
    </row>
    <row r="177" spans="44:51" ht="31.5" x14ac:dyDescent="0.25">
      <c r="AR177" s="2"/>
      <c r="AS177" s="3"/>
      <c r="AU177" s="4"/>
      <c r="AY177" s="4"/>
    </row>
    <row r="178" spans="44:51" ht="31.5" x14ac:dyDescent="0.25">
      <c r="AR178" s="2"/>
      <c r="AS178" s="3"/>
      <c r="AU178" s="4"/>
      <c r="AY178" s="4"/>
    </row>
    <row r="179" spans="44:51" ht="31.5" x14ac:dyDescent="0.25">
      <c r="AR179" s="2"/>
      <c r="AS179" s="3"/>
      <c r="AU179" s="4"/>
      <c r="AY179" s="4"/>
    </row>
    <row r="180" spans="44:51" ht="31.5" x14ac:dyDescent="0.25">
      <c r="AR180" s="2"/>
      <c r="AS180" s="3"/>
      <c r="AU180" s="4"/>
      <c r="AY180" s="4"/>
    </row>
    <row r="181" spans="44:51" ht="31.5" x14ac:dyDescent="0.25">
      <c r="AR181" s="2"/>
      <c r="AS181" s="3"/>
      <c r="AU181" s="4"/>
      <c r="AY181" s="4"/>
    </row>
    <row r="182" spans="44:51" ht="31.5" x14ac:dyDescent="0.25">
      <c r="AR182" s="2"/>
      <c r="AS182" s="3"/>
      <c r="AU182" s="4"/>
      <c r="AY182" s="4"/>
    </row>
    <row r="183" spans="44:51" ht="31.5" x14ac:dyDescent="0.25">
      <c r="AR183" s="2"/>
      <c r="AS183" s="3"/>
      <c r="AU183" s="4"/>
      <c r="AY183" s="4"/>
    </row>
    <row r="184" spans="44:51" ht="31.5" x14ac:dyDescent="0.25">
      <c r="AR184" s="2"/>
      <c r="AS184" s="3"/>
      <c r="AU184" s="4"/>
      <c r="AY184" s="4"/>
    </row>
    <row r="185" spans="44:51" ht="31.5" x14ac:dyDescent="0.25">
      <c r="AR185" s="2"/>
      <c r="AS185" s="3"/>
      <c r="AU185" s="4"/>
      <c r="AY185" s="4"/>
    </row>
    <row r="186" spans="44:51" ht="31.5" x14ac:dyDescent="0.25">
      <c r="AR186" s="2"/>
      <c r="AS186" s="3"/>
      <c r="AU186" s="4"/>
      <c r="AY186" s="4"/>
    </row>
    <row r="187" spans="44:51" ht="31.5" x14ac:dyDescent="0.25">
      <c r="AR187" s="2"/>
      <c r="AS187" s="3"/>
      <c r="AU187" s="4"/>
      <c r="AY187" s="4"/>
    </row>
    <row r="188" spans="44:51" ht="31.5" x14ac:dyDescent="0.25">
      <c r="AR188" s="2"/>
      <c r="AS188" s="3"/>
      <c r="AU188" s="4"/>
      <c r="AY188" s="4"/>
    </row>
    <row r="189" spans="44:51" ht="31.5" x14ac:dyDescent="0.25">
      <c r="AR189" s="2"/>
      <c r="AS189" s="3"/>
      <c r="AU189" s="4"/>
      <c r="AY189" s="4"/>
    </row>
    <row r="190" spans="44:51" ht="31.5" x14ac:dyDescent="0.25">
      <c r="AR190" s="2"/>
      <c r="AS190" s="3"/>
      <c r="AU190" s="4"/>
      <c r="AY190" s="4"/>
    </row>
    <row r="191" spans="44:51" ht="31.5" x14ac:dyDescent="0.25">
      <c r="AR191" s="2"/>
      <c r="AS191" s="3"/>
      <c r="AU191" s="4"/>
      <c r="AY191" s="4"/>
    </row>
    <row r="192" spans="44:51" ht="31.5" x14ac:dyDescent="0.25">
      <c r="AR192" s="2"/>
      <c r="AS192" s="3"/>
      <c r="AU192" s="4"/>
      <c r="AY192" s="4"/>
    </row>
    <row r="193" spans="44:51" ht="31.5" x14ac:dyDescent="0.25">
      <c r="AR193" s="2"/>
      <c r="AS193" s="3"/>
      <c r="AU193" s="4"/>
      <c r="AY193" s="4"/>
    </row>
    <row r="194" spans="44:51" ht="31.5" x14ac:dyDescent="0.25">
      <c r="AR194" s="2"/>
      <c r="AS194" s="3"/>
      <c r="AU194" s="4"/>
      <c r="AY194" s="4"/>
    </row>
    <row r="195" spans="44:51" ht="31.5" x14ac:dyDescent="0.25">
      <c r="AR195" s="2"/>
      <c r="AS195" s="3"/>
      <c r="AU195" s="4"/>
      <c r="AY195" s="4"/>
    </row>
  </sheetData>
  <sheetProtection algorithmName="SHA-512" hashValue="hLcNMPOXB8AKy61A3UGalm+XMYon+Mel0QafVpX2bXhh8lZ3wNbGPdbtYL93fjPDl64TPvELE7r2xp3/2z9DMg==" saltValue="o3jibFVcV3Dcb/6iC2cDpg==" spinCount="100000" sheet="1" objects="1" scenarios="1" selectLockedCells="1"/>
  <mergeCells count="174">
    <mergeCell ref="A45:A46"/>
    <mergeCell ref="C45:C46"/>
    <mergeCell ref="E45:E46"/>
    <mergeCell ref="G45:G46"/>
    <mergeCell ref="I45:I46"/>
    <mergeCell ref="G2:H2"/>
    <mergeCell ref="I2:S2"/>
    <mergeCell ref="G25:H25"/>
    <mergeCell ref="I25:S25"/>
    <mergeCell ref="Q41:Q42"/>
    <mergeCell ref="K45:K46"/>
    <mergeCell ref="M45:M46"/>
    <mergeCell ref="O45:O46"/>
    <mergeCell ref="Q45:Q46"/>
    <mergeCell ref="S37:S38"/>
    <mergeCell ref="S45:S46"/>
    <mergeCell ref="K43:K44"/>
    <mergeCell ref="M43:M44"/>
    <mergeCell ref="O43:O44"/>
    <mergeCell ref="Q43:Q44"/>
    <mergeCell ref="S43:S44"/>
    <mergeCell ref="A39:A40"/>
    <mergeCell ref="C39:C40"/>
    <mergeCell ref="E39:E40"/>
    <mergeCell ref="G39:G40"/>
    <mergeCell ref="I39:I40"/>
    <mergeCell ref="S41:S42"/>
    <mergeCell ref="A43:A44"/>
    <mergeCell ref="C43:C44"/>
    <mergeCell ref="E43:E44"/>
    <mergeCell ref="G43:G44"/>
    <mergeCell ref="I43:I44"/>
    <mergeCell ref="K39:K40"/>
    <mergeCell ref="M39:M40"/>
    <mergeCell ref="O39:O40"/>
    <mergeCell ref="Q39:Q40"/>
    <mergeCell ref="S39:S40"/>
    <mergeCell ref="A41:A42"/>
    <mergeCell ref="C41:C42"/>
    <mergeCell ref="E41:E42"/>
    <mergeCell ref="G41:G42"/>
    <mergeCell ref="I41:I42"/>
    <mergeCell ref="K41:K42"/>
    <mergeCell ref="M41:M42"/>
    <mergeCell ref="O41:O42"/>
    <mergeCell ref="A37:A38"/>
    <mergeCell ref="C37:C38"/>
    <mergeCell ref="E37:E38"/>
    <mergeCell ref="G37:G38"/>
    <mergeCell ref="I37:I38"/>
    <mergeCell ref="K37:K38"/>
    <mergeCell ref="M37:M38"/>
    <mergeCell ref="O37:O38"/>
    <mergeCell ref="Q37:Q38"/>
    <mergeCell ref="S33:S34"/>
    <mergeCell ref="A35:A36"/>
    <mergeCell ref="C35:C36"/>
    <mergeCell ref="E35:E36"/>
    <mergeCell ref="G35:G36"/>
    <mergeCell ref="I35:I36"/>
    <mergeCell ref="K35:K36"/>
    <mergeCell ref="M35:M36"/>
    <mergeCell ref="O35:O36"/>
    <mergeCell ref="Q35:Q36"/>
    <mergeCell ref="S35:S36"/>
    <mergeCell ref="A33:A34"/>
    <mergeCell ref="C33:C34"/>
    <mergeCell ref="E33:E34"/>
    <mergeCell ref="G33:G34"/>
    <mergeCell ref="I33:I34"/>
    <mergeCell ref="K33:K34"/>
    <mergeCell ref="M33:M34"/>
    <mergeCell ref="O33:O34"/>
    <mergeCell ref="Q33:Q34"/>
    <mergeCell ref="M29:M30"/>
    <mergeCell ref="O29:O30"/>
    <mergeCell ref="Q29:Q30"/>
    <mergeCell ref="S29:S30"/>
    <mergeCell ref="W29:W30"/>
    <mergeCell ref="A31:A32"/>
    <mergeCell ref="C31:C32"/>
    <mergeCell ref="E31:E32"/>
    <mergeCell ref="G31:G32"/>
    <mergeCell ref="I31:I32"/>
    <mergeCell ref="A29:A30"/>
    <mergeCell ref="C29:C30"/>
    <mergeCell ref="E29:E30"/>
    <mergeCell ref="G29:G30"/>
    <mergeCell ref="I29:I30"/>
    <mergeCell ref="K29:K30"/>
    <mergeCell ref="K31:K32"/>
    <mergeCell ref="M31:M32"/>
    <mergeCell ref="O31:O32"/>
    <mergeCell ref="Q31:Q32"/>
    <mergeCell ref="S31:S32"/>
    <mergeCell ref="K27:K28"/>
    <mergeCell ref="M27:M28"/>
    <mergeCell ref="O27:O28"/>
    <mergeCell ref="Q27:Q28"/>
    <mergeCell ref="S27:S28"/>
    <mergeCell ref="W27:W28"/>
    <mergeCell ref="A24:R24"/>
    <mergeCell ref="S24:T24"/>
    <mergeCell ref="B25:F25"/>
    <mergeCell ref="A27:A28"/>
    <mergeCell ref="C27:C28"/>
    <mergeCell ref="E27:E28"/>
    <mergeCell ref="G27:G28"/>
    <mergeCell ref="I27:I28"/>
    <mergeCell ref="A22:A23"/>
    <mergeCell ref="C22:C23"/>
    <mergeCell ref="E22:E23"/>
    <mergeCell ref="K22:K23"/>
    <mergeCell ref="M22:M23"/>
    <mergeCell ref="O22:O23"/>
    <mergeCell ref="A20:A21"/>
    <mergeCell ref="C20:C21"/>
    <mergeCell ref="E20:E21"/>
    <mergeCell ref="K20:K21"/>
    <mergeCell ref="M20:M21"/>
    <mergeCell ref="O20:O21"/>
    <mergeCell ref="A18:A19"/>
    <mergeCell ref="C18:C19"/>
    <mergeCell ref="E18:E19"/>
    <mergeCell ref="K18:K19"/>
    <mergeCell ref="M18:M19"/>
    <mergeCell ref="O18:O19"/>
    <mergeCell ref="A16:A17"/>
    <mergeCell ref="C16:C17"/>
    <mergeCell ref="E16:E17"/>
    <mergeCell ref="K16:K17"/>
    <mergeCell ref="M16:M17"/>
    <mergeCell ref="O16:O17"/>
    <mergeCell ref="A14:A15"/>
    <mergeCell ref="C14:C15"/>
    <mergeCell ref="E14:E15"/>
    <mergeCell ref="K14:K15"/>
    <mergeCell ref="M14:M15"/>
    <mergeCell ref="O14:O15"/>
    <mergeCell ref="A12:A13"/>
    <mergeCell ref="C12:C13"/>
    <mergeCell ref="E12:E13"/>
    <mergeCell ref="K12:K13"/>
    <mergeCell ref="M12:M13"/>
    <mergeCell ref="O12:O13"/>
    <mergeCell ref="W4:W5"/>
    <mergeCell ref="A6:A7"/>
    <mergeCell ref="C6:C7"/>
    <mergeCell ref="E6:E7"/>
    <mergeCell ref="K6:K7"/>
    <mergeCell ref="M6:M7"/>
    <mergeCell ref="O6:O7"/>
    <mergeCell ref="W6:W7"/>
    <mergeCell ref="A10:A11"/>
    <mergeCell ref="C10:C11"/>
    <mergeCell ref="E10:E11"/>
    <mergeCell ref="K10:K11"/>
    <mergeCell ref="M10:M11"/>
    <mergeCell ref="O10:O11"/>
    <mergeCell ref="A8:A9"/>
    <mergeCell ref="C8:C9"/>
    <mergeCell ref="E8:E9"/>
    <mergeCell ref="K8:K9"/>
    <mergeCell ref="M8:M9"/>
    <mergeCell ref="O8:O9"/>
    <mergeCell ref="A1:R1"/>
    <mergeCell ref="S1:T1"/>
    <mergeCell ref="B2:F2"/>
    <mergeCell ref="A4:A5"/>
    <mergeCell ref="C4:C5"/>
    <mergeCell ref="E4:E5"/>
    <mergeCell ref="K4:K5"/>
    <mergeCell ref="M4:M5"/>
    <mergeCell ref="O4:O5"/>
  </mergeCells>
  <phoneticPr fontId="1"/>
  <conditionalFormatting sqref="B4 B8 B10 B12 B14 B16 B18 B20 B22">
    <cfRule type="expression" dxfId="207" priority="103">
      <formula>$AB4="OK"</formula>
    </cfRule>
  </conditionalFormatting>
  <conditionalFormatting sqref="B5 B9 B11 B13 B15 B17 B19 B21 B23">
    <cfRule type="expression" dxfId="206" priority="104">
      <formula>$AB4="OK"</formula>
    </cfRule>
  </conditionalFormatting>
  <conditionalFormatting sqref="B6">
    <cfRule type="expression" dxfId="205" priority="101">
      <formula>$AB6="OK"</formula>
    </cfRule>
  </conditionalFormatting>
  <conditionalFormatting sqref="B7">
    <cfRule type="expression" dxfId="204" priority="102">
      <formula>$AB6="OK"</formula>
    </cfRule>
  </conditionalFormatting>
  <conditionalFormatting sqref="B27">
    <cfRule type="expression" dxfId="203" priority="79">
      <formula>$AB4="OK"</formula>
    </cfRule>
  </conditionalFormatting>
  <conditionalFormatting sqref="B28">
    <cfRule type="expression" dxfId="202" priority="80">
      <formula>$AB4="OK"</formula>
    </cfRule>
  </conditionalFormatting>
  <conditionalFormatting sqref="B29">
    <cfRule type="expression" dxfId="201" priority="77">
      <formula>$AB6="OK"</formula>
    </cfRule>
  </conditionalFormatting>
  <conditionalFormatting sqref="B30">
    <cfRule type="expression" dxfId="200" priority="78">
      <formula>$AB6="OK"</formula>
    </cfRule>
  </conditionalFormatting>
  <conditionalFormatting sqref="B31">
    <cfRule type="expression" dxfId="199" priority="75">
      <formula>$AB8="OK"</formula>
    </cfRule>
  </conditionalFormatting>
  <conditionalFormatting sqref="B32">
    <cfRule type="expression" dxfId="198" priority="76">
      <formula>$AB8="OK"</formula>
    </cfRule>
  </conditionalFormatting>
  <conditionalFormatting sqref="B33">
    <cfRule type="expression" dxfId="197" priority="73">
      <formula>$AB10="OK"</formula>
    </cfRule>
  </conditionalFormatting>
  <conditionalFormatting sqref="B34">
    <cfRule type="expression" dxfId="196" priority="74">
      <formula>$AB10="OK"</formula>
    </cfRule>
  </conditionalFormatting>
  <conditionalFormatting sqref="B35">
    <cfRule type="expression" dxfId="195" priority="71">
      <formula>$AB12="OK"</formula>
    </cfRule>
  </conditionalFormatting>
  <conditionalFormatting sqref="B36">
    <cfRule type="expression" dxfId="194" priority="72">
      <formula>$AB12="OK"</formula>
    </cfRule>
  </conditionalFormatting>
  <conditionalFormatting sqref="B37">
    <cfRule type="expression" dxfId="193" priority="69">
      <formula>$AB14="OK"</formula>
    </cfRule>
  </conditionalFormatting>
  <conditionalFormatting sqref="B38">
    <cfRule type="expression" dxfId="192" priority="70">
      <formula>$AB14="OK"</formula>
    </cfRule>
  </conditionalFormatting>
  <conditionalFormatting sqref="B39">
    <cfRule type="expression" dxfId="191" priority="67">
      <formula>$AB16="OK"</formula>
    </cfRule>
  </conditionalFormatting>
  <conditionalFormatting sqref="B40">
    <cfRule type="expression" dxfId="190" priority="68">
      <formula>$AB16="OK"</formula>
    </cfRule>
  </conditionalFormatting>
  <conditionalFormatting sqref="B41">
    <cfRule type="expression" dxfId="189" priority="65">
      <formula>$AB18="OK"</formula>
    </cfRule>
  </conditionalFormatting>
  <conditionalFormatting sqref="B42">
    <cfRule type="expression" dxfId="188" priority="66">
      <formula>$AB18="OK"</formula>
    </cfRule>
  </conditionalFormatting>
  <conditionalFormatting sqref="B43">
    <cfRule type="expression" dxfId="187" priority="63">
      <formula>$AB20="OK"</formula>
    </cfRule>
  </conditionalFormatting>
  <conditionalFormatting sqref="B44">
    <cfRule type="expression" dxfId="186" priority="64">
      <formula>$AB20="OK"</formula>
    </cfRule>
  </conditionalFormatting>
  <conditionalFormatting sqref="B45">
    <cfRule type="expression" dxfId="185" priority="61">
      <formula>$AB22="OK"</formula>
    </cfRule>
  </conditionalFormatting>
  <conditionalFormatting sqref="B46">
    <cfRule type="expression" dxfId="184" priority="62">
      <formula>$AB22="OK"</formula>
    </cfRule>
  </conditionalFormatting>
  <conditionalFormatting sqref="H27">
    <cfRule type="expression" dxfId="183" priority="39">
      <formula>AB4&lt;&gt;"OK"</formula>
    </cfRule>
  </conditionalFormatting>
  <conditionalFormatting sqref="H29">
    <cfRule type="expression" dxfId="182" priority="37">
      <formula>AB6&lt;&gt;"OK"</formula>
    </cfRule>
  </conditionalFormatting>
  <conditionalFormatting sqref="H31">
    <cfRule type="expression" dxfId="181" priority="35">
      <formula>AB8&lt;&gt;"OK"</formula>
    </cfRule>
  </conditionalFormatting>
  <conditionalFormatting sqref="H33">
    <cfRule type="expression" dxfId="180" priority="33">
      <formula>AB10&lt;&gt;"OK"</formula>
    </cfRule>
  </conditionalFormatting>
  <conditionalFormatting sqref="H35">
    <cfRule type="expression" dxfId="179" priority="31">
      <formula>AB12&lt;&gt;"OK"</formula>
    </cfRule>
  </conditionalFormatting>
  <conditionalFormatting sqref="H37">
    <cfRule type="expression" dxfId="178" priority="29">
      <formula>AB14&lt;&gt;"OK"</formula>
    </cfRule>
  </conditionalFormatting>
  <conditionalFormatting sqref="H39">
    <cfRule type="expression" dxfId="177" priority="27">
      <formula>AB16&lt;&gt;"OK"</formula>
    </cfRule>
  </conditionalFormatting>
  <conditionalFormatting sqref="H41">
    <cfRule type="expression" dxfId="176" priority="25">
      <formula>AB18&lt;&gt;"OK"</formula>
    </cfRule>
  </conditionalFormatting>
  <conditionalFormatting sqref="H43">
    <cfRule type="expression" dxfId="175" priority="23">
      <formula>AB20&lt;&gt;"OK"</formula>
    </cfRule>
  </conditionalFormatting>
  <conditionalFormatting sqref="H45">
    <cfRule type="expression" dxfId="174" priority="21">
      <formula>AB22&lt;&gt;"OK"</formula>
    </cfRule>
  </conditionalFormatting>
  <conditionalFormatting sqref="J27">
    <cfRule type="expression" dxfId="173" priority="40">
      <formula>AB4&lt;&gt;"OK"</formula>
    </cfRule>
  </conditionalFormatting>
  <conditionalFormatting sqref="J29">
    <cfRule type="expression" dxfId="172" priority="38">
      <formula>AB6&lt;&gt;"OK"</formula>
    </cfRule>
  </conditionalFormatting>
  <conditionalFormatting sqref="J31">
    <cfRule type="expression" dxfId="171" priority="36">
      <formula>AB8&lt;&gt;"OK"</formula>
    </cfRule>
  </conditionalFormatting>
  <conditionalFormatting sqref="J33">
    <cfRule type="expression" dxfId="170" priority="34">
      <formula>AB10&lt;&gt;"OK"</formula>
    </cfRule>
  </conditionalFormatting>
  <conditionalFormatting sqref="J35">
    <cfRule type="expression" dxfId="169" priority="32">
      <formula>AB12&lt;&gt;"OK"</formula>
    </cfRule>
  </conditionalFormatting>
  <conditionalFormatting sqref="J37">
    <cfRule type="expression" dxfId="168" priority="30">
      <formula>AB14&lt;&gt;"OK"</formula>
    </cfRule>
  </conditionalFormatting>
  <conditionalFormatting sqref="J39">
    <cfRule type="expression" dxfId="167" priority="28">
      <formula>AB16&lt;&gt;"OK"</formula>
    </cfRule>
  </conditionalFormatting>
  <conditionalFormatting sqref="J41">
    <cfRule type="expression" dxfId="166" priority="26">
      <formula>AB18&lt;&gt;"OK"</formula>
    </cfRule>
  </conditionalFormatting>
  <conditionalFormatting sqref="J43">
    <cfRule type="expression" dxfId="165" priority="24">
      <formula>AB20&lt;&gt;"OK"</formula>
    </cfRule>
  </conditionalFormatting>
  <conditionalFormatting sqref="J45">
    <cfRule type="expression" dxfId="164" priority="22">
      <formula>AB22&lt;&gt;"OK"</formula>
    </cfRule>
  </conditionalFormatting>
  <conditionalFormatting sqref="L4">
    <cfRule type="expression" dxfId="163" priority="99">
      <formula>$AH4="OK"</formula>
    </cfRule>
  </conditionalFormatting>
  <conditionalFormatting sqref="L5">
    <cfRule type="expression" dxfId="162" priority="100">
      <formula>$AH4="OK"</formula>
    </cfRule>
  </conditionalFormatting>
  <conditionalFormatting sqref="L6">
    <cfRule type="expression" dxfId="161" priority="97">
      <formula>$AH6="OK"</formula>
    </cfRule>
  </conditionalFormatting>
  <conditionalFormatting sqref="L7">
    <cfRule type="expression" dxfId="160" priority="98">
      <formula>$AH6="OK"</formula>
    </cfRule>
  </conditionalFormatting>
  <conditionalFormatting sqref="L8">
    <cfRule type="expression" dxfId="159" priority="95">
      <formula>$AH8="OK"</formula>
    </cfRule>
  </conditionalFormatting>
  <conditionalFormatting sqref="L9">
    <cfRule type="expression" dxfId="158" priority="96">
      <formula>$AH8="OK"</formula>
    </cfRule>
  </conditionalFormatting>
  <conditionalFormatting sqref="L10">
    <cfRule type="expression" dxfId="157" priority="93">
      <formula>$AH10="OK"</formula>
    </cfRule>
  </conditionalFormatting>
  <conditionalFormatting sqref="L11">
    <cfRule type="expression" dxfId="156" priority="94">
      <formula>$AH10="OK"</formula>
    </cfRule>
  </conditionalFormatting>
  <conditionalFormatting sqref="L12">
    <cfRule type="expression" dxfId="155" priority="91">
      <formula>$AH12="OK"</formula>
    </cfRule>
  </conditionalFormatting>
  <conditionalFormatting sqref="L13">
    <cfRule type="expression" dxfId="154" priority="92">
      <formula>$AH12="OK"</formula>
    </cfRule>
  </conditionalFormatting>
  <conditionalFormatting sqref="L14">
    <cfRule type="expression" dxfId="153" priority="89">
      <formula>$AH14="OK"</formula>
    </cfRule>
  </conditionalFormatting>
  <conditionalFormatting sqref="L15">
    <cfRule type="expression" dxfId="152" priority="90">
      <formula>$AH14="OK"</formula>
    </cfRule>
  </conditionalFormatting>
  <conditionalFormatting sqref="L16">
    <cfRule type="expression" dxfId="151" priority="87">
      <formula>$AH16="OK"</formula>
    </cfRule>
  </conditionalFormatting>
  <conditionalFormatting sqref="L17">
    <cfRule type="expression" dxfId="150" priority="88">
      <formula>$AH16="OK"</formula>
    </cfRule>
  </conditionalFormatting>
  <conditionalFormatting sqref="L18">
    <cfRule type="expression" dxfId="149" priority="85">
      <formula>$AH18="OK"</formula>
    </cfRule>
  </conditionalFormatting>
  <conditionalFormatting sqref="L19">
    <cfRule type="expression" dxfId="148" priority="86">
      <formula>$AH18="OK"</formula>
    </cfRule>
  </conditionalFormatting>
  <conditionalFormatting sqref="L20">
    <cfRule type="expression" dxfId="147" priority="83">
      <formula>$AH20="OK"</formula>
    </cfRule>
  </conditionalFormatting>
  <conditionalFormatting sqref="L21">
    <cfRule type="expression" dxfId="146" priority="84">
      <formula>$AH20="OK"</formula>
    </cfRule>
  </conditionalFormatting>
  <conditionalFormatting sqref="L22">
    <cfRule type="expression" dxfId="145" priority="81">
      <formula>$AH22="OK"</formula>
    </cfRule>
  </conditionalFormatting>
  <conditionalFormatting sqref="L23">
    <cfRule type="expression" dxfId="144" priority="82">
      <formula>$AH22="OK"</formula>
    </cfRule>
  </conditionalFormatting>
  <conditionalFormatting sqref="L27">
    <cfRule type="expression" dxfId="143" priority="59">
      <formula>$AH4="OK"</formula>
    </cfRule>
  </conditionalFormatting>
  <conditionalFormatting sqref="L28">
    <cfRule type="expression" dxfId="142" priority="60">
      <formula>$AH4="OK"</formula>
    </cfRule>
  </conditionalFormatting>
  <conditionalFormatting sqref="L29">
    <cfRule type="expression" dxfId="141" priority="57">
      <formula>$AH6="OK"</formula>
    </cfRule>
  </conditionalFormatting>
  <conditionalFormatting sqref="L30">
    <cfRule type="expression" dxfId="140" priority="58">
      <formula>$AH6="OK"</formula>
    </cfRule>
  </conditionalFormatting>
  <conditionalFormatting sqref="L31">
    <cfRule type="expression" dxfId="139" priority="55">
      <formula>$AH8="OK"</formula>
    </cfRule>
  </conditionalFormatting>
  <conditionalFormatting sqref="L32">
    <cfRule type="expression" dxfId="138" priority="56">
      <formula>$AH8="OK"</formula>
    </cfRule>
  </conditionalFormatting>
  <conditionalFormatting sqref="L33">
    <cfRule type="expression" dxfId="137" priority="53">
      <formula>$AH10="OK"</formula>
    </cfRule>
  </conditionalFormatting>
  <conditionalFormatting sqref="L34">
    <cfRule type="expression" dxfId="136" priority="54">
      <formula>$AH10="OK"</formula>
    </cfRule>
  </conditionalFormatting>
  <conditionalFormatting sqref="L35">
    <cfRule type="expression" dxfId="135" priority="51">
      <formula>$AH12="OK"</formula>
    </cfRule>
  </conditionalFormatting>
  <conditionalFormatting sqref="L36">
    <cfRule type="expression" dxfId="134" priority="52">
      <formula>$AH12="OK"</formula>
    </cfRule>
  </conditionalFormatting>
  <conditionalFormatting sqref="L37">
    <cfRule type="expression" dxfId="133" priority="49">
      <formula>$AH14="OK"</formula>
    </cfRule>
  </conditionalFormatting>
  <conditionalFormatting sqref="L38">
    <cfRule type="expression" dxfId="132" priority="50">
      <formula>$AH14="OK"</formula>
    </cfRule>
  </conditionalFormatting>
  <conditionalFormatting sqref="L39">
    <cfRule type="expression" dxfId="131" priority="47">
      <formula>$AH16="OK"</formula>
    </cfRule>
  </conditionalFormatting>
  <conditionalFormatting sqref="L40">
    <cfRule type="expression" dxfId="130" priority="48">
      <formula>$AH16="OK"</formula>
    </cfRule>
  </conditionalFormatting>
  <conditionalFormatting sqref="L41">
    <cfRule type="expression" dxfId="129" priority="45">
      <formula>$AH18="OK"</formula>
    </cfRule>
  </conditionalFormatting>
  <conditionalFormatting sqref="L42">
    <cfRule type="expression" dxfId="128" priority="46">
      <formula>$AH18="OK"</formula>
    </cfRule>
  </conditionalFormatting>
  <conditionalFormatting sqref="L43">
    <cfRule type="expression" dxfId="127" priority="43">
      <formula>$AH20="OK"</formula>
    </cfRule>
  </conditionalFormatting>
  <conditionalFormatting sqref="L44">
    <cfRule type="expression" dxfId="126" priority="44">
      <formula>$AH20="OK"</formula>
    </cfRule>
  </conditionalFormatting>
  <conditionalFormatting sqref="L45">
    <cfRule type="expression" dxfId="125" priority="41">
      <formula>$AH22="OK"</formula>
    </cfRule>
  </conditionalFormatting>
  <conditionalFormatting sqref="L46">
    <cfRule type="expression" dxfId="124" priority="42">
      <formula>$AH22="OK"</formula>
    </cfRule>
  </conditionalFormatting>
  <conditionalFormatting sqref="R27">
    <cfRule type="expression" dxfId="123" priority="19">
      <formula>AH4&lt;&gt;"OK"</formula>
    </cfRule>
  </conditionalFormatting>
  <conditionalFormatting sqref="R29">
    <cfRule type="expression" dxfId="122" priority="17">
      <formula>AH6&lt;&gt;"OK"</formula>
    </cfRule>
  </conditionalFormatting>
  <conditionalFormatting sqref="R31">
    <cfRule type="expression" dxfId="121" priority="16">
      <formula>AH8&lt;&gt;"OK"</formula>
    </cfRule>
  </conditionalFormatting>
  <conditionalFormatting sqref="R33">
    <cfRule type="expression" dxfId="120" priority="15">
      <formula>AH10&lt;&gt;"OK"</formula>
    </cfRule>
  </conditionalFormatting>
  <conditionalFormatting sqref="R35">
    <cfRule type="expression" dxfId="119" priority="14">
      <formula>AH12&lt;&gt;"OK"</formula>
    </cfRule>
  </conditionalFormatting>
  <conditionalFormatting sqref="R37">
    <cfRule type="expression" dxfId="118" priority="13">
      <formula>AH14&lt;&gt;"OK"</formula>
    </cfRule>
  </conditionalFormatting>
  <conditionalFormatting sqref="R39">
    <cfRule type="expression" dxfId="117" priority="12">
      <formula>AH16&lt;&gt;"OK"</formula>
    </cfRule>
  </conditionalFormatting>
  <conditionalFormatting sqref="R41">
    <cfRule type="expression" dxfId="116" priority="11">
      <formula>AH18&lt;&gt;"OK"</formula>
    </cfRule>
  </conditionalFormatting>
  <conditionalFormatting sqref="R43">
    <cfRule type="expression" dxfId="115" priority="10">
      <formula>AH20&lt;&gt;"OK"</formula>
    </cfRule>
  </conditionalFormatting>
  <conditionalFormatting sqref="R45">
    <cfRule type="expression" dxfId="114" priority="9">
      <formula>AH22&lt;&gt;"OK"</formula>
    </cfRule>
  </conditionalFormatting>
  <conditionalFormatting sqref="T27">
    <cfRule type="expression" dxfId="113" priority="20">
      <formula>AH4&lt;&gt;"OK"</formula>
    </cfRule>
  </conditionalFormatting>
  <conditionalFormatting sqref="T29">
    <cfRule type="expression" dxfId="112" priority="18">
      <formula>AH6&lt;&gt;"OK"</formula>
    </cfRule>
  </conditionalFormatting>
  <conditionalFormatting sqref="T31">
    <cfRule type="expression" dxfId="111" priority="8">
      <formula>AH8&lt;&gt;"OK"</formula>
    </cfRule>
  </conditionalFormatting>
  <conditionalFormatting sqref="T33">
    <cfRule type="expression" dxfId="110" priority="7">
      <formula>AH10&lt;&gt;"OK"</formula>
    </cfRule>
  </conditionalFormatting>
  <conditionalFormatting sqref="T35">
    <cfRule type="expression" dxfId="109" priority="6">
      <formula>AH12&lt;&gt;"OK"</formula>
    </cfRule>
  </conditionalFormatting>
  <conditionalFormatting sqref="T37">
    <cfRule type="expression" dxfId="108" priority="5">
      <formula>AH14&lt;&gt;"OK"</formula>
    </cfRule>
  </conditionalFormatting>
  <conditionalFormatting sqref="T39">
    <cfRule type="expression" dxfId="107" priority="4">
      <formula>AH16&lt;&gt;"OK"</formula>
    </cfRule>
  </conditionalFormatting>
  <conditionalFormatting sqref="T41">
    <cfRule type="expression" dxfId="106" priority="3">
      <formula>AH18&lt;&gt;"OK"</formula>
    </cfRule>
  </conditionalFormatting>
  <conditionalFormatting sqref="T43">
    <cfRule type="expression" dxfId="105" priority="2">
      <formula>AH20&lt;&gt;"OK"</formula>
    </cfRule>
  </conditionalFormatting>
  <conditionalFormatting sqref="T45">
    <cfRule type="expression" dxfId="104" priority="1">
      <formula>AH22&lt;&gt;"OK"</formula>
    </cfRule>
  </conditionalFormatting>
  <pageMargins left="0.70866141732283472" right="0.70866141732283472" top="0.78740157480314965" bottom="0.74803149606299213" header="0.31496062992125984" footer="0.31496062992125984"/>
  <pageSetup paperSize="9" scale="78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1EBDD-7F5B-489A-9EE0-665034D0B349}">
  <sheetPr>
    <tabColor rgb="FFFF0000"/>
    <pageSetUpPr fitToPage="1"/>
  </sheetPr>
  <dimension ref="A1:AY195"/>
  <sheetViews>
    <sheetView showGridLines="0" zoomScale="70" zoomScaleNormal="70" zoomScalePageLayoutView="90" workbookViewId="0">
      <selection activeCell="S1" sqref="S1:T1"/>
    </sheetView>
  </sheetViews>
  <sheetFormatPr defaultRowHeight="15" x14ac:dyDescent="0.15"/>
  <cols>
    <col min="1" max="2" width="5.625" style="1" customWidth="1"/>
    <col min="3" max="3" width="5.625" style="5" customWidth="1"/>
    <col min="4" max="4" width="5.625" style="1" customWidth="1"/>
    <col min="5" max="5" width="5.625" style="5" customWidth="1"/>
    <col min="6" max="8" width="5.625" style="1" customWidth="1"/>
    <col min="9" max="9" width="5.625" style="5" customWidth="1"/>
    <col min="10" max="25" width="5.625" style="1" customWidth="1"/>
    <col min="26" max="26" width="4.625" style="1" hidden="1" customWidth="1"/>
    <col min="27" max="27" width="7.125" style="1" hidden="1" customWidth="1"/>
    <col min="28" max="30" width="4.625" style="1" hidden="1" customWidth="1"/>
    <col min="31" max="31" width="7" style="1" hidden="1" customWidth="1"/>
    <col min="32" max="32" width="4.625" style="1" hidden="1" customWidth="1"/>
    <col min="33" max="33" width="9.625" style="1" hidden="1" customWidth="1"/>
    <col min="34" max="36" width="4.625" style="1" hidden="1" customWidth="1"/>
    <col min="37" max="37" width="7" style="1" hidden="1" customWidth="1"/>
    <col min="38" max="39" width="6" style="1" hidden="1" customWidth="1"/>
    <col min="40" max="42" width="7" style="1" hidden="1" customWidth="1"/>
    <col min="43" max="43" width="9.125" style="1" hidden="1" customWidth="1"/>
    <col min="44" max="44" width="9" style="1" hidden="1" customWidth="1"/>
    <col min="45" max="45" width="10.25" style="1" hidden="1" customWidth="1"/>
    <col min="46" max="46" width="4.25" style="1" hidden="1" customWidth="1"/>
    <col min="47" max="47" width="7.25" style="1" hidden="1" customWidth="1"/>
    <col min="48" max="48" width="5.625" style="1" hidden="1" customWidth="1"/>
    <col min="49" max="49" width="6" style="1" hidden="1" customWidth="1"/>
    <col min="50" max="51" width="4" style="1" hidden="1" customWidth="1"/>
    <col min="52" max="16384" width="9" style="1"/>
  </cols>
  <sheetData>
    <row r="1" spans="1:51" ht="48" customHeight="1" thickBot="1" x14ac:dyDescent="0.3">
      <c r="A1" s="83" t="s">
        <v>55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4">
        <v>1</v>
      </c>
      <c r="T1" s="84"/>
      <c r="AR1" s="2">
        <f ca="1">RAND()</f>
        <v>2.1369641783041571E-2</v>
      </c>
      <c r="AS1" s="3">
        <f ca="1">RANK(AR1,$AR$1:$AR$137,)</f>
        <v>134</v>
      </c>
      <c r="AT1" s="3"/>
      <c r="AU1" s="4">
        <v>1</v>
      </c>
      <c r="AV1" s="4">
        <v>2</v>
      </c>
      <c r="AW1" s="4">
        <v>2</v>
      </c>
      <c r="AX1" s="4">
        <v>1</v>
      </c>
      <c r="AY1" s="4"/>
    </row>
    <row r="2" spans="1:51" ht="42.95" customHeight="1" thickBot="1" x14ac:dyDescent="0.3">
      <c r="B2" s="85" t="s">
        <v>2</v>
      </c>
      <c r="C2" s="86"/>
      <c r="D2" s="86"/>
      <c r="E2" s="86"/>
      <c r="F2" s="87"/>
      <c r="G2" s="85" t="s">
        <v>26</v>
      </c>
      <c r="H2" s="104"/>
      <c r="I2" s="86"/>
      <c r="J2" s="86"/>
      <c r="K2" s="86"/>
      <c r="L2" s="86"/>
      <c r="M2" s="86"/>
      <c r="N2" s="86"/>
      <c r="O2" s="86"/>
      <c r="P2" s="86"/>
      <c r="Q2" s="86"/>
      <c r="R2" s="86"/>
      <c r="S2" s="87"/>
      <c r="AR2" s="2">
        <f t="shared" ref="AR2:AR65" ca="1" si="0">RAND()</f>
        <v>0.32321107032786589</v>
      </c>
      <c r="AS2" s="3">
        <f t="shared" ref="AS2:AS65" ca="1" si="1">RANK(AR2,$AR$1:$AR$137,)</f>
        <v>89</v>
      </c>
      <c r="AU2" s="4">
        <v>2</v>
      </c>
      <c r="AV2" s="4">
        <v>3</v>
      </c>
      <c r="AW2" s="4">
        <v>2</v>
      </c>
      <c r="AX2" s="4">
        <v>1</v>
      </c>
      <c r="AY2" s="4"/>
    </row>
    <row r="3" spans="1:51" ht="20.100000000000001" customHeight="1" x14ac:dyDescent="0.25">
      <c r="AR3" s="2">
        <f t="shared" ca="1" si="0"/>
        <v>0.69847002694028448</v>
      </c>
      <c r="AS3" s="3">
        <f t="shared" ca="1" si="1"/>
        <v>33</v>
      </c>
      <c r="AU3" s="4">
        <v>3</v>
      </c>
      <c r="AV3" s="4">
        <v>3</v>
      </c>
      <c r="AW3" s="4">
        <v>3</v>
      </c>
      <c r="AX3" s="4">
        <v>1</v>
      </c>
      <c r="AY3" s="4"/>
    </row>
    <row r="4" spans="1:51" ht="44.1" customHeight="1" x14ac:dyDescent="0.5">
      <c r="A4" s="64" t="s">
        <v>3</v>
      </c>
      <c r="B4" s="7">
        <f ca="1">AL4</f>
        <v>10</v>
      </c>
      <c r="C4" s="93" t="s">
        <v>28</v>
      </c>
      <c r="D4" s="7">
        <f t="shared" ref="D4:D23" ca="1" si="2">AM4</f>
        <v>6</v>
      </c>
      <c r="E4" s="95" t="s">
        <v>0</v>
      </c>
      <c r="F4" s="38"/>
      <c r="G4" s="38"/>
      <c r="H4" s="38"/>
      <c r="I4" s="39"/>
      <c r="J4" s="40"/>
      <c r="K4" s="64" t="s">
        <v>4</v>
      </c>
      <c r="L4" s="7">
        <f t="shared" ref="L4:L23" ca="1" si="3">AO4</f>
        <v>7</v>
      </c>
      <c r="M4" s="93" t="s">
        <v>28</v>
      </c>
      <c r="N4" s="7">
        <f t="shared" ref="N4:N23" ca="1" si="4">AP4</f>
        <v>3</v>
      </c>
      <c r="O4" s="95" t="s">
        <v>0</v>
      </c>
      <c r="P4" s="37"/>
      <c r="Q4" s="37"/>
      <c r="R4" s="37"/>
      <c r="S4" s="37"/>
      <c r="T4" s="41"/>
      <c r="V4" s="33"/>
      <c r="W4" s="97"/>
      <c r="X4" s="3"/>
      <c r="Y4" s="3"/>
      <c r="Z4" s="32">
        <v>1</v>
      </c>
      <c r="AA4" s="25" t="s">
        <v>29</v>
      </c>
      <c r="AB4" s="32" t="str">
        <f ca="1">IF(AD4=1,AC4,"NO")</f>
        <v>NO</v>
      </c>
      <c r="AC4" s="32" t="str">
        <f ca="1">IF(AL4=AL5,"OK","NO")</f>
        <v>OK</v>
      </c>
      <c r="AD4" s="32">
        <f ca="1">RANDBETWEEN(0,1)</f>
        <v>0</v>
      </c>
      <c r="AE4" s="32"/>
      <c r="AF4" s="32">
        <v>11</v>
      </c>
      <c r="AG4" s="25" t="s">
        <v>39</v>
      </c>
      <c r="AH4" s="32" t="str">
        <f ca="1">IF(AJ4=1,AI4,"NO")</f>
        <v>NO</v>
      </c>
      <c r="AI4" s="32" t="str">
        <f ca="1">IF(AO4=AO5,"OK","NO")</f>
        <v>NO</v>
      </c>
      <c r="AJ4" s="32">
        <f ca="1">RANDBETWEEN(0,1)</f>
        <v>0</v>
      </c>
      <c r="AL4" s="26">
        <f ca="1">VLOOKUP($AS1,$AU$1:$AY$165,3,FALSE)</f>
        <v>10</v>
      </c>
      <c r="AM4" s="27">
        <f ca="1">VLOOKUP($AS1,$AU$1:$AY$165,4,FALSE)</f>
        <v>6</v>
      </c>
      <c r="AN4" s="30"/>
      <c r="AO4" s="26">
        <f ca="1">VLOOKUP($AS11,$AU$1:$AY$165,3,FALSE)</f>
        <v>7</v>
      </c>
      <c r="AP4" s="27">
        <f ca="1">VLOOKUP($AS11,$AU$1:$AY$165,4,FALSE)</f>
        <v>3</v>
      </c>
      <c r="AR4" s="2">
        <f t="shared" ca="1" si="0"/>
        <v>0.56817665932972694</v>
      </c>
      <c r="AS4" s="3">
        <f t="shared" ca="1" si="1"/>
        <v>54</v>
      </c>
      <c r="AU4" s="4">
        <v>4</v>
      </c>
      <c r="AV4" s="4">
        <v>3</v>
      </c>
      <c r="AW4" s="4">
        <v>3</v>
      </c>
      <c r="AX4" s="4">
        <v>2</v>
      </c>
      <c r="AY4" s="4"/>
    </row>
    <row r="5" spans="1:51" ht="44.1" customHeight="1" x14ac:dyDescent="0.25">
      <c r="A5" s="65"/>
      <c r="B5" s="17">
        <f ca="1">AL5</f>
        <v>10</v>
      </c>
      <c r="C5" s="94"/>
      <c r="D5" s="17">
        <f t="shared" ca="1" si="2"/>
        <v>10</v>
      </c>
      <c r="E5" s="96"/>
      <c r="F5" s="43"/>
      <c r="G5" s="43"/>
      <c r="H5" s="43"/>
      <c r="I5" s="44"/>
      <c r="J5" s="45"/>
      <c r="K5" s="65"/>
      <c r="L5" s="17">
        <f t="shared" ca="1" si="3"/>
        <v>8</v>
      </c>
      <c r="M5" s="94"/>
      <c r="N5" s="17">
        <f t="shared" ca="1" si="4"/>
        <v>8</v>
      </c>
      <c r="O5" s="96"/>
      <c r="P5" s="42"/>
      <c r="Q5" s="42"/>
      <c r="R5" s="42"/>
      <c r="S5" s="42"/>
      <c r="T5" s="46"/>
      <c r="W5" s="97"/>
      <c r="X5" s="3"/>
      <c r="Y5" s="3"/>
      <c r="AI5" s="32"/>
      <c r="AL5" s="28">
        <f ca="1">VLOOKUP($AS1,$AU$1:$AY$165,2,FALSE)</f>
        <v>10</v>
      </c>
      <c r="AM5" s="29">
        <f ca="1">VLOOKUP($AS1,$AU$1:$AY$165,2,FALSE)</f>
        <v>10</v>
      </c>
      <c r="AN5" s="31"/>
      <c r="AO5" s="28">
        <f ca="1">VLOOKUP($AS11,$AU$1:$AY$165,2,FALSE)</f>
        <v>8</v>
      </c>
      <c r="AP5" s="29">
        <f ca="1">VLOOKUP($AS11,$AU$1:$AY$165,2,FALSE)</f>
        <v>8</v>
      </c>
      <c r="AR5" s="2">
        <f t="shared" ca="1" si="0"/>
        <v>6.5080396567123722E-2</v>
      </c>
      <c r="AS5" s="3">
        <f t="shared" ca="1" si="1"/>
        <v>126</v>
      </c>
      <c r="AU5" s="4">
        <v>5</v>
      </c>
      <c r="AV5" s="4">
        <v>4</v>
      </c>
      <c r="AW5" s="4">
        <v>2</v>
      </c>
      <c r="AX5" s="4">
        <v>1</v>
      </c>
      <c r="AY5" s="4"/>
    </row>
    <row r="6" spans="1:51" ht="44.1" customHeight="1" x14ac:dyDescent="0.5">
      <c r="A6" s="64" t="s">
        <v>6</v>
      </c>
      <c r="B6" s="7">
        <f t="shared" ref="B6:B23" ca="1" si="5">AL6</f>
        <v>4</v>
      </c>
      <c r="C6" s="93" t="s">
        <v>28</v>
      </c>
      <c r="D6" s="7">
        <f t="shared" ca="1" si="2"/>
        <v>2</v>
      </c>
      <c r="E6" s="95" t="s">
        <v>0</v>
      </c>
      <c r="F6" s="38"/>
      <c r="G6" s="38"/>
      <c r="H6" s="38"/>
      <c r="I6" s="39"/>
      <c r="J6" s="40"/>
      <c r="K6" s="64" t="s">
        <v>1</v>
      </c>
      <c r="L6" s="7">
        <f t="shared" ca="1" si="3"/>
        <v>4</v>
      </c>
      <c r="M6" s="93" t="s">
        <v>28</v>
      </c>
      <c r="N6" s="7">
        <f t="shared" ca="1" si="4"/>
        <v>3</v>
      </c>
      <c r="O6" s="95" t="s">
        <v>0</v>
      </c>
      <c r="P6" s="37"/>
      <c r="Q6" s="37"/>
      <c r="R6" s="37"/>
      <c r="S6" s="37"/>
      <c r="T6" s="41"/>
      <c r="V6" s="33"/>
      <c r="W6" s="98"/>
      <c r="Z6" s="32">
        <v>2</v>
      </c>
      <c r="AA6" s="25" t="s">
        <v>30</v>
      </c>
      <c r="AB6" s="32" t="str">
        <f ca="1">IF(AD6=1,AC6,"NO")</f>
        <v>NO</v>
      </c>
      <c r="AC6" s="32" t="str">
        <f ca="1">IF(AL6=AL7,"OK","NO")</f>
        <v>NO</v>
      </c>
      <c r="AD6" s="32">
        <f ca="1">RANDBETWEEN(0,1)</f>
        <v>0</v>
      </c>
      <c r="AE6" s="32"/>
      <c r="AF6" s="32">
        <v>12</v>
      </c>
      <c r="AG6" s="25" t="s">
        <v>40</v>
      </c>
      <c r="AH6" s="32" t="str">
        <f ca="1">IF(AJ6=1,AI6,"NO")</f>
        <v>NO</v>
      </c>
      <c r="AI6" s="32" t="str">
        <f t="shared" ref="AI6:AI22" ca="1" si="6">IF(AO6=AO7,"OK","NO")</f>
        <v>NO</v>
      </c>
      <c r="AJ6" s="32">
        <f ca="1">RANDBETWEEN(0,1)</f>
        <v>1</v>
      </c>
      <c r="AL6" s="26">
        <f ca="1">VLOOKUP($AS2,$AU$1:$AY$165,3,FALSE)</f>
        <v>4</v>
      </c>
      <c r="AM6" s="27">
        <f ca="1">VLOOKUP($AS2,$AU$1:$AY$165,4,FALSE)</f>
        <v>2</v>
      </c>
      <c r="AN6" s="30"/>
      <c r="AO6" s="26">
        <f ca="1">VLOOKUP($AS12,$AU$1:$AY$165,3,FALSE)</f>
        <v>4</v>
      </c>
      <c r="AP6" s="27">
        <f ca="1">VLOOKUP($AS12,$AU$1:$AY$165,4,FALSE)</f>
        <v>3</v>
      </c>
      <c r="AR6" s="2">
        <f t="shared" ca="1" si="0"/>
        <v>0.62198083157697914</v>
      </c>
      <c r="AS6" s="3">
        <f t="shared" ca="1" si="1"/>
        <v>47</v>
      </c>
      <c r="AU6" s="4">
        <v>6</v>
      </c>
      <c r="AV6" s="4">
        <v>4</v>
      </c>
      <c r="AW6" s="4">
        <v>3</v>
      </c>
      <c r="AX6" s="4">
        <v>1</v>
      </c>
      <c r="AY6" s="4"/>
    </row>
    <row r="7" spans="1:51" ht="44.1" customHeight="1" x14ac:dyDescent="0.25">
      <c r="A7" s="65"/>
      <c r="B7" s="17">
        <f t="shared" ca="1" si="5"/>
        <v>9</v>
      </c>
      <c r="C7" s="94"/>
      <c r="D7" s="17">
        <f t="shared" ca="1" si="2"/>
        <v>9</v>
      </c>
      <c r="E7" s="96"/>
      <c r="F7" s="43"/>
      <c r="G7" s="43"/>
      <c r="H7" s="43"/>
      <c r="I7" s="44"/>
      <c r="J7" s="45"/>
      <c r="K7" s="65"/>
      <c r="L7" s="17">
        <f t="shared" ca="1" si="3"/>
        <v>6</v>
      </c>
      <c r="M7" s="94"/>
      <c r="N7" s="17">
        <f t="shared" ca="1" si="4"/>
        <v>6</v>
      </c>
      <c r="O7" s="96"/>
      <c r="P7" s="42"/>
      <c r="Q7" s="42"/>
      <c r="R7" s="42"/>
      <c r="S7" s="42"/>
      <c r="T7" s="46"/>
      <c r="W7" s="98"/>
      <c r="AI7" s="32"/>
      <c r="AL7" s="28">
        <f ca="1">VLOOKUP($AS2,$AU$1:$AY$165,2,FALSE)</f>
        <v>9</v>
      </c>
      <c r="AM7" s="29">
        <f ca="1">VLOOKUP($AS2,$AU$1:$AY$165,2,FALSE)</f>
        <v>9</v>
      </c>
      <c r="AN7" s="31"/>
      <c r="AO7" s="28">
        <f ca="1">VLOOKUP($AS12,$AU$1:$AY$165,2,FALSE)</f>
        <v>6</v>
      </c>
      <c r="AP7" s="29">
        <f ca="1">VLOOKUP($AS12,$AU$1:$AY$165,2,FALSE)</f>
        <v>6</v>
      </c>
      <c r="AR7" s="2">
        <f t="shared" ca="1" si="0"/>
        <v>0.13020877649683882</v>
      </c>
      <c r="AS7" s="3">
        <f t="shared" ca="1" si="1"/>
        <v>113</v>
      </c>
      <c r="AU7" s="4">
        <v>7</v>
      </c>
      <c r="AV7" s="4">
        <v>4</v>
      </c>
      <c r="AW7" s="4">
        <v>3</v>
      </c>
      <c r="AX7" s="4">
        <v>2</v>
      </c>
      <c r="AY7" s="4"/>
    </row>
    <row r="8" spans="1:51" ht="44.1" customHeight="1" x14ac:dyDescent="0.5">
      <c r="A8" s="64" t="s">
        <v>9</v>
      </c>
      <c r="B8" s="7">
        <f t="shared" ca="1" si="5"/>
        <v>6</v>
      </c>
      <c r="C8" s="93" t="s">
        <v>28</v>
      </c>
      <c r="D8" s="7">
        <f t="shared" ca="1" si="2"/>
        <v>3</v>
      </c>
      <c r="E8" s="95" t="s">
        <v>0</v>
      </c>
      <c r="F8" s="38"/>
      <c r="G8" s="38"/>
      <c r="H8" s="38"/>
      <c r="I8" s="39"/>
      <c r="J8" s="40"/>
      <c r="K8" s="64" t="s">
        <v>10</v>
      </c>
      <c r="L8" s="7">
        <f t="shared" ca="1" si="3"/>
        <v>5</v>
      </c>
      <c r="M8" s="93" t="s">
        <v>28</v>
      </c>
      <c r="N8" s="7">
        <f t="shared" ca="1" si="4"/>
        <v>2</v>
      </c>
      <c r="O8" s="95" t="s">
        <v>0</v>
      </c>
      <c r="P8" s="37"/>
      <c r="Q8" s="37"/>
      <c r="R8" s="37"/>
      <c r="S8" s="37"/>
      <c r="T8" s="41"/>
      <c r="Z8" s="32">
        <v>3</v>
      </c>
      <c r="AA8" s="25" t="s">
        <v>31</v>
      </c>
      <c r="AB8" s="32" t="str">
        <f ca="1">IF(AD8=1,AC8,"NO")</f>
        <v>NO</v>
      </c>
      <c r="AC8" s="32" t="str">
        <f ca="1">IF(AL8=AL9,"OK","NO")</f>
        <v>OK</v>
      </c>
      <c r="AD8" s="32">
        <f ca="1">RANDBETWEEN(0,1)</f>
        <v>0</v>
      </c>
      <c r="AE8" s="32"/>
      <c r="AF8" s="32">
        <v>13</v>
      </c>
      <c r="AG8" s="25" t="s">
        <v>41</v>
      </c>
      <c r="AH8" s="32" t="str">
        <f ca="1">IF(AJ8=1,AI8,"NO")</f>
        <v>OK</v>
      </c>
      <c r="AI8" s="32" t="str">
        <f t="shared" ca="1" si="6"/>
        <v>OK</v>
      </c>
      <c r="AJ8" s="32">
        <f ca="1">RANDBETWEEN(0,1)</f>
        <v>1</v>
      </c>
      <c r="AL8" s="26">
        <f ca="1">VLOOKUP($AS3,$AU$1:$AY$165,3,FALSE)</f>
        <v>6</v>
      </c>
      <c r="AM8" s="27">
        <f ca="1">VLOOKUP($AS3,$AU$1:$AY$165,4,FALSE)</f>
        <v>3</v>
      </c>
      <c r="AN8" s="30"/>
      <c r="AO8" s="26">
        <f ca="1">VLOOKUP($AS13,$AU$1:$AY$165,3,FALSE)</f>
        <v>5</v>
      </c>
      <c r="AP8" s="27">
        <f ca="1">VLOOKUP($AS13,$AU$1:$AY$165,4,FALSE)</f>
        <v>2</v>
      </c>
      <c r="AR8" s="2">
        <f t="shared" ca="1" si="0"/>
        <v>0.66456106592691266</v>
      </c>
      <c r="AS8" s="3">
        <f t="shared" ca="1" si="1"/>
        <v>41</v>
      </c>
      <c r="AU8" s="4">
        <v>8</v>
      </c>
      <c r="AV8" s="4">
        <v>4</v>
      </c>
      <c r="AW8" s="4">
        <v>4</v>
      </c>
      <c r="AX8" s="4">
        <v>1</v>
      </c>
      <c r="AY8" s="4"/>
    </row>
    <row r="9" spans="1:51" ht="44.1" customHeight="1" x14ac:dyDescent="0.25">
      <c r="A9" s="65"/>
      <c r="B9" s="17">
        <f t="shared" ca="1" si="5"/>
        <v>6</v>
      </c>
      <c r="C9" s="94"/>
      <c r="D9" s="17">
        <f t="shared" ca="1" si="2"/>
        <v>6</v>
      </c>
      <c r="E9" s="96"/>
      <c r="F9" s="43"/>
      <c r="G9" s="43"/>
      <c r="H9" s="43"/>
      <c r="I9" s="44"/>
      <c r="J9" s="45"/>
      <c r="K9" s="65"/>
      <c r="L9" s="17">
        <f t="shared" ca="1" si="3"/>
        <v>5</v>
      </c>
      <c r="M9" s="94"/>
      <c r="N9" s="17">
        <f t="shared" ca="1" si="4"/>
        <v>5</v>
      </c>
      <c r="O9" s="96"/>
      <c r="P9" s="42"/>
      <c r="Q9" s="42"/>
      <c r="R9" s="42"/>
      <c r="S9" s="42"/>
      <c r="T9" s="46"/>
      <c r="AI9" s="32"/>
      <c r="AL9" s="28">
        <f ca="1">VLOOKUP($AS3,$AU$1:$AY$165,2,FALSE)</f>
        <v>6</v>
      </c>
      <c r="AM9" s="29">
        <f ca="1">VLOOKUP($AS3,$AU$1:$AY$165,2,FALSE)</f>
        <v>6</v>
      </c>
      <c r="AN9" s="31"/>
      <c r="AO9" s="28">
        <f ca="1">VLOOKUP($AS13,$AU$1:$AY$165,2,FALSE)</f>
        <v>5</v>
      </c>
      <c r="AP9" s="29">
        <f ca="1">VLOOKUP($AS13,$AU$1:$AY$165,2,FALSE)</f>
        <v>5</v>
      </c>
      <c r="AR9" s="2">
        <f t="shared" ca="1" si="0"/>
        <v>0.7085044011000835</v>
      </c>
      <c r="AS9" s="3">
        <f t="shared" ca="1" si="1"/>
        <v>30</v>
      </c>
      <c r="AU9" s="4">
        <v>9</v>
      </c>
      <c r="AV9" s="4">
        <v>4</v>
      </c>
      <c r="AW9" s="4">
        <v>4</v>
      </c>
      <c r="AX9" s="4">
        <v>2</v>
      </c>
      <c r="AY9" s="4"/>
    </row>
    <row r="10" spans="1:51" ht="44.1" customHeight="1" x14ac:dyDescent="0.5">
      <c r="A10" s="64" t="s">
        <v>11</v>
      </c>
      <c r="B10" s="7">
        <f t="shared" ca="1" si="5"/>
        <v>7</v>
      </c>
      <c r="C10" s="93" t="s">
        <v>28</v>
      </c>
      <c r="D10" s="7">
        <f t="shared" ca="1" si="2"/>
        <v>4</v>
      </c>
      <c r="E10" s="95" t="s">
        <v>0</v>
      </c>
      <c r="F10" s="38"/>
      <c r="G10" s="38"/>
      <c r="H10" s="38"/>
      <c r="I10" s="39"/>
      <c r="J10" s="40"/>
      <c r="K10" s="64" t="s">
        <v>12</v>
      </c>
      <c r="L10" s="7">
        <f t="shared" ca="1" si="3"/>
        <v>9</v>
      </c>
      <c r="M10" s="93" t="s">
        <v>28</v>
      </c>
      <c r="N10" s="7">
        <f t="shared" ca="1" si="4"/>
        <v>2</v>
      </c>
      <c r="O10" s="95" t="s">
        <v>0</v>
      </c>
      <c r="P10" s="37"/>
      <c r="Q10" s="37"/>
      <c r="R10" s="37"/>
      <c r="S10" s="37"/>
      <c r="T10" s="41"/>
      <c r="Z10" s="32">
        <v>4</v>
      </c>
      <c r="AA10" s="25" t="s">
        <v>32</v>
      </c>
      <c r="AB10" s="32" t="str">
        <f ca="1">IF(AD10=1,AC10,"NO")</f>
        <v>OK</v>
      </c>
      <c r="AC10" s="32" t="str">
        <f ca="1">IF(AL10=AL11,"OK","NO")</f>
        <v>OK</v>
      </c>
      <c r="AD10" s="32">
        <f ca="1">RANDBETWEEN(0,1)</f>
        <v>1</v>
      </c>
      <c r="AE10" s="32"/>
      <c r="AF10" s="32">
        <v>14</v>
      </c>
      <c r="AG10" s="25" t="s">
        <v>42</v>
      </c>
      <c r="AH10" s="32" t="str">
        <f ca="1">IF(AJ10=1,AI10,"NO")</f>
        <v>NO</v>
      </c>
      <c r="AI10" s="32" t="str">
        <f t="shared" ca="1" si="6"/>
        <v>NO</v>
      </c>
      <c r="AJ10" s="32">
        <f ca="1">RANDBETWEEN(0,1)</f>
        <v>0</v>
      </c>
      <c r="AL10" s="26">
        <f ca="1">VLOOKUP($AS4,$AU$1:$AY$165,3,FALSE)</f>
        <v>7</v>
      </c>
      <c r="AM10" s="27">
        <f ca="1">VLOOKUP($AS4,$AU$1:$AY$165,4,FALSE)</f>
        <v>4</v>
      </c>
      <c r="AN10" s="30"/>
      <c r="AO10" s="26">
        <f ca="1">VLOOKUP($AS14,$AU$1:$AY$165,3,FALSE)</f>
        <v>9</v>
      </c>
      <c r="AP10" s="27">
        <f ca="1">VLOOKUP($AS14,$AU$1:$AY$165,4,FALSE)</f>
        <v>2</v>
      </c>
      <c r="AR10" s="2">
        <f t="shared" ca="1" si="0"/>
        <v>0.34035846851245943</v>
      </c>
      <c r="AS10" s="3">
        <f t="shared" ca="1" si="1"/>
        <v>84</v>
      </c>
      <c r="AU10" s="4">
        <v>10</v>
      </c>
      <c r="AV10" s="4">
        <v>4</v>
      </c>
      <c r="AW10" s="4">
        <v>4</v>
      </c>
      <c r="AX10" s="4">
        <v>3</v>
      </c>
      <c r="AY10" s="4"/>
    </row>
    <row r="11" spans="1:51" ht="44.1" customHeight="1" x14ac:dyDescent="0.25">
      <c r="A11" s="65"/>
      <c r="B11" s="17">
        <f t="shared" ca="1" si="5"/>
        <v>7</v>
      </c>
      <c r="C11" s="94"/>
      <c r="D11" s="17">
        <f t="shared" ca="1" si="2"/>
        <v>7</v>
      </c>
      <c r="E11" s="96"/>
      <c r="F11" s="43"/>
      <c r="G11" s="43"/>
      <c r="H11" s="43"/>
      <c r="I11" s="44"/>
      <c r="J11" s="45"/>
      <c r="K11" s="65"/>
      <c r="L11" s="17">
        <f t="shared" ca="1" si="3"/>
        <v>10</v>
      </c>
      <c r="M11" s="94"/>
      <c r="N11" s="17">
        <f t="shared" ca="1" si="4"/>
        <v>10</v>
      </c>
      <c r="O11" s="96"/>
      <c r="P11" s="42"/>
      <c r="Q11" s="42"/>
      <c r="R11" s="42"/>
      <c r="S11" s="42"/>
      <c r="T11" s="46"/>
      <c r="AI11" s="32"/>
      <c r="AL11" s="28">
        <f ca="1">VLOOKUP($AS4,$AU$1:$AY$165,2,FALSE)</f>
        <v>7</v>
      </c>
      <c r="AM11" s="29">
        <f ca="1">VLOOKUP($AS4,$AU$1:$AY$165,2,FALSE)</f>
        <v>7</v>
      </c>
      <c r="AN11" s="31"/>
      <c r="AO11" s="28">
        <f ca="1">VLOOKUP($AS14,$AU$1:$AY$165,2,FALSE)</f>
        <v>10</v>
      </c>
      <c r="AP11" s="29">
        <f ca="1">VLOOKUP($AS14,$AU$1:$AY$165,2,FALSE)</f>
        <v>10</v>
      </c>
      <c r="AR11" s="2">
        <f t="shared" ca="1" si="0"/>
        <v>0.4175246524607128</v>
      </c>
      <c r="AS11" s="3">
        <f t="shared" ca="1" si="1"/>
        <v>74</v>
      </c>
      <c r="AU11" s="4">
        <v>11</v>
      </c>
      <c r="AV11" s="4">
        <v>5</v>
      </c>
      <c r="AW11" s="4">
        <v>2</v>
      </c>
      <c r="AX11" s="4">
        <v>1</v>
      </c>
      <c r="AY11" s="4"/>
    </row>
    <row r="12" spans="1:51" ht="44.1" customHeight="1" x14ac:dyDescent="0.5">
      <c r="A12" s="64" t="s">
        <v>13</v>
      </c>
      <c r="B12" s="7">
        <f t="shared" ca="1" si="5"/>
        <v>9</v>
      </c>
      <c r="C12" s="93" t="s">
        <v>28</v>
      </c>
      <c r="D12" s="7">
        <f t="shared" ca="1" si="2"/>
        <v>6</v>
      </c>
      <c r="E12" s="95" t="s">
        <v>0</v>
      </c>
      <c r="F12" s="38"/>
      <c r="G12" s="38"/>
      <c r="H12" s="38"/>
      <c r="I12" s="39"/>
      <c r="J12" s="40"/>
      <c r="K12" s="64" t="s">
        <v>14</v>
      </c>
      <c r="L12" s="7">
        <f t="shared" ca="1" si="3"/>
        <v>9</v>
      </c>
      <c r="M12" s="93" t="s">
        <v>28</v>
      </c>
      <c r="N12" s="7">
        <f t="shared" ca="1" si="4"/>
        <v>6</v>
      </c>
      <c r="O12" s="95" t="s">
        <v>0</v>
      </c>
      <c r="P12" s="37"/>
      <c r="Q12" s="37"/>
      <c r="R12" s="37"/>
      <c r="S12" s="37"/>
      <c r="T12" s="41"/>
      <c r="Z12" s="32">
        <v>5</v>
      </c>
      <c r="AA12" s="25" t="s">
        <v>33</v>
      </c>
      <c r="AB12" s="32" t="str">
        <f ca="1">IF(AD12=1,AC12,"NO")</f>
        <v>NO</v>
      </c>
      <c r="AC12" s="32" t="str">
        <f ca="1">IF(AL12=AL13,"OK","NO")</f>
        <v>NO</v>
      </c>
      <c r="AD12" s="32">
        <f ca="1">RANDBETWEEN(0,1)</f>
        <v>1</v>
      </c>
      <c r="AE12" s="32"/>
      <c r="AF12" s="32">
        <v>15</v>
      </c>
      <c r="AG12" s="25" t="s">
        <v>43</v>
      </c>
      <c r="AH12" s="32" t="str">
        <f ca="1">IF(AJ12=1,AI12,"NO")</f>
        <v>OK</v>
      </c>
      <c r="AI12" s="32" t="str">
        <f t="shared" ca="1" si="6"/>
        <v>OK</v>
      </c>
      <c r="AJ12" s="32">
        <f ca="1">RANDBETWEEN(0,1)</f>
        <v>1</v>
      </c>
      <c r="AL12" s="26">
        <f ca="1">VLOOKUP($AS5,$AU$1:$AY$165,3,FALSE)</f>
        <v>9</v>
      </c>
      <c r="AM12" s="27">
        <f ca="1">VLOOKUP($AS5,$AU$1:$AY$165,4,FALSE)</f>
        <v>6</v>
      </c>
      <c r="AN12" s="30"/>
      <c r="AO12" s="26">
        <f ca="1">VLOOKUP($AS15,$AU$1:$AY$165,3,FALSE)</f>
        <v>9</v>
      </c>
      <c r="AP12" s="27">
        <f ca="1">VLOOKUP($AS15,$AU$1:$AY$165,4,FALSE)</f>
        <v>6</v>
      </c>
      <c r="AR12" s="2">
        <f t="shared" ca="1" si="0"/>
        <v>0.73312203709260892</v>
      </c>
      <c r="AS12" s="3">
        <f t="shared" ca="1" si="1"/>
        <v>26</v>
      </c>
      <c r="AU12" s="4">
        <v>12</v>
      </c>
      <c r="AV12" s="4">
        <v>5</v>
      </c>
      <c r="AW12" s="4">
        <v>3</v>
      </c>
      <c r="AX12" s="4">
        <v>1</v>
      </c>
      <c r="AY12" s="4"/>
    </row>
    <row r="13" spans="1:51" ht="44.1" customHeight="1" x14ac:dyDescent="0.25">
      <c r="A13" s="65"/>
      <c r="B13" s="17">
        <f t="shared" ca="1" si="5"/>
        <v>10</v>
      </c>
      <c r="C13" s="94"/>
      <c r="D13" s="17">
        <f t="shared" ca="1" si="2"/>
        <v>10</v>
      </c>
      <c r="E13" s="96"/>
      <c r="F13" s="43"/>
      <c r="G13" s="43"/>
      <c r="H13" s="43"/>
      <c r="I13" s="44"/>
      <c r="J13" s="45"/>
      <c r="K13" s="65"/>
      <c r="L13" s="17">
        <f t="shared" ca="1" si="3"/>
        <v>9</v>
      </c>
      <c r="M13" s="94"/>
      <c r="N13" s="17">
        <f t="shared" ca="1" si="4"/>
        <v>9</v>
      </c>
      <c r="O13" s="96"/>
      <c r="P13" s="42"/>
      <c r="Q13" s="42"/>
      <c r="R13" s="42"/>
      <c r="S13" s="42"/>
      <c r="T13" s="46"/>
      <c r="AI13" s="32"/>
      <c r="AL13" s="28">
        <f ca="1">VLOOKUP($AS5,$AU$1:$AY$165,2,FALSE)</f>
        <v>10</v>
      </c>
      <c r="AM13" s="29">
        <f ca="1">VLOOKUP($AS5,$AU$1:$AY$165,2,FALSE)</f>
        <v>10</v>
      </c>
      <c r="AN13" s="31"/>
      <c r="AO13" s="28">
        <f ca="1">VLOOKUP($AS15,$AU$1:$AY$165,2,FALSE)</f>
        <v>9</v>
      </c>
      <c r="AP13" s="29">
        <f ca="1">VLOOKUP($AS15,$AU$1:$AY$165,2,FALSE)</f>
        <v>9</v>
      </c>
      <c r="AR13" s="2">
        <f t="shared" ca="1" si="0"/>
        <v>0.81307096733934558</v>
      </c>
      <c r="AS13" s="3">
        <f t="shared" ca="1" si="1"/>
        <v>18</v>
      </c>
      <c r="AU13" s="4">
        <v>13</v>
      </c>
      <c r="AV13" s="4">
        <v>5</v>
      </c>
      <c r="AW13" s="4">
        <v>3</v>
      </c>
      <c r="AX13" s="4">
        <v>2</v>
      </c>
      <c r="AY13" s="4"/>
    </row>
    <row r="14" spans="1:51" ht="44.1" customHeight="1" x14ac:dyDescent="0.5">
      <c r="A14" s="64" t="s">
        <v>15</v>
      </c>
      <c r="B14" s="7">
        <f t="shared" ca="1" si="5"/>
        <v>6</v>
      </c>
      <c r="C14" s="93" t="s">
        <v>28</v>
      </c>
      <c r="D14" s="7">
        <f t="shared" ca="1" si="2"/>
        <v>2</v>
      </c>
      <c r="E14" s="95" t="s">
        <v>0</v>
      </c>
      <c r="F14" s="38"/>
      <c r="G14" s="38"/>
      <c r="H14" s="38"/>
      <c r="I14" s="39"/>
      <c r="J14" s="40"/>
      <c r="K14" s="64" t="s">
        <v>16</v>
      </c>
      <c r="L14" s="7">
        <f t="shared" ca="1" si="3"/>
        <v>7</v>
      </c>
      <c r="M14" s="93" t="s">
        <v>28</v>
      </c>
      <c r="N14" s="7">
        <f t="shared" ca="1" si="4"/>
        <v>3</v>
      </c>
      <c r="O14" s="95" t="s">
        <v>0</v>
      </c>
      <c r="P14" s="37"/>
      <c r="Q14" s="37"/>
      <c r="R14" s="37"/>
      <c r="S14" s="37"/>
      <c r="T14" s="41"/>
      <c r="Z14" s="32">
        <v>6</v>
      </c>
      <c r="AA14" s="25" t="s">
        <v>34</v>
      </c>
      <c r="AB14" s="32" t="str">
        <f ca="1">IF(AD14=1,AC14,"NO")</f>
        <v>NO</v>
      </c>
      <c r="AC14" s="32" t="str">
        <f ca="1">IF(AL14=AL15,"OK","NO")</f>
        <v>NO</v>
      </c>
      <c r="AD14" s="32">
        <f ca="1">RANDBETWEEN(0,1)</f>
        <v>1</v>
      </c>
      <c r="AE14" s="32"/>
      <c r="AF14" s="32">
        <v>16</v>
      </c>
      <c r="AG14" s="25" t="s">
        <v>44</v>
      </c>
      <c r="AH14" s="32" t="str">
        <f ca="1">IF(AJ14=1,AI14,"NO")</f>
        <v>NO</v>
      </c>
      <c r="AI14" s="32" t="str">
        <f t="shared" ca="1" si="6"/>
        <v>NO</v>
      </c>
      <c r="AJ14" s="32">
        <f ca="1">RANDBETWEEN(0,1)</f>
        <v>0</v>
      </c>
      <c r="AL14" s="26">
        <f ca="1">VLOOKUP($AS6,$AU$1:$AY$165,3,FALSE)</f>
        <v>6</v>
      </c>
      <c r="AM14" s="27">
        <f ca="1">VLOOKUP($AS6,$AU$1:$AY$165,4,FALSE)</f>
        <v>2</v>
      </c>
      <c r="AN14" s="30"/>
      <c r="AO14" s="26">
        <f ca="1">VLOOKUP($AS16,$AU$1:$AY$165,3,FALSE)</f>
        <v>7</v>
      </c>
      <c r="AP14" s="27">
        <f ca="1">VLOOKUP($AS16,$AU$1:$AY$165,4,FALSE)</f>
        <v>3</v>
      </c>
      <c r="AR14" s="2">
        <f t="shared" ca="1" si="0"/>
        <v>9.5371667060500487E-2</v>
      </c>
      <c r="AS14" s="3">
        <f t="shared" ca="1" si="1"/>
        <v>122</v>
      </c>
      <c r="AU14" s="4">
        <v>14</v>
      </c>
      <c r="AV14" s="4">
        <v>5</v>
      </c>
      <c r="AW14" s="4">
        <v>4</v>
      </c>
      <c r="AX14" s="4">
        <v>1</v>
      </c>
      <c r="AY14" s="4"/>
    </row>
    <row r="15" spans="1:51" ht="44.1" customHeight="1" x14ac:dyDescent="0.25">
      <c r="A15" s="65"/>
      <c r="B15" s="17">
        <f t="shared" ca="1" si="5"/>
        <v>7</v>
      </c>
      <c r="C15" s="94"/>
      <c r="D15" s="17">
        <f t="shared" ca="1" si="2"/>
        <v>7</v>
      </c>
      <c r="E15" s="96"/>
      <c r="F15" s="43"/>
      <c r="G15" s="43"/>
      <c r="H15" s="43"/>
      <c r="I15" s="44"/>
      <c r="J15" s="45"/>
      <c r="K15" s="65"/>
      <c r="L15" s="17">
        <f t="shared" ca="1" si="3"/>
        <v>9</v>
      </c>
      <c r="M15" s="94"/>
      <c r="N15" s="17">
        <f t="shared" ca="1" si="4"/>
        <v>9</v>
      </c>
      <c r="O15" s="96"/>
      <c r="P15" s="42"/>
      <c r="Q15" s="42"/>
      <c r="R15" s="42"/>
      <c r="S15" s="42"/>
      <c r="T15" s="46"/>
      <c r="AI15" s="32"/>
      <c r="AL15" s="28">
        <f ca="1">VLOOKUP($AS6,$AU$1:$AY$165,2,FALSE)</f>
        <v>7</v>
      </c>
      <c r="AM15" s="29">
        <f ca="1">VLOOKUP($AS6,$AU$1:$AY$165,2,FALSE)</f>
        <v>7</v>
      </c>
      <c r="AN15" s="31"/>
      <c r="AO15" s="28">
        <f ca="1">VLOOKUP($AS16,$AU$1:$AY$165,2,FALSE)</f>
        <v>9</v>
      </c>
      <c r="AP15" s="29">
        <f ca="1">VLOOKUP($AS16,$AU$1:$AY$165,2,FALSE)</f>
        <v>9</v>
      </c>
      <c r="AR15" s="2">
        <f t="shared" ca="1" si="0"/>
        <v>0.11306597360603099</v>
      </c>
      <c r="AS15" s="3">
        <f t="shared" ca="1" si="1"/>
        <v>118</v>
      </c>
      <c r="AU15" s="4">
        <v>15</v>
      </c>
      <c r="AV15" s="4">
        <v>5</v>
      </c>
      <c r="AW15" s="4">
        <v>4</v>
      </c>
      <c r="AX15" s="4">
        <v>2</v>
      </c>
      <c r="AY15" s="4"/>
    </row>
    <row r="16" spans="1:51" ht="44.1" customHeight="1" x14ac:dyDescent="0.5">
      <c r="A16" s="64" t="s">
        <v>17</v>
      </c>
      <c r="B16" s="7">
        <f t="shared" ca="1" si="5"/>
        <v>9</v>
      </c>
      <c r="C16" s="93" t="s">
        <v>28</v>
      </c>
      <c r="D16" s="7">
        <f t="shared" ca="1" si="2"/>
        <v>1</v>
      </c>
      <c r="E16" s="95" t="s">
        <v>0</v>
      </c>
      <c r="F16" s="38"/>
      <c r="G16" s="38"/>
      <c r="H16" s="38"/>
      <c r="I16" s="39"/>
      <c r="J16" s="40"/>
      <c r="K16" s="64" t="s">
        <v>18</v>
      </c>
      <c r="L16" s="7">
        <f t="shared" ca="1" si="3"/>
        <v>4</v>
      </c>
      <c r="M16" s="93" t="s">
        <v>28</v>
      </c>
      <c r="N16" s="7">
        <f t="shared" ca="1" si="4"/>
        <v>2</v>
      </c>
      <c r="O16" s="95" t="s">
        <v>0</v>
      </c>
      <c r="P16" s="37"/>
      <c r="Q16" s="37"/>
      <c r="R16" s="37"/>
      <c r="S16" s="37"/>
      <c r="T16" s="47"/>
      <c r="Z16" s="32">
        <v>7</v>
      </c>
      <c r="AA16" s="25" t="s">
        <v>35</v>
      </c>
      <c r="AB16" s="32" t="str">
        <f ca="1">IF(AD16=1,AC16,"NO")</f>
        <v>OK</v>
      </c>
      <c r="AC16" s="32" t="str">
        <f ca="1">IF(AL16=AL17,"OK","NO")</f>
        <v>OK</v>
      </c>
      <c r="AD16" s="32">
        <f ca="1">RANDBETWEEN(0,1)</f>
        <v>1</v>
      </c>
      <c r="AE16" s="32"/>
      <c r="AF16" s="32">
        <v>17</v>
      </c>
      <c r="AG16" s="25" t="s">
        <v>45</v>
      </c>
      <c r="AH16" s="32" t="str">
        <f ca="1">IF(AJ16=1,AI16,"NO")</f>
        <v>NO</v>
      </c>
      <c r="AI16" s="32" t="str">
        <f t="shared" ca="1" si="6"/>
        <v>OK</v>
      </c>
      <c r="AJ16" s="32">
        <f ca="1">RANDBETWEEN(0,1)</f>
        <v>0</v>
      </c>
      <c r="AL16" s="26">
        <f ca="1">VLOOKUP($AS7,$AU$1:$AY$165,3,FALSE)</f>
        <v>9</v>
      </c>
      <c r="AM16" s="27">
        <f ca="1">VLOOKUP($AS7,$AU$1:$AY$165,4,FALSE)</f>
        <v>1</v>
      </c>
      <c r="AN16" s="30"/>
      <c r="AO16" s="26">
        <f ca="1">VLOOKUP($AS17,$AU$1:$AY$165,3,FALSE)</f>
        <v>4</v>
      </c>
      <c r="AP16" s="27">
        <f ca="1">VLOOKUP($AS17,$AU$1:$AY$165,4,FALSE)</f>
        <v>2</v>
      </c>
      <c r="AR16" s="2">
        <f t="shared" ca="1" si="0"/>
        <v>0.22641981277623757</v>
      </c>
      <c r="AS16" s="3">
        <f t="shared" ca="1" si="1"/>
        <v>102</v>
      </c>
      <c r="AU16" s="4">
        <v>16</v>
      </c>
      <c r="AV16" s="4">
        <v>5</v>
      </c>
      <c r="AW16" s="4">
        <v>4</v>
      </c>
      <c r="AX16" s="4">
        <v>3</v>
      </c>
      <c r="AY16" s="4"/>
    </row>
    <row r="17" spans="1:51" ht="44.1" customHeight="1" x14ac:dyDescent="0.25">
      <c r="A17" s="65"/>
      <c r="B17" s="17">
        <f t="shared" ca="1" si="5"/>
        <v>9</v>
      </c>
      <c r="C17" s="94"/>
      <c r="D17" s="17">
        <f t="shared" ca="1" si="2"/>
        <v>9</v>
      </c>
      <c r="E17" s="96"/>
      <c r="F17" s="43"/>
      <c r="G17" s="43"/>
      <c r="H17" s="43"/>
      <c r="I17" s="44"/>
      <c r="J17" s="45"/>
      <c r="K17" s="65"/>
      <c r="L17" s="17">
        <f t="shared" ca="1" si="3"/>
        <v>4</v>
      </c>
      <c r="M17" s="94"/>
      <c r="N17" s="17">
        <f t="shared" ca="1" si="4"/>
        <v>4</v>
      </c>
      <c r="O17" s="96"/>
      <c r="P17" s="42"/>
      <c r="Q17" s="42"/>
      <c r="R17" s="42"/>
      <c r="S17" s="42"/>
      <c r="T17" s="45"/>
      <c r="AI17" s="32"/>
      <c r="AL17" s="28">
        <f ca="1">VLOOKUP($AS7,$AU$1:$AY$165,2,FALSE)</f>
        <v>9</v>
      </c>
      <c r="AM17" s="29">
        <f ca="1">VLOOKUP($AS7,$AU$1:$AY$165,2,FALSE)</f>
        <v>9</v>
      </c>
      <c r="AN17" s="31"/>
      <c r="AO17" s="28">
        <f ca="1">VLOOKUP($AS17,$AU$1:$AY$165,2,FALSE)</f>
        <v>4</v>
      </c>
      <c r="AP17" s="29">
        <f ca="1">VLOOKUP($AS17,$AU$1:$AY$165,2,FALSE)</f>
        <v>4</v>
      </c>
      <c r="AR17" s="2">
        <f t="shared" ca="1" si="0"/>
        <v>0.90716935739070503</v>
      </c>
      <c r="AS17" s="3">
        <f t="shared" ca="1" si="1"/>
        <v>9</v>
      </c>
      <c r="AU17" s="4">
        <v>17</v>
      </c>
      <c r="AV17" s="4">
        <v>5</v>
      </c>
      <c r="AW17" s="4">
        <v>5</v>
      </c>
      <c r="AX17" s="4">
        <v>1</v>
      </c>
      <c r="AY17" s="4"/>
    </row>
    <row r="18" spans="1:51" ht="44.1" customHeight="1" x14ac:dyDescent="0.5">
      <c r="A18" s="64" t="s">
        <v>19</v>
      </c>
      <c r="B18" s="7">
        <f t="shared" ca="1" si="5"/>
        <v>4</v>
      </c>
      <c r="C18" s="93" t="s">
        <v>28</v>
      </c>
      <c r="D18" s="7">
        <f t="shared" ca="1" si="2"/>
        <v>3</v>
      </c>
      <c r="E18" s="95" t="s">
        <v>0</v>
      </c>
      <c r="F18" s="38"/>
      <c r="G18" s="38"/>
      <c r="H18" s="38"/>
      <c r="I18" s="39"/>
      <c r="J18" s="40"/>
      <c r="K18" s="64" t="s">
        <v>52</v>
      </c>
      <c r="L18" s="7">
        <f t="shared" ca="1" si="3"/>
        <v>9</v>
      </c>
      <c r="M18" s="93" t="s">
        <v>28</v>
      </c>
      <c r="N18" s="7">
        <f t="shared" ca="1" si="4"/>
        <v>5</v>
      </c>
      <c r="O18" s="95" t="s">
        <v>0</v>
      </c>
      <c r="P18" s="37"/>
      <c r="Q18" s="37"/>
      <c r="R18" s="37"/>
      <c r="S18" s="37"/>
      <c r="T18" s="47"/>
      <c r="Z18" s="32">
        <v>8</v>
      </c>
      <c r="AA18" s="25" t="s">
        <v>36</v>
      </c>
      <c r="AB18" s="32" t="str">
        <f ca="1">IF(AD18=1,AC18,"NO")</f>
        <v>NO</v>
      </c>
      <c r="AC18" s="32" t="str">
        <f ca="1">IF(AL18=AL19,"OK","NO")</f>
        <v>NO</v>
      </c>
      <c r="AD18" s="32">
        <f ca="1">RANDBETWEEN(0,1)</f>
        <v>0</v>
      </c>
      <c r="AE18" s="32"/>
      <c r="AF18" s="32">
        <v>18</v>
      </c>
      <c r="AG18" s="25" t="s">
        <v>46</v>
      </c>
      <c r="AH18" s="32" t="str">
        <f ca="1">IF(AJ18=1,AI18,"NO")</f>
        <v>OK</v>
      </c>
      <c r="AI18" s="32" t="str">
        <f t="shared" ca="1" si="6"/>
        <v>OK</v>
      </c>
      <c r="AJ18" s="32">
        <f ca="1">RANDBETWEEN(0,1)</f>
        <v>1</v>
      </c>
      <c r="AL18" s="26">
        <f ca="1">VLOOKUP($AS8,$AU$1:$AY$165,3,FALSE)</f>
        <v>4</v>
      </c>
      <c r="AM18" s="27">
        <f ca="1">VLOOKUP($AS8,$AU$1:$AY$165,4,FALSE)</f>
        <v>3</v>
      </c>
      <c r="AN18" s="30"/>
      <c r="AO18" s="26">
        <f ca="1">VLOOKUP($AS18,$AU$1:$AY$165,3,FALSE)</f>
        <v>9</v>
      </c>
      <c r="AP18" s="27">
        <f ca="1">VLOOKUP($AS18,$AU$1:$AY$165,4,FALSE)</f>
        <v>5</v>
      </c>
      <c r="AR18" s="2">
        <f t="shared" ca="1" si="0"/>
        <v>0.11316880400878693</v>
      </c>
      <c r="AS18" s="3">
        <f t="shared" ca="1" si="1"/>
        <v>117</v>
      </c>
      <c r="AU18" s="4">
        <v>18</v>
      </c>
      <c r="AV18" s="4">
        <v>5</v>
      </c>
      <c r="AW18" s="4">
        <v>5</v>
      </c>
      <c r="AX18" s="4">
        <v>2</v>
      </c>
      <c r="AY18" s="4"/>
    </row>
    <row r="19" spans="1:51" ht="44.1" customHeight="1" x14ac:dyDescent="0.25">
      <c r="A19" s="65"/>
      <c r="B19" s="17">
        <f t="shared" ca="1" si="5"/>
        <v>7</v>
      </c>
      <c r="C19" s="94"/>
      <c r="D19" s="17">
        <f t="shared" ca="1" si="2"/>
        <v>7</v>
      </c>
      <c r="E19" s="96"/>
      <c r="F19" s="43"/>
      <c r="G19" s="43"/>
      <c r="H19" s="43"/>
      <c r="I19" s="44"/>
      <c r="J19" s="45"/>
      <c r="K19" s="65"/>
      <c r="L19" s="17">
        <f t="shared" ca="1" si="3"/>
        <v>9</v>
      </c>
      <c r="M19" s="94"/>
      <c r="N19" s="17">
        <f t="shared" ca="1" si="4"/>
        <v>9</v>
      </c>
      <c r="O19" s="96"/>
      <c r="P19" s="42"/>
      <c r="Q19" s="42"/>
      <c r="R19" s="42"/>
      <c r="S19" s="42"/>
      <c r="T19" s="45"/>
      <c r="AI19" s="32"/>
      <c r="AL19" s="28">
        <f ca="1">VLOOKUP($AS8,$AU$1:$AY$165,2,FALSE)</f>
        <v>7</v>
      </c>
      <c r="AM19" s="29">
        <f ca="1">VLOOKUP($AS8,$AU$1:$AY$165,2,FALSE)</f>
        <v>7</v>
      </c>
      <c r="AN19" s="31"/>
      <c r="AO19" s="28">
        <f ca="1">VLOOKUP($AS18,$AU$1:$AY$165,2,FALSE)</f>
        <v>9</v>
      </c>
      <c r="AP19" s="29">
        <f ca="1">VLOOKUP($AS18,$AU$1:$AY$165,2,FALSE)</f>
        <v>9</v>
      </c>
      <c r="AR19" s="2">
        <f t="shared" ca="1" si="0"/>
        <v>0.72879383549754584</v>
      </c>
      <c r="AS19" s="3">
        <f t="shared" ca="1" si="1"/>
        <v>27</v>
      </c>
      <c r="AU19" s="4">
        <v>19</v>
      </c>
      <c r="AV19" s="4">
        <v>5</v>
      </c>
      <c r="AW19" s="4">
        <v>5</v>
      </c>
      <c r="AX19" s="4">
        <v>3</v>
      </c>
      <c r="AY19" s="4"/>
    </row>
    <row r="20" spans="1:51" ht="44.1" customHeight="1" x14ac:dyDescent="0.5">
      <c r="A20" s="64" t="s">
        <v>20</v>
      </c>
      <c r="B20" s="7">
        <f t="shared" ca="1" si="5"/>
        <v>5</v>
      </c>
      <c r="C20" s="93" t="s">
        <v>28</v>
      </c>
      <c r="D20" s="7">
        <f t="shared" ca="1" si="2"/>
        <v>4</v>
      </c>
      <c r="E20" s="95" t="s">
        <v>0</v>
      </c>
      <c r="F20" s="38"/>
      <c r="G20" s="38"/>
      <c r="H20" s="38"/>
      <c r="I20" s="39"/>
      <c r="J20" s="40"/>
      <c r="K20" s="64" t="s">
        <v>21</v>
      </c>
      <c r="L20" s="7">
        <f t="shared" ca="1" si="3"/>
        <v>5</v>
      </c>
      <c r="M20" s="93" t="s">
        <v>28</v>
      </c>
      <c r="N20" s="7">
        <f t="shared" ca="1" si="4"/>
        <v>1</v>
      </c>
      <c r="O20" s="95" t="s">
        <v>0</v>
      </c>
      <c r="P20" s="37"/>
      <c r="Q20" s="37"/>
      <c r="R20" s="37"/>
      <c r="S20" s="37"/>
      <c r="T20" s="47"/>
      <c r="Z20" s="32">
        <v>9</v>
      </c>
      <c r="AA20" s="25" t="s">
        <v>37</v>
      </c>
      <c r="AB20" s="32" t="str">
        <f ca="1">IF(AD20=1,AC20,"NO")</f>
        <v>NO</v>
      </c>
      <c r="AC20" s="32" t="str">
        <f ca="1">IF(AL20=AL21,"OK","NO")</f>
        <v>NO</v>
      </c>
      <c r="AD20" s="32">
        <f ca="1">RANDBETWEEN(0,1)</f>
        <v>1</v>
      </c>
      <c r="AE20" s="32"/>
      <c r="AF20" s="32">
        <v>19</v>
      </c>
      <c r="AG20" s="25" t="s">
        <v>47</v>
      </c>
      <c r="AH20" s="32" t="str">
        <f ca="1">IF(AJ20=1,AI20,"NO")</f>
        <v>NO</v>
      </c>
      <c r="AI20" s="32" t="str">
        <f t="shared" ca="1" si="6"/>
        <v>NO</v>
      </c>
      <c r="AJ20" s="32">
        <f ca="1">RANDBETWEEN(0,1)</f>
        <v>1</v>
      </c>
      <c r="AL20" s="26">
        <f ca="1">VLOOKUP($AS9,$AU$1:$AY$165,3,FALSE)</f>
        <v>5</v>
      </c>
      <c r="AM20" s="27">
        <f ca="1">VLOOKUP($AS9,$AU$1:$AY$165,4,FALSE)</f>
        <v>4</v>
      </c>
      <c r="AN20" s="30"/>
      <c r="AO20" s="26">
        <f ca="1">VLOOKUP($AS19,$AU$1:$AY$165,3,FALSE)</f>
        <v>5</v>
      </c>
      <c r="AP20" s="27">
        <f ca="1">VLOOKUP($AS19,$AU$1:$AY$165,4,FALSE)</f>
        <v>1</v>
      </c>
      <c r="AR20" s="2">
        <f t="shared" ca="1" si="0"/>
        <v>0.29080047575465717</v>
      </c>
      <c r="AS20" s="3">
        <f t="shared" ca="1" si="1"/>
        <v>95</v>
      </c>
      <c r="AU20" s="4">
        <v>20</v>
      </c>
      <c r="AV20" s="4">
        <v>5</v>
      </c>
      <c r="AW20" s="4">
        <v>5</v>
      </c>
      <c r="AX20" s="4">
        <v>4</v>
      </c>
      <c r="AY20" s="4"/>
    </row>
    <row r="21" spans="1:51" ht="44.1" customHeight="1" x14ac:dyDescent="0.25">
      <c r="A21" s="65"/>
      <c r="B21" s="17">
        <f t="shared" ca="1" si="5"/>
        <v>6</v>
      </c>
      <c r="C21" s="94"/>
      <c r="D21" s="17">
        <f t="shared" ca="1" si="2"/>
        <v>6</v>
      </c>
      <c r="E21" s="96"/>
      <c r="F21" s="43"/>
      <c r="G21" s="43"/>
      <c r="H21" s="43"/>
      <c r="I21" s="44"/>
      <c r="J21" s="45"/>
      <c r="K21" s="65"/>
      <c r="L21" s="17">
        <f t="shared" ca="1" si="3"/>
        <v>6</v>
      </c>
      <c r="M21" s="94"/>
      <c r="N21" s="17">
        <f t="shared" ca="1" si="4"/>
        <v>6</v>
      </c>
      <c r="O21" s="96"/>
      <c r="P21" s="42"/>
      <c r="Q21" s="42"/>
      <c r="R21" s="42"/>
      <c r="S21" s="42"/>
      <c r="T21" s="45"/>
      <c r="AI21" s="32"/>
      <c r="AL21" s="28">
        <f ca="1">VLOOKUP($AS9,$AU$1:$AY$165,2,FALSE)</f>
        <v>6</v>
      </c>
      <c r="AM21" s="29">
        <f ca="1">VLOOKUP($AS9,$AU$1:$AY$165,2,FALSE)</f>
        <v>6</v>
      </c>
      <c r="AN21" s="31"/>
      <c r="AO21" s="28">
        <f ca="1">VLOOKUP($AS19,$AU$1:$AY$165,2,FALSE)</f>
        <v>6</v>
      </c>
      <c r="AP21" s="29">
        <f ca="1">VLOOKUP($AS19,$AU$1:$AY$165,2,FALSE)</f>
        <v>6</v>
      </c>
      <c r="AR21" s="2">
        <f t="shared" ca="1" si="0"/>
        <v>0.90491321346233855</v>
      </c>
      <c r="AS21" s="3">
        <f t="shared" ca="1" si="1"/>
        <v>10</v>
      </c>
      <c r="AU21" s="4">
        <v>21</v>
      </c>
      <c r="AV21" s="4">
        <v>6</v>
      </c>
      <c r="AW21" s="4">
        <v>2</v>
      </c>
      <c r="AX21" s="4">
        <v>1</v>
      </c>
      <c r="AY21" s="4"/>
    </row>
    <row r="22" spans="1:51" ht="44.1" customHeight="1" x14ac:dyDescent="0.5">
      <c r="A22" s="64" t="s">
        <v>22</v>
      </c>
      <c r="B22" s="7">
        <f t="shared" ca="1" si="5"/>
        <v>8</v>
      </c>
      <c r="C22" s="93" t="s">
        <v>28</v>
      </c>
      <c r="D22" s="7">
        <f t="shared" ca="1" si="2"/>
        <v>7</v>
      </c>
      <c r="E22" s="95" t="s">
        <v>0</v>
      </c>
      <c r="F22" s="38"/>
      <c r="G22" s="38"/>
      <c r="H22" s="38"/>
      <c r="I22" s="39"/>
      <c r="J22" s="40"/>
      <c r="K22" s="64" t="s">
        <v>23</v>
      </c>
      <c r="L22" s="7">
        <f t="shared" ca="1" si="3"/>
        <v>6</v>
      </c>
      <c r="M22" s="93" t="s">
        <v>28</v>
      </c>
      <c r="N22" s="7">
        <f t="shared" ca="1" si="4"/>
        <v>1</v>
      </c>
      <c r="O22" s="95" t="s">
        <v>0</v>
      </c>
      <c r="P22" s="37"/>
      <c r="Q22" s="37"/>
      <c r="R22" s="37"/>
      <c r="S22" s="37"/>
      <c r="T22" s="47"/>
      <c r="Z22" s="32">
        <v>10</v>
      </c>
      <c r="AA22" s="25" t="s">
        <v>38</v>
      </c>
      <c r="AB22" s="32" t="str">
        <f ca="1">IF(AD22=1,AC22,"NO")</f>
        <v>OK</v>
      </c>
      <c r="AC22" s="32" t="str">
        <f ca="1">IF(AL22=AL23,"OK","NO")</f>
        <v>OK</v>
      </c>
      <c r="AD22" s="32">
        <f ca="1">RANDBETWEEN(0,1)</f>
        <v>1</v>
      </c>
      <c r="AE22" s="32"/>
      <c r="AF22" s="32">
        <v>20</v>
      </c>
      <c r="AG22" s="25" t="s">
        <v>48</v>
      </c>
      <c r="AH22" s="32" t="str">
        <f ca="1">IF(AJ22=1,AI22,"NO")</f>
        <v>NO</v>
      </c>
      <c r="AI22" s="32" t="str">
        <f t="shared" ca="1" si="6"/>
        <v>NO</v>
      </c>
      <c r="AJ22" s="32">
        <f ca="1">RANDBETWEEN(0,1)</f>
        <v>0</v>
      </c>
      <c r="AL22" s="26">
        <f ca="1">VLOOKUP($AS10,$AU$1:$AY$165,3,FALSE)</f>
        <v>8</v>
      </c>
      <c r="AM22" s="27">
        <f ca="1">VLOOKUP($AS10,$AU$1:$AY$165,4,FALSE)</f>
        <v>7</v>
      </c>
      <c r="AN22" s="30"/>
      <c r="AO22" s="26">
        <f ca="1">VLOOKUP($AS20,$AU$1:$AY$165,3,FALSE)</f>
        <v>6</v>
      </c>
      <c r="AP22" s="27">
        <f ca="1">VLOOKUP($AS20,$AU$1:$AY$165,4,FALSE)</f>
        <v>1</v>
      </c>
      <c r="AR22" s="2">
        <f t="shared" ca="1" si="0"/>
        <v>0.77167398462280912</v>
      </c>
      <c r="AS22" s="3">
        <f t="shared" ca="1" si="1"/>
        <v>22</v>
      </c>
      <c r="AU22" s="4">
        <v>22</v>
      </c>
      <c r="AV22" s="4">
        <v>6</v>
      </c>
      <c r="AW22" s="4">
        <v>3</v>
      </c>
      <c r="AX22" s="4">
        <v>1</v>
      </c>
      <c r="AY22" s="4"/>
    </row>
    <row r="23" spans="1:51" ht="44.1" customHeight="1" x14ac:dyDescent="0.25">
      <c r="A23" s="65"/>
      <c r="B23" s="17">
        <f t="shared" ca="1" si="5"/>
        <v>8</v>
      </c>
      <c r="C23" s="94"/>
      <c r="D23" s="17">
        <f t="shared" ca="1" si="2"/>
        <v>8</v>
      </c>
      <c r="E23" s="96"/>
      <c r="F23" s="43"/>
      <c r="G23" s="43"/>
      <c r="H23" s="43"/>
      <c r="I23" s="44"/>
      <c r="J23" s="45"/>
      <c r="K23" s="65"/>
      <c r="L23" s="17">
        <f t="shared" ca="1" si="3"/>
        <v>9</v>
      </c>
      <c r="M23" s="94"/>
      <c r="N23" s="17">
        <f t="shared" ca="1" si="4"/>
        <v>9</v>
      </c>
      <c r="O23" s="96"/>
      <c r="P23" s="42"/>
      <c r="Q23" s="42"/>
      <c r="R23" s="42"/>
      <c r="S23" s="42"/>
      <c r="T23" s="45"/>
      <c r="AE23" s="32"/>
      <c r="AF23" s="32"/>
      <c r="AG23" s="32"/>
      <c r="AH23" s="32"/>
      <c r="AI23" s="32"/>
      <c r="AJ23" s="32"/>
      <c r="AL23" s="28">
        <f ca="1">VLOOKUP($AS10,$AU$1:$AY$165,2,FALSE)</f>
        <v>8</v>
      </c>
      <c r="AM23" s="29">
        <f ca="1">VLOOKUP($AS10,$AU$1:$AY$165,2,FALSE)</f>
        <v>8</v>
      </c>
      <c r="AN23" s="31"/>
      <c r="AO23" s="28">
        <f ca="1">VLOOKUP($AS20,$AU$1:$AY$165,2,FALSE)</f>
        <v>9</v>
      </c>
      <c r="AP23" s="29">
        <f ca="1">VLOOKUP($AS20,$AU$1:$AY$165,2,FALSE)</f>
        <v>9</v>
      </c>
      <c r="AR23" s="2">
        <f t="shared" ca="1" si="0"/>
        <v>0.67487652022629119</v>
      </c>
      <c r="AS23" s="3">
        <f t="shared" ca="1" si="1"/>
        <v>39</v>
      </c>
      <c r="AU23" s="4">
        <v>23</v>
      </c>
      <c r="AV23" s="4">
        <v>6</v>
      </c>
      <c r="AW23" s="4">
        <v>3</v>
      </c>
      <c r="AX23" s="4">
        <v>2</v>
      </c>
      <c r="AY23" s="4"/>
    </row>
    <row r="24" spans="1:51" ht="48" customHeight="1" thickBot="1" x14ac:dyDescent="0.3">
      <c r="A24" s="82" t="str">
        <f>A1</f>
        <v>同分母分数 ひき算 真分数・仮分数(=1)・１－真分数＝真分数 オールミックス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90">
        <f>S1</f>
        <v>1</v>
      </c>
      <c r="T24" s="90"/>
      <c r="AE24" s="32"/>
      <c r="AF24" s="32"/>
      <c r="AG24" s="32"/>
      <c r="AH24" s="32"/>
      <c r="AI24" s="32"/>
      <c r="AJ24" s="32"/>
      <c r="AR24" s="2">
        <f t="shared" ca="1" si="0"/>
        <v>0.23700390751398204</v>
      </c>
      <c r="AS24" s="3">
        <f t="shared" ca="1" si="1"/>
        <v>99</v>
      </c>
      <c r="AT24" s="3"/>
      <c r="AU24" s="4">
        <v>24</v>
      </c>
      <c r="AV24" s="4">
        <v>6</v>
      </c>
      <c r="AW24" s="4">
        <v>4</v>
      </c>
      <c r="AX24" s="4">
        <v>1</v>
      </c>
      <c r="AY24" s="4"/>
    </row>
    <row r="25" spans="1:51" ht="42.95" customHeight="1" thickBot="1" x14ac:dyDescent="0.3">
      <c r="B25" s="75" t="str">
        <f t="shared" ref="B25" si="7">B2</f>
        <v>　　月　　日</v>
      </c>
      <c r="C25" s="76"/>
      <c r="D25" s="76"/>
      <c r="E25" s="76"/>
      <c r="F25" s="77"/>
      <c r="G25" s="75" t="str">
        <f>G2</f>
        <v>名前</v>
      </c>
      <c r="H25" s="76"/>
      <c r="I25" s="105"/>
      <c r="J25" s="106"/>
      <c r="K25" s="106"/>
      <c r="L25" s="106"/>
      <c r="M25" s="106"/>
      <c r="N25" s="106"/>
      <c r="O25" s="106"/>
      <c r="P25" s="106"/>
      <c r="Q25" s="106"/>
      <c r="R25" s="106"/>
      <c r="S25" s="107"/>
      <c r="AE25" s="32"/>
      <c r="AF25" s="32"/>
      <c r="AG25" s="32"/>
      <c r="AH25" s="32"/>
      <c r="AI25" s="32"/>
      <c r="AJ25" s="32"/>
      <c r="AR25" s="2">
        <f t="shared" ca="1" si="0"/>
        <v>0.3642232454243024</v>
      </c>
      <c r="AS25" s="3">
        <f t="shared" ca="1" si="1"/>
        <v>79</v>
      </c>
      <c r="AU25" s="4">
        <v>25</v>
      </c>
      <c r="AV25" s="4">
        <v>6</v>
      </c>
      <c r="AW25" s="4">
        <v>4</v>
      </c>
      <c r="AX25" s="4">
        <v>2</v>
      </c>
      <c r="AY25" s="4"/>
    </row>
    <row r="26" spans="1:51" ht="20.100000000000001" customHeight="1" x14ac:dyDescent="0.25">
      <c r="AE26" s="32"/>
      <c r="AF26" s="32"/>
      <c r="AG26" s="32"/>
      <c r="AH26" s="32"/>
      <c r="AI26" s="32"/>
      <c r="AJ26" s="32"/>
      <c r="AR26" s="2">
        <f t="shared" ca="1" si="0"/>
        <v>6.7858928832023047E-3</v>
      </c>
      <c r="AS26" s="3">
        <f t="shared" ca="1" si="1"/>
        <v>135</v>
      </c>
      <c r="AU26" s="4">
        <v>26</v>
      </c>
      <c r="AV26" s="4">
        <v>6</v>
      </c>
      <c r="AW26" s="4">
        <v>4</v>
      </c>
      <c r="AX26" s="4">
        <v>3</v>
      </c>
      <c r="AY26" s="4"/>
    </row>
    <row r="27" spans="1:51" ht="44.1" customHeight="1" x14ac:dyDescent="0.5">
      <c r="A27" s="101" t="str">
        <f>A4</f>
        <v>(1)</v>
      </c>
      <c r="B27" s="7">
        <f t="shared" ref="B27:D42" ca="1" si="8">B4</f>
        <v>10</v>
      </c>
      <c r="C27" s="93" t="str">
        <f>C4</f>
        <v>－</v>
      </c>
      <c r="D27" s="7">
        <f t="shared" ca="1" si="8"/>
        <v>6</v>
      </c>
      <c r="E27" s="95" t="s">
        <v>0</v>
      </c>
      <c r="F27" s="48">
        <f ca="1">IF(AB4="OK",B27,B27-D27)</f>
        <v>4</v>
      </c>
      <c r="G27" s="99" t="str">
        <f ca="1">IF(AB4="OK","－","")</f>
        <v/>
      </c>
      <c r="H27" s="48" t="str">
        <f ca="1">IF(AB4="OK",D27,"")</f>
        <v/>
      </c>
      <c r="I27" s="99" t="str">
        <f ca="1">IF(AB4="OK","=","")</f>
        <v/>
      </c>
      <c r="J27" s="49" t="str">
        <f ca="1">IF(AB4="OK",B27-D27,"")</f>
        <v/>
      </c>
      <c r="K27" s="64" t="str">
        <f>K4</f>
        <v>(11)</v>
      </c>
      <c r="L27" s="7">
        <f t="shared" ref="L27:M42" ca="1" si="9">L4</f>
        <v>7</v>
      </c>
      <c r="M27" s="93" t="str">
        <f>M4</f>
        <v>－</v>
      </c>
      <c r="N27" s="7">
        <f t="shared" ref="N27:N46" ca="1" si="10">N4</f>
        <v>3</v>
      </c>
      <c r="O27" s="95" t="s">
        <v>0</v>
      </c>
      <c r="P27" s="48">
        <f ca="1">IF(AH4="OK",L27,L27-N27)</f>
        <v>4</v>
      </c>
      <c r="Q27" s="99" t="str">
        <f ca="1">IF(AH4="OK","－","")</f>
        <v/>
      </c>
      <c r="R27" s="48" t="str">
        <f ca="1">IF(AH4="OK",N27,"")</f>
        <v/>
      </c>
      <c r="S27" s="99" t="str">
        <f ca="1">IF(AH4="OK","=","")</f>
        <v/>
      </c>
      <c r="T27" s="49" t="str">
        <f ca="1">IF(AH4="OK",L27-N27,"")</f>
        <v/>
      </c>
      <c r="W27" s="97"/>
      <c r="X27" s="24"/>
      <c r="Y27" s="24"/>
      <c r="AE27" s="32"/>
      <c r="AF27" s="32"/>
      <c r="AG27" s="32"/>
      <c r="AH27" s="32"/>
      <c r="AI27" s="32"/>
      <c r="AJ27" s="32"/>
      <c r="AK27" s="25"/>
      <c r="AN27" s="24"/>
      <c r="AO27" s="24"/>
      <c r="AR27" s="2">
        <f t="shared" ca="1" si="0"/>
        <v>0.32480810300683149</v>
      </c>
      <c r="AS27" s="3">
        <f t="shared" ca="1" si="1"/>
        <v>88</v>
      </c>
      <c r="AU27" s="4">
        <v>27</v>
      </c>
      <c r="AV27" s="4">
        <v>6</v>
      </c>
      <c r="AW27" s="4">
        <v>5</v>
      </c>
      <c r="AX27" s="4">
        <v>1</v>
      </c>
      <c r="AY27" s="4"/>
    </row>
    <row r="28" spans="1:51" ht="44.1" customHeight="1" x14ac:dyDescent="0.25">
      <c r="A28" s="102"/>
      <c r="B28" s="17">
        <f t="shared" ca="1" si="8"/>
        <v>10</v>
      </c>
      <c r="C28" s="94"/>
      <c r="D28" s="17">
        <f t="shared" ca="1" si="8"/>
        <v>10</v>
      </c>
      <c r="E28" s="96"/>
      <c r="F28" s="50">
        <f ca="1">B28</f>
        <v>10</v>
      </c>
      <c r="G28" s="100"/>
      <c r="H28" s="50" t="str">
        <f ca="1">IF(AB4="OK",B28,"")</f>
        <v/>
      </c>
      <c r="I28" s="100"/>
      <c r="J28" s="51" t="str">
        <f ca="1">IF(AB4="OK",B28,"")</f>
        <v/>
      </c>
      <c r="K28" s="65"/>
      <c r="L28" s="17">
        <f t="shared" ca="1" si="9"/>
        <v>8</v>
      </c>
      <c r="M28" s="94"/>
      <c r="N28" s="17">
        <f t="shared" ca="1" si="10"/>
        <v>8</v>
      </c>
      <c r="O28" s="96"/>
      <c r="P28" s="50">
        <f ca="1">L28</f>
        <v>8</v>
      </c>
      <c r="Q28" s="100"/>
      <c r="R28" s="50" t="str">
        <f ca="1">IF(AH4="OK",L28,"")</f>
        <v/>
      </c>
      <c r="S28" s="100"/>
      <c r="T28" s="51" t="str">
        <f ca="1">IF(AH4="OK",L28,"")</f>
        <v/>
      </c>
      <c r="W28" s="97"/>
      <c r="X28" s="24"/>
      <c r="Y28" s="24"/>
      <c r="AE28" s="32"/>
      <c r="AF28" s="32"/>
      <c r="AG28" s="32"/>
      <c r="AH28" s="32"/>
      <c r="AI28" s="32"/>
      <c r="AJ28" s="32"/>
      <c r="AK28" s="25"/>
      <c r="AN28" s="24"/>
      <c r="AO28" s="24"/>
      <c r="AR28" s="2">
        <f t="shared" ca="1" si="0"/>
        <v>0.16366774714412125</v>
      </c>
      <c r="AS28" s="3">
        <f t="shared" ca="1" si="1"/>
        <v>109</v>
      </c>
      <c r="AU28" s="4">
        <v>28</v>
      </c>
      <c r="AV28" s="4">
        <v>6</v>
      </c>
      <c r="AW28" s="4">
        <v>5</v>
      </c>
      <c r="AX28" s="4">
        <v>2</v>
      </c>
      <c r="AY28" s="4"/>
    </row>
    <row r="29" spans="1:51" ht="44.1" customHeight="1" x14ac:dyDescent="0.5">
      <c r="A29" s="101" t="str">
        <f t="shared" ref="A29" si="11">A6</f>
        <v>(2)</v>
      </c>
      <c r="B29" s="7">
        <f t="shared" ca="1" si="8"/>
        <v>4</v>
      </c>
      <c r="C29" s="93" t="str">
        <f t="shared" si="8"/>
        <v>－</v>
      </c>
      <c r="D29" s="7">
        <f t="shared" ca="1" si="8"/>
        <v>2</v>
      </c>
      <c r="E29" s="95" t="s">
        <v>0</v>
      </c>
      <c r="F29" s="48">
        <f ca="1">IF(AB6="OK",B29,B29-D29)</f>
        <v>2</v>
      </c>
      <c r="G29" s="99" t="str">
        <f ca="1">IF(AB6="OK","－","")</f>
        <v/>
      </c>
      <c r="H29" s="48" t="str">
        <f ca="1">IF(AB6="OK",D29,"")</f>
        <v/>
      </c>
      <c r="I29" s="99" t="str">
        <f ca="1">IF(AB6="OK","=","")</f>
        <v/>
      </c>
      <c r="J29" s="49" t="str">
        <f ca="1">IF(AB6="OK",B29-D29,"")</f>
        <v/>
      </c>
      <c r="K29" s="64" t="str">
        <f t="shared" ref="K29" si="12">K6</f>
        <v>(12)</v>
      </c>
      <c r="L29" s="7">
        <f t="shared" ca="1" si="9"/>
        <v>4</v>
      </c>
      <c r="M29" s="93" t="str">
        <f t="shared" si="9"/>
        <v>－</v>
      </c>
      <c r="N29" s="7">
        <f t="shared" ca="1" si="10"/>
        <v>3</v>
      </c>
      <c r="O29" s="95" t="s">
        <v>0</v>
      </c>
      <c r="P29" s="48">
        <f ca="1">IF(AH6="OK",L29,L29-N29)</f>
        <v>1</v>
      </c>
      <c r="Q29" s="99" t="str">
        <f ca="1">IF(AH6="OK","－","")</f>
        <v/>
      </c>
      <c r="R29" s="48" t="str">
        <f ca="1">IF(AH6="OK",N29,"")</f>
        <v/>
      </c>
      <c r="S29" s="99" t="str">
        <f ca="1">IF(AH6="OK","=","")</f>
        <v/>
      </c>
      <c r="T29" s="49" t="str">
        <f ca="1">IF(AH6="OK",L29-N29,"")</f>
        <v/>
      </c>
      <c r="W29" s="103"/>
      <c r="AE29" s="32"/>
      <c r="AF29" s="32"/>
      <c r="AG29" s="32"/>
      <c r="AH29" s="32"/>
      <c r="AI29" s="32"/>
      <c r="AJ29" s="32"/>
      <c r="AK29" s="25"/>
      <c r="AN29" s="24"/>
      <c r="AO29" s="24"/>
      <c r="AR29" s="2">
        <f t="shared" ca="1" si="0"/>
        <v>0.34349914301540641</v>
      </c>
      <c r="AS29" s="3">
        <f t="shared" ca="1" si="1"/>
        <v>83</v>
      </c>
      <c r="AU29" s="4">
        <v>29</v>
      </c>
      <c r="AV29" s="4">
        <v>6</v>
      </c>
      <c r="AW29" s="4">
        <v>5</v>
      </c>
      <c r="AX29" s="4">
        <v>3</v>
      </c>
      <c r="AY29" s="4"/>
    </row>
    <row r="30" spans="1:51" ht="44.1" customHeight="1" x14ac:dyDescent="0.25">
      <c r="A30" s="102"/>
      <c r="B30" s="17">
        <f t="shared" ca="1" si="8"/>
        <v>9</v>
      </c>
      <c r="C30" s="94"/>
      <c r="D30" s="17">
        <f t="shared" ca="1" si="8"/>
        <v>9</v>
      </c>
      <c r="E30" s="96"/>
      <c r="F30" s="50">
        <f ca="1">B30</f>
        <v>9</v>
      </c>
      <c r="G30" s="100"/>
      <c r="H30" s="50" t="str">
        <f ca="1">IF(AB6="OK",B30,"")</f>
        <v/>
      </c>
      <c r="I30" s="100"/>
      <c r="J30" s="51" t="str">
        <f ca="1">IF(AB6="OK",B30,"")</f>
        <v/>
      </c>
      <c r="K30" s="65"/>
      <c r="L30" s="17">
        <f t="shared" ca="1" si="9"/>
        <v>6</v>
      </c>
      <c r="M30" s="94"/>
      <c r="N30" s="17">
        <f t="shared" ca="1" si="10"/>
        <v>6</v>
      </c>
      <c r="O30" s="96"/>
      <c r="P30" s="50">
        <f ca="1">L30</f>
        <v>6</v>
      </c>
      <c r="Q30" s="100"/>
      <c r="R30" s="50" t="str">
        <f ca="1">IF(AH6="OK",L30,"")</f>
        <v/>
      </c>
      <c r="S30" s="100"/>
      <c r="T30" s="51" t="str">
        <f ca="1">IF(AH6="OK",L30,"")</f>
        <v/>
      </c>
      <c r="W30" s="103"/>
      <c r="AE30" s="32"/>
      <c r="AF30" s="32"/>
      <c r="AG30" s="32"/>
      <c r="AH30" s="32"/>
      <c r="AI30" s="32"/>
      <c r="AJ30" s="32"/>
      <c r="AK30" s="25"/>
      <c r="AN30" s="24"/>
      <c r="AO30" s="24"/>
      <c r="AR30" s="2">
        <f t="shared" ca="1" si="0"/>
        <v>0.6362672091539322</v>
      </c>
      <c r="AS30" s="3">
        <f t="shared" ca="1" si="1"/>
        <v>44</v>
      </c>
      <c r="AU30" s="4">
        <v>30</v>
      </c>
      <c r="AV30" s="4">
        <v>6</v>
      </c>
      <c r="AW30" s="4">
        <v>5</v>
      </c>
      <c r="AX30" s="4">
        <v>4</v>
      </c>
      <c r="AY30" s="4"/>
    </row>
    <row r="31" spans="1:51" ht="44.1" customHeight="1" x14ac:dyDescent="0.5">
      <c r="A31" s="101" t="str">
        <f t="shared" ref="A31" si="13">A8</f>
        <v>(3)</v>
      </c>
      <c r="B31" s="7">
        <f t="shared" ca="1" si="8"/>
        <v>6</v>
      </c>
      <c r="C31" s="93" t="str">
        <f t="shared" si="8"/>
        <v>－</v>
      </c>
      <c r="D31" s="7">
        <f t="shared" ca="1" si="8"/>
        <v>3</v>
      </c>
      <c r="E31" s="95" t="s">
        <v>0</v>
      </c>
      <c r="F31" s="48">
        <f ca="1">IF(AB8="OK",B31,B31-D31)</f>
        <v>3</v>
      </c>
      <c r="G31" s="99" t="str">
        <f ca="1">IF(AB8="OK","－","")</f>
        <v/>
      </c>
      <c r="H31" s="48" t="str">
        <f ca="1">IF(AB8="OK",D31,"")</f>
        <v/>
      </c>
      <c r="I31" s="99" t="str">
        <f ca="1">IF(AB8="OK","=","")</f>
        <v/>
      </c>
      <c r="J31" s="49" t="str">
        <f ca="1">IF(AB8="OK",B31-D31,"")</f>
        <v/>
      </c>
      <c r="K31" s="64" t="str">
        <f t="shared" ref="K31" si="14">K8</f>
        <v>(13)</v>
      </c>
      <c r="L31" s="7">
        <f t="shared" ca="1" si="9"/>
        <v>5</v>
      </c>
      <c r="M31" s="93" t="str">
        <f t="shared" si="9"/>
        <v>－</v>
      </c>
      <c r="N31" s="7">
        <f t="shared" ca="1" si="10"/>
        <v>2</v>
      </c>
      <c r="O31" s="95" t="s">
        <v>0</v>
      </c>
      <c r="P31" s="48">
        <f ca="1">IF(AH8="OK",L31,L31-N31)</f>
        <v>5</v>
      </c>
      <c r="Q31" s="99" t="str">
        <f ca="1">IF(AH8="OK","－","")</f>
        <v>－</v>
      </c>
      <c r="R31" s="48">
        <f ca="1">IF(AH8="OK",N31,"")</f>
        <v>2</v>
      </c>
      <c r="S31" s="99" t="str">
        <f ca="1">IF(AH8="OK","=","")</f>
        <v>=</v>
      </c>
      <c r="T31" s="49">
        <f ca="1">IF(AH8="OK",L31-N31,"")</f>
        <v>3</v>
      </c>
      <c r="AE31" s="32"/>
      <c r="AF31" s="32"/>
      <c r="AG31" s="32"/>
      <c r="AH31" s="32"/>
      <c r="AI31" s="32"/>
      <c r="AJ31" s="32"/>
      <c r="AK31" s="25"/>
      <c r="AR31" s="2">
        <f t="shared" ca="1" si="0"/>
        <v>0.12673852603887659</v>
      </c>
      <c r="AS31" s="3">
        <f t="shared" ca="1" si="1"/>
        <v>115</v>
      </c>
      <c r="AU31" s="4">
        <v>31</v>
      </c>
      <c r="AV31" s="4">
        <v>6</v>
      </c>
      <c r="AW31" s="4">
        <v>6</v>
      </c>
      <c r="AX31" s="4">
        <v>1</v>
      </c>
      <c r="AY31" s="4"/>
    </row>
    <row r="32" spans="1:51" ht="44.1" customHeight="1" x14ac:dyDescent="0.25">
      <c r="A32" s="102"/>
      <c r="B32" s="17">
        <f t="shared" ca="1" si="8"/>
        <v>6</v>
      </c>
      <c r="C32" s="94"/>
      <c r="D32" s="17">
        <f t="shared" ca="1" si="8"/>
        <v>6</v>
      </c>
      <c r="E32" s="96"/>
      <c r="F32" s="50">
        <f ca="1">B32</f>
        <v>6</v>
      </c>
      <c r="G32" s="100"/>
      <c r="H32" s="50" t="str">
        <f ca="1">IF(AB8="OK",B32,"")</f>
        <v/>
      </c>
      <c r="I32" s="100"/>
      <c r="J32" s="51" t="str">
        <f ca="1">IF(AB8="OK",B32,"")</f>
        <v/>
      </c>
      <c r="K32" s="65"/>
      <c r="L32" s="17">
        <f t="shared" ca="1" si="9"/>
        <v>5</v>
      </c>
      <c r="M32" s="94"/>
      <c r="N32" s="17">
        <f t="shared" ca="1" si="10"/>
        <v>5</v>
      </c>
      <c r="O32" s="96"/>
      <c r="P32" s="50">
        <f ca="1">L32</f>
        <v>5</v>
      </c>
      <c r="Q32" s="100"/>
      <c r="R32" s="50">
        <f ca="1">IF(AH8="OK",L32,"")</f>
        <v>5</v>
      </c>
      <c r="S32" s="100"/>
      <c r="T32" s="51">
        <f ca="1">IF(AH8="OK",L32,"")</f>
        <v>5</v>
      </c>
      <c r="AE32" s="32"/>
      <c r="AF32" s="32"/>
      <c r="AG32" s="32"/>
      <c r="AH32" s="32"/>
      <c r="AI32" s="32"/>
      <c r="AJ32" s="32"/>
      <c r="AK32" s="25"/>
      <c r="AR32" s="2">
        <f t="shared" ca="1" si="0"/>
        <v>0.32713906263086623</v>
      </c>
      <c r="AS32" s="3">
        <f t="shared" ca="1" si="1"/>
        <v>87</v>
      </c>
      <c r="AU32" s="4">
        <v>32</v>
      </c>
      <c r="AV32" s="4">
        <v>6</v>
      </c>
      <c r="AW32" s="4">
        <v>6</v>
      </c>
      <c r="AX32" s="4">
        <v>2</v>
      </c>
      <c r="AY32" s="4"/>
    </row>
    <row r="33" spans="1:51" ht="44.1" customHeight="1" x14ac:dyDescent="0.5">
      <c r="A33" s="101" t="str">
        <f t="shared" ref="A33" si="15">A10</f>
        <v>(4)</v>
      </c>
      <c r="B33" s="7">
        <f t="shared" ca="1" si="8"/>
        <v>7</v>
      </c>
      <c r="C33" s="93" t="str">
        <f t="shared" si="8"/>
        <v>－</v>
      </c>
      <c r="D33" s="7">
        <f t="shared" ca="1" si="8"/>
        <v>4</v>
      </c>
      <c r="E33" s="95" t="s">
        <v>0</v>
      </c>
      <c r="F33" s="48">
        <f ca="1">IF(AB10="OK",B33,B33-D33)</f>
        <v>7</v>
      </c>
      <c r="G33" s="99" t="str">
        <f ca="1">IF(AB10="OK","－","")</f>
        <v>－</v>
      </c>
      <c r="H33" s="48">
        <f ca="1">IF(AB10="OK",D33,"")</f>
        <v>4</v>
      </c>
      <c r="I33" s="99" t="str">
        <f ca="1">IF(AB10="OK","=","")</f>
        <v>=</v>
      </c>
      <c r="J33" s="49">
        <f ca="1">IF(AB10="OK",B33-D33,"")</f>
        <v>3</v>
      </c>
      <c r="K33" s="64" t="str">
        <f t="shared" ref="K33" si="16">K10</f>
        <v>(14)</v>
      </c>
      <c r="L33" s="7">
        <f t="shared" ca="1" si="9"/>
        <v>9</v>
      </c>
      <c r="M33" s="93" t="str">
        <f t="shared" si="9"/>
        <v>－</v>
      </c>
      <c r="N33" s="7">
        <f t="shared" ca="1" si="10"/>
        <v>2</v>
      </c>
      <c r="O33" s="95" t="s">
        <v>0</v>
      </c>
      <c r="P33" s="48">
        <f ca="1">IF(AH10="OK",L33,L33-N33)</f>
        <v>7</v>
      </c>
      <c r="Q33" s="99" t="str">
        <f ca="1">IF(AH10="OK","－","")</f>
        <v/>
      </c>
      <c r="R33" s="48" t="str">
        <f ca="1">IF(AH10="OK",N33,"")</f>
        <v/>
      </c>
      <c r="S33" s="99" t="str">
        <f ca="1">IF(AH10="OK","=","")</f>
        <v/>
      </c>
      <c r="T33" s="49" t="str">
        <f ca="1">IF(AH10="OK",L33-N33,"")</f>
        <v/>
      </c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R33" s="2">
        <f t="shared" ca="1" si="0"/>
        <v>0.59484182374594996</v>
      </c>
      <c r="AS33" s="3">
        <f t="shared" ca="1" si="1"/>
        <v>52</v>
      </c>
      <c r="AU33" s="4">
        <v>33</v>
      </c>
      <c r="AV33" s="4">
        <v>6</v>
      </c>
      <c r="AW33" s="4">
        <v>6</v>
      </c>
      <c r="AX33" s="4">
        <v>3</v>
      </c>
      <c r="AY33" s="4"/>
    </row>
    <row r="34" spans="1:51" ht="44.1" customHeight="1" x14ac:dyDescent="0.25">
      <c r="A34" s="102"/>
      <c r="B34" s="17">
        <f t="shared" ca="1" si="8"/>
        <v>7</v>
      </c>
      <c r="C34" s="94"/>
      <c r="D34" s="17">
        <f t="shared" ca="1" si="8"/>
        <v>7</v>
      </c>
      <c r="E34" s="96"/>
      <c r="F34" s="50">
        <f ca="1">B34</f>
        <v>7</v>
      </c>
      <c r="G34" s="100"/>
      <c r="H34" s="50">
        <f ca="1">IF(AB10="OK",B34,"")</f>
        <v>7</v>
      </c>
      <c r="I34" s="100"/>
      <c r="J34" s="51">
        <f ca="1">IF(AB10="OK",B34,"")</f>
        <v>7</v>
      </c>
      <c r="K34" s="65"/>
      <c r="L34" s="17">
        <f t="shared" ca="1" si="9"/>
        <v>10</v>
      </c>
      <c r="M34" s="94"/>
      <c r="N34" s="17">
        <f t="shared" ca="1" si="10"/>
        <v>10</v>
      </c>
      <c r="O34" s="96"/>
      <c r="P34" s="50">
        <f ca="1">L34</f>
        <v>10</v>
      </c>
      <c r="Q34" s="100"/>
      <c r="R34" s="50" t="str">
        <f ca="1">IF(AH10="OK",L34,"")</f>
        <v/>
      </c>
      <c r="S34" s="100"/>
      <c r="T34" s="51" t="str">
        <f ca="1">IF(AH10="OK",L34,"")</f>
        <v/>
      </c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R34" s="2">
        <f t="shared" ca="1" si="0"/>
        <v>4.9347149858902539E-2</v>
      </c>
      <c r="AS34" s="3">
        <f t="shared" ca="1" si="1"/>
        <v>130</v>
      </c>
      <c r="AU34" s="4">
        <v>34</v>
      </c>
      <c r="AV34" s="4">
        <v>6</v>
      </c>
      <c r="AW34" s="4">
        <v>6</v>
      </c>
      <c r="AX34" s="4">
        <v>4</v>
      </c>
      <c r="AY34" s="4"/>
    </row>
    <row r="35" spans="1:51" ht="44.1" customHeight="1" x14ac:dyDescent="0.5">
      <c r="A35" s="101" t="str">
        <f t="shared" ref="A35" si="17">A12</f>
        <v>(5)</v>
      </c>
      <c r="B35" s="7">
        <f t="shared" ca="1" si="8"/>
        <v>9</v>
      </c>
      <c r="C35" s="93" t="str">
        <f t="shared" si="8"/>
        <v>－</v>
      </c>
      <c r="D35" s="7">
        <f t="shared" ca="1" si="8"/>
        <v>6</v>
      </c>
      <c r="E35" s="95" t="s">
        <v>0</v>
      </c>
      <c r="F35" s="48">
        <f ca="1">IF(AB12="OK",B35,B35-D35)</f>
        <v>3</v>
      </c>
      <c r="G35" s="99" t="str">
        <f ca="1">IF(AB12="OK","－","")</f>
        <v/>
      </c>
      <c r="H35" s="48" t="str">
        <f ca="1">IF(AB12="OK",D35,"")</f>
        <v/>
      </c>
      <c r="I35" s="99" t="str">
        <f ca="1">IF(AB12="OK","=","")</f>
        <v/>
      </c>
      <c r="J35" s="49" t="str">
        <f ca="1">IF(AB12="OK",B35-D35,"")</f>
        <v/>
      </c>
      <c r="K35" s="64" t="str">
        <f t="shared" ref="K35" si="18">K12</f>
        <v>(15)</v>
      </c>
      <c r="L35" s="7">
        <f t="shared" ca="1" si="9"/>
        <v>9</v>
      </c>
      <c r="M35" s="93" t="str">
        <f t="shared" si="9"/>
        <v>－</v>
      </c>
      <c r="N35" s="7">
        <f t="shared" ca="1" si="10"/>
        <v>6</v>
      </c>
      <c r="O35" s="95" t="s">
        <v>0</v>
      </c>
      <c r="P35" s="48">
        <f ca="1">IF(AH12="OK",L35,L35-N35)</f>
        <v>9</v>
      </c>
      <c r="Q35" s="99" t="str">
        <f ca="1">IF(AH12="OK","－","")</f>
        <v>－</v>
      </c>
      <c r="R35" s="48">
        <f ca="1">IF(AH12="OK",N35,"")</f>
        <v>6</v>
      </c>
      <c r="S35" s="99" t="str">
        <f ca="1">IF(AH12="OK","=","")</f>
        <v>=</v>
      </c>
      <c r="T35" s="49">
        <f ca="1">IF(AH12="OK",L35-N35,"")</f>
        <v>3</v>
      </c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R35" s="2">
        <f t="shared" ca="1" si="0"/>
        <v>0.61188030554263917</v>
      </c>
      <c r="AS35" s="3">
        <f t="shared" ca="1" si="1"/>
        <v>48</v>
      </c>
      <c r="AU35" s="4">
        <v>35</v>
      </c>
      <c r="AV35" s="4">
        <v>6</v>
      </c>
      <c r="AW35" s="4">
        <v>6</v>
      </c>
      <c r="AX35" s="4">
        <v>5</v>
      </c>
      <c r="AY35" s="4"/>
    </row>
    <row r="36" spans="1:51" ht="44.1" customHeight="1" x14ac:dyDescent="0.25">
      <c r="A36" s="102"/>
      <c r="B36" s="17">
        <f t="shared" ca="1" si="8"/>
        <v>10</v>
      </c>
      <c r="C36" s="94"/>
      <c r="D36" s="17">
        <f t="shared" ca="1" si="8"/>
        <v>10</v>
      </c>
      <c r="E36" s="96"/>
      <c r="F36" s="50">
        <f ca="1">B36</f>
        <v>10</v>
      </c>
      <c r="G36" s="100"/>
      <c r="H36" s="50" t="str">
        <f ca="1">IF(AB12="OK",B36,"")</f>
        <v/>
      </c>
      <c r="I36" s="100"/>
      <c r="J36" s="51" t="str">
        <f ca="1">IF(AB12="OK",B36,"")</f>
        <v/>
      </c>
      <c r="K36" s="65"/>
      <c r="L36" s="17">
        <f t="shared" ca="1" si="9"/>
        <v>9</v>
      </c>
      <c r="M36" s="94"/>
      <c r="N36" s="17">
        <f t="shared" ca="1" si="10"/>
        <v>9</v>
      </c>
      <c r="O36" s="96"/>
      <c r="P36" s="50">
        <f ca="1">L36</f>
        <v>9</v>
      </c>
      <c r="Q36" s="100"/>
      <c r="R36" s="50">
        <f ca="1">IF(AH12="OK",L36,"")</f>
        <v>9</v>
      </c>
      <c r="S36" s="100"/>
      <c r="T36" s="51">
        <f ca="1">IF(AH12="OK",L36,"")</f>
        <v>9</v>
      </c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R36" s="2">
        <f t="shared" ca="1" si="0"/>
        <v>0.49807814256604266</v>
      </c>
      <c r="AS36" s="3">
        <f t="shared" ca="1" si="1"/>
        <v>65</v>
      </c>
      <c r="AU36" s="4">
        <v>36</v>
      </c>
      <c r="AV36" s="4">
        <v>7</v>
      </c>
      <c r="AW36" s="4">
        <v>2</v>
      </c>
      <c r="AX36" s="4">
        <v>1</v>
      </c>
      <c r="AY36" s="4"/>
    </row>
    <row r="37" spans="1:51" ht="44.1" customHeight="1" x14ac:dyDescent="0.5">
      <c r="A37" s="101" t="str">
        <f t="shared" ref="A37" si="19">A14</f>
        <v>(6)</v>
      </c>
      <c r="B37" s="7">
        <f t="shared" ca="1" si="8"/>
        <v>6</v>
      </c>
      <c r="C37" s="93" t="str">
        <f t="shared" si="8"/>
        <v>－</v>
      </c>
      <c r="D37" s="7">
        <f t="shared" ca="1" si="8"/>
        <v>2</v>
      </c>
      <c r="E37" s="95" t="s">
        <v>0</v>
      </c>
      <c r="F37" s="48">
        <f ca="1">IF(AB14="OK",B37,B37-D37)</f>
        <v>4</v>
      </c>
      <c r="G37" s="99" t="str">
        <f ca="1">IF(AB14="OK","－","")</f>
        <v/>
      </c>
      <c r="H37" s="48" t="str">
        <f ca="1">IF(AB14="OK",D37,"")</f>
        <v/>
      </c>
      <c r="I37" s="99" t="str">
        <f ca="1">IF(AB14="OK","=","")</f>
        <v/>
      </c>
      <c r="J37" s="49" t="str">
        <f ca="1">IF(AB14="OK",B37-D37,"")</f>
        <v/>
      </c>
      <c r="K37" s="64" t="str">
        <f t="shared" ref="K37" si="20">K14</f>
        <v>(16)</v>
      </c>
      <c r="L37" s="7">
        <f t="shared" ca="1" si="9"/>
        <v>7</v>
      </c>
      <c r="M37" s="93" t="str">
        <f t="shared" si="9"/>
        <v>－</v>
      </c>
      <c r="N37" s="7">
        <f t="shared" ca="1" si="10"/>
        <v>3</v>
      </c>
      <c r="O37" s="95" t="s">
        <v>0</v>
      </c>
      <c r="P37" s="48">
        <f ca="1">IF(AH14="OK",L37,L37-N37)</f>
        <v>4</v>
      </c>
      <c r="Q37" s="99" t="str">
        <f ca="1">IF(AH14="OK","－","")</f>
        <v/>
      </c>
      <c r="R37" s="48" t="str">
        <f ca="1">IF(AH14="OK",N37,"")</f>
        <v/>
      </c>
      <c r="S37" s="99" t="str">
        <f ca="1">IF(AH14="OK","=","")</f>
        <v/>
      </c>
      <c r="T37" s="49" t="str">
        <f ca="1">IF(AH14="OK",L37-N37,"")</f>
        <v/>
      </c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R37" s="2">
        <f t="shared" ca="1" si="0"/>
        <v>0.13574713864732402</v>
      </c>
      <c r="AS37" s="3">
        <f t="shared" ca="1" si="1"/>
        <v>111</v>
      </c>
      <c r="AU37" s="4">
        <v>37</v>
      </c>
      <c r="AV37" s="4">
        <v>7</v>
      </c>
      <c r="AW37" s="4">
        <v>3</v>
      </c>
      <c r="AX37" s="4">
        <v>1</v>
      </c>
      <c r="AY37" s="4"/>
    </row>
    <row r="38" spans="1:51" ht="44.1" customHeight="1" x14ac:dyDescent="0.25">
      <c r="A38" s="102"/>
      <c r="B38" s="17">
        <f t="shared" ca="1" si="8"/>
        <v>7</v>
      </c>
      <c r="C38" s="94"/>
      <c r="D38" s="17">
        <f t="shared" ca="1" si="8"/>
        <v>7</v>
      </c>
      <c r="E38" s="96"/>
      <c r="F38" s="50">
        <f ca="1">B38</f>
        <v>7</v>
      </c>
      <c r="G38" s="100"/>
      <c r="H38" s="50" t="str">
        <f ca="1">IF(AB14="OK",B38,"")</f>
        <v/>
      </c>
      <c r="I38" s="100"/>
      <c r="J38" s="51" t="str">
        <f ca="1">IF(AB14="OK",B38,"")</f>
        <v/>
      </c>
      <c r="K38" s="65"/>
      <c r="L38" s="17">
        <f t="shared" ca="1" si="9"/>
        <v>9</v>
      </c>
      <c r="M38" s="94"/>
      <c r="N38" s="17">
        <f t="shared" ca="1" si="10"/>
        <v>9</v>
      </c>
      <c r="O38" s="96"/>
      <c r="P38" s="50">
        <f ca="1">L38</f>
        <v>9</v>
      </c>
      <c r="Q38" s="100"/>
      <c r="R38" s="50" t="str">
        <f ca="1">IF(AH14="OK",L38,"")</f>
        <v/>
      </c>
      <c r="S38" s="100"/>
      <c r="T38" s="51" t="str">
        <f ca="1">IF(AH14="OK",L38,"")</f>
        <v/>
      </c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R38" s="2">
        <f t="shared" ca="1" si="0"/>
        <v>0.59093737379058375</v>
      </c>
      <c r="AS38" s="3">
        <f t="shared" ca="1" si="1"/>
        <v>53</v>
      </c>
      <c r="AU38" s="4">
        <v>38</v>
      </c>
      <c r="AV38" s="4">
        <v>7</v>
      </c>
      <c r="AW38" s="4">
        <v>3</v>
      </c>
      <c r="AX38" s="4">
        <v>2</v>
      </c>
      <c r="AY38" s="4"/>
    </row>
    <row r="39" spans="1:51" ht="44.1" customHeight="1" x14ac:dyDescent="0.5">
      <c r="A39" s="101" t="str">
        <f t="shared" ref="A39" si="21">A16</f>
        <v>(7)</v>
      </c>
      <c r="B39" s="7">
        <f t="shared" ca="1" si="8"/>
        <v>9</v>
      </c>
      <c r="C39" s="93" t="str">
        <f t="shared" si="8"/>
        <v>－</v>
      </c>
      <c r="D39" s="7">
        <f t="shared" ca="1" si="8"/>
        <v>1</v>
      </c>
      <c r="E39" s="95" t="s">
        <v>0</v>
      </c>
      <c r="F39" s="48">
        <f ca="1">IF(AB16="OK",B39,B39-D39)</f>
        <v>9</v>
      </c>
      <c r="G39" s="99" t="str">
        <f ca="1">IF(AB16="OK","－","")</f>
        <v>－</v>
      </c>
      <c r="H39" s="48">
        <f ca="1">IF(AB16="OK",D39,"")</f>
        <v>1</v>
      </c>
      <c r="I39" s="99" t="str">
        <f ca="1">IF(AB16="OK","=","")</f>
        <v>=</v>
      </c>
      <c r="J39" s="49">
        <f ca="1">IF(AB16="OK",B39-D39,"")</f>
        <v>8</v>
      </c>
      <c r="K39" s="64" t="str">
        <f t="shared" ref="K39" si="22">K16</f>
        <v>(17)</v>
      </c>
      <c r="L39" s="7">
        <f t="shared" ca="1" si="9"/>
        <v>4</v>
      </c>
      <c r="M39" s="93" t="str">
        <f t="shared" si="9"/>
        <v>－</v>
      </c>
      <c r="N39" s="7">
        <f t="shared" ca="1" si="10"/>
        <v>2</v>
      </c>
      <c r="O39" s="95" t="s">
        <v>0</v>
      </c>
      <c r="P39" s="48">
        <f ca="1">IF(AH16="OK",L39,L39-N39)</f>
        <v>2</v>
      </c>
      <c r="Q39" s="99" t="str">
        <f ca="1">IF(AH16="OK","－","")</f>
        <v/>
      </c>
      <c r="R39" s="48" t="str">
        <f ca="1">IF(AH16="OK",N39,"")</f>
        <v/>
      </c>
      <c r="S39" s="99" t="str">
        <f ca="1">IF(AH16="OK","=","")</f>
        <v/>
      </c>
      <c r="T39" s="49" t="str">
        <f ca="1">IF(AH16="OK",L39-N39,"")</f>
        <v/>
      </c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R39" s="2">
        <f t="shared" ca="1" si="0"/>
        <v>0.31615127093968931</v>
      </c>
      <c r="AS39" s="3">
        <f t="shared" ca="1" si="1"/>
        <v>94</v>
      </c>
      <c r="AU39" s="4">
        <v>39</v>
      </c>
      <c r="AV39" s="4">
        <v>7</v>
      </c>
      <c r="AW39" s="4">
        <v>4</v>
      </c>
      <c r="AX39" s="4">
        <v>1</v>
      </c>
      <c r="AY39" s="4"/>
    </row>
    <row r="40" spans="1:51" ht="44.1" customHeight="1" x14ac:dyDescent="0.25">
      <c r="A40" s="102"/>
      <c r="B40" s="17">
        <f t="shared" ca="1" si="8"/>
        <v>9</v>
      </c>
      <c r="C40" s="94"/>
      <c r="D40" s="17">
        <f t="shared" ca="1" si="8"/>
        <v>9</v>
      </c>
      <c r="E40" s="96"/>
      <c r="F40" s="50">
        <f ca="1">B40</f>
        <v>9</v>
      </c>
      <c r="G40" s="100"/>
      <c r="H40" s="50">
        <f ca="1">IF(AB16="OK",B40,"")</f>
        <v>9</v>
      </c>
      <c r="I40" s="100"/>
      <c r="J40" s="51">
        <f ca="1">IF(AB16="OK",B40,"")</f>
        <v>9</v>
      </c>
      <c r="K40" s="65"/>
      <c r="L40" s="17">
        <f t="shared" ca="1" si="9"/>
        <v>4</v>
      </c>
      <c r="M40" s="94"/>
      <c r="N40" s="17">
        <f t="shared" ca="1" si="10"/>
        <v>4</v>
      </c>
      <c r="O40" s="96"/>
      <c r="P40" s="50">
        <f ca="1">L40</f>
        <v>4</v>
      </c>
      <c r="Q40" s="100"/>
      <c r="R40" s="50" t="str">
        <f ca="1">IF(AH16="OK",L40,"")</f>
        <v/>
      </c>
      <c r="S40" s="100"/>
      <c r="T40" s="51" t="str">
        <f ca="1">IF(AH16="OK",L40,"")</f>
        <v/>
      </c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R40" s="2">
        <f t="shared" ca="1" si="0"/>
        <v>0.6492678842442704</v>
      </c>
      <c r="AS40" s="3">
        <f t="shared" ca="1" si="1"/>
        <v>43</v>
      </c>
      <c r="AU40" s="4">
        <v>40</v>
      </c>
      <c r="AV40" s="4">
        <v>7</v>
      </c>
      <c r="AW40" s="4">
        <v>4</v>
      </c>
      <c r="AX40" s="4">
        <v>2</v>
      </c>
      <c r="AY40" s="4"/>
    </row>
    <row r="41" spans="1:51" ht="44.1" customHeight="1" x14ac:dyDescent="0.5">
      <c r="A41" s="101" t="str">
        <f t="shared" ref="A41" si="23">A18</f>
        <v>(8)</v>
      </c>
      <c r="B41" s="7">
        <f t="shared" ca="1" si="8"/>
        <v>4</v>
      </c>
      <c r="C41" s="93" t="str">
        <f t="shared" si="8"/>
        <v>－</v>
      </c>
      <c r="D41" s="7">
        <f t="shared" ca="1" si="8"/>
        <v>3</v>
      </c>
      <c r="E41" s="95" t="s">
        <v>0</v>
      </c>
      <c r="F41" s="48">
        <f ca="1">IF(AB18="OK",B41,B41-D41)</f>
        <v>1</v>
      </c>
      <c r="G41" s="99" t="str">
        <f ca="1">IF(AB18="OK","－","")</f>
        <v/>
      </c>
      <c r="H41" s="48" t="str">
        <f ca="1">IF(AB18="OK",D41,"")</f>
        <v/>
      </c>
      <c r="I41" s="99" t="str">
        <f ca="1">IF(AB18="OK","=","")</f>
        <v/>
      </c>
      <c r="J41" s="49" t="str">
        <f ca="1">IF(AB18="OK",B41-D41,"")</f>
        <v/>
      </c>
      <c r="K41" s="64" t="str">
        <f t="shared" ref="K41" si="24">K18</f>
        <v>(18)</v>
      </c>
      <c r="L41" s="7">
        <f t="shared" ca="1" si="9"/>
        <v>9</v>
      </c>
      <c r="M41" s="93" t="str">
        <f t="shared" si="9"/>
        <v>－</v>
      </c>
      <c r="N41" s="7">
        <f t="shared" ca="1" si="10"/>
        <v>5</v>
      </c>
      <c r="O41" s="95" t="s">
        <v>0</v>
      </c>
      <c r="P41" s="48">
        <f ca="1">IF(AH18="OK",L41,L41-N41)</f>
        <v>9</v>
      </c>
      <c r="Q41" s="99" t="str">
        <f ca="1">IF(AH18="OK","－","")</f>
        <v>－</v>
      </c>
      <c r="R41" s="48">
        <f ca="1">IF(AH18="OK",N41,"")</f>
        <v>5</v>
      </c>
      <c r="S41" s="99" t="str">
        <f ca="1">IF(AH18="OK","=","")</f>
        <v>=</v>
      </c>
      <c r="T41" s="49">
        <f ca="1">IF(AH18="OK",L41-N41,"")</f>
        <v>4</v>
      </c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R41" s="2">
        <f t="shared" ca="1" si="0"/>
        <v>0.36055960122500252</v>
      </c>
      <c r="AS41" s="3">
        <f t="shared" ca="1" si="1"/>
        <v>80</v>
      </c>
      <c r="AU41" s="4">
        <v>41</v>
      </c>
      <c r="AV41" s="4">
        <v>7</v>
      </c>
      <c r="AW41" s="4">
        <v>4</v>
      </c>
      <c r="AX41" s="4">
        <v>3</v>
      </c>
      <c r="AY41" s="4"/>
    </row>
    <row r="42" spans="1:51" ht="44.1" customHeight="1" x14ac:dyDescent="0.25">
      <c r="A42" s="102"/>
      <c r="B42" s="17">
        <f t="shared" ca="1" si="8"/>
        <v>7</v>
      </c>
      <c r="C42" s="94"/>
      <c r="D42" s="17">
        <f t="shared" ca="1" si="8"/>
        <v>7</v>
      </c>
      <c r="E42" s="96"/>
      <c r="F42" s="50">
        <f ca="1">B42</f>
        <v>7</v>
      </c>
      <c r="G42" s="100"/>
      <c r="H42" s="50" t="str">
        <f ca="1">IF(AB18="OK",B42,"")</f>
        <v/>
      </c>
      <c r="I42" s="100"/>
      <c r="J42" s="51" t="str">
        <f ca="1">IF(AB18="OK",B42,"")</f>
        <v/>
      </c>
      <c r="K42" s="65"/>
      <c r="L42" s="17">
        <f t="shared" ca="1" si="9"/>
        <v>9</v>
      </c>
      <c r="M42" s="94"/>
      <c r="N42" s="17">
        <f t="shared" ca="1" si="10"/>
        <v>9</v>
      </c>
      <c r="O42" s="96"/>
      <c r="P42" s="50">
        <f ca="1">L42</f>
        <v>9</v>
      </c>
      <c r="Q42" s="100"/>
      <c r="R42" s="50">
        <f ca="1">IF(AH18="OK",L42,"")</f>
        <v>9</v>
      </c>
      <c r="S42" s="100"/>
      <c r="T42" s="51">
        <f ca="1">IF(AH18="OK",L42,"")</f>
        <v>9</v>
      </c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R42" s="2">
        <f t="shared" ca="1" si="0"/>
        <v>0.98158913442197104</v>
      </c>
      <c r="AS42" s="3">
        <f t="shared" ca="1" si="1"/>
        <v>2</v>
      </c>
      <c r="AU42" s="4">
        <v>42</v>
      </c>
      <c r="AV42" s="4">
        <v>7</v>
      </c>
      <c r="AW42" s="4">
        <v>5</v>
      </c>
      <c r="AX42" s="4">
        <v>1</v>
      </c>
      <c r="AY42" s="4"/>
    </row>
    <row r="43" spans="1:51" ht="44.1" customHeight="1" x14ac:dyDescent="0.5">
      <c r="A43" s="101" t="str">
        <f t="shared" ref="A43:D46" si="25">A20</f>
        <v>(9)</v>
      </c>
      <c r="B43" s="7">
        <f t="shared" ca="1" si="25"/>
        <v>5</v>
      </c>
      <c r="C43" s="93" t="str">
        <f t="shared" si="25"/>
        <v>－</v>
      </c>
      <c r="D43" s="7">
        <f t="shared" ca="1" si="25"/>
        <v>4</v>
      </c>
      <c r="E43" s="95" t="s">
        <v>0</v>
      </c>
      <c r="F43" s="48">
        <f ca="1">IF(AB20="OK",B43,B43-D43)</f>
        <v>1</v>
      </c>
      <c r="G43" s="99" t="str">
        <f ca="1">IF(AB20="OK","－","")</f>
        <v/>
      </c>
      <c r="H43" s="48" t="str">
        <f ca="1">IF(AB20="OK",D43,"")</f>
        <v/>
      </c>
      <c r="I43" s="99" t="str">
        <f ca="1">IF(AB20="OK","=","")</f>
        <v/>
      </c>
      <c r="J43" s="49" t="str">
        <f ca="1">IF(AB20="OK",B43-D43,"")</f>
        <v/>
      </c>
      <c r="K43" s="64" t="str">
        <f t="shared" ref="K43:M46" si="26">K20</f>
        <v>(19)</v>
      </c>
      <c r="L43" s="7">
        <f t="shared" ca="1" si="26"/>
        <v>5</v>
      </c>
      <c r="M43" s="93" t="str">
        <f t="shared" si="26"/>
        <v>－</v>
      </c>
      <c r="N43" s="7">
        <f t="shared" ca="1" si="10"/>
        <v>1</v>
      </c>
      <c r="O43" s="95" t="s">
        <v>0</v>
      </c>
      <c r="P43" s="48">
        <f ca="1">IF(AH20="OK",L43,L43-N43)</f>
        <v>4</v>
      </c>
      <c r="Q43" s="99" t="str">
        <f ca="1">IF(AH20="OK","－","")</f>
        <v/>
      </c>
      <c r="R43" s="48" t="str">
        <f ca="1">IF(AH20="OK",N43,"")</f>
        <v/>
      </c>
      <c r="S43" s="99" t="str">
        <f ca="1">IF(AH20="OK","=","")</f>
        <v/>
      </c>
      <c r="T43" s="49" t="str">
        <f ca="1">IF(AH20="OK",L43-N43,"")</f>
        <v/>
      </c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R43" s="2">
        <f t="shared" ca="1" si="0"/>
        <v>0.97951518998381015</v>
      </c>
      <c r="AS43" s="3">
        <f t="shared" ca="1" si="1"/>
        <v>3</v>
      </c>
      <c r="AU43" s="4">
        <v>43</v>
      </c>
      <c r="AV43" s="4">
        <v>7</v>
      </c>
      <c r="AW43" s="4">
        <v>5</v>
      </c>
      <c r="AX43" s="4">
        <v>2</v>
      </c>
      <c r="AY43" s="4"/>
    </row>
    <row r="44" spans="1:51" ht="44.1" customHeight="1" x14ac:dyDescent="0.25">
      <c r="A44" s="102"/>
      <c r="B44" s="17">
        <f t="shared" ca="1" si="25"/>
        <v>6</v>
      </c>
      <c r="C44" s="94"/>
      <c r="D44" s="17">
        <f t="shared" ca="1" si="25"/>
        <v>6</v>
      </c>
      <c r="E44" s="96"/>
      <c r="F44" s="50">
        <f ca="1">B44</f>
        <v>6</v>
      </c>
      <c r="G44" s="100"/>
      <c r="H44" s="50" t="str">
        <f ca="1">IF(AB20="OK",B44,"")</f>
        <v/>
      </c>
      <c r="I44" s="100"/>
      <c r="J44" s="51" t="str">
        <f ca="1">IF(AB20="OK",B44,"")</f>
        <v/>
      </c>
      <c r="K44" s="65"/>
      <c r="L44" s="17">
        <f t="shared" ca="1" si="26"/>
        <v>6</v>
      </c>
      <c r="M44" s="94"/>
      <c r="N44" s="17">
        <f t="shared" ca="1" si="10"/>
        <v>6</v>
      </c>
      <c r="O44" s="96"/>
      <c r="P44" s="50">
        <f ca="1">L44</f>
        <v>6</v>
      </c>
      <c r="Q44" s="100"/>
      <c r="R44" s="50" t="str">
        <f ca="1">IF(AH20="OK",L44,"")</f>
        <v/>
      </c>
      <c r="S44" s="100"/>
      <c r="T44" s="51" t="str">
        <f ca="1">IF(AH20="OK",L44,"")</f>
        <v/>
      </c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R44" s="2">
        <f t="shared" ca="1" si="0"/>
        <v>0.27939449797149718</v>
      </c>
      <c r="AS44" s="3">
        <f t="shared" ca="1" si="1"/>
        <v>96</v>
      </c>
      <c r="AU44" s="4">
        <v>44</v>
      </c>
      <c r="AV44" s="4">
        <v>7</v>
      </c>
      <c r="AW44" s="4">
        <v>5</v>
      </c>
      <c r="AX44" s="4">
        <v>3</v>
      </c>
      <c r="AY44" s="4"/>
    </row>
    <row r="45" spans="1:51" ht="44.1" customHeight="1" x14ac:dyDescent="0.5">
      <c r="A45" s="101" t="str">
        <f t="shared" ref="A45" si="27">A22</f>
        <v>(10)</v>
      </c>
      <c r="B45" s="7">
        <f t="shared" ca="1" si="25"/>
        <v>8</v>
      </c>
      <c r="C45" s="93" t="str">
        <f t="shared" si="25"/>
        <v>－</v>
      </c>
      <c r="D45" s="7">
        <f t="shared" ca="1" si="25"/>
        <v>7</v>
      </c>
      <c r="E45" s="95" t="s">
        <v>0</v>
      </c>
      <c r="F45" s="48">
        <f ca="1">IF(AB22="OK",B45,B45-D45)</f>
        <v>8</v>
      </c>
      <c r="G45" s="99" t="str">
        <f ca="1">IF(AB22="OK","－","")</f>
        <v>－</v>
      </c>
      <c r="H45" s="48">
        <f ca="1">IF(AB22="OK",D45,"")</f>
        <v>7</v>
      </c>
      <c r="I45" s="99" t="str">
        <f ca="1">IF(AB22="OK","=","")</f>
        <v>=</v>
      </c>
      <c r="J45" s="49">
        <f ca="1">IF(AB22="OK",B45-D45,"")</f>
        <v>1</v>
      </c>
      <c r="K45" s="64" t="str">
        <f t="shared" ref="K45" si="28">K22</f>
        <v>(20)</v>
      </c>
      <c r="L45" s="7">
        <f t="shared" ca="1" si="26"/>
        <v>6</v>
      </c>
      <c r="M45" s="93" t="str">
        <f t="shared" si="26"/>
        <v>－</v>
      </c>
      <c r="N45" s="7">
        <f t="shared" ca="1" si="10"/>
        <v>1</v>
      </c>
      <c r="O45" s="95" t="s">
        <v>0</v>
      </c>
      <c r="P45" s="48">
        <f ca="1">IF(AH22="OK",L45,L45-N45)</f>
        <v>5</v>
      </c>
      <c r="Q45" s="99" t="str">
        <f ca="1">IF(AH22="OK","－","")</f>
        <v/>
      </c>
      <c r="R45" s="48" t="str">
        <f ca="1">IF(AH22="OK",N45,"")</f>
        <v/>
      </c>
      <c r="S45" s="99" t="str">
        <f ca="1">IF(AH22="OK","=","")</f>
        <v/>
      </c>
      <c r="T45" s="49" t="str">
        <f ca="1">IF(AH22="OK",L45-N45,"")</f>
        <v/>
      </c>
      <c r="W45" s="24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R45" s="2">
        <f t="shared" ca="1" si="0"/>
        <v>0.54357586533346469</v>
      </c>
      <c r="AS45" s="3">
        <f t="shared" ca="1" si="1"/>
        <v>58</v>
      </c>
      <c r="AU45" s="4">
        <v>45</v>
      </c>
      <c r="AV45" s="4">
        <v>7</v>
      </c>
      <c r="AW45" s="4">
        <v>5</v>
      </c>
      <c r="AX45" s="4">
        <v>4</v>
      </c>
      <c r="AY45" s="4"/>
    </row>
    <row r="46" spans="1:51" ht="44.1" customHeight="1" x14ac:dyDescent="0.25">
      <c r="A46" s="102"/>
      <c r="B46" s="17">
        <f t="shared" ca="1" si="25"/>
        <v>8</v>
      </c>
      <c r="C46" s="94"/>
      <c r="D46" s="17">
        <f t="shared" ca="1" si="25"/>
        <v>8</v>
      </c>
      <c r="E46" s="96"/>
      <c r="F46" s="50">
        <f ca="1">B46</f>
        <v>8</v>
      </c>
      <c r="G46" s="100"/>
      <c r="H46" s="50">
        <f ca="1">IF(AB22="OK",B46,"")</f>
        <v>8</v>
      </c>
      <c r="I46" s="100"/>
      <c r="J46" s="51">
        <f ca="1">IF(AB22="OK",B46,"")</f>
        <v>8</v>
      </c>
      <c r="K46" s="65"/>
      <c r="L46" s="17">
        <f t="shared" ca="1" si="26"/>
        <v>9</v>
      </c>
      <c r="M46" s="94"/>
      <c r="N46" s="17">
        <f t="shared" ca="1" si="10"/>
        <v>9</v>
      </c>
      <c r="O46" s="96"/>
      <c r="P46" s="50">
        <f ca="1">L46</f>
        <v>9</v>
      </c>
      <c r="Q46" s="100"/>
      <c r="R46" s="50" t="str">
        <f ca="1">IF(AH22="OK",L46,"")</f>
        <v/>
      </c>
      <c r="S46" s="100"/>
      <c r="T46" s="51" t="str">
        <f ca="1">IF(AH22="OK",L46,"")</f>
        <v/>
      </c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R46" s="2">
        <f t="shared" ca="1" si="0"/>
        <v>0.46001652825430983</v>
      </c>
      <c r="AS46" s="3">
        <f t="shared" ca="1" si="1"/>
        <v>69</v>
      </c>
      <c r="AU46" s="4">
        <v>46</v>
      </c>
      <c r="AV46" s="4">
        <v>7</v>
      </c>
      <c r="AW46" s="4">
        <v>6</v>
      </c>
      <c r="AX46" s="4">
        <v>1</v>
      </c>
      <c r="AY46" s="4"/>
    </row>
    <row r="47" spans="1:51" ht="31.5" x14ac:dyDescent="0.25">
      <c r="U47" s="52"/>
      <c r="V47" s="53"/>
      <c r="W47" s="53"/>
      <c r="X47" s="54"/>
      <c r="AR47" s="2">
        <f t="shared" ca="1" si="0"/>
        <v>0.87010664916636937</v>
      </c>
      <c r="AS47" s="3">
        <f t="shared" ca="1" si="1"/>
        <v>12</v>
      </c>
      <c r="AU47" s="4">
        <v>47</v>
      </c>
      <c r="AV47" s="4">
        <v>7</v>
      </c>
      <c r="AW47" s="4">
        <v>6</v>
      </c>
      <c r="AX47" s="4">
        <v>2</v>
      </c>
      <c r="AY47" s="4"/>
    </row>
    <row r="48" spans="1:51" ht="44.1" customHeight="1" x14ac:dyDescent="0.25">
      <c r="U48" s="55"/>
      <c r="V48" s="56" t="s">
        <v>51</v>
      </c>
      <c r="W48" s="24"/>
      <c r="X48" s="57"/>
      <c r="AR48" s="2">
        <f t="shared" ca="1" si="0"/>
        <v>0.56796490364980767</v>
      </c>
      <c r="AS48" s="3">
        <f t="shared" ca="1" si="1"/>
        <v>55</v>
      </c>
      <c r="AU48" s="4">
        <v>48</v>
      </c>
      <c r="AV48" s="4">
        <v>7</v>
      </c>
      <c r="AW48" s="4">
        <v>6</v>
      </c>
      <c r="AX48" s="4">
        <v>3</v>
      </c>
      <c r="AY48" s="4"/>
    </row>
    <row r="49" spans="21:51" ht="44.1" customHeight="1" x14ac:dyDescent="0.5">
      <c r="U49" s="55"/>
      <c r="W49" s="58"/>
      <c r="X49" s="57"/>
      <c r="AR49" s="2">
        <f t="shared" ca="1" si="0"/>
        <v>0.80252127455073896</v>
      </c>
      <c r="AS49" s="3">
        <f t="shared" ca="1" si="1"/>
        <v>19</v>
      </c>
      <c r="AU49" s="4">
        <v>49</v>
      </c>
      <c r="AV49" s="4">
        <v>7</v>
      </c>
      <c r="AW49" s="4">
        <v>6</v>
      </c>
      <c r="AX49" s="4">
        <v>4</v>
      </c>
      <c r="AY49" s="4"/>
    </row>
    <row r="50" spans="21:51" ht="44.1" customHeight="1" x14ac:dyDescent="0.5">
      <c r="U50" s="55"/>
      <c r="V50" s="56" t="s">
        <v>50</v>
      </c>
      <c r="W50" s="58"/>
      <c r="X50" s="57"/>
      <c r="AR50" s="2">
        <f t="shared" ca="1" si="0"/>
        <v>0.16782436515391475</v>
      </c>
      <c r="AS50" s="3">
        <f t="shared" ca="1" si="1"/>
        <v>108</v>
      </c>
      <c r="AU50" s="4">
        <v>50</v>
      </c>
      <c r="AV50" s="4">
        <v>7</v>
      </c>
      <c r="AW50" s="4">
        <v>6</v>
      </c>
      <c r="AX50" s="4">
        <v>5</v>
      </c>
      <c r="AY50" s="4"/>
    </row>
    <row r="51" spans="21:51" ht="44.1" customHeight="1" x14ac:dyDescent="0.5">
      <c r="U51" s="59"/>
      <c r="V51" s="60"/>
      <c r="W51" s="61"/>
      <c r="X51" s="62"/>
      <c r="AR51" s="2">
        <f t="shared" ca="1" si="0"/>
        <v>0.27922320351006236</v>
      </c>
      <c r="AS51" s="3">
        <f t="shared" ca="1" si="1"/>
        <v>97</v>
      </c>
      <c r="AU51" s="4">
        <v>51</v>
      </c>
      <c r="AV51" s="4">
        <v>7</v>
      </c>
      <c r="AW51" s="4">
        <v>7</v>
      </c>
      <c r="AX51" s="4">
        <v>1</v>
      </c>
      <c r="AY51" s="4"/>
    </row>
    <row r="52" spans="21:51" ht="31.5" x14ac:dyDescent="0.25">
      <c r="U52" s="63" t="s">
        <v>53</v>
      </c>
      <c r="AR52" s="2">
        <f t="shared" ca="1" si="0"/>
        <v>0.10763456833685825</v>
      </c>
      <c r="AS52" s="3">
        <f t="shared" ca="1" si="1"/>
        <v>120</v>
      </c>
      <c r="AU52" s="4">
        <v>52</v>
      </c>
      <c r="AV52" s="4">
        <v>7</v>
      </c>
      <c r="AW52" s="4">
        <v>7</v>
      </c>
      <c r="AX52" s="4">
        <v>2</v>
      </c>
      <c r="AY52" s="4"/>
    </row>
    <row r="53" spans="21:51" ht="31.5" x14ac:dyDescent="0.25">
      <c r="AR53" s="2">
        <f t="shared" ca="1" si="0"/>
        <v>0.33213556056786775</v>
      </c>
      <c r="AS53" s="3">
        <f t="shared" ca="1" si="1"/>
        <v>85</v>
      </c>
      <c r="AU53" s="4">
        <v>53</v>
      </c>
      <c r="AV53" s="4">
        <v>7</v>
      </c>
      <c r="AW53" s="4">
        <v>7</v>
      </c>
      <c r="AX53" s="4">
        <v>3</v>
      </c>
      <c r="AY53" s="4"/>
    </row>
    <row r="54" spans="21:51" ht="31.5" x14ac:dyDescent="0.25">
      <c r="AR54" s="2">
        <f t="shared" ca="1" si="0"/>
        <v>0.89344260824165045</v>
      </c>
      <c r="AS54" s="3">
        <f t="shared" ca="1" si="1"/>
        <v>11</v>
      </c>
      <c r="AU54" s="4">
        <v>54</v>
      </c>
      <c r="AV54" s="4">
        <v>7</v>
      </c>
      <c r="AW54" s="4">
        <v>7</v>
      </c>
      <c r="AX54" s="4">
        <v>4</v>
      </c>
      <c r="AY54" s="4"/>
    </row>
    <row r="55" spans="21:51" ht="31.5" x14ac:dyDescent="0.25">
      <c r="AR55" s="2">
        <f t="shared" ca="1" si="0"/>
        <v>5.9684404512660882E-2</v>
      </c>
      <c r="AS55" s="3">
        <f t="shared" ca="1" si="1"/>
        <v>128</v>
      </c>
      <c r="AU55" s="4">
        <v>55</v>
      </c>
      <c r="AV55" s="4">
        <v>7</v>
      </c>
      <c r="AW55" s="4">
        <v>7</v>
      </c>
      <c r="AX55" s="4">
        <v>5</v>
      </c>
      <c r="AY55" s="4"/>
    </row>
    <row r="56" spans="21:51" ht="31.5" x14ac:dyDescent="0.25">
      <c r="AR56" s="2">
        <f t="shared" ca="1" si="0"/>
        <v>0.18454192114866785</v>
      </c>
      <c r="AS56" s="3">
        <f t="shared" ca="1" si="1"/>
        <v>106</v>
      </c>
      <c r="AU56" s="4">
        <v>56</v>
      </c>
      <c r="AV56" s="4">
        <v>7</v>
      </c>
      <c r="AW56" s="4">
        <v>7</v>
      </c>
      <c r="AX56" s="4">
        <v>6</v>
      </c>
      <c r="AY56" s="4"/>
    </row>
    <row r="57" spans="21:51" ht="31.5" x14ac:dyDescent="0.25">
      <c r="AR57" s="2">
        <f t="shared" ca="1" si="0"/>
        <v>0.94455043636931157</v>
      </c>
      <c r="AS57" s="3">
        <f t="shared" ca="1" si="1"/>
        <v>7</v>
      </c>
      <c r="AU57" s="4">
        <v>57</v>
      </c>
      <c r="AV57" s="4">
        <v>8</v>
      </c>
      <c r="AW57" s="4">
        <v>2</v>
      </c>
      <c r="AX57" s="4">
        <v>1</v>
      </c>
      <c r="AY57" s="4"/>
    </row>
    <row r="58" spans="21:51" ht="31.5" x14ac:dyDescent="0.25">
      <c r="AR58" s="2">
        <f t="shared" ca="1" si="0"/>
        <v>0.75823221913856176</v>
      </c>
      <c r="AS58" s="3">
        <f t="shared" ca="1" si="1"/>
        <v>23</v>
      </c>
      <c r="AU58" s="4">
        <v>58</v>
      </c>
      <c r="AV58" s="4">
        <v>8</v>
      </c>
      <c r="AW58" s="4">
        <v>3</v>
      </c>
      <c r="AX58" s="4">
        <v>1</v>
      </c>
      <c r="AY58" s="4"/>
    </row>
    <row r="59" spans="21:51" ht="31.5" x14ac:dyDescent="0.25">
      <c r="AR59" s="2">
        <f t="shared" ca="1" si="0"/>
        <v>0.67899180154718386</v>
      </c>
      <c r="AS59" s="3">
        <f t="shared" ca="1" si="1"/>
        <v>38</v>
      </c>
      <c r="AU59" s="4">
        <v>59</v>
      </c>
      <c r="AV59" s="4">
        <v>8</v>
      </c>
      <c r="AW59" s="4">
        <v>3</v>
      </c>
      <c r="AX59" s="4">
        <v>2</v>
      </c>
      <c r="AY59" s="4"/>
    </row>
    <row r="60" spans="21:51" ht="31.5" x14ac:dyDescent="0.25">
      <c r="AR60" s="2">
        <f t="shared" ca="1" si="0"/>
        <v>0.48367815547750481</v>
      </c>
      <c r="AS60" s="3">
        <f t="shared" ca="1" si="1"/>
        <v>66</v>
      </c>
      <c r="AU60" s="4">
        <v>60</v>
      </c>
      <c r="AV60" s="4">
        <v>8</v>
      </c>
      <c r="AW60" s="4">
        <v>4</v>
      </c>
      <c r="AX60" s="4">
        <v>1</v>
      </c>
      <c r="AY60" s="4"/>
    </row>
    <row r="61" spans="21:51" ht="31.5" x14ac:dyDescent="0.25">
      <c r="AR61" s="2">
        <f t="shared" ca="1" si="0"/>
        <v>0.8330910874470675</v>
      </c>
      <c r="AS61" s="3">
        <f t="shared" ca="1" si="1"/>
        <v>15</v>
      </c>
      <c r="AU61" s="4">
        <v>61</v>
      </c>
      <c r="AV61" s="4">
        <v>8</v>
      </c>
      <c r="AW61" s="4">
        <v>4</v>
      </c>
      <c r="AX61" s="4">
        <v>2</v>
      </c>
      <c r="AY61" s="4"/>
    </row>
    <row r="62" spans="21:51" ht="31.5" x14ac:dyDescent="0.25">
      <c r="AR62" s="2">
        <f t="shared" ca="1" si="0"/>
        <v>0.45521580063967626</v>
      </c>
      <c r="AS62" s="3">
        <f t="shared" ca="1" si="1"/>
        <v>71</v>
      </c>
      <c r="AU62" s="4">
        <v>62</v>
      </c>
      <c r="AV62" s="4">
        <v>8</v>
      </c>
      <c r="AW62" s="4">
        <v>4</v>
      </c>
      <c r="AX62" s="4">
        <v>3</v>
      </c>
      <c r="AY62" s="4"/>
    </row>
    <row r="63" spans="21:51" ht="31.5" x14ac:dyDescent="0.25">
      <c r="AR63" s="2">
        <f t="shared" ca="1" si="0"/>
        <v>0.50329736581903528</v>
      </c>
      <c r="AS63" s="3">
        <f t="shared" ca="1" si="1"/>
        <v>64</v>
      </c>
      <c r="AU63" s="4">
        <v>63</v>
      </c>
      <c r="AV63" s="4">
        <v>8</v>
      </c>
      <c r="AW63" s="4">
        <v>5</v>
      </c>
      <c r="AX63" s="4">
        <v>1</v>
      </c>
      <c r="AY63" s="4"/>
    </row>
    <row r="64" spans="21:51" ht="31.5" x14ac:dyDescent="0.25">
      <c r="AR64" s="2">
        <f t="shared" ca="1" si="0"/>
        <v>0.62886174313919374</v>
      </c>
      <c r="AS64" s="3">
        <f t="shared" ca="1" si="1"/>
        <v>46</v>
      </c>
      <c r="AU64" s="4">
        <v>64</v>
      </c>
      <c r="AV64" s="4">
        <v>8</v>
      </c>
      <c r="AW64" s="4">
        <v>5</v>
      </c>
      <c r="AX64" s="4">
        <v>2</v>
      </c>
      <c r="AY64" s="4"/>
    </row>
    <row r="65" spans="44:51" ht="31.5" x14ac:dyDescent="0.25">
      <c r="AR65" s="2">
        <f t="shared" ca="1" si="0"/>
        <v>0.18002277210868323</v>
      </c>
      <c r="AS65" s="3">
        <f t="shared" ca="1" si="1"/>
        <v>107</v>
      </c>
      <c r="AU65" s="4">
        <v>65</v>
      </c>
      <c r="AV65" s="4">
        <v>8</v>
      </c>
      <c r="AW65" s="4">
        <v>5</v>
      </c>
      <c r="AX65" s="4">
        <v>3</v>
      </c>
      <c r="AY65" s="4"/>
    </row>
    <row r="66" spans="44:51" ht="31.5" x14ac:dyDescent="0.25">
      <c r="AR66" s="2">
        <f t="shared" ref="AR66:AR129" ca="1" si="29">RAND()</f>
        <v>0.26725072523560789</v>
      </c>
      <c r="AS66" s="3">
        <f t="shared" ref="AS66:AS129" ca="1" si="30">RANK(AR66,$AR$1:$AR$137,)</f>
        <v>98</v>
      </c>
      <c r="AU66" s="4">
        <v>66</v>
      </c>
      <c r="AV66" s="4">
        <v>8</v>
      </c>
      <c r="AW66" s="4">
        <v>5</v>
      </c>
      <c r="AX66" s="4">
        <v>4</v>
      </c>
      <c r="AY66" s="4"/>
    </row>
    <row r="67" spans="44:51" ht="31.5" x14ac:dyDescent="0.25">
      <c r="AR67" s="2">
        <f t="shared" ca="1" si="29"/>
        <v>0.11591762993147692</v>
      </c>
      <c r="AS67" s="3">
        <f t="shared" ca="1" si="30"/>
        <v>116</v>
      </c>
      <c r="AU67" s="4">
        <v>67</v>
      </c>
      <c r="AV67" s="4">
        <v>8</v>
      </c>
      <c r="AW67" s="4">
        <v>6</v>
      </c>
      <c r="AX67" s="4">
        <v>1</v>
      </c>
      <c r="AY67" s="4"/>
    </row>
    <row r="68" spans="44:51" ht="31.5" x14ac:dyDescent="0.25">
      <c r="AR68" s="2">
        <f t="shared" ca="1" si="29"/>
        <v>0.66468198673826817</v>
      </c>
      <c r="AS68" s="3">
        <f t="shared" ca="1" si="30"/>
        <v>40</v>
      </c>
      <c r="AU68" s="4">
        <v>68</v>
      </c>
      <c r="AV68" s="4">
        <v>8</v>
      </c>
      <c r="AW68" s="4">
        <v>6</v>
      </c>
      <c r="AX68" s="4">
        <v>2</v>
      </c>
      <c r="AY68" s="4"/>
    </row>
    <row r="69" spans="44:51" ht="31.5" x14ac:dyDescent="0.25">
      <c r="AR69" s="2">
        <f t="shared" ca="1" si="29"/>
        <v>6.160111127103618E-2</v>
      </c>
      <c r="AS69" s="3">
        <f t="shared" ca="1" si="30"/>
        <v>127</v>
      </c>
      <c r="AU69" s="4">
        <v>69</v>
      </c>
      <c r="AV69" s="4">
        <v>8</v>
      </c>
      <c r="AW69" s="4">
        <v>6</v>
      </c>
      <c r="AX69" s="4">
        <v>3</v>
      </c>
      <c r="AY69" s="4"/>
    </row>
    <row r="70" spans="44:51" ht="31.5" x14ac:dyDescent="0.25">
      <c r="AR70" s="2">
        <f t="shared" ca="1" si="29"/>
        <v>0.32969757410191369</v>
      </c>
      <c r="AS70" s="3">
        <f t="shared" ca="1" si="30"/>
        <v>86</v>
      </c>
      <c r="AU70" s="4">
        <v>70</v>
      </c>
      <c r="AV70" s="4">
        <v>8</v>
      </c>
      <c r="AW70" s="4">
        <v>6</v>
      </c>
      <c r="AX70" s="4">
        <v>4</v>
      </c>
      <c r="AY70" s="4"/>
    </row>
    <row r="71" spans="44:51" ht="31.5" x14ac:dyDescent="0.25">
      <c r="AR71" s="2">
        <f t="shared" ca="1" si="29"/>
        <v>0.68745514319856504</v>
      </c>
      <c r="AS71" s="3">
        <f t="shared" ca="1" si="30"/>
        <v>36</v>
      </c>
      <c r="AU71" s="4">
        <v>71</v>
      </c>
      <c r="AV71" s="4">
        <v>8</v>
      </c>
      <c r="AW71" s="4">
        <v>6</v>
      </c>
      <c r="AX71" s="4">
        <v>5</v>
      </c>
      <c r="AY71" s="4"/>
    </row>
    <row r="72" spans="44:51" ht="31.5" x14ac:dyDescent="0.25">
      <c r="AR72" s="2">
        <f t="shared" ca="1" si="29"/>
        <v>0.37637438205515017</v>
      </c>
      <c r="AS72" s="3">
        <f t="shared" ca="1" si="30"/>
        <v>78</v>
      </c>
      <c r="AU72" s="4">
        <v>72</v>
      </c>
      <c r="AV72" s="4">
        <v>8</v>
      </c>
      <c r="AW72" s="4">
        <v>7</v>
      </c>
      <c r="AX72" s="4">
        <v>1</v>
      </c>
      <c r="AY72" s="4"/>
    </row>
    <row r="73" spans="44:51" ht="31.5" x14ac:dyDescent="0.25">
      <c r="AR73" s="2">
        <f t="shared" ca="1" si="29"/>
        <v>0.14458886783114522</v>
      </c>
      <c r="AS73" s="3">
        <f t="shared" ca="1" si="30"/>
        <v>110</v>
      </c>
      <c r="AU73" s="4">
        <v>73</v>
      </c>
      <c r="AV73" s="4">
        <v>8</v>
      </c>
      <c r="AW73" s="4">
        <v>7</v>
      </c>
      <c r="AX73" s="4">
        <v>2</v>
      </c>
      <c r="AY73" s="4"/>
    </row>
    <row r="74" spans="44:51" ht="31.5" x14ac:dyDescent="0.25">
      <c r="AR74" s="2">
        <f t="shared" ca="1" si="29"/>
        <v>0.51809619784487149</v>
      </c>
      <c r="AS74" s="3">
        <f t="shared" ca="1" si="30"/>
        <v>62</v>
      </c>
      <c r="AU74" s="4">
        <v>74</v>
      </c>
      <c r="AV74" s="4">
        <v>8</v>
      </c>
      <c r="AW74" s="4">
        <v>7</v>
      </c>
      <c r="AX74" s="4">
        <v>3</v>
      </c>
      <c r="AY74" s="4"/>
    </row>
    <row r="75" spans="44:51" ht="31.5" x14ac:dyDescent="0.25">
      <c r="AR75" s="2">
        <f t="shared" ca="1" si="29"/>
        <v>0.42304147078459542</v>
      </c>
      <c r="AS75" s="3">
        <f t="shared" ca="1" si="30"/>
        <v>73</v>
      </c>
      <c r="AU75" s="4">
        <v>75</v>
      </c>
      <c r="AV75" s="4">
        <v>8</v>
      </c>
      <c r="AW75" s="4">
        <v>7</v>
      </c>
      <c r="AX75" s="4">
        <v>4</v>
      </c>
      <c r="AY75" s="4"/>
    </row>
    <row r="76" spans="44:51" ht="31.5" x14ac:dyDescent="0.25">
      <c r="AR76" s="2">
        <f t="shared" ca="1" si="29"/>
        <v>0.1287212894083346</v>
      </c>
      <c r="AS76" s="3">
        <f t="shared" ca="1" si="30"/>
        <v>114</v>
      </c>
      <c r="AU76" s="4">
        <v>76</v>
      </c>
      <c r="AV76" s="4">
        <v>8</v>
      </c>
      <c r="AW76" s="4">
        <v>7</v>
      </c>
      <c r="AX76" s="4">
        <v>5</v>
      </c>
      <c r="AY76" s="4"/>
    </row>
    <row r="77" spans="44:51" ht="31.5" x14ac:dyDescent="0.25">
      <c r="AR77" s="2">
        <f t="shared" ca="1" si="29"/>
        <v>0.62946301963462992</v>
      </c>
      <c r="AS77" s="3">
        <f t="shared" ca="1" si="30"/>
        <v>45</v>
      </c>
      <c r="AU77" s="4">
        <v>77</v>
      </c>
      <c r="AV77" s="4">
        <v>8</v>
      </c>
      <c r="AW77" s="4">
        <v>7</v>
      </c>
      <c r="AX77" s="4">
        <v>6</v>
      </c>
      <c r="AY77" s="4"/>
    </row>
    <row r="78" spans="44:51" ht="31.5" x14ac:dyDescent="0.25">
      <c r="AR78" s="2">
        <f t="shared" ca="1" si="29"/>
        <v>0.86241986612765253</v>
      </c>
      <c r="AS78" s="3">
        <f t="shared" ca="1" si="30"/>
        <v>14</v>
      </c>
      <c r="AU78" s="4">
        <v>78</v>
      </c>
      <c r="AV78" s="4">
        <v>8</v>
      </c>
      <c r="AW78" s="4">
        <v>8</v>
      </c>
      <c r="AX78" s="4">
        <v>1</v>
      </c>
      <c r="AY78" s="4"/>
    </row>
    <row r="79" spans="44:51" ht="31.5" x14ac:dyDescent="0.25">
      <c r="AR79" s="2">
        <f t="shared" ca="1" si="29"/>
        <v>0.54850709314971924</v>
      </c>
      <c r="AS79" s="3">
        <f t="shared" ca="1" si="30"/>
        <v>57</v>
      </c>
      <c r="AU79" s="4">
        <v>79</v>
      </c>
      <c r="AV79" s="4">
        <v>8</v>
      </c>
      <c r="AW79" s="4">
        <v>8</v>
      </c>
      <c r="AX79" s="4">
        <v>2</v>
      </c>
      <c r="AY79" s="4"/>
    </row>
    <row r="80" spans="44:51" ht="31.5" x14ac:dyDescent="0.25">
      <c r="AR80" s="2">
        <f t="shared" ca="1" si="29"/>
        <v>0.32170741707990902</v>
      </c>
      <c r="AS80" s="3">
        <f t="shared" ca="1" si="30"/>
        <v>92</v>
      </c>
      <c r="AU80" s="4">
        <v>80</v>
      </c>
      <c r="AV80" s="4">
        <v>8</v>
      </c>
      <c r="AW80" s="4">
        <v>8</v>
      </c>
      <c r="AX80" s="4">
        <v>3</v>
      </c>
      <c r="AY80" s="4"/>
    </row>
    <row r="81" spans="44:51" ht="31.5" x14ac:dyDescent="0.25">
      <c r="AR81" s="2">
        <f t="shared" ca="1" si="29"/>
        <v>0.40938296738674018</v>
      </c>
      <c r="AS81" s="3">
        <f t="shared" ca="1" si="30"/>
        <v>76</v>
      </c>
      <c r="AU81" s="4">
        <v>81</v>
      </c>
      <c r="AV81" s="4">
        <v>8</v>
      </c>
      <c r="AW81" s="4">
        <v>8</v>
      </c>
      <c r="AX81" s="4">
        <v>4</v>
      </c>
      <c r="AY81" s="4"/>
    </row>
    <row r="82" spans="44:51" ht="31.5" x14ac:dyDescent="0.25">
      <c r="AR82" s="2">
        <f t="shared" ca="1" si="29"/>
        <v>0.81618267437045233</v>
      </c>
      <c r="AS82" s="3">
        <f t="shared" ca="1" si="30"/>
        <v>16</v>
      </c>
      <c r="AU82" s="4">
        <v>82</v>
      </c>
      <c r="AV82" s="4">
        <v>8</v>
      </c>
      <c r="AW82" s="4">
        <v>8</v>
      </c>
      <c r="AX82" s="4">
        <v>5</v>
      </c>
      <c r="AY82" s="4"/>
    </row>
    <row r="83" spans="44:51" ht="31.5" x14ac:dyDescent="0.25">
      <c r="AR83" s="2">
        <f t="shared" ca="1" si="29"/>
        <v>3.648043568711512E-3</v>
      </c>
      <c r="AS83" s="3">
        <f t="shared" ca="1" si="30"/>
        <v>137</v>
      </c>
      <c r="AU83" s="4">
        <v>83</v>
      </c>
      <c r="AV83" s="4">
        <v>8</v>
      </c>
      <c r="AW83" s="4">
        <v>8</v>
      </c>
      <c r="AX83" s="4">
        <v>6</v>
      </c>
      <c r="AY83" s="4"/>
    </row>
    <row r="84" spans="44:51" ht="31.5" x14ac:dyDescent="0.25">
      <c r="AR84" s="2">
        <f t="shared" ca="1" si="29"/>
        <v>0.69274464473384656</v>
      </c>
      <c r="AS84" s="3">
        <f t="shared" ca="1" si="30"/>
        <v>34</v>
      </c>
      <c r="AU84" s="4">
        <v>84</v>
      </c>
      <c r="AV84" s="4">
        <v>8</v>
      </c>
      <c r="AW84" s="4">
        <v>8</v>
      </c>
      <c r="AX84" s="4">
        <v>7</v>
      </c>
      <c r="AY84" s="4"/>
    </row>
    <row r="85" spans="44:51" ht="31.5" x14ac:dyDescent="0.25">
      <c r="AR85" s="2">
        <f t="shared" ca="1" si="29"/>
        <v>0.20321242068563927</v>
      </c>
      <c r="AS85" s="3">
        <f t="shared" ca="1" si="30"/>
        <v>105</v>
      </c>
      <c r="AU85" s="4">
        <v>85</v>
      </c>
      <c r="AV85" s="4">
        <v>9</v>
      </c>
      <c r="AW85" s="4">
        <v>2</v>
      </c>
      <c r="AX85" s="4">
        <v>1</v>
      </c>
      <c r="AY85" s="4"/>
    </row>
    <row r="86" spans="44:51" ht="31.5" x14ac:dyDescent="0.25">
      <c r="AR86" s="2">
        <f t="shared" ca="1" si="29"/>
        <v>0.55111862534945544</v>
      </c>
      <c r="AS86" s="3">
        <f t="shared" ca="1" si="30"/>
        <v>56</v>
      </c>
      <c r="AU86" s="4">
        <v>86</v>
      </c>
      <c r="AV86" s="4">
        <v>9</v>
      </c>
      <c r="AW86" s="4">
        <v>3</v>
      </c>
      <c r="AX86" s="4">
        <v>1</v>
      </c>
      <c r="AY86" s="4"/>
    </row>
    <row r="87" spans="44:51" ht="31.5" x14ac:dyDescent="0.25">
      <c r="AR87" s="2">
        <f t="shared" ca="1" si="29"/>
        <v>0.3174876459078545</v>
      </c>
      <c r="AS87" s="3">
        <f t="shared" ca="1" si="30"/>
        <v>93</v>
      </c>
      <c r="AU87" s="4">
        <v>87</v>
      </c>
      <c r="AV87" s="4">
        <v>9</v>
      </c>
      <c r="AW87" s="4">
        <v>3</v>
      </c>
      <c r="AX87" s="4">
        <v>2</v>
      </c>
      <c r="AY87" s="4"/>
    </row>
    <row r="88" spans="44:51" ht="31.5" x14ac:dyDescent="0.25">
      <c r="AR88" s="2">
        <f t="shared" ca="1" si="29"/>
        <v>4.3362136734603207E-2</v>
      </c>
      <c r="AS88" s="3">
        <f t="shared" ca="1" si="30"/>
        <v>131</v>
      </c>
      <c r="AU88" s="4">
        <v>88</v>
      </c>
      <c r="AV88" s="4">
        <v>9</v>
      </c>
      <c r="AW88" s="4">
        <v>4</v>
      </c>
      <c r="AX88" s="4">
        <v>1</v>
      </c>
      <c r="AY88" s="4"/>
    </row>
    <row r="89" spans="44:51" ht="31.5" x14ac:dyDescent="0.25">
      <c r="AR89" s="2">
        <f t="shared" ca="1" si="29"/>
        <v>3.6073933883626119E-2</v>
      </c>
      <c r="AS89" s="3">
        <f t="shared" ca="1" si="30"/>
        <v>132</v>
      </c>
      <c r="AU89" s="4">
        <v>89</v>
      </c>
      <c r="AV89" s="4">
        <v>9</v>
      </c>
      <c r="AW89" s="4">
        <v>4</v>
      </c>
      <c r="AX89" s="4">
        <v>2</v>
      </c>
      <c r="AY89" s="4"/>
    </row>
    <row r="90" spans="44:51" ht="31.5" x14ac:dyDescent="0.25">
      <c r="AR90" s="2">
        <f t="shared" ca="1" si="29"/>
        <v>0.50918658520709714</v>
      </c>
      <c r="AS90" s="3">
        <f t="shared" ca="1" si="30"/>
        <v>63</v>
      </c>
      <c r="AU90" s="4">
        <v>90</v>
      </c>
      <c r="AV90" s="4">
        <v>9</v>
      </c>
      <c r="AW90" s="4">
        <v>4</v>
      </c>
      <c r="AX90" s="4">
        <v>3</v>
      </c>
      <c r="AY90" s="4"/>
    </row>
    <row r="91" spans="44:51" ht="31.5" x14ac:dyDescent="0.25">
      <c r="AR91" s="2">
        <f t="shared" ca="1" si="29"/>
        <v>0.60925988912413265</v>
      </c>
      <c r="AS91" s="3">
        <f t="shared" ca="1" si="30"/>
        <v>49</v>
      </c>
      <c r="AU91" s="4">
        <v>91</v>
      </c>
      <c r="AV91" s="4">
        <v>9</v>
      </c>
      <c r="AW91" s="4">
        <v>5</v>
      </c>
      <c r="AX91" s="4">
        <v>1</v>
      </c>
      <c r="AY91" s="4"/>
    </row>
    <row r="92" spans="44:51" ht="31.5" x14ac:dyDescent="0.25">
      <c r="AR92" s="2">
        <f t="shared" ca="1" si="29"/>
        <v>0.10862153103611438</v>
      </c>
      <c r="AS92" s="3">
        <f t="shared" ca="1" si="30"/>
        <v>119</v>
      </c>
      <c r="AU92" s="4">
        <v>92</v>
      </c>
      <c r="AV92" s="4">
        <v>9</v>
      </c>
      <c r="AW92" s="4">
        <v>5</v>
      </c>
      <c r="AX92" s="4">
        <v>2</v>
      </c>
      <c r="AY92" s="4"/>
    </row>
    <row r="93" spans="44:51" ht="31.5" x14ac:dyDescent="0.25">
      <c r="AR93" s="2">
        <f t="shared" ca="1" si="29"/>
        <v>0.52665265988552079</v>
      </c>
      <c r="AS93" s="3">
        <f t="shared" ca="1" si="30"/>
        <v>61</v>
      </c>
      <c r="AU93" s="4">
        <v>93</v>
      </c>
      <c r="AV93" s="4">
        <v>9</v>
      </c>
      <c r="AW93" s="4">
        <v>5</v>
      </c>
      <c r="AX93" s="4">
        <v>3</v>
      </c>
      <c r="AY93" s="4"/>
    </row>
    <row r="94" spans="44:51" ht="31.5" x14ac:dyDescent="0.25">
      <c r="AR94" s="2">
        <f t="shared" ca="1" si="29"/>
        <v>0.59911666497055782</v>
      </c>
      <c r="AS94" s="3">
        <f t="shared" ca="1" si="30"/>
        <v>50</v>
      </c>
      <c r="AU94" s="4">
        <v>94</v>
      </c>
      <c r="AV94" s="4">
        <v>9</v>
      </c>
      <c r="AW94" s="4">
        <v>5</v>
      </c>
      <c r="AX94" s="4">
        <v>4</v>
      </c>
      <c r="AY94" s="4"/>
    </row>
    <row r="95" spans="44:51" ht="31.5" x14ac:dyDescent="0.25">
      <c r="AR95" s="2">
        <f t="shared" ca="1" si="29"/>
        <v>0.22496622074880634</v>
      </c>
      <c r="AS95" s="3">
        <f t="shared" ca="1" si="30"/>
        <v>103</v>
      </c>
      <c r="AU95" s="4">
        <v>95</v>
      </c>
      <c r="AV95" s="4">
        <v>9</v>
      </c>
      <c r="AW95" s="4">
        <v>6</v>
      </c>
      <c r="AX95" s="4">
        <v>1</v>
      </c>
      <c r="AY95" s="4"/>
    </row>
    <row r="96" spans="44:51" ht="31.5" x14ac:dyDescent="0.25">
      <c r="AR96" s="2">
        <f t="shared" ca="1" si="29"/>
        <v>5.5761879808987613E-2</v>
      </c>
      <c r="AS96" s="3">
        <f t="shared" ca="1" si="30"/>
        <v>129</v>
      </c>
      <c r="AU96" s="4">
        <v>96</v>
      </c>
      <c r="AV96" s="4">
        <v>9</v>
      </c>
      <c r="AW96" s="4">
        <v>6</v>
      </c>
      <c r="AX96" s="4">
        <v>2</v>
      </c>
      <c r="AY96" s="4"/>
    </row>
    <row r="97" spans="44:51" ht="31.5" x14ac:dyDescent="0.25">
      <c r="AR97" s="2">
        <f t="shared" ca="1" si="29"/>
        <v>0.48279884690452002</v>
      </c>
      <c r="AS97" s="3">
        <f t="shared" ca="1" si="30"/>
        <v>67</v>
      </c>
      <c r="AU97" s="4">
        <v>97</v>
      </c>
      <c r="AV97" s="4">
        <v>9</v>
      </c>
      <c r="AW97" s="4">
        <v>6</v>
      </c>
      <c r="AX97" s="4">
        <v>3</v>
      </c>
      <c r="AY97" s="4"/>
    </row>
    <row r="98" spans="44:51" ht="31.5" x14ac:dyDescent="0.25">
      <c r="AR98" s="2">
        <f t="shared" ca="1" si="29"/>
        <v>0.21853389103188114</v>
      </c>
      <c r="AS98" s="3">
        <f t="shared" ca="1" si="30"/>
        <v>104</v>
      </c>
      <c r="AU98" s="4">
        <v>98</v>
      </c>
      <c r="AV98" s="4">
        <v>9</v>
      </c>
      <c r="AW98" s="4">
        <v>6</v>
      </c>
      <c r="AX98" s="4">
        <v>4</v>
      </c>
      <c r="AY98" s="4"/>
    </row>
    <row r="99" spans="44:51" ht="31.5" x14ac:dyDescent="0.25">
      <c r="AR99" s="2">
        <f t="shared" ca="1" si="29"/>
        <v>0.41328335674548144</v>
      </c>
      <c r="AS99" s="3">
        <f t="shared" ca="1" si="30"/>
        <v>75</v>
      </c>
      <c r="AU99" s="4">
        <v>99</v>
      </c>
      <c r="AV99" s="4">
        <v>9</v>
      </c>
      <c r="AW99" s="4">
        <v>6</v>
      </c>
      <c r="AX99" s="4">
        <v>5</v>
      </c>
      <c r="AY99" s="4"/>
    </row>
    <row r="100" spans="44:51" ht="31.5" x14ac:dyDescent="0.25">
      <c r="AR100" s="2">
        <f t="shared" ca="1" si="29"/>
        <v>0.72255089242835613</v>
      </c>
      <c r="AS100" s="3">
        <f t="shared" ca="1" si="30"/>
        <v>28</v>
      </c>
      <c r="AU100" s="4">
        <v>100</v>
      </c>
      <c r="AV100" s="4">
        <v>9</v>
      </c>
      <c r="AW100" s="4">
        <v>7</v>
      </c>
      <c r="AX100" s="4">
        <v>1</v>
      </c>
      <c r="AY100" s="4"/>
    </row>
    <row r="101" spans="44:51" ht="31.5" x14ac:dyDescent="0.25">
      <c r="AR101" s="2">
        <f t="shared" ca="1" si="29"/>
        <v>0.53988332222739976</v>
      </c>
      <c r="AS101" s="3">
        <f t="shared" ca="1" si="30"/>
        <v>59</v>
      </c>
      <c r="AU101" s="4">
        <v>101</v>
      </c>
      <c r="AV101" s="4">
        <v>9</v>
      </c>
      <c r="AW101" s="4">
        <v>7</v>
      </c>
      <c r="AX101" s="4">
        <v>2</v>
      </c>
      <c r="AY101" s="4"/>
    </row>
    <row r="102" spans="44:51" ht="31.5" x14ac:dyDescent="0.25">
      <c r="AR102" s="2">
        <f t="shared" ca="1" si="29"/>
        <v>0.53688113711731933</v>
      </c>
      <c r="AS102" s="3">
        <f t="shared" ca="1" si="30"/>
        <v>60</v>
      </c>
      <c r="AU102" s="4">
        <v>102</v>
      </c>
      <c r="AV102" s="4">
        <v>9</v>
      </c>
      <c r="AW102" s="4">
        <v>7</v>
      </c>
      <c r="AX102" s="4">
        <v>3</v>
      </c>
      <c r="AY102" s="4"/>
    </row>
    <row r="103" spans="44:51" ht="31.5" x14ac:dyDescent="0.25">
      <c r="AR103" s="2">
        <f t="shared" ca="1" si="29"/>
        <v>0.71962430632500451</v>
      </c>
      <c r="AS103" s="3">
        <f t="shared" ca="1" si="30"/>
        <v>29</v>
      </c>
      <c r="AU103" s="4">
        <v>103</v>
      </c>
      <c r="AV103" s="4">
        <v>9</v>
      </c>
      <c r="AW103" s="4">
        <v>7</v>
      </c>
      <c r="AX103" s="4">
        <v>4</v>
      </c>
      <c r="AY103" s="4"/>
    </row>
    <row r="104" spans="44:51" ht="31.5" x14ac:dyDescent="0.25">
      <c r="AR104" s="2">
        <f t="shared" ca="1" si="29"/>
        <v>0.48103460523559405</v>
      </c>
      <c r="AS104" s="3">
        <f t="shared" ca="1" si="30"/>
        <v>68</v>
      </c>
      <c r="AU104" s="4">
        <v>104</v>
      </c>
      <c r="AV104" s="4">
        <v>9</v>
      </c>
      <c r="AW104" s="4">
        <v>7</v>
      </c>
      <c r="AX104" s="4">
        <v>5</v>
      </c>
      <c r="AY104" s="4"/>
    </row>
    <row r="105" spans="44:51" ht="31.5" x14ac:dyDescent="0.25">
      <c r="AR105" s="2">
        <f t="shared" ca="1" si="29"/>
        <v>0.8144528057511351</v>
      </c>
      <c r="AS105" s="3">
        <f t="shared" ca="1" si="30"/>
        <v>17</v>
      </c>
      <c r="AU105" s="4">
        <v>105</v>
      </c>
      <c r="AV105" s="4">
        <v>9</v>
      </c>
      <c r="AW105" s="4">
        <v>7</v>
      </c>
      <c r="AX105" s="4">
        <v>6</v>
      </c>
      <c r="AY105" s="4"/>
    </row>
    <row r="106" spans="44:51" ht="31.5" x14ac:dyDescent="0.25">
      <c r="AR106" s="2">
        <f t="shared" ca="1" si="29"/>
        <v>0.45522591773498144</v>
      </c>
      <c r="AS106" s="3">
        <f t="shared" ca="1" si="30"/>
        <v>70</v>
      </c>
      <c r="AU106" s="4">
        <v>106</v>
      </c>
      <c r="AV106" s="4">
        <v>9</v>
      </c>
      <c r="AW106" s="4">
        <v>8</v>
      </c>
      <c r="AX106" s="4">
        <v>1</v>
      </c>
      <c r="AY106" s="4"/>
    </row>
    <row r="107" spans="44:51" ht="31.5" x14ac:dyDescent="0.25">
      <c r="AR107" s="2">
        <f t="shared" ca="1" si="29"/>
        <v>0.9749274322760777</v>
      </c>
      <c r="AS107" s="3">
        <f t="shared" ca="1" si="30"/>
        <v>4</v>
      </c>
      <c r="AU107" s="4">
        <v>107</v>
      </c>
      <c r="AV107" s="4">
        <v>9</v>
      </c>
      <c r="AW107" s="4">
        <v>8</v>
      </c>
      <c r="AX107" s="4">
        <v>2</v>
      </c>
      <c r="AY107" s="4"/>
    </row>
    <row r="108" spans="44:51" ht="31.5" x14ac:dyDescent="0.25">
      <c r="AR108" s="2">
        <f t="shared" ca="1" si="29"/>
        <v>0.10050419374585773</v>
      </c>
      <c r="AS108" s="3">
        <f t="shared" ca="1" si="30"/>
        <v>121</v>
      </c>
      <c r="AU108" s="4">
        <v>108</v>
      </c>
      <c r="AV108" s="4">
        <v>9</v>
      </c>
      <c r="AW108" s="4">
        <v>8</v>
      </c>
      <c r="AX108" s="4">
        <v>3</v>
      </c>
      <c r="AY108" s="4"/>
    </row>
    <row r="109" spans="44:51" ht="31.5" x14ac:dyDescent="0.25">
      <c r="AR109" s="2">
        <f t="shared" ca="1" si="29"/>
        <v>7.9225483219682258E-2</v>
      </c>
      <c r="AS109" s="3">
        <f t="shared" ca="1" si="30"/>
        <v>124</v>
      </c>
      <c r="AU109" s="4">
        <v>109</v>
      </c>
      <c r="AV109" s="4">
        <v>9</v>
      </c>
      <c r="AW109" s="4">
        <v>8</v>
      </c>
      <c r="AX109" s="4">
        <v>4</v>
      </c>
      <c r="AY109" s="4"/>
    </row>
    <row r="110" spans="44:51" ht="31.5" x14ac:dyDescent="0.25">
      <c r="AR110" s="2">
        <f t="shared" ca="1" si="29"/>
        <v>0.68807826685994256</v>
      </c>
      <c r="AS110" s="3">
        <f t="shared" ca="1" si="30"/>
        <v>35</v>
      </c>
      <c r="AU110" s="4">
        <v>110</v>
      </c>
      <c r="AV110" s="4">
        <v>9</v>
      </c>
      <c r="AW110" s="4">
        <v>8</v>
      </c>
      <c r="AX110" s="4">
        <v>5</v>
      </c>
      <c r="AY110" s="4"/>
    </row>
    <row r="111" spans="44:51" ht="31.5" x14ac:dyDescent="0.25">
      <c r="AR111" s="2">
        <f t="shared" ca="1" si="29"/>
        <v>0.98915442911620233</v>
      </c>
      <c r="AS111" s="3">
        <f t="shared" ca="1" si="30"/>
        <v>1</v>
      </c>
      <c r="AU111" s="4">
        <v>111</v>
      </c>
      <c r="AV111" s="4">
        <v>9</v>
      </c>
      <c r="AW111" s="4">
        <v>8</v>
      </c>
      <c r="AX111" s="4">
        <v>6</v>
      </c>
      <c r="AY111" s="4"/>
    </row>
    <row r="112" spans="44:51" ht="31.5" x14ac:dyDescent="0.25">
      <c r="AR112" s="2">
        <f t="shared" ca="1" si="29"/>
        <v>0.68182406082989611</v>
      </c>
      <c r="AS112" s="3">
        <f t="shared" ca="1" si="30"/>
        <v>37</v>
      </c>
      <c r="AU112" s="4">
        <v>112</v>
      </c>
      <c r="AV112" s="4">
        <v>9</v>
      </c>
      <c r="AW112" s="4">
        <v>8</v>
      </c>
      <c r="AX112" s="4">
        <v>7</v>
      </c>
      <c r="AY112" s="4"/>
    </row>
    <row r="113" spans="44:51" ht="31.5" x14ac:dyDescent="0.25">
      <c r="AR113" s="2">
        <f t="shared" ca="1" si="29"/>
        <v>0.59812169916736924</v>
      </c>
      <c r="AS113" s="3">
        <f t="shared" ca="1" si="30"/>
        <v>51</v>
      </c>
      <c r="AU113" s="4">
        <v>113</v>
      </c>
      <c r="AV113" s="4">
        <v>9</v>
      </c>
      <c r="AW113" s="4">
        <v>9</v>
      </c>
      <c r="AX113" s="4">
        <v>1</v>
      </c>
      <c r="AY113" s="4"/>
    </row>
    <row r="114" spans="44:51" ht="31.5" x14ac:dyDescent="0.25">
      <c r="AR114" s="2">
        <f t="shared" ca="1" si="29"/>
        <v>0.32245082527124902</v>
      </c>
      <c r="AS114" s="3">
        <f t="shared" ca="1" si="30"/>
        <v>91</v>
      </c>
      <c r="AU114" s="4">
        <v>114</v>
      </c>
      <c r="AV114" s="4">
        <v>9</v>
      </c>
      <c r="AW114" s="4">
        <v>9</v>
      </c>
      <c r="AX114" s="4">
        <v>2</v>
      </c>
      <c r="AY114" s="4"/>
    </row>
    <row r="115" spans="44:51" ht="31.5" x14ac:dyDescent="0.25">
      <c r="AR115" s="2">
        <f t="shared" ca="1" si="29"/>
        <v>0.35313567578651961</v>
      </c>
      <c r="AS115" s="3">
        <f t="shared" ca="1" si="30"/>
        <v>81</v>
      </c>
      <c r="AU115" s="4">
        <v>115</v>
      </c>
      <c r="AV115" s="4">
        <v>9</v>
      </c>
      <c r="AW115" s="4">
        <v>9</v>
      </c>
      <c r="AX115" s="4">
        <v>3</v>
      </c>
      <c r="AY115" s="4"/>
    </row>
    <row r="116" spans="44:51" ht="31.5" x14ac:dyDescent="0.25">
      <c r="AR116" s="2">
        <f t="shared" ca="1" si="29"/>
        <v>0.78536795087361344</v>
      </c>
      <c r="AS116" s="3">
        <f t="shared" ca="1" si="30"/>
        <v>20</v>
      </c>
      <c r="AU116" s="4">
        <v>116</v>
      </c>
      <c r="AV116" s="4">
        <v>9</v>
      </c>
      <c r="AW116" s="4">
        <v>9</v>
      </c>
      <c r="AX116" s="4">
        <v>4</v>
      </c>
      <c r="AY116" s="4"/>
    </row>
    <row r="117" spans="44:51" ht="31.5" x14ac:dyDescent="0.25">
      <c r="AR117" s="2">
        <f t="shared" ca="1" si="29"/>
        <v>0.9448539556904868</v>
      </c>
      <c r="AS117" s="3">
        <f t="shared" ca="1" si="30"/>
        <v>6</v>
      </c>
      <c r="AU117" s="4">
        <v>117</v>
      </c>
      <c r="AV117" s="4">
        <v>9</v>
      </c>
      <c r="AW117" s="4">
        <v>9</v>
      </c>
      <c r="AX117" s="4">
        <v>5</v>
      </c>
      <c r="AY117" s="4"/>
    </row>
    <row r="118" spans="44:51" ht="31.5" x14ac:dyDescent="0.25">
      <c r="AR118" s="2">
        <f t="shared" ca="1" si="29"/>
        <v>0.78209772902596475</v>
      </c>
      <c r="AS118" s="3">
        <f t="shared" ca="1" si="30"/>
        <v>21</v>
      </c>
      <c r="AU118" s="4">
        <v>118</v>
      </c>
      <c r="AV118" s="4">
        <v>9</v>
      </c>
      <c r="AW118" s="4">
        <v>9</v>
      </c>
      <c r="AX118" s="4">
        <v>6</v>
      </c>
      <c r="AY118" s="4"/>
    </row>
    <row r="119" spans="44:51" ht="31.5" x14ac:dyDescent="0.25">
      <c r="AR119" s="2">
        <f t="shared" ca="1" si="29"/>
        <v>0.45336536183064746</v>
      </c>
      <c r="AS119" s="3">
        <f t="shared" ca="1" si="30"/>
        <v>72</v>
      </c>
      <c r="AU119" s="4">
        <v>119</v>
      </c>
      <c r="AV119" s="4">
        <v>9</v>
      </c>
      <c r="AW119" s="4">
        <v>9</v>
      </c>
      <c r="AX119" s="4">
        <v>7</v>
      </c>
      <c r="AY119" s="4"/>
    </row>
    <row r="120" spans="44:51" ht="31.5" x14ac:dyDescent="0.25">
      <c r="AR120" s="2">
        <f t="shared" ca="1" si="29"/>
        <v>0.23251123469206714</v>
      </c>
      <c r="AS120" s="3">
        <f t="shared" ca="1" si="30"/>
        <v>101</v>
      </c>
      <c r="AU120" s="4">
        <v>120</v>
      </c>
      <c r="AV120" s="4">
        <v>9</v>
      </c>
      <c r="AW120" s="4">
        <v>9</v>
      </c>
      <c r="AX120" s="4">
        <v>8</v>
      </c>
      <c r="AY120" s="4"/>
    </row>
    <row r="121" spans="44:51" ht="31.5" x14ac:dyDescent="0.25">
      <c r="AR121" s="2">
        <f t="shared" ca="1" si="29"/>
        <v>3.0738070793235206E-2</v>
      </c>
      <c r="AS121" s="3">
        <f t="shared" ca="1" si="30"/>
        <v>133</v>
      </c>
      <c r="AU121" s="4">
        <v>121</v>
      </c>
      <c r="AV121" s="4">
        <v>10</v>
      </c>
      <c r="AW121" s="4">
        <v>9</v>
      </c>
      <c r="AX121" s="4">
        <v>1</v>
      </c>
      <c r="AY121" s="4"/>
    </row>
    <row r="122" spans="44:51" ht="31.5" x14ac:dyDescent="0.25">
      <c r="AR122" s="2">
        <f t="shared" ca="1" si="29"/>
        <v>0.75596508037236265</v>
      </c>
      <c r="AS122" s="3">
        <f t="shared" ca="1" si="30"/>
        <v>24</v>
      </c>
      <c r="AU122" s="4">
        <v>122</v>
      </c>
      <c r="AV122" s="4">
        <v>10</v>
      </c>
      <c r="AW122" s="4">
        <v>9</v>
      </c>
      <c r="AX122" s="4">
        <v>2</v>
      </c>
      <c r="AY122" s="4"/>
    </row>
    <row r="123" spans="44:51" ht="31.5" x14ac:dyDescent="0.25">
      <c r="AR123" s="2">
        <f t="shared" ca="1" si="29"/>
        <v>0.86862741779691099</v>
      </c>
      <c r="AS123" s="3">
        <f t="shared" ca="1" si="30"/>
        <v>13</v>
      </c>
      <c r="AU123" s="4">
        <v>123</v>
      </c>
      <c r="AV123" s="4">
        <v>10</v>
      </c>
      <c r="AW123" s="4">
        <v>9</v>
      </c>
      <c r="AX123" s="4">
        <v>3</v>
      </c>
      <c r="AY123" s="4"/>
    </row>
    <row r="124" spans="44:51" ht="31.5" x14ac:dyDescent="0.25">
      <c r="AR124" s="2">
        <f t="shared" ca="1" si="29"/>
        <v>0.34548375494590089</v>
      </c>
      <c r="AS124" s="3">
        <f t="shared" ca="1" si="30"/>
        <v>82</v>
      </c>
      <c r="AU124" s="4">
        <v>124</v>
      </c>
      <c r="AV124" s="4">
        <v>10</v>
      </c>
      <c r="AW124" s="4">
        <v>9</v>
      </c>
      <c r="AX124" s="4">
        <v>4</v>
      </c>
      <c r="AY124" s="4"/>
    </row>
    <row r="125" spans="44:51" ht="31.5" x14ac:dyDescent="0.25">
      <c r="AR125" s="2">
        <f t="shared" ca="1" si="29"/>
        <v>0.7067824839263942</v>
      </c>
      <c r="AS125" s="3">
        <f t="shared" ca="1" si="30"/>
        <v>31</v>
      </c>
      <c r="AU125" s="4">
        <v>125</v>
      </c>
      <c r="AV125" s="4">
        <v>10</v>
      </c>
      <c r="AW125" s="4">
        <v>9</v>
      </c>
      <c r="AX125" s="4">
        <v>5</v>
      </c>
      <c r="AY125" s="4"/>
    </row>
    <row r="126" spans="44:51" ht="31.5" x14ac:dyDescent="0.25">
      <c r="AR126" s="2">
        <f t="shared" ca="1" si="29"/>
        <v>0.65128335873692322</v>
      </c>
      <c r="AS126" s="3">
        <f t="shared" ca="1" si="30"/>
        <v>42</v>
      </c>
      <c r="AU126" s="4">
        <v>126</v>
      </c>
      <c r="AV126" s="4">
        <v>10</v>
      </c>
      <c r="AW126" s="4">
        <v>9</v>
      </c>
      <c r="AX126" s="4">
        <v>6</v>
      </c>
      <c r="AY126" s="4"/>
    </row>
    <row r="127" spans="44:51" ht="31.5" x14ac:dyDescent="0.25">
      <c r="AR127" s="2">
        <f t="shared" ca="1" si="29"/>
        <v>4.3087440259420573E-3</v>
      </c>
      <c r="AS127" s="3">
        <f t="shared" ca="1" si="30"/>
        <v>136</v>
      </c>
      <c r="AU127" s="4">
        <v>127</v>
      </c>
      <c r="AV127" s="4">
        <v>10</v>
      </c>
      <c r="AW127" s="4">
        <v>9</v>
      </c>
      <c r="AX127" s="4">
        <v>7</v>
      </c>
      <c r="AY127" s="4"/>
    </row>
    <row r="128" spans="44:51" ht="31.5" x14ac:dyDescent="0.25">
      <c r="AR128" s="2">
        <f t="shared" ca="1" si="29"/>
        <v>0.32292982140482596</v>
      </c>
      <c r="AS128" s="3">
        <f t="shared" ca="1" si="30"/>
        <v>90</v>
      </c>
      <c r="AU128" s="4">
        <v>128</v>
      </c>
      <c r="AV128" s="4">
        <v>10</v>
      </c>
      <c r="AW128" s="4">
        <v>9</v>
      </c>
      <c r="AX128" s="4">
        <v>8</v>
      </c>
      <c r="AY128" s="4"/>
    </row>
    <row r="129" spans="44:51" ht="31.5" x14ac:dyDescent="0.25">
      <c r="AR129" s="2">
        <f t="shared" ca="1" si="29"/>
        <v>0.70148041132503058</v>
      </c>
      <c r="AS129" s="3">
        <f t="shared" ca="1" si="30"/>
        <v>32</v>
      </c>
      <c r="AU129" s="4">
        <v>129</v>
      </c>
      <c r="AV129" s="4">
        <v>10</v>
      </c>
      <c r="AW129" s="4">
        <v>10</v>
      </c>
      <c r="AX129" s="4">
        <v>1</v>
      </c>
      <c r="AY129" s="4"/>
    </row>
    <row r="130" spans="44:51" ht="31.5" x14ac:dyDescent="0.25">
      <c r="AR130" s="2">
        <f t="shared" ref="AR130:AR137" ca="1" si="31">RAND()</f>
        <v>0.23424892091281679</v>
      </c>
      <c r="AS130" s="3">
        <f t="shared" ref="AS130:AS137" ca="1" si="32">RANK(AR130,$AR$1:$AR$137,)</f>
        <v>100</v>
      </c>
      <c r="AU130" s="4">
        <v>130</v>
      </c>
      <c r="AV130" s="4">
        <v>10</v>
      </c>
      <c r="AW130" s="4">
        <v>10</v>
      </c>
      <c r="AX130" s="4">
        <v>2</v>
      </c>
      <c r="AY130" s="4"/>
    </row>
    <row r="131" spans="44:51" ht="31.5" x14ac:dyDescent="0.25">
      <c r="AR131" s="2">
        <f t="shared" ca="1" si="31"/>
        <v>7.790964793381383E-2</v>
      </c>
      <c r="AS131" s="3">
        <f t="shared" ca="1" si="32"/>
        <v>125</v>
      </c>
      <c r="AU131" s="4">
        <v>131</v>
      </c>
      <c r="AV131" s="4">
        <v>10</v>
      </c>
      <c r="AW131" s="4">
        <v>10</v>
      </c>
      <c r="AX131" s="4">
        <v>3</v>
      </c>
      <c r="AY131" s="4"/>
    </row>
    <row r="132" spans="44:51" ht="31.5" x14ac:dyDescent="0.25">
      <c r="AR132" s="2">
        <f t="shared" ca="1" si="31"/>
        <v>8.6951775520423213E-2</v>
      </c>
      <c r="AS132" s="3">
        <f t="shared" ca="1" si="32"/>
        <v>123</v>
      </c>
      <c r="AU132" s="4">
        <v>132</v>
      </c>
      <c r="AV132" s="4">
        <v>10</v>
      </c>
      <c r="AW132" s="4">
        <v>10</v>
      </c>
      <c r="AX132" s="4">
        <v>4</v>
      </c>
      <c r="AY132" s="4"/>
    </row>
    <row r="133" spans="44:51" ht="31.5" x14ac:dyDescent="0.25">
      <c r="AR133" s="2">
        <f t="shared" ca="1" si="31"/>
        <v>0.73319998265641806</v>
      </c>
      <c r="AS133" s="3">
        <f t="shared" ca="1" si="32"/>
        <v>25</v>
      </c>
      <c r="AU133" s="4">
        <v>133</v>
      </c>
      <c r="AV133" s="4">
        <v>10</v>
      </c>
      <c r="AW133" s="4">
        <v>10</v>
      </c>
      <c r="AX133" s="4">
        <v>5</v>
      </c>
      <c r="AY133" s="4"/>
    </row>
    <row r="134" spans="44:51" ht="31.5" x14ac:dyDescent="0.25">
      <c r="AR134" s="2">
        <f t="shared" ca="1" si="31"/>
        <v>0.13032433291582191</v>
      </c>
      <c r="AS134" s="3">
        <f t="shared" ca="1" si="32"/>
        <v>112</v>
      </c>
      <c r="AU134" s="4">
        <v>134</v>
      </c>
      <c r="AV134" s="4">
        <v>10</v>
      </c>
      <c r="AW134" s="4">
        <v>10</v>
      </c>
      <c r="AX134" s="4">
        <v>6</v>
      </c>
      <c r="AY134" s="4"/>
    </row>
    <row r="135" spans="44:51" ht="31.5" x14ac:dyDescent="0.25">
      <c r="AR135" s="2">
        <f t="shared" ca="1" si="31"/>
        <v>0.37819274100377565</v>
      </c>
      <c r="AS135" s="3">
        <f t="shared" ca="1" si="32"/>
        <v>77</v>
      </c>
      <c r="AU135" s="4">
        <v>135</v>
      </c>
      <c r="AV135" s="4">
        <v>10</v>
      </c>
      <c r="AW135" s="4">
        <v>10</v>
      </c>
      <c r="AX135" s="4">
        <v>7</v>
      </c>
      <c r="AY135" s="4"/>
    </row>
    <row r="136" spans="44:51" ht="31.5" x14ac:dyDescent="0.25">
      <c r="AR136" s="2">
        <f t="shared" ca="1" si="31"/>
        <v>0.94416752473597432</v>
      </c>
      <c r="AS136" s="3">
        <f t="shared" ca="1" si="32"/>
        <v>8</v>
      </c>
      <c r="AU136" s="4">
        <v>136</v>
      </c>
      <c r="AV136" s="4">
        <v>10</v>
      </c>
      <c r="AW136" s="4">
        <v>10</v>
      </c>
      <c r="AX136" s="4">
        <v>8</v>
      </c>
      <c r="AY136" s="4"/>
    </row>
    <row r="137" spans="44:51" ht="31.5" x14ac:dyDescent="0.25">
      <c r="AR137" s="2">
        <f t="shared" ca="1" si="31"/>
        <v>0.96718207662220268</v>
      </c>
      <c r="AS137" s="3">
        <f t="shared" ca="1" si="32"/>
        <v>5</v>
      </c>
      <c r="AU137" s="4">
        <v>137</v>
      </c>
      <c r="AV137" s="4">
        <v>10</v>
      </c>
      <c r="AW137" s="4">
        <v>10</v>
      </c>
      <c r="AX137" s="4">
        <v>9</v>
      </c>
      <c r="AY137" s="4"/>
    </row>
    <row r="138" spans="44:51" ht="31.5" x14ac:dyDescent="0.25">
      <c r="AR138" s="2"/>
      <c r="AS138" s="3"/>
      <c r="AU138" s="4"/>
      <c r="AY138" s="4"/>
    </row>
    <row r="139" spans="44:51" ht="31.5" x14ac:dyDescent="0.25">
      <c r="AR139" s="2"/>
      <c r="AS139" s="3"/>
      <c r="AU139" s="4"/>
      <c r="AY139" s="4"/>
    </row>
    <row r="140" spans="44:51" ht="31.5" x14ac:dyDescent="0.25">
      <c r="AR140" s="2"/>
      <c r="AS140" s="3"/>
      <c r="AU140" s="4"/>
      <c r="AY140" s="4"/>
    </row>
    <row r="141" spans="44:51" ht="31.5" x14ac:dyDescent="0.25">
      <c r="AR141" s="2"/>
      <c r="AS141" s="3"/>
      <c r="AU141" s="4"/>
      <c r="AY141" s="4"/>
    </row>
    <row r="142" spans="44:51" ht="31.5" x14ac:dyDescent="0.25">
      <c r="AR142" s="2"/>
      <c r="AS142" s="3"/>
      <c r="AU142" s="4"/>
      <c r="AY142" s="4"/>
    </row>
    <row r="143" spans="44:51" ht="31.5" x14ac:dyDescent="0.25">
      <c r="AR143" s="2"/>
      <c r="AS143" s="3"/>
      <c r="AU143" s="4"/>
      <c r="AY143" s="4"/>
    </row>
    <row r="144" spans="44:51" ht="31.5" x14ac:dyDescent="0.25">
      <c r="AR144" s="2"/>
      <c r="AS144" s="3"/>
      <c r="AU144" s="4"/>
      <c r="AY144" s="4"/>
    </row>
    <row r="145" spans="44:51" ht="31.5" x14ac:dyDescent="0.25">
      <c r="AR145" s="2"/>
      <c r="AS145" s="3"/>
      <c r="AU145" s="4"/>
      <c r="AY145" s="4"/>
    </row>
    <row r="146" spans="44:51" ht="31.5" x14ac:dyDescent="0.25">
      <c r="AR146" s="2"/>
      <c r="AS146" s="3"/>
      <c r="AU146" s="4"/>
      <c r="AY146" s="4"/>
    </row>
    <row r="147" spans="44:51" ht="31.5" x14ac:dyDescent="0.25">
      <c r="AR147" s="2"/>
      <c r="AS147" s="3"/>
      <c r="AU147" s="4"/>
      <c r="AY147" s="4"/>
    </row>
    <row r="148" spans="44:51" ht="31.5" x14ac:dyDescent="0.25">
      <c r="AR148" s="2"/>
      <c r="AS148" s="3"/>
      <c r="AU148" s="4"/>
      <c r="AY148" s="4"/>
    </row>
    <row r="149" spans="44:51" ht="31.5" x14ac:dyDescent="0.25">
      <c r="AR149" s="2"/>
      <c r="AS149" s="3"/>
      <c r="AU149" s="4"/>
      <c r="AY149" s="4"/>
    </row>
    <row r="150" spans="44:51" ht="31.5" x14ac:dyDescent="0.25">
      <c r="AR150" s="2"/>
      <c r="AS150" s="3"/>
      <c r="AU150" s="4"/>
      <c r="AY150" s="4"/>
    </row>
    <row r="151" spans="44:51" ht="31.5" x14ac:dyDescent="0.25">
      <c r="AR151" s="2"/>
      <c r="AS151" s="3"/>
      <c r="AU151" s="4"/>
      <c r="AY151" s="4"/>
    </row>
    <row r="152" spans="44:51" ht="31.5" x14ac:dyDescent="0.25">
      <c r="AR152" s="2"/>
      <c r="AS152" s="3"/>
      <c r="AU152" s="4"/>
      <c r="AY152" s="4"/>
    </row>
    <row r="153" spans="44:51" ht="31.5" x14ac:dyDescent="0.25">
      <c r="AR153" s="2"/>
      <c r="AS153" s="3"/>
      <c r="AU153" s="4"/>
      <c r="AY153" s="4"/>
    </row>
    <row r="154" spans="44:51" ht="31.5" x14ac:dyDescent="0.25">
      <c r="AR154" s="2"/>
      <c r="AS154" s="3"/>
      <c r="AU154" s="4"/>
      <c r="AY154" s="4"/>
    </row>
    <row r="155" spans="44:51" ht="31.5" x14ac:dyDescent="0.25">
      <c r="AR155" s="2"/>
      <c r="AS155" s="3"/>
      <c r="AU155" s="4"/>
      <c r="AY155" s="4"/>
    </row>
    <row r="156" spans="44:51" ht="31.5" x14ac:dyDescent="0.25">
      <c r="AR156" s="2"/>
      <c r="AS156" s="3"/>
      <c r="AU156" s="4"/>
      <c r="AY156" s="4"/>
    </row>
    <row r="157" spans="44:51" ht="31.5" x14ac:dyDescent="0.25">
      <c r="AR157" s="2"/>
      <c r="AS157" s="3"/>
      <c r="AU157" s="4"/>
      <c r="AY157" s="4"/>
    </row>
    <row r="158" spans="44:51" ht="31.5" x14ac:dyDescent="0.25">
      <c r="AR158" s="2"/>
      <c r="AS158" s="3"/>
      <c r="AU158" s="4"/>
      <c r="AY158" s="4"/>
    </row>
    <row r="159" spans="44:51" ht="31.5" x14ac:dyDescent="0.25">
      <c r="AR159" s="2"/>
      <c r="AS159" s="3"/>
      <c r="AU159" s="4"/>
      <c r="AY159" s="4"/>
    </row>
    <row r="160" spans="44:51" ht="31.5" x14ac:dyDescent="0.25">
      <c r="AR160" s="2"/>
      <c r="AS160" s="3"/>
      <c r="AU160" s="4"/>
      <c r="AY160" s="4"/>
    </row>
    <row r="161" spans="44:51" ht="31.5" x14ac:dyDescent="0.25">
      <c r="AR161" s="2"/>
      <c r="AS161" s="3"/>
      <c r="AU161" s="4"/>
      <c r="AY161" s="4"/>
    </row>
    <row r="162" spans="44:51" ht="31.5" x14ac:dyDescent="0.25">
      <c r="AR162" s="2"/>
      <c r="AS162" s="3"/>
      <c r="AU162" s="4"/>
      <c r="AY162" s="4"/>
    </row>
    <row r="163" spans="44:51" ht="31.5" x14ac:dyDescent="0.25">
      <c r="AR163" s="2"/>
      <c r="AS163" s="3"/>
      <c r="AU163" s="4"/>
      <c r="AY163" s="4"/>
    </row>
    <row r="164" spans="44:51" ht="31.5" x14ac:dyDescent="0.25">
      <c r="AR164" s="2"/>
      <c r="AS164" s="3"/>
      <c r="AU164" s="4"/>
      <c r="AY164" s="4"/>
    </row>
    <row r="165" spans="44:51" ht="31.5" x14ac:dyDescent="0.25">
      <c r="AR165" s="2"/>
      <c r="AS165" s="3"/>
      <c r="AU165" s="4"/>
      <c r="AY165" s="4"/>
    </row>
    <row r="166" spans="44:51" ht="31.5" x14ac:dyDescent="0.25">
      <c r="AR166" s="2"/>
      <c r="AS166" s="3"/>
      <c r="AU166" s="4"/>
      <c r="AY166" s="4"/>
    </row>
    <row r="167" spans="44:51" ht="31.5" x14ac:dyDescent="0.25">
      <c r="AR167" s="2"/>
      <c r="AS167" s="3"/>
      <c r="AU167" s="4"/>
      <c r="AY167" s="4"/>
    </row>
    <row r="168" spans="44:51" ht="31.5" x14ac:dyDescent="0.25">
      <c r="AR168" s="2"/>
      <c r="AS168" s="3"/>
      <c r="AU168" s="4"/>
      <c r="AY168" s="4"/>
    </row>
    <row r="169" spans="44:51" ht="31.5" x14ac:dyDescent="0.25">
      <c r="AR169" s="2"/>
      <c r="AS169" s="3"/>
      <c r="AU169" s="4"/>
      <c r="AY169" s="4"/>
    </row>
    <row r="170" spans="44:51" ht="31.5" x14ac:dyDescent="0.25">
      <c r="AR170" s="2"/>
      <c r="AS170" s="3"/>
      <c r="AU170" s="4"/>
      <c r="AY170" s="4"/>
    </row>
    <row r="171" spans="44:51" ht="31.5" x14ac:dyDescent="0.25">
      <c r="AR171" s="2"/>
      <c r="AS171" s="3"/>
      <c r="AU171" s="4"/>
      <c r="AY171" s="4"/>
    </row>
    <row r="172" spans="44:51" ht="31.5" x14ac:dyDescent="0.25">
      <c r="AR172" s="2"/>
      <c r="AS172" s="3"/>
      <c r="AU172" s="4"/>
      <c r="AY172" s="4"/>
    </row>
    <row r="173" spans="44:51" ht="31.5" x14ac:dyDescent="0.25">
      <c r="AR173" s="2"/>
      <c r="AS173" s="3"/>
      <c r="AU173" s="4"/>
      <c r="AY173" s="4"/>
    </row>
    <row r="174" spans="44:51" ht="31.5" x14ac:dyDescent="0.25">
      <c r="AR174" s="2"/>
      <c r="AS174" s="3"/>
      <c r="AU174" s="4"/>
      <c r="AY174" s="4"/>
    </row>
    <row r="175" spans="44:51" ht="31.5" x14ac:dyDescent="0.25">
      <c r="AR175" s="2"/>
      <c r="AS175" s="3"/>
      <c r="AU175" s="4"/>
      <c r="AY175" s="4"/>
    </row>
    <row r="176" spans="44:51" ht="31.5" x14ac:dyDescent="0.25">
      <c r="AR176" s="2"/>
      <c r="AS176" s="3"/>
      <c r="AU176" s="4"/>
      <c r="AY176" s="4"/>
    </row>
    <row r="177" spans="44:51" ht="31.5" x14ac:dyDescent="0.25">
      <c r="AR177" s="2"/>
      <c r="AS177" s="3"/>
      <c r="AU177" s="4"/>
      <c r="AY177" s="4"/>
    </row>
    <row r="178" spans="44:51" ht="31.5" x14ac:dyDescent="0.25">
      <c r="AR178" s="2"/>
      <c r="AS178" s="3"/>
      <c r="AU178" s="4"/>
      <c r="AY178" s="4"/>
    </row>
    <row r="179" spans="44:51" ht="31.5" x14ac:dyDescent="0.25">
      <c r="AR179" s="2"/>
      <c r="AS179" s="3"/>
      <c r="AU179" s="4"/>
      <c r="AY179" s="4"/>
    </row>
    <row r="180" spans="44:51" ht="31.5" x14ac:dyDescent="0.25">
      <c r="AR180" s="2"/>
      <c r="AS180" s="3"/>
      <c r="AU180" s="4"/>
      <c r="AY180" s="4"/>
    </row>
    <row r="181" spans="44:51" ht="31.5" x14ac:dyDescent="0.25">
      <c r="AR181" s="2"/>
      <c r="AS181" s="3"/>
      <c r="AU181" s="4"/>
      <c r="AY181" s="4"/>
    </row>
    <row r="182" spans="44:51" ht="31.5" x14ac:dyDescent="0.25">
      <c r="AR182" s="2"/>
      <c r="AS182" s="3"/>
      <c r="AU182" s="4"/>
      <c r="AY182" s="4"/>
    </row>
    <row r="183" spans="44:51" ht="31.5" x14ac:dyDescent="0.25">
      <c r="AR183" s="2"/>
      <c r="AS183" s="3"/>
      <c r="AU183" s="4"/>
      <c r="AY183" s="4"/>
    </row>
    <row r="184" spans="44:51" ht="31.5" x14ac:dyDescent="0.25">
      <c r="AR184" s="2"/>
      <c r="AS184" s="3"/>
      <c r="AU184" s="4"/>
      <c r="AY184" s="4"/>
    </row>
    <row r="185" spans="44:51" ht="31.5" x14ac:dyDescent="0.25">
      <c r="AR185" s="2"/>
      <c r="AS185" s="3"/>
      <c r="AU185" s="4"/>
      <c r="AY185" s="4"/>
    </row>
    <row r="186" spans="44:51" ht="31.5" x14ac:dyDescent="0.25">
      <c r="AR186" s="2"/>
      <c r="AS186" s="3"/>
      <c r="AU186" s="4"/>
      <c r="AY186" s="4"/>
    </row>
    <row r="187" spans="44:51" ht="31.5" x14ac:dyDescent="0.25">
      <c r="AR187" s="2"/>
      <c r="AS187" s="3"/>
      <c r="AU187" s="4"/>
      <c r="AY187" s="4"/>
    </row>
    <row r="188" spans="44:51" ht="31.5" x14ac:dyDescent="0.25">
      <c r="AR188" s="2"/>
      <c r="AS188" s="3"/>
      <c r="AU188" s="4"/>
      <c r="AY188" s="4"/>
    </row>
    <row r="189" spans="44:51" ht="31.5" x14ac:dyDescent="0.25">
      <c r="AR189" s="2"/>
      <c r="AS189" s="3"/>
      <c r="AU189" s="4"/>
      <c r="AY189" s="4"/>
    </row>
    <row r="190" spans="44:51" ht="31.5" x14ac:dyDescent="0.25">
      <c r="AR190" s="2"/>
      <c r="AS190" s="3"/>
      <c r="AU190" s="4"/>
      <c r="AY190" s="4"/>
    </row>
    <row r="191" spans="44:51" ht="31.5" x14ac:dyDescent="0.25">
      <c r="AR191" s="2"/>
      <c r="AS191" s="3"/>
      <c r="AU191" s="4"/>
      <c r="AY191" s="4"/>
    </row>
    <row r="192" spans="44:51" ht="31.5" x14ac:dyDescent="0.25">
      <c r="AR192" s="2"/>
      <c r="AS192" s="3"/>
      <c r="AU192" s="4"/>
      <c r="AY192" s="4"/>
    </row>
    <row r="193" spans="44:51" ht="31.5" x14ac:dyDescent="0.25">
      <c r="AR193" s="2"/>
      <c r="AS193" s="3"/>
      <c r="AU193" s="4"/>
      <c r="AY193" s="4"/>
    </row>
    <row r="194" spans="44:51" ht="31.5" x14ac:dyDescent="0.25">
      <c r="AR194" s="2"/>
      <c r="AS194" s="3"/>
      <c r="AU194" s="4"/>
      <c r="AY194" s="4"/>
    </row>
    <row r="195" spans="44:51" ht="31.5" x14ac:dyDescent="0.25">
      <c r="AR195" s="2"/>
      <c r="AS195" s="3"/>
      <c r="AU195" s="4"/>
      <c r="AY195" s="4"/>
    </row>
  </sheetData>
  <sheetProtection algorithmName="SHA-512" hashValue="BWDAhOaChbamY0IOojm4kkTsO1UzCWMIJFA66F9QG4goKa0FhDrWuYn84uNJjvY5ExMnkpLLhYR+gc2zFcvb2A==" saltValue="eIUylVSaGu6HrwEiidF5VA==" spinCount="100000" sheet="1" objects="1" scenarios="1" selectLockedCells="1"/>
  <mergeCells count="174">
    <mergeCell ref="A45:A46"/>
    <mergeCell ref="C45:C46"/>
    <mergeCell ref="E45:E46"/>
    <mergeCell ref="G45:G46"/>
    <mergeCell ref="I45:I46"/>
    <mergeCell ref="G25:H25"/>
    <mergeCell ref="G2:H2"/>
    <mergeCell ref="I2:S2"/>
    <mergeCell ref="I25:S25"/>
    <mergeCell ref="Q41:Q42"/>
    <mergeCell ref="K45:K46"/>
    <mergeCell ref="M45:M46"/>
    <mergeCell ref="O45:O46"/>
    <mergeCell ref="Q45:Q46"/>
    <mergeCell ref="S37:S38"/>
    <mergeCell ref="S45:S46"/>
    <mergeCell ref="K43:K44"/>
    <mergeCell ref="M43:M44"/>
    <mergeCell ref="O43:O44"/>
    <mergeCell ref="Q43:Q44"/>
    <mergeCell ref="S43:S44"/>
    <mergeCell ref="A39:A40"/>
    <mergeCell ref="C39:C40"/>
    <mergeCell ref="E39:E40"/>
    <mergeCell ref="G39:G40"/>
    <mergeCell ref="I39:I40"/>
    <mergeCell ref="S41:S42"/>
    <mergeCell ref="A43:A44"/>
    <mergeCell ref="C43:C44"/>
    <mergeCell ref="E43:E44"/>
    <mergeCell ref="G43:G44"/>
    <mergeCell ref="I43:I44"/>
    <mergeCell ref="K39:K40"/>
    <mergeCell ref="M39:M40"/>
    <mergeCell ref="O39:O40"/>
    <mergeCell ref="Q39:Q40"/>
    <mergeCell ref="S39:S40"/>
    <mergeCell ref="A41:A42"/>
    <mergeCell ref="C41:C42"/>
    <mergeCell ref="E41:E42"/>
    <mergeCell ref="G41:G42"/>
    <mergeCell ref="I41:I42"/>
    <mergeCell ref="K41:K42"/>
    <mergeCell ref="M41:M42"/>
    <mergeCell ref="O41:O42"/>
    <mergeCell ref="A37:A38"/>
    <mergeCell ref="C37:C38"/>
    <mergeCell ref="E37:E38"/>
    <mergeCell ref="G37:G38"/>
    <mergeCell ref="I37:I38"/>
    <mergeCell ref="K37:K38"/>
    <mergeCell ref="M37:M38"/>
    <mergeCell ref="O37:O38"/>
    <mergeCell ref="Q37:Q38"/>
    <mergeCell ref="S33:S34"/>
    <mergeCell ref="A35:A36"/>
    <mergeCell ref="C35:C36"/>
    <mergeCell ref="E35:E36"/>
    <mergeCell ref="G35:G36"/>
    <mergeCell ref="I35:I36"/>
    <mergeCell ref="K35:K36"/>
    <mergeCell ref="M35:M36"/>
    <mergeCell ref="O35:O36"/>
    <mergeCell ref="Q35:Q36"/>
    <mergeCell ref="S35:S36"/>
    <mergeCell ref="A33:A34"/>
    <mergeCell ref="C33:C34"/>
    <mergeCell ref="E33:E34"/>
    <mergeCell ref="G33:G34"/>
    <mergeCell ref="I33:I34"/>
    <mergeCell ref="K33:K34"/>
    <mergeCell ref="M33:M34"/>
    <mergeCell ref="O33:O34"/>
    <mergeCell ref="Q33:Q34"/>
    <mergeCell ref="M29:M30"/>
    <mergeCell ref="O29:O30"/>
    <mergeCell ref="Q29:Q30"/>
    <mergeCell ref="S29:S30"/>
    <mergeCell ref="W29:W30"/>
    <mergeCell ref="A31:A32"/>
    <mergeCell ref="C31:C32"/>
    <mergeCell ref="E31:E32"/>
    <mergeCell ref="G31:G32"/>
    <mergeCell ref="I31:I32"/>
    <mergeCell ref="A29:A30"/>
    <mergeCell ref="C29:C30"/>
    <mergeCell ref="E29:E30"/>
    <mergeCell ref="G29:G30"/>
    <mergeCell ref="I29:I30"/>
    <mergeCell ref="K29:K30"/>
    <mergeCell ref="K31:K32"/>
    <mergeCell ref="M31:M32"/>
    <mergeCell ref="O31:O32"/>
    <mergeCell ref="Q31:Q32"/>
    <mergeCell ref="S31:S32"/>
    <mergeCell ref="K27:K28"/>
    <mergeCell ref="M27:M28"/>
    <mergeCell ref="O27:O28"/>
    <mergeCell ref="Q27:Q28"/>
    <mergeCell ref="S27:S28"/>
    <mergeCell ref="W27:W28"/>
    <mergeCell ref="A24:R24"/>
    <mergeCell ref="S24:T24"/>
    <mergeCell ref="B25:F25"/>
    <mergeCell ref="A27:A28"/>
    <mergeCell ref="C27:C28"/>
    <mergeCell ref="E27:E28"/>
    <mergeCell ref="G27:G28"/>
    <mergeCell ref="I27:I28"/>
    <mergeCell ref="A22:A23"/>
    <mergeCell ref="C22:C23"/>
    <mergeCell ref="E22:E23"/>
    <mergeCell ref="K22:K23"/>
    <mergeCell ref="M22:M23"/>
    <mergeCell ref="O22:O23"/>
    <mergeCell ref="A20:A21"/>
    <mergeCell ref="C20:C21"/>
    <mergeCell ref="E20:E21"/>
    <mergeCell ref="K20:K21"/>
    <mergeCell ref="M20:M21"/>
    <mergeCell ref="O20:O21"/>
    <mergeCell ref="A18:A19"/>
    <mergeCell ref="C18:C19"/>
    <mergeCell ref="E18:E19"/>
    <mergeCell ref="K18:K19"/>
    <mergeCell ref="M18:M19"/>
    <mergeCell ref="O18:O19"/>
    <mergeCell ref="A16:A17"/>
    <mergeCell ref="C16:C17"/>
    <mergeCell ref="E16:E17"/>
    <mergeCell ref="K16:K17"/>
    <mergeCell ref="M16:M17"/>
    <mergeCell ref="O16:O17"/>
    <mergeCell ref="A14:A15"/>
    <mergeCell ref="C14:C15"/>
    <mergeCell ref="E14:E15"/>
    <mergeCell ref="K14:K15"/>
    <mergeCell ref="M14:M15"/>
    <mergeCell ref="O14:O15"/>
    <mergeCell ref="A12:A13"/>
    <mergeCell ref="C12:C13"/>
    <mergeCell ref="E12:E13"/>
    <mergeCell ref="K12:K13"/>
    <mergeCell ref="M12:M13"/>
    <mergeCell ref="O12:O13"/>
    <mergeCell ref="W4:W5"/>
    <mergeCell ref="A6:A7"/>
    <mergeCell ref="C6:C7"/>
    <mergeCell ref="E6:E7"/>
    <mergeCell ref="K6:K7"/>
    <mergeCell ref="M6:M7"/>
    <mergeCell ref="O6:O7"/>
    <mergeCell ref="W6:W7"/>
    <mergeCell ref="A10:A11"/>
    <mergeCell ref="C10:C11"/>
    <mergeCell ref="E10:E11"/>
    <mergeCell ref="K10:K11"/>
    <mergeCell ref="M10:M11"/>
    <mergeCell ref="O10:O11"/>
    <mergeCell ref="A8:A9"/>
    <mergeCell ref="C8:C9"/>
    <mergeCell ref="E8:E9"/>
    <mergeCell ref="K8:K9"/>
    <mergeCell ref="M8:M9"/>
    <mergeCell ref="O8:O9"/>
    <mergeCell ref="A1:R1"/>
    <mergeCell ref="S1:T1"/>
    <mergeCell ref="B2:F2"/>
    <mergeCell ref="A4:A5"/>
    <mergeCell ref="C4:C5"/>
    <mergeCell ref="E4:E5"/>
    <mergeCell ref="K4:K5"/>
    <mergeCell ref="M4:M5"/>
    <mergeCell ref="O4:O5"/>
  </mergeCells>
  <phoneticPr fontId="1"/>
  <conditionalFormatting sqref="B4 B8 B10 B12 B14 B16 B18 B20 B22">
    <cfRule type="expression" dxfId="103" priority="103">
      <formula>$AB4="OK"</formula>
    </cfRule>
  </conditionalFormatting>
  <conditionalFormatting sqref="B5 B9 B11 B13 B15 B17 B19 B21 B23">
    <cfRule type="expression" dxfId="102" priority="104">
      <formula>$AB4="OK"</formula>
    </cfRule>
  </conditionalFormatting>
  <conditionalFormatting sqref="B6">
    <cfRule type="expression" dxfId="101" priority="101">
      <formula>$AB6="OK"</formula>
    </cfRule>
  </conditionalFormatting>
  <conditionalFormatting sqref="B7">
    <cfRule type="expression" dxfId="100" priority="102">
      <formula>$AB6="OK"</formula>
    </cfRule>
  </conditionalFormatting>
  <conditionalFormatting sqref="B27">
    <cfRule type="expression" dxfId="99" priority="79">
      <formula>$AB4="OK"</formula>
    </cfRule>
  </conditionalFormatting>
  <conditionalFormatting sqref="B28">
    <cfRule type="expression" dxfId="98" priority="80">
      <formula>$AB4="OK"</formula>
    </cfRule>
  </conditionalFormatting>
  <conditionalFormatting sqref="B29">
    <cfRule type="expression" dxfId="97" priority="77">
      <formula>$AB6="OK"</formula>
    </cfRule>
  </conditionalFormatting>
  <conditionalFormatting sqref="B30">
    <cfRule type="expression" dxfId="96" priority="78">
      <formula>$AB6="OK"</formula>
    </cfRule>
  </conditionalFormatting>
  <conditionalFormatting sqref="B31">
    <cfRule type="expression" dxfId="95" priority="75">
      <formula>$AB8="OK"</formula>
    </cfRule>
  </conditionalFormatting>
  <conditionalFormatting sqref="B32">
    <cfRule type="expression" dxfId="94" priority="76">
      <formula>$AB8="OK"</formula>
    </cfRule>
  </conditionalFormatting>
  <conditionalFormatting sqref="B33">
    <cfRule type="expression" dxfId="93" priority="73">
      <formula>$AB10="OK"</formula>
    </cfRule>
  </conditionalFormatting>
  <conditionalFormatting sqref="B34">
    <cfRule type="expression" dxfId="92" priority="74">
      <formula>$AB10="OK"</formula>
    </cfRule>
  </conditionalFormatting>
  <conditionalFormatting sqref="B35">
    <cfRule type="expression" dxfId="91" priority="71">
      <formula>$AB12="OK"</formula>
    </cfRule>
  </conditionalFormatting>
  <conditionalFormatting sqref="B36">
    <cfRule type="expression" dxfId="90" priority="72">
      <formula>$AB12="OK"</formula>
    </cfRule>
  </conditionalFormatting>
  <conditionalFormatting sqref="B37">
    <cfRule type="expression" dxfId="89" priority="69">
      <formula>$AB14="OK"</formula>
    </cfRule>
  </conditionalFormatting>
  <conditionalFormatting sqref="B38">
    <cfRule type="expression" dxfId="88" priority="70">
      <formula>$AB14="OK"</formula>
    </cfRule>
  </conditionalFormatting>
  <conditionalFormatting sqref="B39">
    <cfRule type="expression" dxfId="87" priority="67">
      <formula>$AB16="OK"</formula>
    </cfRule>
  </conditionalFormatting>
  <conditionalFormatting sqref="B40">
    <cfRule type="expression" dxfId="86" priority="68">
      <formula>$AB16="OK"</formula>
    </cfRule>
  </conditionalFormatting>
  <conditionalFormatting sqref="B41">
    <cfRule type="expression" dxfId="85" priority="65">
      <formula>$AB18="OK"</formula>
    </cfRule>
  </conditionalFormatting>
  <conditionalFormatting sqref="B42">
    <cfRule type="expression" dxfId="84" priority="66">
      <formula>$AB18="OK"</formula>
    </cfRule>
  </conditionalFormatting>
  <conditionalFormatting sqref="B43">
    <cfRule type="expression" dxfId="83" priority="63">
      <formula>$AB20="OK"</formula>
    </cfRule>
  </conditionalFormatting>
  <conditionalFormatting sqref="B44">
    <cfRule type="expression" dxfId="82" priority="64">
      <formula>$AB20="OK"</formula>
    </cfRule>
  </conditionalFormatting>
  <conditionalFormatting sqref="B45">
    <cfRule type="expression" dxfId="81" priority="61">
      <formula>$AB22="OK"</formula>
    </cfRule>
  </conditionalFormatting>
  <conditionalFormatting sqref="B46">
    <cfRule type="expression" dxfId="80" priority="62">
      <formula>$AB22="OK"</formula>
    </cfRule>
  </conditionalFormatting>
  <conditionalFormatting sqref="H27">
    <cfRule type="expression" dxfId="79" priority="39">
      <formula>AB4&lt;&gt;"OK"</formula>
    </cfRule>
  </conditionalFormatting>
  <conditionalFormatting sqref="H29">
    <cfRule type="expression" dxfId="78" priority="37">
      <formula>AB6&lt;&gt;"OK"</formula>
    </cfRule>
  </conditionalFormatting>
  <conditionalFormatting sqref="H31">
    <cfRule type="expression" dxfId="77" priority="35">
      <formula>AB8&lt;&gt;"OK"</formula>
    </cfRule>
  </conditionalFormatting>
  <conditionalFormatting sqref="H33">
    <cfRule type="expression" dxfId="76" priority="33">
      <formula>AB10&lt;&gt;"OK"</formula>
    </cfRule>
  </conditionalFormatting>
  <conditionalFormatting sqref="H35">
    <cfRule type="expression" dxfId="75" priority="31">
      <formula>AB12&lt;&gt;"OK"</formula>
    </cfRule>
  </conditionalFormatting>
  <conditionalFormatting sqref="H37">
    <cfRule type="expression" dxfId="74" priority="29">
      <formula>AB14&lt;&gt;"OK"</formula>
    </cfRule>
  </conditionalFormatting>
  <conditionalFormatting sqref="H39">
    <cfRule type="expression" dxfId="73" priority="27">
      <formula>AB16&lt;&gt;"OK"</formula>
    </cfRule>
  </conditionalFormatting>
  <conditionalFormatting sqref="H41">
    <cfRule type="expression" dxfId="72" priority="25">
      <formula>AB18&lt;&gt;"OK"</formula>
    </cfRule>
  </conditionalFormatting>
  <conditionalFormatting sqref="H43">
    <cfRule type="expression" dxfId="71" priority="23">
      <formula>AB20&lt;&gt;"OK"</formula>
    </cfRule>
  </conditionalFormatting>
  <conditionalFormatting sqref="H45">
    <cfRule type="expression" dxfId="70" priority="21">
      <formula>AB22&lt;&gt;"OK"</formula>
    </cfRule>
  </conditionalFormatting>
  <conditionalFormatting sqref="J27">
    <cfRule type="expression" dxfId="69" priority="40">
      <formula>AB4&lt;&gt;"OK"</formula>
    </cfRule>
  </conditionalFormatting>
  <conditionalFormatting sqref="J29">
    <cfRule type="expression" dxfId="68" priority="38">
      <formula>AB6&lt;&gt;"OK"</formula>
    </cfRule>
  </conditionalFormatting>
  <conditionalFormatting sqref="J31">
    <cfRule type="expression" dxfId="67" priority="36">
      <formula>AB8&lt;&gt;"OK"</formula>
    </cfRule>
  </conditionalFormatting>
  <conditionalFormatting sqref="J33">
    <cfRule type="expression" dxfId="66" priority="34">
      <formula>AB10&lt;&gt;"OK"</formula>
    </cfRule>
  </conditionalFormatting>
  <conditionalFormatting sqref="J35">
    <cfRule type="expression" dxfId="65" priority="32">
      <formula>AB12&lt;&gt;"OK"</formula>
    </cfRule>
  </conditionalFormatting>
  <conditionalFormatting sqref="J37">
    <cfRule type="expression" dxfId="64" priority="30">
      <formula>AB14&lt;&gt;"OK"</formula>
    </cfRule>
  </conditionalFormatting>
  <conditionalFormatting sqref="J39">
    <cfRule type="expression" dxfId="63" priority="28">
      <formula>AB16&lt;&gt;"OK"</formula>
    </cfRule>
  </conditionalFormatting>
  <conditionalFormatting sqref="J41">
    <cfRule type="expression" dxfId="62" priority="26">
      <formula>AB18&lt;&gt;"OK"</formula>
    </cfRule>
  </conditionalFormatting>
  <conditionalFormatting sqref="J43">
    <cfRule type="expression" dxfId="61" priority="24">
      <formula>AB20&lt;&gt;"OK"</formula>
    </cfRule>
  </conditionalFormatting>
  <conditionalFormatting sqref="J45">
    <cfRule type="expression" dxfId="60" priority="22">
      <formula>AB22&lt;&gt;"OK"</formula>
    </cfRule>
  </conditionalFormatting>
  <conditionalFormatting sqref="L4">
    <cfRule type="expression" dxfId="59" priority="99">
      <formula>$AH4="OK"</formula>
    </cfRule>
  </conditionalFormatting>
  <conditionalFormatting sqref="L5">
    <cfRule type="expression" dxfId="58" priority="100">
      <formula>$AH4="OK"</formula>
    </cfRule>
  </conditionalFormatting>
  <conditionalFormatting sqref="L6">
    <cfRule type="expression" dxfId="57" priority="97">
      <formula>$AH6="OK"</formula>
    </cfRule>
  </conditionalFormatting>
  <conditionalFormatting sqref="L7">
    <cfRule type="expression" dxfId="56" priority="98">
      <formula>$AH6="OK"</formula>
    </cfRule>
  </conditionalFormatting>
  <conditionalFormatting sqref="L8">
    <cfRule type="expression" dxfId="55" priority="95">
      <formula>$AH8="OK"</formula>
    </cfRule>
  </conditionalFormatting>
  <conditionalFormatting sqref="L9">
    <cfRule type="expression" dxfId="54" priority="96">
      <formula>$AH8="OK"</formula>
    </cfRule>
  </conditionalFormatting>
  <conditionalFormatting sqref="L10">
    <cfRule type="expression" dxfId="53" priority="93">
      <formula>$AH10="OK"</formula>
    </cfRule>
  </conditionalFormatting>
  <conditionalFormatting sqref="L11">
    <cfRule type="expression" dxfId="52" priority="94">
      <formula>$AH10="OK"</formula>
    </cfRule>
  </conditionalFormatting>
  <conditionalFormatting sqref="L12">
    <cfRule type="expression" dxfId="51" priority="91">
      <formula>$AH12="OK"</formula>
    </cfRule>
  </conditionalFormatting>
  <conditionalFormatting sqref="L13">
    <cfRule type="expression" dxfId="50" priority="92">
      <formula>$AH12="OK"</formula>
    </cfRule>
  </conditionalFormatting>
  <conditionalFormatting sqref="L14">
    <cfRule type="expression" dxfId="49" priority="89">
      <formula>$AH14="OK"</formula>
    </cfRule>
  </conditionalFormatting>
  <conditionalFormatting sqref="L15">
    <cfRule type="expression" dxfId="48" priority="90">
      <formula>$AH14="OK"</formula>
    </cfRule>
  </conditionalFormatting>
  <conditionalFormatting sqref="L16">
    <cfRule type="expression" dxfId="47" priority="87">
      <formula>$AH16="OK"</formula>
    </cfRule>
  </conditionalFormatting>
  <conditionalFormatting sqref="L17">
    <cfRule type="expression" dxfId="46" priority="88">
      <formula>$AH16="OK"</formula>
    </cfRule>
  </conditionalFormatting>
  <conditionalFormatting sqref="L18">
    <cfRule type="expression" dxfId="45" priority="85">
      <formula>$AH18="OK"</formula>
    </cfRule>
  </conditionalFormatting>
  <conditionalFormatting sqref="L19">
    <cfRule type="expression" dxfId="44" priority="86">
      <formula>$AH18="OK"</formula>
    </cfRule>
  </conditionalFormatting>
  <conditionalFormatting sqref="L20">
    <cfRule type="expression" dxfId="43" priority="83">
      <formula>$AH20="OK"</formula>
    </cfRule>
  </conditionalFormatting>
  <conditionalFormatting sqref="L21">
    <cfRule type="expression" dxfId="42" priority="84">
      <formula>$AH20="OK"</formula>
    </cfRule>
  </conditionalFormatting>
  <conditionalFormatting sqref="L22">
    <cfRule type="expression" dxfId="41" priority="81">
      <formula>$AH22="OK"</formula>
    </cfRule>
  </conditionalFormatting>
  <conditionalFormatting sqref="L23">
    <cfRule type="expression" dxfId="40" priority="82">
      <formula>$AH22="OK"</formula>
    </cfRule>
  </conditionalFormatting>
  <conditionalFormatting sqref="L27">
    <cfRule type="expression" dxfId="39" priority="59">
      <formula>$AH4="OK"</formula>
    </cfRule>
  </conditionalFormatting>
  <conditionalFormatting sqref="L28">
    <cfRule type="expression" dxfId="38" priority="60">
      <formula>$AH4="OK"</formula>
    </cfRule>
  </conditionalFormatting>
  <conditionalFormatting sqref="L29">
    <cfRule type="expression" dxfId="37" priority="57">
      <formula>$AH6="OK"</formula>
    </cfRule>
  </conditionalFormatting>
  <conditionalFormatting sqref="L30">
    <cfRule type="expression" dxfId="36" priority="58">
      <formula>$AH6="OK"</formula>
    </cfRule>
  </conditionalFormatting>
  <conditionalFormatting sqref="L31">
    <cfRule type="expression" dxfId="35" priority="55">
      <formula>$AH8="OK"</formula>
    </cfRule>
  </conditionalFormatting>
  <conditionalFormatting sqref="L32">
    <cfRule type="expression" dxfId="34" priority="56">
      <formula>$AH8="OK"</formula>
    </cfRule>
  </conditionalFormatting>
  <conditionalFormatting sqref="L33">
    <cfRule type="expression" dxfId="33" priority="53">
      <formula>$AH10="OK"</formula>
    </cfRule>
  </conditionalFormatting>
  <conditionalFormatting sqref="L34">
    <cfRule type="expression" dxfId="32" priority="54">
      <formula>$AH10="OK"</formula>
    </cfRule>
  </conditionalFormatting>
  <conditionalFormatting sqref="L35">
    <cfRule type="expression" dxfId="31" priority="51">
      <formula>$AH12="OK"</formula>
    </cfRule>
  </conditionalFormatting>
  <conditionalFormatting sqref="L36">
    <cfRule type="expression" dxfId="30" priority="52">
      <formula>$AH12="OK"</formula>
    </cfRule>
  </conditionalFormatting>
  <conditionalFormatting sqref="L37">
    <cfRule type="expression" dxfId="29" priority="49">
      <formula>$AH14="OK"</formula>
    </cfRule>
  </conditionalFormatting>
  <conditionalFormatting sqref="L38">
    <cfRule type="expression" dxfId="28" priority="50">
      <formula>$AH14="OK"</formula>
    </cfRule>
  </conditionalFormatting>
  <conditionalFormatting sqref="L39">
    <cfRule type="expression" dxfId="27" priority="47">
      <formula>$AH16="OK"</formula>
    </cfRule>
  </conditionalFormatting>
  <conditionalFormatting sqref="L40">
    <cfRule type="expression" dxfId="26" priority="48">
      <formula>$AH16="OK"</formula>
    </cfRule>
  </conditionalFormatting>
  <conditionalFormatting sqref="L41">
    <cfRule type="expression" dxfId="25" priority="45">
      <formula>$AH18="OK"</formula>
    </cfRule>
  </conditionalFormatting>
  <conditionalFormatting sqref="L42">
    <cfRule type="expression" dxfId="24" priority="46">
      <formula>$AH18="OK"</formula>
    </cfRule>
  </conditionalFormatting>
  <conditionalFormatting sqref="L43">
    <cfRule type="expression" dxfId="23" priority="43">
      <formula>$AH20="OK"</formula>
    </cfRule>
  </conditionalFormatting>
  <conditionalFormatting sqref="L44">
    <cfRule type="expression" dxfId="22" priority="44">
      <formula>$AH20="OK"</formula>
    </cfRule>
  </conditionalFormatting>
  <conditionalFormatting sqref="L45">
    <cfRule type="expression" dxfId="21" priority="41">
      <formula>$AH22="OK"</formula>
    </cfRule>
  </conditionalFormatting>
  <conditionalFormatting sqref="L46">
    <cfRule type="expression" dxfId="20" priority="42">
      <formula>$AH22="OK"</formula>
    </cfRule>
  </conditionalFormatting>
  <conditionalFormatting sqref="R27">
    <cfRule type="expression" dxfId="19" priority="19">
      <formula>AH4&lt;&gt;"OK"</formula>
    </cfRule>
  </conditionalFormatting>
  <conditionalFormatting sqref="R29">
    <cfRule type="expression" dxfId="18" priority="17">
      <formula>AH6&lt;&gt;"OK"</formula>
    </cfRule>
  </conditionalFormatting>
  <conditionalFormatting sqref="R31">
    <cfRule type="expression" dxfId="17" priority="16">
      <formula>AH8&lt;&gt;"OK"</formula>
    </cfRule>
  </conditionalFormatting>
  <conditionalFormatting sqref="R33">
    <cfRule type="expression" dxfId="16" priority="15">
      <formula>AH10&lt;&gt;"OK"</formula>
    </cfRule>
  </conditionalFormatting>
  <conditionalFormatting sqref="R35">
    <cfRule type="expression" dxfId="15" priority="14">
      <formula>AH12&lt;&gt;"OK"</formula>
    </cfRule>
  </conditionalFormatting>
  <conditionalFormatting sqref="R37">
    <cfRule type="expression" dxfId="14" priority="13">
      <formula>AH14&lt;&gt;"OK"</formula>
    </cfRule>
  </conditionalFormatting>
  <conditionalFormatting sqref="R39">
    <cfRule type="expression" dxfId="13" priority="12">
      <formula>AH16&lt;&gt;"OK"</formula>
    </cfRule>
  </conditionalFormatting>
  <conditionalFormatting sqref="R41">
    <cfRule type="expression" dxfId="12" priority="11">
      <formula>AH18&lt;&gt;"OK"</formula>
    </cfRule>
  </conditionalFormatting>
  <conditionalFormatting sqref="R43">
    <cfRule type="expression" dxfId="11" priority="10">
      <formula>AH20&lt;&gt;"OK"</formula>
    </cfRule>
  </conditionalFormatting>
  <conditionalFormatting sqref="R45">
    <cfRule type="expression" dxfId="10" priority="9">
      <formula>AH22&lt;&gt;"OK"</formula>
    </cfRule>
  </conditionalFormatting>
  <conditionalFormatting sqref="T27">
    <cfRule type="expression" dxfId="9" priority="20">
      <formula>AH4&lt;&gt;"OK"</formula>
    </cfRule>
  </conditionalFormatting>
  <conditionalFormatting sqref="T29">
    <cfRule type="expression" dxfId="8" priority="18">
      <formula>AH6&lt;&gt;"OK"</formula>
    </cfRule>
  </conditionalFormatting>
  <conditionalFormatting sqref="T31">
    <cfRule type="expression" dxfId="7" priority="8">
      <formula>AH8&lt;&gt;"OK"</formula>
    </cfRule>
  </conditionalFormatting>
  <conditionalFormatting sqref="T33">
    <cfRule type="expression" dxfId="6" priority="7">
      <formula>AH10&lt;&gt;"OK"</formula>
    </cfRule>
  </conditionalFormatting>
  <conditionalFormatting sqref="T35">
    <cfRule type="expression" dxfId="5" priority="6">
      <formula>AH12&lt;&gt;"OK"</formula>
    </cfRule>
  </conditionalFormatting>
  <conditionalFormatting sqref="T37">
    <cfRule type="expression" dxfId="4" priority="5">
      <formula>AH14&lt;&gt;"OK"</formula>
    </cfRule>
  </conditionalFormatting>
  <conditionalFormatting sqref="T39">
    <cfRule type="expression" dxfId="3" priority="4">
      <formula>AH16&lt;&gt;"OK"</formula>
    </cfRule>
  </conditionalFormatting>
  <conditionalFormatting sqref="T41">
    <cfRule type="expression" dxfId="2" priority="3">
      <formula>AH18&lt;&gt;"OK"</formula>
    </cfRule>
  </conditionalFormatting>
  <conditionalFormatting sqref="T43">
    <cfRule type="expression" dxfId="1" priority="2">
      <formula>AH20&lt;&gt;"OK"</formula>
    </cfRule>
  </conditionalFormatting>
  <conditionalFormatting sqref="T45">
    <cfRule type="expression" dxfId="0" priority="1">
      <formula>AH22&lt;&gt;"OK"</formula>
    </cfRule>
  </conditionalFormatting>
  <pageMargins left="0.70866141732283472" right="0.70866141732283472" top="0.78740157480314965" bottom="0.74803149606299213" header="0.31496062992125984" footer="0.31496062992125984"/>
  <pageSetup paperSize="9" scale="78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9</vt:i4>
      </vt:variant>
    </vt:vector>
  </HeadingPairs>
  <TitlesOfParts>
    <vt:vector size="14" baseType="lpstr">
      <vt:lpstr>①真分数－真分数＝真分数</vt:lpstr>
      <vt:lpstr>②仮分数(=1)－真分数＝真分数</vt:lpstr>
      <vt:lpstr>③１－真分数＝真分数</vt:lpstr>
      <vt:lpstr>④仮分数(=1)・１－真分数＝真分数 ミックス</vt:lpstr>
      <vt:lpstr>⑤真分数・仮分数(=1)・１ー真分数＝真分数 オールミックス</vt:lpstr>
      <vt:lpstr>'⑤真分数・仮分数(=1)・１ー真分数＝真分数 オールミックス'!NO</vt:lpstr>
      <vt:lpstr>NO</vt:lpstr>
      <vt:lpstr>'⑤真分数・仮分数(=1)・１ー真分数＝真分数 オールミックス'!OK</vt:lpstr>
      <vt:lpstr>OK</vt:lpstr>
      <vt:lpstr>'①真分数－真分数＝真分数'!Print_Area</vt:lpstr>
      <vt:lpstr>'②仮分数(=1)－真分数＝真分数'!Print_Area</vt:lpstr>
      <vt:lpstr>'③１－真分数＝真分数'!Print_Area</vt:lpstr>
      <vt:lpstr>'④仮分数(=1)・１－真分数＝真分数 ミックス'!Print_Area</vt:lpstr>
      <vt:lpstr>'⑤真分数・仮分数(=1)・１ー真分数＝真分数 オールミックス'!Print_Area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2025-02-03T13:36:15Z</cp:lastPrinted>
  <dcterms:created xsi:type="dcterms:W3CDTF">2022-07-16T09:40:05Z</dcterms:created>
  <dcterms:modified xsi:type="dcterms:W3CDTF">2025-02-13T01:23:46Z</dcterms:modified>
</cp:coreProperties>
</file>