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sepa/"/>
    </mc:Choice>
  </mc:AlternateContent>
  <xr:revisionPtr revIDLastSave="0" documentId="8_{5A4198A1-AC65-4D84-A890-5796461E3ED9}" xr6:coauthVersionLast="47" xr6:coauthVersionMax="47" xr10:uidLastSave="{00000000-0000-0000-0000-000000000000}"/>
  <bookViews>
    <workbookView xWindow="4455" yWindow="4455" windowWidth="15165" windowHeight="10305" xr2:uid="{769CFB77-7C46-407F-BDCD-6F5D68B36495}"/>
  </bookViews>
  <sheets>
    <sheet name="⑦オールミックス" sheetId="1" r:id="rId1"/>
  </sheets>
  <definedNames>
    <definedName name="_xlnm.Print_Area" localSheetId="0">⑦オールミックス!$A$1:$AD$50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40" i="1" l="1"/>
  <c r="BI139" i="1"/>
  <c r="BI138" i="1"/>
  <c r="BI137" i="1"/>
  <c r="BJ137" i="1" s="1"/>
  <c r="BI136" i="1"/>
  <c r="BI135" i="1"/>
  <c r="BJ135" i="1" s="1"/>
  <c r="BI134" i="1"/>
  <c r="BI133" i="1"/>
  <c r="BI132" i="1"/>
  <c r="BI131" i="1"/>
  <c r="BJ131" i="1" s="1"/>
  <c r="BI130" i="1"/>
  <c r="BJ130" i="1" s="1"/>
  <c r="BI129" i="1"/>
  <c r="BJ129" i="1" s="1"/>
  <c r="BI128" i="1"/>
  <c r="BI127" i="1"/>
  <c r="BI126" i="1"/>
  <c r="BI125" i="1"/>
  <c r="BJ125" i="1" s="1"/>
  <c r="BI124" i="1"/>
  <c r="BI123" i="1"/>
  <c r="BJ123" i="1" s="1"/>
  <c r="BI122" i="1"/>
  <c r="BI121" i="1"/>
  <c r="BI120" i="1"/>
  <c r="BI119" i="1"/>
  <c r="BJ119" i="1" s="1"/>
  <c r="BI118" i="1"/>
  <c r="BJ118" i="1" s="1"/>
  <c r="BI117" i="1"/>
  <c r="BI116" i="1"/>
  <c r="BI115" i="1"/>
  <c r="BI114" i="1"/>
  <c r="BI113" i="1"/>
  <c r="BJ113" i="1" s="1"/>
  <c r="BI112" i="1"/>
  <c r="BI111" i="1"/>
  <c r="BJ111" i="1" s="1"/>
  <c r="BI110" i="1"/>
  <c r="BI109" i="1"/>
  <c r="BI108" i="1"/>
  <c r="BI107" i="1"/>
  <c r="BJ107" i="1" s="1"/>
  <c r="BI106" i="1"/>
  <c r="BI105" i="1"/>
  <c r="BJ105" i="1" s="1"/>
  <c r="BI104" i="1"/>
  <c r="BI103" i="1"/>
  <c r="BI102" i="1"/>
  <c r="BI101" i="1"/>
  <c r="BI100" i="1"/>
  <c r="BI99" i="1"/>
  <c r="BJ99" i="1" s="1"/>
  <c r="BI98" i="1"/>
  <c r="BI97" i="1"/>
  <c r="BI96" i="1"/>
  <c r="BI95" i="1"/>
  <c r="BJ110" i="1" s="1"/>
  <c r="BI94" i="1"/>
  <c r="BJ94" i="1" s="1"/>
  <c r="BI93" i="1"/>
  <c r="BJ93" i="1" s="1"/>
  <c r="BI92" i="1"/>
  <c r="BI91" i="1"/>
  <c r="BI90" i="1"/>
  <c r="BI89" i="1"/>
  <c r="BJ89" i="1" s="1"/>
  <c r="BI88" i="1"/>
  <c r="BI87" i="1"/>
  <c r="BJ87" i="1" s="1"/>
  <c r="BI86" i="1"/>
  <c r="BI85" i="1"/>
  <c r="BI84" i="1"/>
  <c r="BI83" i="1"/>
  <c r="BJ83" i="1" s="1"/>
  <c r="BI82" i="1"/>
  <c r="BJ82" i="1" s="1"/>
  <c r="BI81" i="1"/>
  <c r="BJ81" i="1" s="1"/>
  <c r="BI80" i="1"/>
  <c r="BI79" i="1"/>
  <c r="BI78" i="1"/>
  <c r="BI77" i="1"/>
  <c r="BJ77" i="1" s="1"/>
  <c r="BI76" i="1"/>
  <c r="BI75" i="1"/>
  <c r="BJ75" i="1" s="1"/>
  <c r="BI74" i="1"/>
  <c r="BI73" i="1"/>
  <c r="BI72" i="1"/>
  <c r="BI71" i="1"/>
  <c r="BI70" i="1"/>
  <c r="BJ70" i="1" s="1"/>
  <c r="BI69" i="1"/>
  <c r="BJ69" i="1" s="1"/>
  <c r="BI68" i="1"/>
  <c r="BI67" i="1"/>
  <c r="BI66" i="1"/>
  <c r="BI65" i="1"/>
  <c r="BJ65" i="1" s="1"/>
  <c r="BI64" i="1"/>
  <c r="BI63" i="1"/>
  <c r="BJ63" i="1" s="1"/>
  <c r="BI62" i="1"/>
  <c r="BI61" i="1"/>
  <c r="BI60" i="1"/>
  <c r="BI59" i="1"/>
  <c r="BJ59" i="1" s="1"/>
  <c r="BI58" i="1"/>
  <c r="BI57" i="1"/>
  <c r="BJ57" i="1" s="1"/>
  <c r="BA57" i="1"/>
  <c r="BI56" i="1"/>
  <c r="BA56" i="1"/>
  <c r="BI55" i="1"/>
  <c r="BJ55" i="1" s="1"/>
  <c r="BA55" i="1"/>
  <c r="BI54" i="1"/>
  <c r="BJ54" i="1" s="1"/>
  <c r="BA54" i="1"/>
  <c r="BI53" i="1"/>
  <c r="BA53" i="1"/>
  <c r="BI52" i="1"/>
  <c r="BJ52" i="1" s="1"/>
  <c r="BA52" i="1"/>
  <c r="BB52" i="1" s="1"/>
  <c r="BI51" i="1"/>
  <c r="BJ51" i="1" s="1"/>
  <c r="BA51" i="1"/>
  <c r="BI50" i="1"/>
  <c r="BA50" i="1"/>
  <c r="BI49" i="1"/>
  <c r="BJ49" i="1" s="1"/>
  <c r="BA49" i="1"/>
  <c r="BI48" i="1"/>
  <c r="BJ48" i="1" s="1"/>
  <c r="BA48" i="1"/>
  <c r="BI47" i="1"/>
  <c r="BA47" i="1"/>
  <c r="BI46" i="1"/>
  <c r="BJ46" i="1" s="1"/>
  <c r="BA46" i="1"/>
  <c r="E46" i="1"/>
  <c r="BI45" i="1"/>
  <c r="BA45" i="1"/>
  <c r="K45" i="1"/>
  <c r="F45" i="1"/>
  <c r="E45" i="1"/>
  <c r="A45" i="1"/>
  <c r="BI44" i="1"/>
  <c r="BJ44" i="1" s="1"/>
  <c r="BA44" i="1"/>
  <c r="E44" i="1"/>
  <c r="BI43" i="1"/>
  <c r="BJ43" i="1" s="1"/>
  <c r="BA43" i="1"/>
  <c r="BB43" i="1" s="1"/>
  <c r="K43" i="1"/>
  <c r="F43" i="1"/>
  <c r="E43" i="1"/>
  <c r="A43" i="1"/>
  <c r="BI42" i="1"/>
  <c r="BJ42" i="1" s="1"/>
  <c r="BA42" i="1"/>
  <c r="BB42" i="1" s="1"/>
  <c r="E42" i="1"/>
  <c r="BI41" i="1"/>
  <c r="BA41" i="1"/>
  <c r="BB41" i="1" s="1"/>
  <c r="K41" i="1"/>
  <c r="F41" i="1"/>
  <c r="E41" i="1"/>
  <c r="A41" i="1"/>
  <c r="BI40" i="1"/>
  <c r="BJ40" i="1" s="1"/>
  <c r="BA40" i="1"/>
  <c r="E40" i="1"/>
  <c r="BI39" i="1"/>
  <c r="BA39" i="1"/>
  <c r="BB39" i="1" s="1"/>
  <c r="K39" i="1"/>
  <c r="F39" i="1"/>
  <c r="E39" i="1"/>
  <c r="A39" i="1"/>
  <c r="BI38" i="1"/>
  <c r="BJ38" i="1" s="1"/>
  <c r="BA38" i="1"/>
  <c r="E38" i="1"/>
  <c r="BI37" i="1"/>
  <c r="BA37" i="1"/>
  <c r="BB37" i="1" s="1"/>
  <c r="K37" i="1"/>
  <c r="F37" i="1"/>
  <c r="E37" i="1"/>
  <c r="A37" i="1"/>
  <c r="BI36" i="1"/>
  <c r="BJ36" i="1" s="1"/>
  <c r="BA36" i="1"/>
  <c r="E36" i="1"/>
  <c r="BI35" i="1"/>
  <c r="BA35" i="1"/>
  <c r="BB35" i="1" s="1"/>
  <c r="K35" i="1"/>
  <c r="F35" i="1"/>
  <c r="E35" i="1"/>
  <c r="A35" i="1"/>
  <c r="BI34" i="1"/>
  <c r="BJ34" i="1" s="1"/>
  <c r="BA34" i="1"/>
  <c r="BB34" i="1" s="1"/>
  <c r="E34" i="1"/>
  <c r="BI33" i="1"/>
  <c r="BA33" i="1"/>
  <c r="BB33" i="1" s="1"/>
  <c r="K33" i="1"/>
  <c r="F33" i="1"/>
  <c r="E33" i="1"/>
  <c r="A33" i="1"/>
  <c r="BI32" i="1"/>
  <c r="BJ32" i="1" s="1"/>
  <c r="BA32" i="1"/>
  <c r="E32" i="1"/>
  <c r="BI31" i="1"/>
  <c r="BJ31" i="1" s="1"/>
  <c r="BA31" i="1"/>
  <c r="BB31" i="1" s="1"/>
  <c r="K31" i="1"/>
  <c r="F31" i="1"/>
  <c r="E31" i="1"/>
  <c r="A31" i="1"/>
  <c r="BI30" i="1"/>
  <c r="BA30" i="1"/>
  <c r="BB30" i="1" s="1"/>
  <c r="E30" i="1"/>
  <c r="BI29" i="1"/>
  <c r="BA29" i="1"/>
  <c r="BB29" i="1" s="1"/>
  <c r="K29" i="1"/>
  <c r="F29" i="1"/>
  <c r="E29" i="1"/>
  <c r="A29" i="1"/>
  <c r="BI28" i="1"/>
  <c r="BJ28" i="1" s="1"/>
  <c r="BA28" i="1"/>
  <c r="E28" i="1"/>
  <c r="BI27" i="1"/>
  <c r="BJ27" i="1" s="1"/>
  <c r="BA27" i="1"/>
  <c r="BB27" i="1" s="1"/>
  <c r="K27" i="1"/>
  <c r="F27" i="1"/>
  <c r="E27" i="1"/>
  <c r="A27" i="1"/>
  <c r="BI26" i="1"/>
  <c r="BA26" i="1"/>
  <c r="BB26" i="1" s="1"/>
  <c r="BI25" i="1"/>
  <c r="BJ25" i="1" s="1"/>
  <c r="BA25" i="1"/>
  <c r="I25" i="1"/>
  <c r="B25" i="1"/>
  <c r="BI24" i="1"/>
  <c r="BA24" i="1"/>
  <c r="BB7" i="1" s="1"/>
  <c r="AC24" i="1"/>
  <c r="B24" i="1"/>
  <c r="BI23" i="1"/>
  <c r="BJ23" i="1" s="1"/>
  <c r="BA23" i="1"/>
  <c r="BI22" i="1"/>
  <c r="BA22" i="1"/>
  <c r="BB28" i="1" s="1"/>
  <c r="BI21" i="1"/>
  <c r="BA21" i="1"/>
  <c r="BB21" i="1" s="1"/>
  <c r="BI20" i="1"/>
  <c r="BJ71" i="1" s="1"/>
  <c r="BA20" i="1"/>
  <c r="BB20" i="1" s="1"/>
  <c r="BI19" i="1"/>
  <c r="BA19" i="1"/>
  <c r="BB19" i="1" s="1"/>
  <c r="BI18" i="1"/>
  <c r="BA18" i="1"/>
  <c r="BB18" i="1" s="1"/>
  <c r="BI17" i="1"/>
  <c r="BJ17" i="1" s="1"/>
  <c r="BA17" i="1"/>
  <c r="BI16" i="1"/>
  <c r="BJ16" i="1" s="1"/>
  <c r="BA16" i="1"/>
  <c r="BB16" i="1" s="1"/>
  <c r="BI15" i="1"/>
  <c r="BA15" i="1"/>
  <c r="AD15" i="1"/>
  <c r="BI14" i="1"/>
  <c r="BJ14" i="1" s="1"/>
  <c r="BA14" i="1"/>
  <c r="BB14" i="1" s="1"/>
  <c r="AD14" i="1"/>
  <c r="BI13" i="1"/>
  <c r="BJ13" i="1" s="1"/>
  <c r="BA13" i="1"/>
  <c r="AD13" i="1"/>
  <c r="BI12" i="1"/>
  <c r="BA12" i="1"/>
  <c r="AD12" i="1"/>
  <c r="BI11" i="1"/>
  <c r="BA11" i="1"/>
  <c r="AD11" i="1"/>
  <c r="BI10" i="1"/>
  <c r="BJ10" i="1" s="1"/>
  <c r="BA10" i="1"/>
  <c r="BB10" i="1" s="1"/>
  <c r="AD10" i="1"/>
  <c r="BI9" i="1"/>
  <c r="BJ9" i="1" s="1"/>
  <c r="BA9" i="1"/>
  <c r="BB45" i="1" s="1"/>
  <c r="AD9" i="1"/>
  <c r="BI8" i="1"/>
  <c r="BJ8" i="1" s="1"/>
  <c r="BA8" i="1"/>
  <c r="AD8" i="1"/>
  <c r="BI7" i="1"/>
  <c r="BJ134" i="1" s="1"/>
  <c r="BA7" i="1"/>
  <c r="AD7" i="1"/>
  <c r="BI6" i="1"/>
  <c r="BA6" i="1"/>
  <c r="BB6" i="1" s="1"/>
  <c r="AD6" i="1"/>
  <c r="BI5" i="1"/>
  <c r="BA5" i="1"/>
  <c r="BI4" i="1"/>
  <c r="BJ4" i="1" s="1"/>
  <c r="BA4" i="1"/>
  <c r="BB4" i="1" s="1"/>
  <c r="BI3" i="1"/>
  <c r="BJ3" i="1" s="1"/>
  <c r="BA3" i="1"/>
  <c r="BB44" i="1" s="1"/>
  <c r="BI2" i="1"/>
  <c r="BJ124" i="1" s="1"/>
  <c r="BA2" i="1"/>
  <c r="BI1" i="1"/>
  <c r="BA1" i="1"/>
  <c r="AU13" i="1" l="1"/>
  <c r="AY13" i="1"/>
  <c r="AX13" i="1"/>
  <c r="AT13" i="1"/>
  <c r="AX6" i="1"/>
  <c r="AT6" i="1"/>
  <c r="AY6" i="1"/>
  <c r="AU6" i="1"/>
  <c r="AV7" i="1"/>
  <c r="AW7" i="1" s="1"/>
  <c r="AR7" i="1"/>
  <c r="AY7" i="1"/>
  <c r="AX7" i="1"/>
  <c r="AU7" i="1"/>
  <c r="AT7" i="1"/>
  <c r="AV10" i="1"/>
  <c r="AR10" i="1"/>
  <c r="AV9" i="1"/>
  <c r="AR9" i="1"/>
  <c r="AY12" i="1"/>
  <c r="AU12" i="1"/>
  <c r="AX12" i="1"/>
  <c r="AT12" i="1"/>
  <c r="AV13" i="1"/>
  <c r="AW13" i="1" s="1"/>
  <c r="AR13" i="1"/>
  <c r="AS13" i="1" s="1"/>
  <c r="AX11" i="1"/>
  <c r="AY11" i="1"/>
  <c r="AT11" i="1"/>
  <c r="AU11" i="1"/>
  <c r="BJ95" i="1"/>
  <c r="BB17" i="1"/>
  <c r="BB24" i="1"/>
  <c r="BB57" i="1"/>
  <c r="BJ24" i="1"/>
  <c r="BJ112" i="1"/>
  <c r="BJ2" i="1"/>
  <c r="BJ21" i="1"/>
  <c r="BJ114" i="1"/>
  <c r="BB5" i="1"/>
  <c r="BB56" i="1"/>
  <c r="BJ85" i="1"/>
  <c r="BJ5" i="1"/>
  <c r="BJ56" i="1"/>
  <c r="BJ100" i="1"/>
  <c r="BJ6" i="1"/>
  <c r="BB46" i="1"/>
  <c r="BJ64" i="1"/>
  <c r="BJ20" i="1"/>
  <c r="BB54" i="1"/>
  <c r="BB8" i="1"/>
  <c r="BJ96" i="1"/>
  <c r="BJ126" i="1"/>
  <c r="BJ140" i="1"/>
  <c r="BB47" i="1"/>
  <c r="BJ66" i="1"/>
  <c r="BJ97" i="1"/>
  <c r="BJ127" i="1"/>
  <c r="BJ47" i="1"/>
  <c r="BJ67" i="1"/>
  <c r="BB55" i="1"/>
  <c r="BJ98" i="1"/>
  <c r="BB12" i="1"/>
  <c r="BB48" i="1"/>
  <c r="BJ12" i="1"/>
  <c r="BJ29" i="1"/>
  <c r="BJ84" i="1"/>
  <c r="BB3" i="1"/>
  <c r="BJ115" i="1"/>
  <c r="BJ33" i="1"/>
  <c r="BB49" i="1"/>
  <c r="BJ86" i="1"/>
  <c r="BJ101" i="1"/>
  <c r="BJ133" i="1"/>
  <c r="BJ7" i="1"/>
  <c r="BB9" i="1"/>
  <c r="BJ37" i="1"/>
  <c r="BB50" i="1"/>
  <c r="BJ73" i="1"/>
  <c r="BJ103" i="1"/>
  <c r="BJ18" i="1"/>
  <c r="BJ35" i="1"/>
  <c r="BB22" i="1"/>
  <c r="BJ22" i="1"/>
  <c r="BJ39" i="1"/>
  <c r="BJ50" i="1"/>
  <c r="BJ41" i="1"/>
  <c r="BJ19" i="1"/>
  <c r="BB36" i="1"/>
  <c r="BJ60" i="1"/>
  <c r="BJ90" i="1"/>
  <c r="BJ121" i="1"/>
  <c r="BJ26" i="1"/>
  <c r="BJ132" i="1"/>
  <c r="BJ15" i="1"/>
  <c r="BJ58" i="1"/>
  <c r="BJ106" i="1"/>
  <c r="BJ117" i="1"/>
  <c r="BJ88" i="1"/>
  <c r="BJ72" i="1"/>
  <c r="BB11" i="1"/>
  <c r="BJ30" i="1"/>
  <c r="BJ74" i="1"/>
  <c r="BJ120" i="1"/>
  <c r="BB38" i="1"/>
  <c r="BJ136" i="1"/>
  <c r="BB23" i="1"/>
  <c r="BJ45" i="1"/>
  <c r="BJ76" i="1"/>
  <c r="BJ122" i="1"/>
  <c r="BJ108" i="1"/>
  <c r="BJ138" i="1"/>
  <c r="BB53" i="1"/>
  <c r="BJ78" i="1"/>
  <c r="BJ109" i="1"/>
  <c r="BJ139" i="1"/>
  <c r="BB15" i="1"/>
  <c r="BJ102" i="1"/>
  <c r="BB32" i="1"/>
  <c r="BB13" i="1"/>
  <c r="BJ61" i="1"/>
  <c r="BJ91" i="1"/>
  <c r="BB40" i="1"/>
  <c r="BJ62" i="1"/>
  <c r="BJ53" i="1"/>
  <c r="BJ79" i="1"/>
  <c r="BJ1" i="1"/>
  <c r="BB1" i="1"/>
  <c r="BB2" i="1"/>
  <c r="BJ11" i="1"/>
  <c r="BB25" i="1"/>
  <c r="BB51" i="1"/>
  <c r="BJ68" i="1"/>
  <c r="BJ80" i="1"/>
  <c r="BJ92" i="1"/>
  <c r="BJ104" i="1"/>
  <c r="BJ116" i="1"/>
  <c r="BJ128" i="1"/>
  <c r="D10" i="1" l="1"/>
  <c r="D33" i="1" s="1"/>
  <c r="AJ10" i="1"/>
  <c r="AI22" i="1"/>
  <c r="B22" i="1"/>
  <c r="B45" i="1" s="1"/>
  <c r="AL22" i="1"/>
  <c r="G22" i="1"/>
  <c r="G45" i="1" s="1"/>
  <c r="AU9" i="1"/>
  <c r="AT9" i="1"/>
  <c r="AY9" i="1"/>
  <c r="AX9" i="1"/>
  <c r="AJ21" i="1"/>
  <c r="AP21" i="1" s="1"/>
  <c r="D21" i="1"/>
  <c r="D44" i="1" s="1"/>
  <c r="AM21" i="1"/>
  <c r="I21" i="1"/>
  <c r="I44" i="1" s="1"/>
  <c r="AJ20" i="1"/>
  <c r="AP20" i="1" s="1"/>
  <c r="D20" i="1"/>
  <c r="D43" i="1" s="1"/>
  <c r="Q43" i="1" s="1"/>
  <c r="AM43" i="1" s="1"/>
  <c r="AY8" i="1"/>
  <c r="AU8" i="1"/>
  <c r="AT8" i="1"/>
  <c r="AX8" i="1"/>
  <c r="AS9" i="1"/>
  <c r="AR6" i="1"/>
  <c r="AS6" i="1" s="1"/>
  <c r="AV6" i="1"/>
  <c r="AW6" i="1" s="1"/>
  <c r="AM20" i="1"/>
  <c r="I20" i="1"/>
  <c r="I43" i="1" s="1"/>
  <c r="AV8" i="1"/>
  <c r="AR8" i="1"/>
  <c r="AJ11" i="1"/>
  <c r="AP11" i="1" s="1"/>
  <c r="D11" i="1"/>
  <c r="D34" i="1" s="1"/>
  <c r="AR5" i="1"/>
  <c r="AS5" i="1" s="1"/>
  <c r="AV5" i="1"/>
  <c r="AW5" i="1" s="1"/>
  <c r="AM11" i="1"/>
  <c r="I11" i="1"/>
  <c r="I34" i="1" s="1"/>
  <c r="AV4" i="1"/>
  <c r="AW4" i="1" s="1"/>
  <c r="AR4" i="1"/>
  <c r="AS4" i="1" s="1"/>
  <c r="AX5" i="1"/>
  <c r="AU5" i="1"/>
  <c r="AY5" i="1"/>
  <c r="AT5" i="1"/>
  <c r="I10" i="1"/>
  <c r="I33" i="1" s="1"/>
  <c r="AM10" i="1"/>
  <c r="AY4" i="1"/>
  <c r="AX4" i="1"/>
  <c r="AU4" i="1"/>
  <c r="AT4" i="1"/>
  <c r="AJ8" i="1"/>
  <c r="D8" i="1"/>
  <c r="D31" i="1" s="1"/>
  <c r="Q31" i="1" s="1"/>
  <c r="AM31" i="1" s="1"/>
  <c r="AM8" i="1"/>
  <c r="I8" i="1"/>
  <c r="I31" i="1" s="1"/>
  <c r="AJ9" i="1"/>
  <c r="AP9" i="1" s="1"/>
  <c r="D9" i="1"/>
  <c r="D32" i="1" s="1"/>
  <c r="I9" i="1"/>
  <c r="I32" i="1" s="1"/>
  <c r="AM9" i="1"/>
  <c r="AL10" i="1"/>
  <c r="G10" i="1"/>
  <c r="G33" i="1" s="1"/>
  <c r="AM23" i="1"/>
  <c r="I23" i="1"/>
  <c r="I46" i="1" s="1"/>
  <c r="AR12" i="1"/>
  <c r="AS12" i="1" s="1"/>
  <c r="AV12" i="1"/>
  <c r="AW12" i="1" s="1"/>
  <c r="AJ23" i="1"/>
  <c r="AP23" i="1" s="1"/>
  <c r="D23" i="1"/>
  <c r="D46" i="1" s="1"/>
  <c r="AT10" i="1"/>
  <c r="AU10" i="1"/>
  <c r="AS10" i="1" s="1"/>
  <c r="AX10" i="1"/>
  <c r="AY10" i="1"/>
  <c r="AV11" i="1"/>
  <c r="AW11" i="1" s="1"/>
  <c r="AR11" i="1"/>
  <c r="AS11" i="1" s="1"/>
  <c r="AJ19" i="1"/>
  <c r="AP19" i="1" s="1"/>
  <c r="D19" i="1"/>
  <c r="D42" i="1" s="1"/>
  <c r="I18" i="1"/>
  <c r="I41" i="1" s="1"/>
  <c r="AM18" i="1"/>
  <c r="AM22" i="1"/>
  <c r="I22" i="1"/>
  <c r="I45" i="1" s="1"/>
  <c r="AS7" i="1"/>
  <c r="AJ18" i="1"/>
  <c r="AP18" i="1" s="1"/>
  <c r="D18" i="1"/>
  <c r="D41" i="1" s="1"/>
  <c r="Q41" i="1" s="1"/>
  <c r="AM41" i="1" s="1"/>
  <c r="AM19" i="1"/>
  <c r="I19" i="1"/>
  <c r="I42" i="1" s="1"/>
  <c r="AJ22" i="1"/>
  <c r="AP22" i="1" s="1"/>
  <c r="D22" i="1"/>
  <c r="D45" i="1" s="1"/>
  <c r="Q45" i="1" s="1"/>
  <c r="AM45" i="1" s="1"/>
  <c r="AI16" i="1" l="1"/>
  <c r="B16" i="1"/>
  <c r="B39" i="1" s="1"/>
  <c r="I15" i="1"/>
  <c r="I38" i="1" s="1"/>
  <c r="AM15" i="1"/>
  <c r="Q34" i="1"/>
  <c r="AL33" i="1"/>
  <c r="AC34" i="1"/>
  <c r="W34" i="1"/>
  <c r="AI18" i="1"/>
  <c r="B18" i="1"/>
  <c r="B41" i="1" s="1"/>
  <c r="D4" i="1"/>
  <c r="D27" i="1" s="1"/>
  <c r="AJ4" i="1"/>
  <c r="AL18" i="1"/>
  <c r="G18" i="1"/>
  <c r="G41" i="1" s="1"/>
  <c r="AM5" i="1"/>
  <c r="I5" i="1"/>
  <c r="I28" i="1" s="1"/>
  <c r="AL8" i="1"/>
  <c r="G8" i="1"/>
  <c r="G31" i="1" s="1"/>
  <c r="AI4" i="1"/>
  <c r="B4" i="1"/>
  <c r="B27" i="1" s="1"/>
  <c r="I4" i="1"/>
  <c r="I27" i="1" s="1"/>
  <c r="AM4" i="1"/>
  <c r="AI14" i="1"/>
  <c r="B14" i="1"/>
  <c r="B37" i="1" s="1"/>
  <c r="AM13" i="1"/>
  <c r="I13" i="1"/>
  <c r="I36" i="1" s="1"/>
  <c r="AJ7" i="1"/>
  <c r="AP7" i="1" s="1"/>
  <c r="D7" i="1"/>
  <c r="D30" i="1" s="1"/>
  <c r="Q46" i="1"/>
  <c r="AL45" i="1"/>
  <c r="AN45" i="1" s="1"/>
  <c r="AO45" i="1" s="1"/>
  <c r="AC46" i="1"/>
  <c r="W46" i="1"/>
  <c r="AJ12" i="1"/>
  <c r="D12" i="1"/>
  <c r="D35" i="1" s="1"/>
  <c r="Q35" i="1" s="1"/>
  <c r="AM35" i="1" s="1"/>
  <c r="D6" i="1"/>
  <c r="D29" i="1" s="1"/>
  <c r="Q29" i="1" s="1"/>
  <c r="AM29" i="1" s="1"/>
  <c r="AJ6" i="1"/>
  <c r="AP6" i="1" s="1"/>
  <c r="AM12" i="1"/>
  <c r="I12" i="1"/>
  <c r="I35" i="1" s="1"/>
  <c r="I16" i="1"/>
  <c r="I39" i="1" s="1"/>
  <c r="AM16" i="1"/>
  <c r="AI8" i="1"/>
  <c r="AO8" i="1" s="1"/>
  <c r="B8" i="1"/>
  <c r="B31" i="1" s="1"/>
  <c r="I17" i="1"/>
  <c r="I40" i="1" s="1"/>
  <c r="AM17" i="1"/>
  <c r="AJ16" i="1"/>
  <c r="AP16" i="1" s="1"/>
  <c r="D16" i="1"/>
  <c r="D39" i="1" s="1"/>
  <c r="Q39" i="1" s="1"/>
  <c r="AM39" i="1" s="1"/>
  <c r="AJ17" i="1"/>
  <c r="AP17" i="1" s="1"/>
  <c r="D17" i="1"/>
  <c r="D40" i="1" s="1"/>
  <c r="D13" i="1"/>
  <c r="D36" i="1" s="1"/>
  <c r="AJ13" i="1"/>
  <c r="AP13" i="1" s="1"/>
  <c r="AM6" i="1"/>
  <c r="I6" i="1"/>
  <c r="I29" i="1" s="1"/>
  <c r="AL20" i="1"/>
  <c r="G20" i="1"/>
  <c r="G43" i="1" s="1"/>
  <c r="I7" i="1"/>
  <c r="I30" i="1" s="1"/>
  <c r="AM7" i="1"/>
  <c r="AL43" i="1"/>
  <c r="AN43" i="1" s="1"/>
  <c r="AO43" i="1" s="1"/>
  <c r="W44" i="1"/>
  <c r="AC44" i="1"/>
  <c r="Q44" i="1"/>
  <c r="G6" i="1"/>
  <c r="G29" i="1" s="1"/>
  <c r="AL6" i="1"/>
  <c r="AN41" i="1"/>
  <c r="AO41" i="1" s="1"/>
  <c r="I14" i="1"/>
  <c r="I37" i="1" s="1"/>
  <c r="AM14" i="1"/>
  <c r="AI10" i="1"/>
  <c r="AO10" i="1" s="1"/>
  <c r="B10" i="1"/>
  <c r="B33" i="1" s="1"/>
  <c r="AL31" i="1"/>
  <c r="W32" i="1"/>
  <c r="AC32" i="1"/>
  <c r="Q32" i="1"/>
  <c r="AW10" i="1"/>
  <c r="AJ14" i="1"/>
  <c r="D14" i="1"/>
  <c r="D37" i="1" s="1"/>
  <c r="AS8" i="1"/>
  <c r="AW8" i="1"/>
  <c r="AI45" i="1"/>
  <c r="AJ45" i="1" s="1"/>
  <c r="M45" i="1"/>
  <c r="G4" i="1"/>
  <c r="G27" i="1" s="1"/>
  <c r="AL4" i="1"/>
  <c r="AI20" i="1"/>
  <c r="B20" i="1"/>
  <c r="B43" i="1" s="1"/>
  <c r="B6" i="1"/>
  <c r="B29" i="1" s="1"/>
  <c r="AI6" i="1"/>
  <c r="D15" i="1"/>
  <c r="D38" i="1" s="1"/>
  <c r="AJ15" i="1"/>
  <c r="AP15" i="1" s="1"/>
  <c r="AN31" i="1"/>
  <c r="AO31" i="1" s="1"/>
  <c r="AW9" i="1"/>
  <c r="AO22" i="1"/>
  <c r="Q42" i="1"/>
  <c r="AL41" i="1"/>
  <c r="AC42" i="1"/>
  <c r="W42" i="1"/>
  <c r="AP8" i="1"/>
  <c r="AP10" i="1"/>
  <c r="D5" i="1"/>
  <c r="D28" i="1" s="1"/>
  <c r="AJ5" i="1"/>
  <c r="AP5" i="1" s="1"/>
  <c r="Q33" i="1"/>
  <c r="AM33" i="1" s="1"/>
  <c r="AN33" i="1" s="1"/>
  <c r="AO33" i="1" s="1"/>
  <c r="AI33" i="1" l="1"/>
  <c r="AJ33" i="1" s="1"/>
  <c r="AP33" i="1" s="1"/>
  <c r="AQ33" i="1" s="1"/>
  <c r="M33" i="1"/>
  <c r="AL39" i="1"/>
  <c r="AC40" i="1"/>
  <c r="W40" i="1"/>
  <c r="Q40" i="1"/>
  <c r="Q38" i="1"/>
  <c r="AL37" i="1"/>
  <c r="AC38" i="1"/>
  <c r="W38" i="1"/>
  <c r="AI31" i="1"/>
  <c r="AJ31" i="1" s="1"/>
  <c r="AP31" i="1" s="1"/>
  <c r="AQ31" i="1" s="1"/>
  <c r="M31" i="1"/>
  <c r="AO6" i="1"/>
  <c r="AO4" i="1"/>
  <c r="AI29" i="1"/>
  <c r="AJ29" i="1" s="1"/>
  <c r="M29" i="1"/>
  <c r="AI43" i="1"/>
  <c r="AJ43" i="1" s="1"/>
  <c r="AP43" i="1" s="1"/>
  <c r="AQ43" i="1" s="1"/>
  <c r="M43" i="1"/>
  <c r="AO20" i="1"/>
  <c r="AN39" i="1"/>
  <c r="AO39" i="1" s="1"/>
  <c r="AN29" i="1"/>
  <c r="AO29" i="1" s="1"/>
  <c r="Q27" i="1"/>
  <c r="AM27" i="1" s="1"/>
  <c r="AN27" i="1" s="1"/>
  <c r="AO27" i="1" s="1"/>
  <c r="AP45" i="1"/>
  <c r="AQ45" i="1" s="1"/>
  <c r="AI41" i="1"/>
  <c r="AJ41" i="1" s="1"/>
  <c r="AP41" i="1" s="1"/>
  <c r="AQ41" i="1" s="1"/>
  <c r="M41" i="1"/>
  <c r="AL12" i="1"/>
  <c r="G12" i="1"/>
  <c r="G35" i="1" s="1"/>
  <c r="AP12" i="1"/>
  <c r="AO18" i="1"/>
  <c r="AP4" i="1"/>
  <c r="G16" i="1"/>
  <c r="G39" i="1" s="1"/>
  <c r="AL16" i="1"/>
  <c r="Q30" i="1"/>
  <c r="AL29" i="1"/>
  <c r="AC30" i="1"/>
  <c r="W30" i="1"/>
  <c r="G14" i="1"/>
  <c r="G37" i="1" s="1"/>
  <c r="AI37" i="1" s="1"/>
  <c r="AJ37" i="1" s="1"/>
  <c r="AP37" i="1" s="1"/>
  <c r="AQ37" i="1" s="1"/>
  <c r="AL14" i="1"/>
  <c r="AO14" i="1" s="1"/>
  <c r="AI27" i="1"/>
  <c r="AJ27" i="1" s="1"/>
  <c r="AP27" i="1" s="1"/>
  <c r="AQ27" i="1" s="1"/>
  <c r="M27" i="1"/>
  <c r="Q37" i="1"/>
  <c r="AM37" i="1" s="1"/>
  <c r="AN37" i="1" s="1"/>
  <c r="AO37" i="1" s="1"/>
  <c r="AL27" i="1"/>
  <c r="AC28" i="1"/>
  <c r="W28" i="1"/>
  <c r="Q28" i="1"/>
  <c r="AI39" i="1"/>
  <c r="AJ39" i="1" s="1"/>
  <c r="M39" i="1"/>
  <c r="AI12" i="1"/>
  <c r="AO12" i="1" s="1"/>
  <c r="B12" i="1"/>
  <c r="B35" i="1" s="1"/>
  <c r="AP14" i="1"/>
  <c r="AL35" i="1"/>
  <c r="AN35" i="1" s="1"/>
  <c r="AO35" i="1" s="1"/>
  <c r="W36" i="1"/>
  <c r="AC36" i="1"/>
  <c r="Q36" i="1"/>
  <c r="AO16" i="1"/>
  <c r="W37" i="1" l="1"/>
  <c r="AC37" i="1" s="1"/>
  <c r="AP29" i="1"/>
  <c r="AQ29" i="1" s="1"/>
  <c r="W43" i="1"/>
  <c r="AC43" i="1" s="1"/>
  <c r="U43" i="1"/>
  <c r="U31" i="1"/>
  <c r="W31" i="1"/>
  <c r="AC31" i="1" s="1"/>
  <c r="AI35" i="1"/>
  <c r="AJ35" i="1" s="1"/>
  <c r="AP35" i="1" s="1"/>
  <c r="AQ35" i="1" s="1"/>
  <c r="M35" i="1"/>
  <c r="U27" i="1"/>
  <c r="W27" i="1"/>
  <c r="AC27" i="1" s="1"/>
  <c r="AP39" i="1"/>
  <c r="AQ39" i="1" s="1"/>
  <c r="M37" i="1"/>
  <c r="U37" i="1" s="1"/>
  <c r="AA37" i="1" s="1"/>
  <c r="W41" i="1"/>
  <c r="AC41" i="1" s="1"/>
  <c r="U41" i="1"/>
  <c r="W45" i="1"/>
  <c r="AC45" i="1" s="1"/>
  <c r="U45" i="1"/>
  <c r="AA45" i="1" s="1"/>
  <c r="W33" i="1"/>
  <c r="AC33" i="1" s="1"/>
  <c r="U33" i="1"/>
  <c r="AA33" i="1" s="1"/>
  <c r="AA41" i="1" l="1"/>
  <c r="W39" i="1"/>
  <c r="AC39" i="1" s="1"/>
  <c r="U39" i="1"/>
  <c r="AA39" i="1" s="1"/>
  <c r="W35" i="1"/>
  <c r="AC35" i="1" s="1"/>
  <c r="U35" i="1"/>
  <c r="AA35" i="1" s="1"/>
  <c r="AA31" i="1"/>
  <c r="AA43" i="1"/>
  <c r="AA27" i="1"/>
  <c r="W29" i="1"/>
  <c r="AC29" i="1" s="1"/>
  <c r="U29" i="1"/>
  <c r="AA29" i="1" s="1"/>
</calcChain>
</file>

<file path=xl/sharedStrings.xml><?xml version="1.0" encoding="utf-8"?>
<sst xmlns="http://schemas.openxmlformats.org/spreadsheetml/2006/main" count="115" uniqueCount="33">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</sst>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/>
      <top style="thin">
        <color rgb="FFFF0000"/>
      </top>
      <bottom/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14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textRotation="255"/>
    </xf>
    <xf numFmtId="0" fontId="16" fillId="2" borderId="6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4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2" borderId="16" xfId="0" applyFont="1" applyFill="1" applyBorder="1">
      <alignment vertical="center"/>
    </xf>
    <xf numFmtId="0" fontId="16" fillId="2" borderId="17" xfId="0" applyFont="1" applyFill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right" vertical="center"/>
    </xf>
    <xf numFmtId="0" fontId="18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top"/>
    </xf>
    <xf numFmtId="0" fontId="17" fillId="0" borderId="18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shrinkToFit="1"/>
    </xf>
    <xf numFmtId="49" fontId="9" fillId="0" borderId="5" xfId="0" applyNumberFormat="1" applyFont="1" applyBorder="1" applyAlignment="1">
      <alignment horizontal="center" vertical="top"/>
    </xf>
    <xf numFmtId="0" fontId="16" fillId="2" borderId="12" xfId="0" applyFont="1" applyFill="1" applyBorder="1">
      <alignment vertical="center"/>
    </xf>
    <xf numFmtId="0" fontId="16" fillId="2" borderId="13" xfId="0" applyFont="1" applyFill="1" applyBorder="1">
      <alignment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top"/>
    </xf>
    <xf numFmtId="0" fontId="13" fillId="0" borderId="17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7" fillId="0" borderId="5" xfId="0" applyFont="1" applyBorder="1" applyAlignment="1">
      <alignment horizontal="right"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8CD32-EE24-4A08-82A0-71A54D0D5958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7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0.32201294509254053</v>
      </c>
      <c r="BB1" s="5">
        <f ca="1">RANK(BA1,$BA$1:$BA$57,)</f>
        <v>35</v>
      </c>
      <c r="BC1" s="6"/>
      <c r="BD1" s="7">
        <v>1</v>
      </c>
      <c r="BE1" s="7">
        <v>0</v>
      </c>
      <c r="BF1" s="7">
        <v>0</v>
      </c>
      <c r="BG1" s="7"/>
      <c r="BI1" s="4">
        <f ca="1">RAND()</f>
        <v>0.42827526279204453</v>
      </c>
      <c r="BJ1" s="5">
        <f t="shared" ref="BJ1:BJ64" ca="1" si="0">RANK(BI1,$BI$1:$BI$204,)</f>
        <v>78</v>
      </c>
      <c r="BK1" s="6"/>
      <c r="BL1" s="7">
        <v>1</v>
      </c>
      <c r="BM1" s="7">
        <v>2</v>
      </c>
      <c r="BN1" s="7"/>
      <c r="BO1" s="7">
        <v>1</v>
      </c>
    </row>
    <row r="2" spans="1:67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57" ca="1" si="1">RAND()</f>
        <v>0.67932819276940803</v>
      </c>
      <c r="BB2" s="5">
        <f t="shared" ref="BB2:BB57" ca="1" si="2">RANK(BA2,$BA$1:$BA$57,)</f>
        <v>17</v>
      </c>
      <c r="BD2" s="7">
        <v>2</v>
      </c>
      <c r="BE2" s="7">
        <v>0</v>
      </c>
      <c r="BF2" s="7">
        <v>1</v>
      </c>
      <c r="BG2" s="7"/>
      <c r="BI2" s="4">
        <f t="shared" ref="BI2:BI65" ca="1" si="3">RAND()</f>
        <v>0.27056306342997394</v>
      </c>
      <c r="BJ2" s="5">
        <f t="shared" ca="1" si="0"/>
        <v>103</v>
      </c>
      <c r="BL2" s="7">
        <v>2</v>
      </c>
      <c r="BM2" s="7">
        <v>2</v>
      </c>
      <c r="BN2" s="7">
        <v>1</v>
      </c>
      <c r="BO2" s="7"/>
    </row>
    <row r="3" spans="1:67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AZ3" s="18"/>
      <c r="BA3" s="4">
        <f t="shared" ca="1" si="1"/>
        <v>0.37422481341771996</v>
      </c>
      <c r="BB3" s="5">
        <f t="shared" ca="1" si="2"/>
        <v>33</v>
      </c>
      <c r="BD3" s="7">
        <v>3</v>
      </c>
      <c r="BE3" s="7">
        <v>0</v>
      </c>
      <c r="BF3" s="7">
        <v>2</v>
      </c>
      <c r="BG3" s="7"/>
      <c r="BI3" s="4">
        <f t="shared" ca="1" si="3"/>
        <v>0.43189713167672938</v>
      </c>
      <c r="BJ3" s="5">
        <f t="shared" ca="1" si="0"/>
        <v>76</v>
      </c>
      <c r="BL3" s="7">
        <v>3</v>
      </c>
      <c r="BM3" s="7">
        <v>2</v>
      </c>
      <c r="BN3" s="7">
        <v>1</v>
      </c>
      <c r="BO3" s="7">
        <v>1</v>
      </c>
    </row>
    <row r="4" spans="1:67" ht="51" customHeight="1" x14ac:dyDescent="0.55000000000000004">
      <c r="A4" s="19" t="s">
        <v>8</v>
      </c>
      <c r="B4" s="20">
        <f ca="1">AS4</f>
        <v>3</v>
      </c>
      <c r="C4" s="21"/>
      <c r="D4" s="22">
        <f ca="1">AU4</f>
        <v>4</v>
      </c>
      <c r="E4" s="23"/>
      <c r="F4" s="24" t="s">
        <v>9</v>
      </c>
      <c r="G4" s="20">
        <f ca="1">AW4</f>
        <v>2</v>
      </c>
      <c r="H4" s="21"/>
      <c r="I4" s="22">
        <f ca="1">AY4</f>
        <v>4</v>
      </c>
      <c r="J4" s="25"/>
      <c r="K4" s="24" t="s">
        <v>10</v>
      </c>
      <c r="L4" s="26"/>
      <c r="M4" s="27"/>
      <c r="N4" s="28"/>
      <c r="O4" s="25"/>
      <c r="P4" s="25"/>
      <c r="Q4" s="29"/>
      <c r="R4" s="26"/>
      <c r="S4" s="30"/>
      <c r="T4" s="31"/>
      <c r="U4" s="32"/>
      <c r="V4" s="32"/>
      <c r="W4" s="29"/>
      <c r="X4" s="26"/>
      <c r="Y4" s="29"/>
      <c r="Z4" s="26"/>
      <c r="AA4" s="25"/>
      <c r="AB4" s="25"/>
      <c r="AC4" s="29"/>
      <c r="AD4" s="33"/>
      <c r="AH4" s="34" t="s">
        <v>11</v>
      </c>
      <c r="AI4" s="35">
        <f ca="1">AS4</f>
        <v>3</v>
      </c>
      <c r="AJ4" s="36">
        <f ca="1">AU4</f>
        <v>4</v>
      </c>
      <c r="AK4" s="37" t="s">
        <v>9</v>
      </c>
      <c r="AL4" s="35">
        <f ca="1">AW4</f>
        <v>2</v>
      </c>
      <c r="AM4" s="36">
        <f ca="1">AY4</f>
        <v>4</v>
      </c>
      <c r="AN4" s="37" t="s">
        <v>12</v>
      </c>
      <c r="AO4" s="35">
        <f ca="1">AI4+AL4+QUOTIENT((AJ4+AM4),AP5)</f>
        <v>6</v>
      </c>
      <c r="AP4" s="36">
        <f ca="1">MOD((AJ4+AM4),AP5)</f>
        <v>2</v>
      </c>
      <c r="AQ4" s="5"/>
      <c r="AR4" s="7">
        <f t="shared" ref="AR4:AR13" ca="1" si="4">VLOOKUP($BB1,$BD$1:$BF$174,2,FALSE)</f>
        <v>3</v>
      </c>
      <c r="AS4" s="38">
        <f t="shared" ref="AS4:AS13" ca="1" si="5">IF(AND(AR4=0,AU4=0),RANDBETWEEN(1,4),AR4)</f>
        <v>3</v>
      </c>
      <c r="AT4" s="7">
        <f t="shared" ref="AT4:AT13" ca="1" si="6">VLOOKUP($BJ1,$BL$1:$BO$204,2,FALSE)</f>
        <v>6</v>
      </c>
      <c r="AU4" s="7">
        <f t="shared" ref="AU4:AU13" ca="1" si="7">VLOOKUP($BJ1,$BL$1:$BO$204,3,FALSE)</f>
        <v>4</v>
      </c>
      <c r="AV4" s="7">
        <f ca="1">VLOOKUP($BB1,$BD$1:$BF$174,3,FALSE)</f>
        <v>2</v>
      </c>
      <c r="AW4" s="39">
        <f ca="1">IF(AND(AV4=0,AY4=0),RANDBETWEEN(1,4),AV4)</f>
        <v>2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4</v>
      </c>
      <c r="AZ4" s="7"/>
      <c r="BA4" s="4">
        <f t="shared" ca="1" si="1"/>
        <v>1.4438713412702642E-2</v>
      </c>
      <c r="BB4" s="5">
        <f t="shared" ca="1" si="2"/>
        <v>57</v>
      </c>
      <c r="BD4" s="7">
        <v>4</v>
      </c>
      <c r="BE4" s="7">
        <v>0</v>
      </c>
      <c r="BF4" s="7">
        <v>3</v>
      </c>
      <c r="BG4" s="7"/>
      <c r="BI4" s="4">
        <f t="shared" ca="1" si="3"/>
        <v>0.7693461771949881</v>
      </c>
      <c r="BJ4" s="5">
        <f t="shared" ca="1" si="0"/>
        <v>33</v>
      </c>
      <c r="BL4" s="7">
        <v>4</v>
      </c>
      <c r="BM4" s="7">
        <v>3</v>
      </c>
      <c r="BN4" s="7"/>
      <c r="BO4" s="7">
        <v>1</v>
      </c>
    </row>
    <row r="5" spans="1:67" ht="51" customHeight="1" x14ac:dyDescent="0.25">
      <c r="A5" s="40"/>
      <c r="B5" s="41"/>
      <c r="C5" s="42"/>
      <c r="D5" s="43">
        <f ca="1">AT4</f>
        <v>6</v>
      </c>
      <c r="E5" s="44"/>
      <c r="F5" s="45"/>
      <c r="G5" s="41"/>
      <c r="H5" s="42"/>
      <c r="I5" s="43">
        <f ca="1">AX4</f>
        <v>6</v>
      </c>
      <c r="J5" s="44"/>
      <c r="K5" s="45"/>
      <c r="L5" s="46"/>
      <c r="M5" s="47"/>
      <c r="N5" s="48"/>
      <c r="O5" s="44"/>
      <c r="P5" s="44"/>
      <c r="Q5" s="49"/>
      <c r="R5" s="46"/>
      <c r="S5" s="50"/>
      <c r="T5" s="51"/>
      <c r="U5" s="52"/>
      <c r="V5" s="52"/>
      <c r="W5" s="49"/>
      <c r="X5" s="46"/>
      <c r="Y5" s="49"/>
      <c r="Z5" s="46"/>
      <c r="AA5" s="53"/>
      <c r="AB5" s="53"/>
      <c r="AC5" s="49"/>
      <c r="AD5" s="54"/>
      <c r="AH5" s="34"/>
      <c r="AI5" s="35"/>
      <c r="AJ5" s="55">
        <f ca="1">AT4</f>
        <v>6</v>
      </c>
      <c r="AK5" s="37"/>
      <c r="AL5" s="35"/>
      <c r="AM5" s="55">
        <f ca="1">AX4</f>
        <v>6</v>
      </c>
      <c r="AN5" s="37"/>
      <c r="AO5" s="35"/>
      <c r="AP5" s="55">
        <f ca="1">AJ5</f>
        <v>6</v>
      </c>
      <c r="AQ5" s="5"/>
      <c r="AR5" s="7">
        <f t="shared" ca="1" si="4"/>
        <v>2</v>
      </c>
      <c r="AS5" s="38">
        <f t="shared" ca="1" si="5"/>
        <v>2</v>
      </c>
      <c r="AT5" s="7">
        <f t="shared" ca="1" si="6"/>
        <v>5</v>
      </c>
      <c r="AU5" s="7">
        <f t="shared" ca="1" si="7"/>
        <v>1</v>
      </c>
      <c r="AV5" s="7">
        <f t="shared" ref="AV5:AV13" ca="1" si="10">VLOOKUP($BB2,$BD$1:$BF$174,3,FALSE)</f>
        <v>4</v>
      </c>
      <c r="AW5" s="39">
        <f t="shared" ref="AW5:AW13" ca="1" si="11">IF(AND(AV5=0,AY5=0),RANDBETWEEN(1,4),AV5)</f>
        <v>4</v>
      </c>
      <c r="AX5" s="7">
        <f t="shared" ca="1" si="8"/>
        <v>5</v>
      </c>
      <c r="AY5" s="7">
        <f t="shared" ca="1" si="9"/>
        <v>4</v>
      </c>
      <c r="AZ5" s="7"/>
      <c r="BA5" s="4">
        <f t="shared" ca="1" si="1"/>
        <v>0.66323618983616905</v>
      </c>
      <c r="BB5" s="5">
        <f t="shared" ca="1" si="2"/>
        <v>18</v>
      </c>
      <c r="BD5" s="7">
        <v>5</v>
      </c>
      <c r="BE5" s="7">
        <v>0</v>
      </c>
      <c r="BF5" s="7">
        <v>4</v>
      </c>
      <c r="BG5" s="7"/>
      <c r="BI5" s="4">
        <f t="shared" ca="1" si="3"/>
        <v>0.32834496614316644</v>
      </c>
      <c r="BJ5" s="5">
        <f t="shared" ca="1" si="0"/>
        <v>92</v>
      </c>
      <c r="BL5" s="7">
        <v>5</v>
      </c>
      <c r="BM5" s="7">
        <v>3</v>
      </c>
      <c r="BN5" s="7"/>
      <c r="BO5" s="7">
        <v>2</v>
      </c>
    </row>
    <row r="6" spans="1:67" ht="51" customHeight="1" x14ac:dyDescent="0.55000000000000004">
      <c r="A6" s="19" t="s">
        <v>13</v>
      </c>
      <c r="B6" s="20">
        <f ca="1">AS5</f>
        <v>2</v>
      </c>
      <c r="C6" s="21"/>
      <c r="D6" s="22">
        <f ca="1">AU5</f>
        <v>1</v>
      </c>
      <c r="E6" s="23"/>
      <c r="F6" s="24" t="s">
        <v>9</v>
      </c>
      <c r="G6" s="20">
        <f ca="1">AW5</f>
        <v>4</v>
      </c>
      <c r="H6" s="21"/>
      <c r="I6" s="22">
        <f ca="1">AY5</f>
        <v>4</v>
      </c>
      <c r="J6" s="25"/>
      <c r="K6" s="24" t="s">
        <v>10</v>
      </c>
      <c r="L6" s="26"/>
      <c r="M6" s="27"/>
      <c r="N6" s="28"/>
      <c r="O6" s="25"/>
      <c r="P6" s="25"/>
      <c r="Q6" s="29"/>
      <c r="R6" s="26"/>
      <c r="S6" s="30"/>
      <c r="T6" s="31"/>
      <c r="U6" s="32"/>
      <c r="V6" s="32"/>
      <c r="W6" s="29"/>
      <c r="X6" s="26"/>
      <c r="Y6" s="29"/>
      <c r="Z6" s="26"/>
      <c r="AA6" s="25"/>
      <c r="AB6" s="25"/>
      <c r="AC6" s="29"/>
      <c r="AD6" s="33">
        <f t="shared" ref="AD6:AD15" si="12">W6+AA6</f>
        <v>0</v>
      </c>
      <c r="AH6" s="34" t="s">
        <v>14</v>
      </c>
      <c r="AI6" s="35">
        <f ca="1">AS5</f>
        <v>2</v>
      </c>
      <c r="AJ6" s="36">
        <f ca="1">AU5</f>
        <v>1</v>
      </c>
      <c r="AK6" s="37" t="s">
        <v>9</v>
      </c>
      <c r="AL6" s="35">
        <f ca="1">AW5</f>
        <v>4</v>
      </c>
      <c r="AM6" s="36">
        <f ca="1">AY5</f>
        <v>4</v>
      </c>
      <c r="AN6" s="37" t="s">
        <v>12</v>
      </c>
      <c r="AO6" s="35">
        <f ca="1">AI6+AL6+QUOTIENT((AJ6+AM6),AP7)</f>
        <v>7</v>
      </c>
      <c r="AP6" s="36">
        <f ca="1">MOD((AJ6+AM6),AP7)</f>
        <v>0</v>
      </c>
      <c r="AQ6" s="5"/>
      <c r="AR6" s="7">
        <f t="shared" ca="1" si="4"/>
        <v>2</v>
      </c>
      <c r="AS6" s="38">
        <f t="shared" ca="1" si="5"/>
        <v>2</v>
      </c>
      <c r="AT6" s="7">
        <f t="shared" ca="1" si="6"/>
        <v>6</v>
      </c>
      <c r="AU6" s="7">
        <f t="shared" ca="1" si="7"/>
        <v>4</v>
      </c>
      <c r="AV6" s="7">
        <f t="shared" ca="1" si="10"/>
        <v>4</v>
      </c>
      <c r="AW6" s="39">
        <f t="shared" ca="1" si="11"/>
        <v>4</v>
      </c>
      <c r="AX6" s="7">
        <f t="shared" ca="1" si="8"/>
        <v>6</v>
      </c>
      <c r="AY6" s="7">
        <f t="shared" ca="1" si="9"/>
        <v>2</v>
      </c>
      <c r="AZ6" s="7"/>
      <c r="BA6" s="4">
        <f t="shared" ca="1" si="1"/>
        <v>0.71489336085169131</v>
      </c>
      <c r="BB6" s="5">
        <f t="shared" ca="1" si="2"/>
        <v>15</v>
      </c>
      <c r="BD6" s="7">
        <v>6</v>
      </c>
      <c r="BE6" s="7">
        <v>1</v>
      </c>
      <c r="BF6" s="7">
        <v>0</v>
      </c>
      <c r="BG6" s="7"/>
      <c r="BI6" s="4">
        <f t="shared" ca="1" si="3"/>
        <v>0.94241610254546582</v>
      </c>
      <c r="BJ6" s="5">
        <f t="shared" ca="1" si="0"/>
        <v>8</v>
      </c>
      <c r="BL6" s="7">
        <v>6</v>
      </c>
      <c r="BM6" s="7">
        <v>3</v>
      </c>
      <c r="BN6" s="7">
        <v>1</v>
      </c>
      <c r="BO6" s="7"/>
    </row>
    <row r="7" spans="1:67" ht="51" customHeight="1" x14ac:dyDescent="0.25">
      <c r="A7" s="40"/>
      <c r="B7" s="41"/>
      <c r="C7" s="42"/>
      <c r="D7" s="43">
        <f ca="1">AT5</f>
        <v>5</v>
      </c>
      <c r="E7" s="44"/>
      <c r="F7" s="45"/>
      <c r="G7" s="41"/>
      <c r="H7" s="42"/>
      <c r="I7" s="43">
        <f ca="1">AX5</f>
        <v>5</v>
      </c>
      <c r="J7" s="44"/>
      <c r="K7" s="45"/>
      <c r="L7" s="46"/>
      <c r="M7" s="47"/>
      <c r="N7" s="48"/>
      <c r="O7" s="44"/>
      <c r="P7" s="44"/>
      <c r="Q7" s="49"/>
      <c r="R7" s="46"/>
      <c r="S7" s="50"/>
      <c r="T7" s="51"/>
      <c r="U7" s="52"/>
      <c r="V7" s="52"/>
      <c r="W7" s="49"/>
      <c r="X7" s="46"/>
      <c r="Y7" s="49"/>
      <c r="Z7" s="46"/>
      <c r="AA7" s="53"/>
      <c r="AB7" s="53"/>
      <c r="AC7" s="49"/>
      <c r="AD7" s="54">
        <f t="shared" si="12"/>
        <v>0</v>
      </c>
      <c r="AH7" s="34"/>
      <c r="AI7" s="35"/>
      <c r="AJ7" s="55">
        <f ca="1">AT5</f>
        <v>5</v>
      </c>
      <c r="AK7" s="37"/>
      <c r="AL7" s="35"/>
      <c r="AM7" s="55">
        <f ca="1">AX5</f>
        <v>5</v>
      </c>
      <c r="AN7" s="37"/>
      <c r="AO7" s="35"/>
      <c r="AP7" s="55">
        <f ca="1">AJ7</f>
        <v>5</v>
      </c>
      <c r="AQ7" s="5"/>
      <c r="AR7" s="7">
        <f t="shared" ca="1" si="4"/>
        <v>4</v>
      </c>
      <c r="AS7" s="38">
        <f t="shared" ca="1" si="5"/>
        <v>4</v>
      </c>
      <c r="AT7" s="7">
        <f t="shared" ca="1" si="6"/>
        <v>5</v>
      </c>
      <c r="AU7" s="7">
        <f t="shared" ca="1" si="7"/>
        <v>1</v>
      </c>
      <c r="AV7" s="7">
        <f t="shared" ca="1" si="10"/>
        <v>4</v>
      </c>
      <c r="AW7" s="39">
        <f t="shared" ca="1" si="11"/>
        <v>4</v>
      </c>
      <c r="AX7" s="7">
        <f t="shared" ca="1" si="8"/>
        <v>5</v>
      </c>
      <c r="AY7" s="7">
        <f t="shared" ca="1" si="9"/>
        <v>2</v>
      </c>
      <c r="AZ7" s="7"/>
      <c r="BA7" s="4">
        <f t="shared" ca="1" si="1"/>
        <v>0.29355317887473387</v>
      </c>
      <c r="BB7" s="5">
        <f t="shared" ca="1" si="2"/>
        <v>37</v>
      </c>
      <c r="BD7" s="7">
        <v>7</v>
      </c>
      <c r="BE7" s="7">
        <v>2</v>
      </c>
      <c r="BF7" s="7">
        <v>0</v>
      </c>
      <c r="BG7" s="7"/>
      <c r="BI7" s="4">
        <f t="shared" ca="1" si="3"/>
        <v>0.36368905574643251</v>
      </c>
      <c r="BJ7" s="5">
        <f t="shared" ca="1" si="0"/>
        <v>91</v>
      </c>
      <c r="BL7" s="7">
        <v>7</v>
      </c>
      <c r="BM7" s="7">
        <v>3</v>
      </c>
      <c r="BN7" s="7">
        <v>1</v>
      </c>
      <c r="BO7" s="7">
        <v>1</v>
      </c>
    </row>
    <row r="8" spans="1:67" ht="51" customHeight="1" x14ac:dyDescent="0.55000000000000004">
      <c r="A8" s="19" t="s">
        <v>15</v>
      </c>
      <c r="B8" s="20">
        <f ca="1">AS6</f>
        <v>2</v>
      </c>
      <c r="C8" s="21"/>
      <c r="D8" s="22">
        <f ca="1">AU6</f>
        <v>4</v>
      </c>
      <c r="E8" s="23"/>
      <c r="F8" s="24" t="s">
        <v>9</v>
      </c>
      <c r="G8" s="20">
        <f ca="1">AW6</f>
        <v>4</v>
      </c>
      <c r="H8" s="21"/>
      <c r="I8" s="22">
        <f ca="1">AY6</f>
        <v>2</v>
      </c>
      <c r="J8" s="25"/>
      <c r="K8" s="24" t="s">
        <v>10</v>
      </c>
      <c r="L8" s="26"/>
      <c r="M8" s="27"/>
      <c r="N8" s="28"/>
      <c r="O8" s="25"/>
      <c r="P8" s="25"/>
      <c r="Q8" s="29"/>
      <c r="R8" s="26"/>
      <c r="S8" s="30"/>
      <c r="T8" s="31"/>
      <c r="U8" s="32"/>
      <c r="V8" s="32"/>
      <c r="W8" s="29"/>
      <c r="X8" s="26"/>
      <c r="Y8" s="29"/>
      <c r="Z8" s="26"/>
      <c r="AA8" s="25"/>
      <c r="AB8" s="25"/>
      <c r="AC8" s="29"/>
      <c r="AD8" s="33">
        <f t="shared" si="12"/>
        <v>0</v>
      </c>
      <c r="AH8" s="34" t="s">
        <v>16</v>
      </c>
      <c r="AI8" s="35">
        <f ca="1">AS6</f>
        <v>2</v>
      </c>
      <c r="AJ8" s="36">
        <f ca="1">AU6</f>
        <v>4</v>
      </c>
      <c r="AK8" s="37" t="s">
        <v>9</v>
      </c>
      <c r="AL8" s="35">
        <f ca="1">AW6</f>
        <v>4</v>
      </c>
      <c r="AM8" s="36">
        <f ca="1">AY6</f>
        <v>2</v>
      </c>
      <c r="AN8" s="37" t="s">
        <v>12</v>
      </c>
      <c r="AO8" s="35">
        <f ca="1">AI8+AL8+QUOTIENT((AJ8+AM8),AP9)</f>
        <v>7</v>
      </c>
      <c r="AP8" s="36">
        <f ca="1">MOD((AJ8+AM8),AP9)</f>
        <v>0</v>
      </c>
      <c r="AQ8" s="5"/>
      <c r="AR8" s="7">
        <f t="shared" ca="1" si="4"/>
        <v>3</v>
      </c>
      <c r="AS8" s="38">
        <f t="shared" ca="1" si="5"/>
        <v>3</v>
      </c>
      <c r="AT8" s="7">
        <f t="shared" ca="1" si="6"/>
        <v>4</v>
      </c>
      <c r="AU8" s="7">
        <f t="shared" ca="1" si="7"/>
        <v>1</v>
      </c>
      <c r="AV8" s="7">
        <f t="shared" ca="1" si="10"/>
        <v>1</v>
      </c>
      <c r="AW8" s="39">
        <f t="shared" ca="1" si="11"/>
        <v>1</v>
      </c>
      <c r="AX8" s="7">
        <f t="shared" ca="1" si="8"/>
        <v>4</v>
      </c>
      <c r="AY8" s="7">
        <f t="shared" ca="1" si="9"/>
        <v>2</v>
      </c>
      <c r="AZ8" s="7"/>
      <c r="BA8" s="4">
        <f t="shared" ca="1" si="1"/>
        <v>0.93537311486465169</v>
      </c>
      <c r="BB8" s="5">
        <f t="shared" ca="1" si="2"/>
        <v>4</v>
      </c>
      <c r="BD8" s="7">
        <v>8</v>
      </c>
      <c r="BE8" s="7">
        <v>3</v>
      </c>
      <c r="BF8" s="7">
        <v>0</v>
      </c>
      <c r="BG8" s="7"/>
      <c r="BI8" s="4">
        <f t="shared" ca="1" si="3"/>
        <v>0.63255323075255154</v>
      </c>
      <c r="BJ8" s="5">
        <f t="shared" ca="1" si="0"/>
        <v>52</v>
      </c>
      <c r="BL8" s="7">
        <v>8</v>
      </c>
      <c r="BM8" s="7">
        <v>3</v>
      </c>
      <c r="BN8" s="7">
        <v>1</v>
      </c>
      <c r="BO8" s="7">
        <v>2</v>
      </c>
    </row>
    <row r="9" spans="1:67" ht="51" customHeight="1" x14ac:dyDescent="0.25">
      <c r="A9" s="40"/>
      <c r="B9" s="41"/>
      <c r="C9" s="42"/>
      <c r="D9" s="43">
        <f ca="1">AT6</f>
        <v>6</v>
      </c>
      <c r="E9" s="44"/>
      <c r="F9" s="45"/>
      <c r="G9" s="41"/>
      <c r="H9" s="42"/>
      <c r="I9" s="43">
        <f ca="1">AX6</f>
        <v>6</v>
      </c>
      <c r="J9" s="44"/>
      <c r="K9" s="45"/>
      <c r="L9" s="46"/>
      <c r="M9" s="47"/>
      <c r="N9" s="48"/>
      <c r="O9" s="44"/>
      <c r="P9" s="44"/>
      <c r="Q9" s="49"/>
      <c r="R9" s="46"/>
      <c r="S9" s="50"/>
      <c r="T9" s="51"/>
      <c r="U9" s="52"/>
      <c r="V9" s="52"/>
      <c r="W9" s="49"/>
      <c r="X9" s="46"/>
      <c r="Y9" s="49"/>
      <c r="Z9" s="46"/>
      <c r="AA9" s="53"/>
      <c r="AB9" s="53"/>
      <c r="AC9" s="49"/>
      <c r="AD9" s="54">
        <f t="shared" si="12"/>
        <v>0</v>
      </c>
      <c r="AH9" s="34"/>
      <c r="AI9" s="35"/>
      <c r="AJ9" s="55">
        <f ca="1">AT6</f>
        <v>6</v>
      </c>
      <c r="AK9" s="37"/>
      <c r="AL9" s="35"/>
      <c r="AM9" s="55">
        <f ca="1">AX6</f>
        <v>6</v>
      </c>
      <c r="AN9" s="37"/>
      <c r="AO9" s="35"/>
      <c r="AP9" s="55">
        <f ca="1">AJ9</f>
        <v>6</v>
      </c>
      <c r="AQ9" s="5"/>
      <c r="AR9" s="7">
        <f t="shared" ca="1" si="4"/>
        <v>2</v>
      </c>
      <c r="AS9" s="38">
        <f t="shared" ca="1" si="5"/>
        <v>2</v>
      </c>
      <c r="AT9" s="7">
        <f t="shared" ca="1" si="6"/>
        <v>3</v>
      </c>
      <c r="AU9" s="7">
        <f t="shared" ca="1" si="7"/>
        <v>1</v>
      </c>
      <c r="AV9" s="7">
        <f t="shared" ca="1" si="10"/>
        <v>2</v>
      </c>
      <c r="AW9" s="39">
        <f t="shared" ca="1" si="11"/>
        <v>2</v>
      </c>
      <c r="AX9" s="7">
        <f t="shared" ca="1" si="8"/>
        <v>3</v>
      </c>
      <c r="AY9" s="7">
        <f t="shared" ca="1" si="9"/>
        <v>2</v>
      </c>
      <c r="AZ9" s="7"/>
      <c r="BA9" s="4">
        <f t="shared" ca="1" si="1"/>
        <v>0.69486155286893725</v>
      </c>
      <c r="BB9" s="5">
        <f t="shared" ca="1" si="2"/>
        <v>16</v>
      </c>
      <c r="BD9" s="7">
        <v>9</v>
      </c>
      <c r="BE9" s="7">
        <v>4</v>
      </c>
      <c r="BF9" s="7">
        <v>0</v>
      </c>
      <c r="BG9" s="7"/>
      <c r="BI9" s="4">
        <f t="shared" ca="1" si="3"/>
        <v>0.1079370644237504</v>
      </c>
      <c r="BJ9" s="5">
        <f t="shared" ca="1" si="0"/>
        <v>123</v>
      </c>
      <c r="BL9" s="7">
        <v>9</v>
      </c>
      <c r="BM9" s="7">
        <v>3</v>
      </c>
      <c r="BN9" s="7">
        <v>2</v>
      </c>
      <c r="BO9" s="7"/>
    </row>
    <row r="10" spans="1:67" ht="51" customHeight="1" x14ac:dyDescent="0.55000000000000004">
      <c r="A10" s="19" t="s">
        <v>17</v>
      </c>
      <c r="B10" s="20">
        <f ca="1">AS7</f>
        <v>4</v>
      </c>
      <c r="C10" s="21"/>
      <c r="D10" s="22">
        <f ca="1">AU7</f>
        <v>1</v>
      </c>
      <c r="E10" s="23"/>
      <c r="F10" s="24" t="s">
        <v>9</v>
      </c>
      <c r="G10" s="20">
        <f ca="1">AW7</f>
        <v>4</v>
      </c>
      <c r="H10" s="21"/>
      <c r="I10" s="22">
        <f ca="1">AY7</f>
        <v>2</v>
      </c>
      <c r="J10" s="25"/>
      <c r="K10" s="24" t="s">
        <v>10</v>
      </c>
      <c r="L10" s="26"/>
      <c r="M10" s="27"/>
      <c r="N10" s="28"/>
      <c r="O10" s="25"/>
      <c r="P10" s="25"/>
      <c r="Q10" s="29"/>
      <c r="R10" s="26"/>
      <c r="S10" s="30"/>
      <c r="T10" s="31"/>
      <c r="U10" s="32"/>
      <c r="V10" s="32"/>
      <c r="W10" s="29"/>
      <c r="X10" s="26"/>
      <c r="Y10" s="29"/>
      <c r="Z10" s="26"/>
      <c r="AA10" s="25"/>
      <c r="AB10" s="25"/>
      <c r="AC10" s="29"/>
      <c r="AD10" s="33">
        <f t="shared" si="12"/>
        <v>0</v>
      </c>
      <c r="AH10" s="34" t="s">
        <v>18</v>
      </c>
      <c r="AI10" s="35">
        <f ca="1">AS7</f>
        <v>4</v>
      </c>
      <c r="AJ10" s="36">
        <f ca="1">AU7</f>
        <v>1</v>
      </c>
      <c r="AK10" s="37" t="s">
        <v>9</v>
      </c>
      <c r="AL10" s="35">
        <f ca="1">AW7</f>
        <v>4</v>
      </c>
      <c r="AM10" s="36">
        <f ca="1">AY7</f>
        <v>2</v>
      </c>
      <c r="AN10" s="37" t="s">
        <v>12</v>
      </c>
      <c r="AO10" s="35">
        <f ca="1">AI10+AL10+QUOTIENT((AJ10+AM10),AP11)</f>
        <v>8</v>
      </c>
      <c r="AP10" s="36">
        <f ca="1">MOD((AJ10+AM10),AP11)</f>
        <v>3</v>
      </c>
      <c r="AQ10" s="5"/>
      <c r="AR10" s="7">
        <f t="shared" ca="1" si="4"/>
        <v>3</v>
      </c>
      <c r="AS10" s="38">
        <f t="shared" ca="1" si="5"/>
        <v>3</v>
      </c>
      <c r="AT10" s="7">
        <f t="shared" ca="1" si="6"/>
        <v>4</v>
      </c>
      <c r="AU10" s="7">
        <f t="shared" ca="1" si="7"/>
        <v>1</v>
      </c>
      <c r="AV10" s="7">
        <f t="shared" ca="1" si="10"/>
        <v>4</v>
      </c>
      <c r="AW10" s="39">
        <f t="shared" ca="1" si="11"/>
        <v>4</v>
      </c>
      <c r="AX10" s="7">
        <f t="shared" ca="1" si="8"/>
        <v>4</v>
      </c>
      <c r="AY10" s="7">
        <f t="shared" ca="1" si="9"/>
        <v>1</v>
      </c>
      <c r="AZ10" s="7"/>
      <c r="BA10" s="4">
        <f t="shared" ca="1" si="1"/>
        <v>0.85016598167796409</v>
      </c>
      <c r="BB10" s="5">
        <f t="shared" ca="1" si="2"/>
        <v>9</v>
      </c>
      <c r="BD10" s="7">
        <v>10</v>
      </c>
      <c r="BE10" s="7">
        <v>1</v>
      </c>
      <c r="BF10" s="7">
        <v>1</v>
      </c>
      <c r="BG10" s="7"/>
      <c r="BI10" s="4">
        <f t="shared" ca="1" si="3"/>
        <v>0.69404138486664979</v>
      </c>
      <c r="BJ10" s="5">
        <f t="shared" ca="1" si="0"/>
        <v>40</v>
      </c>
      <c r="BL10" s="7">
        <v>10</v>
      </c>
      <c r="BM10" s="7">
        <v>3</v>
      </c>
      <c r="BN10" s="7">
        <v>2</v>
      </c>
      <c r="BO10" s="7">
        <v>1</v>
      </c>
    </row>
    <row r="11" spans="1:67" ht="51" customHeight="1" x14ac:dyDescent="0.25">
      <c r="A11" s="40"/>
      <c r="B11" s="41"/>
      <c r="C11" s="42"/>
      <c r="D11" s="43">
        <f ca="1">AT7</f>
        <v>5</v>
      </c>
      <c r="E11" s="44"/>
      <c r="F11" s="45"/>
      <c r="G11" s="41"/>
      <c r="H11" s="42"/>
      <c r="I11" s="43">
        <f ca="1">AX7</f>
        <v>5</v>
      </c>
      <c r="J11" s="44"/>
      <c r="K11" s="45"/>
      <c r="L11" s="46"/>
      <c r="M11" s="47"/>
      <c r="N11" s="48"/>
      <c r="O11" s="44"/>
      <c r="P11" s="44"/>
      <c r="Q11" s="49"/>
      <c r="R11" s="46"/>
      <c r="S11" s="50"/>
      <c r="T11" s="51"/>
      <c r="U11" s="52"/>
      <c r="V11" s="52"/>
      <c r="W11" s="49"/>
      <c r="X11" s="46"/>
      <c r="Y11" s="49"/>
      <c r="Z11" s="46"/>
      <c r="AA11" s="53"/>
      <c r="AB11" s="53"/>
      <c r="AC11" s="49"/>
      <c r="AD11" s="54">
        <f t="shared" si="12"/>
        <v>0</v>
      </c>
      <c r="AH11" s="34"/>
      <c r="AI11" s="35"/>
      <c r="AJ11" s="55">
        <f ca="1">AT7</f>
        <v>5</v>
      </c>
      <c r="AK11" s="37"/>
      <c r="AL11" s="35"/>
      <c r="AM11" s="55">
        <f ca="1">AX7</f>
        <v>5</v>
      </c>
      <c r="AN11" s="37"/>
      <c r="AO11" s="35"/>
      <c r="AP11" s="55">
        <f ca="1">AJ11</f>
        <v>5</v>
      </c>
      <c r="AQ11" s="5"/>
      <c r="AR11" s="7">
        <f t="shared" ca="1" si="4"/>
        <v>0</v>
      </c>
      <c r="AS11" s="38">
        <f t="shared" ca="1" si="5"/>
        <v>1</v>
      </c>
      <c r="AT11" s="7">
        <f t="shared" ca="1" si="6"/>
        <v>6</v>
      </c>
      <c r="AU11" s="7">
        <f t="shared" ca="1" si="7"/>
        <v>0</v>
      </c>
      <c r="AV11" s="7">
        <f t="shared" ca="1" si="10"/>
        <v>3</v>
      </c>
      <c r="AW11" s="39">
        <f t="shared" ca="1" si="11"/>
        <v>3</v>
      </c>
      <c r="AX11" s="7">
        <f t="shared" ca="1" si="8"/>
        <v>6</v>
      </c>
      <c r="AY11" s="7">
        <f t="shared" ca="1" si="9"/>
        <v>2</v>
      </c>
      <c r="AZ11" s="7"/>
      <c r="BA11" s="4">
        <f t="shared" ca="1" si="1"/>
        <v>0.58820496546457723</v>
      </c>
      <c r="BB11" s="5">
        <f t="shared" ca="1" si="2"/>
        <v>21</v>
      </c>
      <c r="BD11" s="7">
        <v>11</v>
      </c>
      <c r="BE11" s="7">
        <v>1</v>
      </c>
      <c r="BF11" s="7">
        <v>2</v>
      </c>
      <c r="BG11" s="7"/>
      <c r="BI11" s="4">
        <f t="shared" ca="1" si="3"/>
        <v>0.87576274834980905</v>
      </c>
      <c r="BJ11" s="5">
        <f t="shared" ca="1" si="0"/>
        <v>20</v>
      </c>
      <c r="BL11" s="7">
        <v>11</v>
      </c>
      <c r="BM11" s="7">
        <v>3</v>
      </c>
      <c r="BN11" s="7">
        <v>2</v>
      </c>
      <c r="BO11" s="7">
        <v>2</v>
      </c>
    </row>
    <row r="12" spans="1:67" ht="51" customHeight="1" x14ac:dyDescent="0.55000000000000004">
      <c r="A12" s="19" t="s">
        <v>19</v>
      </c>
      <c r="B12" s="20">
        <f ca="1">AS8</f>
        <v>3</v>
      </c>
      <c r="C12" s="21"/>
      <c r="D12" s="22">
        <f ca="1">AU8</f>
        <v>1</v>
      </c>
      <c r="E12" s="23"/>
      <c r="F12" s="24" t="s">
        <v>9</v>
      </c>
      <c r="G12" s="20">
        <f ca="1">AW8</f>
        <v>1</v>
      </c>
      <c r="H12" s="21"/>
      <c r="I12" s="22">
        <f ca="1">AY8</f>
        <v>2</v>
      </c>
      <c r="J12" s="25"/>
      <c r="K12" s="24" t="s">
        <v>10</v>
      </c>
      <c r="L12" s="26"/>
      <c r="M12" s="27"/>
      <c r="N12" s="28"/>
      <c r="O12" s="25"/>
      <c r="P12" s="25"/>
      <c r="Q12" s="29"/>
      <c r="R12" s="26"/>
      <c r="S12" s="30"/>
      <c r="T12" s="31"/>
      <c r="U12" s="32"/>
      <c r="V12" s="32"/>
      <c r="W12" s="29"/>
      <c r="X12" s="26"/>
      <c r="Y12" s="29"/>
      <c r="Z12" s="26"/>
      <c r="AA12" s="25"/>
      <c r="AB12" s="25"/>
      <c r="AC12" s="29"/>
      <c r="AD12" s="33">
        <f t="shared" si="12"/>
        <v>0</v>
      </c>
      <c r="AH12" s="34" t="s">
        <v>20</v>
      </c>
      <c r="AI12" s="35">
        <f ca="1">AS8</f>
        <v>3</v>
      </c>
      <c r="AJ12" s="36">
        <f ca="1">AU8</f>
        <v>1</v>
      </c>
      <c r="AK12" s="37" t="s">
        <v>9</v>
      </c>
      <c r="AL12" s="35">
        <f ca="1">AW8</f>
        <v>1</v>
      </c>
      <c r="AM12" s="36">
        <f ca="1">AY8</f>
        <v>2</v>
      </c>
      <c r="AN12" s="37" t="s">
        <v>12</v>
      </c>
      <c r="AO12" s="35">
        <f ca="1">AI12+AL12+QUOTIENT((AJ12+AM12),AP13)</f>
        <v>4</v>
      </c>
      <c r="AP12" s="36">
        <f ca="1">MOD((AJ12+AM12),AP13)</f>
        <v>3</v>
      </c>
      <c r="AQ12" s="5"/>
      <c r="AR12" s="7">
        <f t="shared" ca="1" si="4"/>
        <v>2</v>
      </c>
      <c r="AS12" s="38">
        <f t="shared" ca="1" si="5"/>
        <v>2</v>
      </c>
      <c r="AT12" s="7">
        <f t="shared" ca="1" si="6"/>
        <v>6</v>
      </c>
      <c r="AU12" s="7">
        <f t="shared" ca="1" si="7"/>
        <v>2</v>
      </c>
      <c r="AV12" s="7">
        <f t="shared" ca="1" si="10"/>
        <v>3</v>
      </c>
      <c r="AW12" s="39">
        <f t="shared" ca="1" si="11"/>
        <v>3</v>
      </c>
      <c r="AX12" s="7">
        <f t="shared" ca="1" si="8"/>
        <v>6</v>
      </c>
      <c r="AY12" s="7">
        <f t="shared" ca="1" si="9"/>
        <v>3</v>
      </c>
      <c r="AZ12" s="7"/>
      <c r="BA12" s="4">
        <f t="shared" ca="1" si="1"/>
        <v>4.6595316740420056E-2</v>
      </c>
      <c r="BB12" s="5">
        <f t="shared" ca="1" si="2"/>
        <v>54</v>
      </c>
      <c r="BD12" s="7">
        <v>12</v>
      </c>
      <c r="BE12" s="7">
        <v>1</v>
      </c>
      <c r="BF12" s="7">
        <v>3</v>
      </c>
      <c r="BG12" s="7"/>
      <c r="BI12" s="4">
        <f t="shared" ca="1" si="3"/>
        <v>0.80070188358368821</v>
      </c>
      <c r="BJ12" s="5">
        <f t="shared" ca="1" si="0"/>
        <v>28</v>
      </c>
      <c r="BL12" s="7">
        <v>12</v>
      </c>
      <c r="BM12" s="7">
        <v>4</v>
      </c>
      <c r="BN12" s="7"/>
      <c r="BO12" s="7">
        <v>1</v>
      </c>
    </row>
    <row r="13" spans="1:67" ht="51" customHeight="1" x14ac:dyDescent="0.25">
      <c r="A13" s="40"/>
      <c r="B13" s="41"/>
      <c r="C13" s="42"/>
      <c r="D13" s="43">
        <f ca="1">AT8</f>
        <v>4</v>
      </c>
      <c r="E13" s="44"/>
      <c r="F13" s="45"/>
      <c r="G13" s="41"/>
      <c r="H13" s="42"/>
      <c r="I13" s="43">
        <f ca="1">AX8</f>
        <v>4</v>
      </c>
      <c r="J13" s="44"/>
      <c r="K13" s="45"/>
      <c r="L13" s="46"/>
      <c r="M13" s="47"/>
      <c r="N13" s="48"/>
      <c r="O13" s="44"/>
      <c r="P13" s="44"/>
      <c r="Q13" s="49"/>
      <c r="R13" s="46"/>
      <c r="S13" s="50"/>
      <c r="T13" s="51"/>
      <c r="U13" s="52"/>
      <c r="V13" s="52"/>
      <c r="W13" s="49"/>
      <c r="X13" s="46"/>
      <c r="Y13" s="49"/>
      <c r="Z13" s="46"/>
      <c r="AA13" s="53"/>
      <c r="AB13" s="53"/>
      <c r="AC13" s="49"/>
      <c r="AD13" s="54">
        <f t="shared" si="12"/>
        <v>0</v>
      </c>
      <c r="AH13" s="34"/>
      <c r="AI13" s="35"/>
      <c r="AJ13" s="55">
        <f ca="1">AT8</f>
        <v>4</v>
      </c>
      <c r="AK13" s="37"/>
      <c r="AL13" s="35"/>
      <c r="AM13" s="55">
        <f ca="1">AX8</f>
        <v>4</v>
      </c>
      <c r="AN13" s="37"/>
      <c r="AO13" s="35"/>
      <c r="AP13" s="55">
        <f ca="1">AJ13</f>
        <v>4</v>
      </c>
      <c r="AQ13" s="5"/>
      <c r="AR13" s="7">
        <f t="shared" ca="1" si="4"/>
        <v>4</v>
      </c>
      <c r="AS13" s="38">
        <f t="shared" ca="1" si="5"/>
        <v>4</v>
      </c>
      <c r="AT13" s="7">
        <f t="shared" ca="1" si="6"/>
        <v>5</v>
      </c>
      <c r="AU13" s="7">
        <f t="shared" ca="1" si="7"/>
        <v>2</v>
      </c>
      <c r="AV13" s="7">
        <f t="shared" ca="1" si="10"/>
        <v>0</v>
      </c>
      <c r="AW13" s="39">
        <f t="shared" ca="1" si="11"/>
        <v>0</v>
      </c>
      <c r="AX13" s="7">
        <f t="shared" ca="1" si="8"/>
        <v>5</v>
      </c>
      <c r="AY13" s="7">
        <f t="shared" ca="1" si="9"/>
        <v>4</v>
      </c>
      <c r="AZ13" s="7"/>
      <c r="BA13" s="4">
        <f t="shared" ca="1" si="1"/>
        <v>0.31149016474211588</v>
      </c>
      <c r="BB13" s="5">
        <f t="shared" ca="1" si="2"/>
        <v>36</v>
      </c>
      <c r="BD13" s="7">
        <v>13</v>
      </c>
      <c r="BE13" s="7">
        <v>1</v>
      </c>
      <c r="BF13" s="7">
        <v>4</v>
      </c>
      <c r="BG13" s="7"/>
      <c r="BI13" s="4">
        <f t="shared" ca="1" si="3"/>
        <v>0.13077806968206829</v>
      </c>
      <c r="BJ13" s="5">
        <f t="shared" ca="1" si="0"/>
        <v>120</v>
      </c>
      <c r="BL13" s="7">
        <v>13</v>
      </c>
      <c r="BM13" s="7">
        <v>4</v>
      </c>
      <c r="BN13" s="7"/>
      <c r="BO13" s="7">
        <v>2</v>
      </c>
    </row>
    <row r="14" spans="1:67" ht="51" customHeight="1" x14ac:dyDescent="0.55000000000000004">
      <c r="A14" s="19" t="s">
        <v>21</v>
      </c>
      <c r="B14" s="20">
        <f ca="1">AS9</f>
        <v>2</v>
      </c>
      <c r="C14" s="21"/>
      <c r="D14" s="22">
        <f ca="1">AU9</f>
        <v>1</v>
      </c>
      <c r="E14" s="23"/>
      <c r="F14" s="24" t="s">
        <v>9</v>
      </c>
      <c r="G14" s="20">
        <f ca="1">AW9</f>
        <v>2</v>
      </c>
      <c r="H14" s="21"/>
      <c r="I14" s="22">
        <f ca="1">AY9</f>
        <v>2</v>
      </c>
      <c r="J14" s="25"/>
      <c r="K14" s="24" t="s">
        <v>10</v>
      </c>
      <c r="L14" s="26"/>
      <c r="M14" s="27"/>
      <c r="N14" s="28"/>
      <c r="O14" s="25"/>
      <c r="P14" s="25"/>
      <c r="Q14" s="29"/>
      <c r="R14" s="26"/>
      <c r="S14" s="30"/>
      <c r="T14" s="31"/>
      <c r="U14" s="32"/>
      <c r="V14" s="32"/>
      <c r="W14" s="29"/>
      <c r="X14" s="26"/>
      <c r="Y14" s="29"/>
      <c r="Z14" s="26"/>
      <c r="AA14" s="25"/>
      <c r="AB14" s="25"/>
      <c r="AC14" s="29"/>
      <c r="AD14" s="33">
        <f t="shared" si="12"/>
        <v>0</v>
      </c>
      <c r="AH14" s="34" t="s">
        <v>22</v>
      </c>
      <c r="AI14" s="35">
        <f ca="1">AS9</f>
        <v>2</v>
      </c>
      <c r="AJ14" s="36">
        <f ca="1">AU9</f>
        <v>1</v>
      </c>
      <c r="AK14" s="37" t="s">
        <v>9</v>
      </c>
      <c r="AL14" s="35">
        <f ca="1">AW9</f>
        <v>2</v>
      </c>
      <c r="AM14" s="36">
        <f ca="1">AY9</f>
        <v>2</v>
      </c>
      <c r="AN14" s="37" t="s">
        <v>12</v>
      </c>
      <c r="AO14" s="35">
        <f ca="1">AI14+AL14+QUOTIENT((AJ14+AM14),AP15)</f>
        <v>5</v>
      </c>
      <c r="AP14" s="36">
        <f ca="1">MOD((AJ14+AM14),AP15)</f>
        <v>0</v>
      </c>
      <c r="AQ14" s="5"/>
      <c r="AR14" s="5"/>
      <c r="AS14" s="7"/>
      <c r="AT14" s="7"/>
      <c r="AU14" s="7"/>
      <c r="AV14" s="7"/>
      <c r="AW14" s="7"/>
      <c r="AX14" s="7"/>
      <c r="AY14" s="7"/>
      <c r="AZ14" s="7"/>
      <c r="BA14" s="4">
        <f t="shared" ca="1" si="1"/>
        <v>0.91087525743843833</v>
      </c>
      <c r="BB14" s="5">
        <f t="shared" ca="1" si="2"/>
        <v>6</v>
      </c>
      <c r="BD14" s="7">
        <v>14</v>
      </c>
      <c r="BE14" s="7">
        <v>2</v>
      </c>
      <c r="BF14" s="7">
        <v>1</v>
      </c>
      <c r="BG14" s="7"/>
      <c r="BI14" s="4">
        <f t="shared" ca="1" si="3"/>
        <v>0.23530035244271819</v>
      </c>
      <c r="BJ14" s="5">
        <f t="shared" ca="1" si="0"/>
        <v>111</v>
      </c>
      <c r="BL14" s="7">
        <v>14</v>
      </c>
      <c r="BM14" s="7">
        <v>4</v>
      </c>
      <c r="BN14" s="7"/>
      <c r="BO14" s="7">
        <v>3</v>
      </c>
    </row>
    <row r="15" spans="1:67" ht="51" customHeight="1" x14ac:dyDescent="0.25">
      <c r="A15" s="40"/>
      <c r="B15" s="41"/>
      <c r="C15" s="42"/>
      <c r="D15" s="43">
        <f ca="1">AT9</f>
        <v>3</v>
      </c>
      <c r="E15" s="44"/>
      <c r="F15" s="45"/>
      <c r="G15" s="41"/>
      <c r="H15" s="42"/>
      <c r="I15" s="43">
        <f ca="1">AX9</f>
        <v>3</v>
      </c>
      <c r="J15" s="44"/>
      <c r="K15" s="45"/>
      <c r="L15" s="46"/>
      <c r="M15" s="47"/>
      <c r="N15" s="48"/>
      <c r="O15" s="44"/>
      <c r="P15" s="44"/>
      <c r="Q15" s="49"/>
      <c r="R15" s="46"/>
      <c r="S15" s="50"/>
      <c r="T15" s="51"/>
      <c r="U15" s="52"/>
      <c r="V15" s="52"/>
      <c r="W15" s="49"/>
      <c r="X15" s="46"/>
      <c r="Y15" s="49"/>
      <c r="Z15" s="46"/>
      <c r="AA15" s="53"/>
      <c r="AB15" s="53"/>
      <c r="AC15" s="49"/>
      <c r="AD15" s="54">
        <f t="shared" si="12"/>
        <v>0</v>
      </c>
      <c r="AH15" s="34"/>
      <c r="AI15" s="35"/>
      <c r="AJ15" s="55">
        <f ca="1">AT9</f>
        <v>3</v>
      </c>
      <c r="AK15" s="37"/>
      <c r="AL15" s="35"/>
      <c r="AM15" s="55">
        <f ca="1">AX9</f>
        <v>3</v>
      </c>
      <c r="AN15" s="37"/>
      <c r="AO15" s="35"/>
      <c r="AP15" s="55">
        <f ca="1">AJ15</f>
        <v>3</v>
      </c>
      <c r="AQ15" s="5"/>
      <c r="AR15" s="5"/>
      <c r="AS15" s="7"/>
      <c r="AT15" s="7"/>
      <c r="AU15" s="7"/>
      <c r="AV15" s="7"/>
      <c r="AW15" s="7"/>
      <c r="AX15" s="7"/>
      <c r="AY15" s="7"/>
      <c r="AZ15" s="7"/>
      <c r="BA15" s="4">
        <f t="shared" ca="1" si="1"/>
        <v>0.93581941536212099</v>
      </c>
      <c r="BB15" s="5">
        <f t="shared" ca="1" si="2"/>
        <v>3</v>
      </c>
      <c r="BD15" s="7">
        <v>15</v>
      </c>
      <c r="BE15" s="7">
        <v>2</v>
      </c>
      <c r="BF15" s="7">
        <v>2</v>
      </c>
      <c r="BG15" s="7"/>
      <c r="BI15" s="4">
        <f t="shared" ca="1" si="3"/>
        <v>0.10570815652819021</v>
      </c>
      <c r="BJ15" s="5">
        <f t="shared" ca="1" si="0"/>
        <v>125</v>
      </c>
      <c r="BL15" s="7">
        <v>15</v>
      </c>
      <c r="BM15" s="7">
        <v>4</v>
      </c>
      <c r="BN15" s="7">
        <v>1</v>
      </c>
      <c r="BO15" s="7"/>
    </row>
    <row r="16" spans="1:67" ht="51" customHeight="1" x14ac:dyDescent="0.55000000000000004">
      <c r="A16" s="19" t="s">
        <v>23</v>
      </c>
      <c r="B16" s="20">
        <f ca="1">AS10</f>
        <v>3</v>
      </c>
      <c r="C16" s="21"/>
      <c r="D16" s="22">
        <f ca="1">AU10</f>
        <v>1</v>
      </c>
      <c r="E16" s="23"/>
      <c r="F16" s="24" t="s">
        <v>9</v>
      </c>
      <c r="G16" s="20">
        <f ca="1">AW10</f>
        <v>4</v>
      </c>
      <c r="H16" s="21"/>
      <c r="I16" s="22">
        <f ca="1">AY10</f>
        <v>1</v>
      </c>
      <c r="J16" s="25"/>
      <c r="K16" s="24" t="s">
        <v>10</v>
      </c>
      <c r="L16" s="26"/>
      <c r="M16" s="27"/>
      <c r="N16" s="28"/>
      <c r="O16" s="25"/>
      <c r="P16" s="25"/>
      <c r="Q16" s="29"/>
      <c r="R16" s="26"/>
      <c r="S16" s="30"/>
      <c r="T16" s="31"/>
      <c r="U16" s="32"/>
      <c r="V16" s="32"/>
      <c r="W16" s="29"/>
      <c r="X16" s="26"/>
      <c r="Y16" s="29"/>
      <c r="Z16" s="26"/>
      <c r="AA16" s="25"/>
      <c r="AB16" s="25"/>
      <c r="AC16" s="29"/>
      <c r="AD16" s="33"/>
      <c r="AH16" s="34" t="s">
        <v>24</v>
      </c>
      <c r="AI16" s="35">
        <f ca="1">AS10</f>
        <v>3</v>
      </c>
      <c r="AJ16" s="36">
        <f ca="1">AU10</f>
        <v>1</v>
      </c>
      <c r="AK16" s="37" t="s">
        <v>9</v>
      </c>
      <c r="AL16" s="35">
        <f ca="1">AW10</f>
        <v>4</v>
      </c>
      <c r="AM16" s="36">
        <f ca="1">AY10</f>
        <v>1</v>
      </c>
      <c r="AN16" s="37" t="s">
        <v>12</v>
      </c>
      <c r="AO16" s="35">
        <f ca="1">AI16+AL16+QUOTIENT((AJ16+AM16),AP17)</f>
        <v>7</v>
      </c>
      <c r="AP16" s="36">
        <f ca="1">MOD((AJ16+AM16),AP17)</f>
        <v>2</v>
      </c>
      <c r="AQ16" s="5"/>
      <c r="AR16" s="5"/>
      <c r="AS16" s="7"/>
      <c r="AT16" s="7"/>
      <c r="AU16" s="7"/>
      <c r="AV16" s="7"/>
      <c r="AW16" s="7"/>
      <c r="AX16" s="7"/>
      <c r="AY16" s="7"/>
      <c r="AZ16" s="7"/>
      <c r="BA16" s="4">
        <f t="shared" ca="1" si="1"/>
        <v>0.27846608292319353</v>
      </c>
      <c r="BB16" s="5">
        <f t="shared" ca="1" si="2"/>
        <v>39</v>
      </c>
      <c r="BD16" s="7">
        <v>16</v>
      </c>
      <c r="BE16" s="7">
        <v>2</v>
      </c>
      <c r="BF16" s="7">
        <v>3</v>
      </c>
      <c r="BG16" s="7"/>
      <c r="BI16" s="4">
        <f t="shared" ca="1" si="3"/>
        <v>0.96644425172827686</v>
      </c>
      <c r="BJ16" s="5">
        <f t="shared" ca="1" si="0"/>
        <v>5</v>
      </c>
      <c r="BL16" s="7">
        <v>16</v>
      </c>
      <c r="BM16" s="7">
        <v>4</v>
      </c>
      <c r="BN16" s="7">
        <v>1</v>
      </c>
      <c r="BO16" s="7">
        <v>1</v>
      </c>
    </row>
    <row r="17" spans="1:68" ht="51" customHeight="1" x14ac:dyDescent="0.25">
      <c r="A17" s="40"/>
      <c r="B17" s="41"/>
      <c r="C17" s="42"/>
      <c r="D17" s="43">
        <f ca="1">AT10</f>
        <v>4</v>
      </c>
      <c r="E17" s="44"/>
      <c r="F17" s="45"/>
      <c r="G17" s="41"/>
      <c r="H17" s="42"/>
      <c r="I17" s="43">
        <f ca="1">AX10</f>
        <v>4</v>
      </c>
      <c r="J17" s="44"/>
      <c r="K17" s="45"/>
      <c r="L17" s="46"/>
      <c r="M17" s="47"/>
      <c r="N17" s="48"/>
      <c r="O17" s="44"/>
      <c r="P17" s="44"/>
      <c r="Q17" s="49"/>
      <c r="R17" s="46"/>
      <c r="S17" s="50"/>
      <c r="T17" s="51"/>
      <c r="U17" s="52"/>
      <c r="V17" s="52"/>
      <c r="W17" s="49"/>
      <c r="X17" s="46"/>
      <c r="Y17" s="49"/>
      <c r="Z17" s="46"/>
      <c r="AA17" s="53"/>
      <c r="AB17" s="53"/>
      <c r="AC17" s="49"/>
      <c r="AD17" s="54"/>
      <c r="AH17" s="34"/>
      <c r="AI17" s="35"/>
      <c r="AJ17" s="55">
        <f ca="1">AT10</f>
        <v>4</v>
      </c>
      <c r="AK17" s="37"/>
      <c r="AL17" s="35"/>
      <c r="AM17" s="55">
        <f ca="1">AX10</f>
        <v>4</v>
      </c>
      <c r="AN17" s="37"/>
      <c r="AO17" s="35"/>
      <c r="AP17" s="55">
        <f ca="1">AJ17</f>
        <v>4</v>
      </c>
      <c r="AQ17" s="5"/>
      <c r="AR17" s="5"/>
      <c r="AS17" s="7"/>
      <c r="AT17" s="7"/>
      <c r="AU17" s="7"/>
      <c r="AV17" s="7"/>
      <c r="AW17" s="7"/>
      <c r="AX17" s="7"/>
      <c r="AY17" s="7"/>
      <c r="AZ17" s="7"/>
      <c r="BA17" s="4">
        <f t="shared" ca="1" si="1"/>
        <v>0.96389161433947723</v>
      </c>
      <c r="BB17" s="5">
        <f t="shared" ca="1" si="2"/>
        <v>2</v>
      </c>
      <c r="BD17" s="7">
        <v>17</v>
      </c>
      <c r="BE17" s="7">
        <v>2</v>
      </c>
      <c r="BF17" s="7">
        <v>4</v>
      </c>
      <c r="BG17" s="7"/>
      <c r="BI17" s="4">
        <f t="shared" ca="1" si="3"/>
        <v>0.44789759323188028</v>
      </c>
      <c r="BJ17" s="5">
        <f t="shared" ca="1" si="0"/>
        <v>75</v>
      </c>
      <c r="BL17" s="7">
        <v>17</v>
      </c>
      <c r="BM17" s="7">
        <v>4</v>
      </c>
      <c r="BN17" s="7">
        <v>1</v>
      </c>
      <c r="BO17" s="7">
        <v>2</v>
      </c>
    </row>
    <row r="18" spans="1:68" ht="51" customHeight="1" x14ac:dyDescent="0.55000000000000004">
      <c r="A18" s="19" t="s">
        <v>25</v>
      </c>
      <c r="B18" s="20">
        <f ca="1">AS11</f>
        <v>1</v>
      </c>
      <c r="C18" s="21"/>
      <c r="D18" s="22">
        <f ca="1">AU11</f>
        <v>0</v>
      </c>
      <c r="E18" s="23"/>
      <c r="F18" s="24" t="s">
        <v>9</v>
      </c>
      <c r="G18" s="20">
        <f ca="1">AW11</f>
        <v>3</v>
      </c>
      <c r="H18" s="21"/>
      <c r="I18" s="22">
        <f ca="1">AY11</f>
        <v>2</v>
      </c>
      <c r="J18" s="25"/>
      <c r="K18" s="24" t="s">
        <v>10</v>
      </c>
      <c r="L18" s="26"/>
      <c r="M18" s="27"/>
      <c r="N18" s="28"/>
      <c r="O18" s="25"/>
      <c r="P18" s="25"/>
      <c r="Q18" s="29"/>
      <c r="R18" s="26"/>
      <c r="S18" s="30"/>
      <c r="T18" s="31"/>
      <c r="U18" s="32"/>
      <c r="V18" s="32"/>
      <c r="W18" s="29"/>
      <c r="X18" s="26"/>
      <c r="Y18" s="29"/>
      <c r="Z18" s="26"/>
      <c r="AA18" s="25"/>
      <c r="AB18" s="25"/>
      <c r="AC18" s="29"/>
      <c r="AD18" s="33"/>
      <c r="AH18" s="34" t="s">
        <v>26</v>
      </c>
      <c r="AI18" s="35">
        <f ca="1">AS11</f>
        <v>1</v>
      </c>
      <c r="AJ18" s="36">
        <f ca="1">AU11</f>
        <v>0</v>
      </c>
      <c r="AK18" s="37" t="s">
        <v>9</v>
      </c>
      <c r="AL18" s="35">
        <f ca="1">AW11</f>
        <v>3</v>
      </c>
      <c r="AM18" s="36">
        <f ca="1">AY11</f>
        <v>2</v>
      </c>
      <c r="AN18" s="37" t="s">
        <v>12</v>
      </c>
      <c r="AO18" s="35">
        <f ca="1">AI18+AL18+QUOTIENT((AJ18+AM18),AP19)</f>
        <v>4</v>
      </c>
      <c r="AP18" s="36">
        <f ca="1">MOD((AJ18+AM18),AP19)</f>
        <v>2</v>
      </c>
      <c r="AQ18" s="5"/>
      <c r="AR18" s="5"/>
      <c r="AS18" s="7"/>
      <c r="AT18" s="7"/>
      <c r="AU18" s="7"/>
      <c r="AV18" s="7"/>
      <c r="AW18" s="7"/>
      <c r="AX18" s="7"/>
      <c r="AY18" s="7"/>
      <c r="AZ18" s="7"/>
      <c r="BA18" s="4">
        <f t="shared" ca="1" si="1"/>
        <v>0.51848007906007043</v>
      </c>
      <c r="BB18" s="5">
        <f t="shared" ca="1" si="2"/>
        <v>25</v>
      </c>
      <c r="BD18" s="7">
        <v>18</v>
      </c>
      <c r="BE18" s="7">
        <v>3</v>
      </c>
      <c r="BF18" s="7">
        <v>1</v>
      </c>
      <c r="BG18" s="7"/>
      <c r="BI18" s="4">
        <f t="shared" ca="1" si="3"/>
        <v>0.48095782087415206</v>
      </c>
      <c r="BJ18" s="5">
        <f t="shared" ca="1" si="0"/>
        <v>70</v>
      </c>
      <c r="BL18" s="7">
        <v>18</v>
      </c>
      <c r="BM18" s="7">
        <v>4</v>
      </c>
      <c r="BN18" s="7">
        <v>1</v>
      </c>
      <c r="BO18" s="7">
        <v>3</v>
      </c>
    </row>
    <row r="19" spans="1:68" ht="51" customHeight="1" x14ac:dyDescent="0.25">
      <c r="A19" s="40"/>
      <c r="B19" s="41"/>
      <c r="C19" s="42"/>
      <c r="D19" s="43">
        <f ca="1">AT11</f>
        <v>6</v>
      </c>
      <c r="E19" s="44"/>
      <c r="F19" s="45"/>
      <c r="G19" s="41"/>
      <c r="H19" s="42"/>
      <c r="I19" s="43">
        <f ca="1">AX11</f>
        <v>6</v>
      </c>
      <c r="J19" s="44"/>
      <c r="K19" s="45"/>
      <c r="L19" s="46"/>
      <c r="M19" s="47"/>
      <c r="N19" s="48"/>
      <c r="O19" s="44"/>
      <c r="P19" s="44"/>
      <c r="Q19" s="49"/>
      <c r="R19" s="46"/>
      <c r="S19" s="50"/>
      <c r="T19" s="51"/>
      <c r="U19" s="52"/>
      <c r="V19" s="52"/>
      <c r="W19" s="49"/>
      <c r="X19" s="46"/>
      <c r="Y19" s="49"/>
      <c r="Z19" s="46"/>
      <c r="AA19" s="53"/>
      <c r="AB19" s="53"/>
      <c r="AC19" s="49"/>
      <c r="AD19" s="54"/>
      <c r="AH19" s="34"/>
      <c r="AI19" s="35"/>
      <c r="AJ19" s="55">
        <f ca="1">AT11</f>
        <v>6</v>
      </c>
      <c r="AK19" s="37"/>
      <c r="AL19" s="35"/>
      <c r="AM19" s="55">
        <f ca="1">AX11</f>
        <v>6</v>
      </c>
      <c r="AN19" s="37"/>
      <c r="AO19" s="35"/>
      <c r="AP19" s="55">
        <f ca="1">AJ19</f>
        <v>6</v>
      </c>
      <c r="AQ19" s="5"/>
      <c r="AR19" s="5"/>
      <c r="AS19" s="7"/>
      <c r="AT19" s="7"/>
      <c r="AU19" s="7"/>
      <c r="AV19" s="7"/>
      <c r="AW19" s="7"/>
      <c r="AX19" s="7"/>
      <c r="AY19" s="7"/>
      <c r="AZ19" s="7"/>
      <c r="BA19" s="4">
        <f t="shared" ca="1" si="1"/>
        <v>0.24611119244790247</v>
      </c>
      <c r="BB19" s="5">
        <f t="shared" ca="1" si="2"/>
        <v>44</v>
      </c>
      <c r="BD19" s="7">
        <v>19</v>
      </c>
      <c r="BE19" s="7">
        <v>3</v>
      </c>
      <c r="BF19" s="7">
        <v>2</v>
      </c>
      <c r="BG19" s="7"/>
      <c r="BI19" s="4">
        <f t="shared" ca="1" si="3"/>
        <v>0.1500014702904171</v>
      </c>
      <c r="BJ19" s="5">
        <f t="shared" ca="1" si="0"/>
        <v>118</v>
      </c>
      <c r="BL19" s="7">
        <v>19</v>
      </c>
      <c r="BM19" s="7">
        <v>4</v>
      </c>
      <c r="BN19" s="7">
        <v>2</v>
      </c>
      <c r="BO19" s="7"/>
    </row>
    <row r="20" spans="1:68" ht="51" customHeight="1" x14ac:dyDescent="0.55000000000000004">
      <c r="A20" s="19" t="s">
        <v>27</v>
      </c>
      <c r="B20" s="20">
        <f ca="1">AS12</f>
        <v>2</v>
      </c>
      <c r="C20" s="21"/>
      <c r="D20" s="22">
        <f ca="1">AU12</f>
        <v>2</v>
      </c>
      <c r="E20" s="23"/>
      <c r="F20" s="24" t="s">
        <v>9</v>
      </c>
      <c r="G20" s="20">
        <f ca="1">AW12</f>
        <v>3</v>
      </c>
      <c r="H20" s="21"/>
      <c r="I20" s="22">
        <f ca="1">AY12</f>
        <v>3</v>
      </c>
      <c r="J20" s="25"/>
      <c r="K20" s="24" t="s">
        <v>10</v>
      </c>
      <c r="L20" s="26"/>
      <c r="M20" s="27"/>
      <c r="N20" s="28"/>
      <c r="O20" s="25"/>
      <c r="P20" s="25"/>
      <c r="Q20" s="29"/>
      <c r="R20" s="26"/>
      <c r="S20" s="30"/>
      <c r="T20" s="31"/>
      <c r="U20" s="32"/>
      <c r="V20" s="32"/>
      <c r="W20" s="29"/>
      <c r="X20" s="26"/>
      <c r="Y20" s="29"/>
      <c r="Z20" s="26"/>
      <c r="AA20" s="25"/>
      <c r="AB20" s="25"/>
      <c r="AC20" s="29"/>
      <c r="AD20" s="33"/>
      <c r="AH20" s="34" t="s">
        <v>28</v>
      </c>
      <c r="AI20" s="35">
        <f ca="1">AS12</f>
        <v>2</v>
      </c>
      <c r="AJ20" s="36">
        <f ca="1">AU12</f>
        <v>2</v>
      </c>
      <c r="AK20" s="37" t="s">
        <v>9</v>
      </c>
      <c r="AL20" s="35">
        <f ca="1">AW12</f>
        <v>3</v>
      </c>
      <c r="AM20" s="36">
        <f ca="1">AY12</f>
        <v>3</v>
      </c>
      <c r="AN20" s="37" t="s">
        <v>12</v>
      </c>
      <c r="AO20" s="35">
        <f ca="1">AI20+AL20+QUOTIENT((AJ20+AM20),AP21)</f>
        <v>5</v>
      </c>
      <c r="AP20" s="36">
        <f ca="1">MOD((AJ20+AM20),AP21)</f>
        <v>5</v>
      </c>
      <c r="AQ20" s="5"/>
      <c r="AR20" s="5"/>
      <c r="AS20" s="7"/>
      <c r="AT20" s="7"/>
      <c r="AU20" s="7"/>
      <c r="AV20" s="7"/>
      <c r="AW20" s="7"/>
      <c r="AX20" s="7"/>
      <c r="AY20" s="7"/>
      <c r="AZ20" s="7"/>
      <c r="BA20" s="4">
        <f t="shared" ca="1" si="1"/>
        <v>0.42565455578031297</v>
      </c>
      <c r="BB20" s="5">
        <f t="shared" ca="1" si="2"/>
        <v>29</v>
      </c>
      <c r="BD20" s="7">
        <v>20</v>
      </c>
      <c r="BE20" s="7">
        <v>3</v>
      </c>
      <c r="BF20" s="7">
        <v>3</v>
      </c>
      <c r="BG20" s="7"/>
      <c r="BI20" s="4">
        <f t="shared" ca="1" si="3"/>
        <v>5.4964183645559328E-2</v>
      </c>
      <c r="BJ20" s="5">
        <f t="shared" ca="1" si="0"/>
        <v>134</v>
      </c>
      <c r="BL20" s="7">
        <v>20</v>
      </c>
      <c r="BM20" s="7">
        <v>4</v>
      </c>
      <c r="BN20" s="7">
        <v>2</v>
      </c>
      <c r="BO20" s="7">
        <v>1</v>
      </c>
    </row>
    <row r="21" spans="1:68" ht="51" customHeight="1" x14ac:dyDescent="0.25">
      <c r="A21" s="40"/>
      <c r="B21" s="41"/>
      <c r="C21" s="42"/>
      <c r="D21" s="43">
        <f ca="1">AT12</f>
        <v>6</v>
      </c>
      <c r="E21" s="44"/>
      <c r="F21" s="45"/>
      <c r="G21" s="41"/>
      <c r="H21" s="42"/>
      <c r="I21" s="43">
        <f ca="1">AX12</f>
        <v>6</v>
      </c>
      <c r="J21" s="44"/>
      <c r="K21" s="45"/>
      <c r="L21" s="46"/>
      <c r="M21" s="47"/>
      <c r="N21" s="48"/>
      <c r="O21" s="44"/>
      <c r="P21" s="44"/>
      <c r="Q21" s="49"/>
      <c r="R21" s="46"/>
      <c r="S21" s="50"/>
      <c r="T21" s="51"/>
      <c r="U21" s="52"/>
      <c r="V21" s="52"/>
      <c r="W21" s="49"/>
      <c r="X21" s="46"/>
      <c r="Y21" s="49"/>
      <c r="Z21" s="46"/>
      <c r="AA21" s="53"/>
      <c r="AB21" s="53"/>
      <c r="AC21" s="49"/>
      <c r="AD21" s="54"/>
      <c r="AH21" s="34"/>
      <c r="AI21" s="35"/>
      <c r="AJ21" s="55">
        <f ca="1">AT12</f>
        <v>6</v>
      </c>
      <c r="AK21" s="37"/>
      <c r="AL21" s="35"/>
      <c r="AM21" s="55">
        <f ca="1">AX12</f>
        <v>6</v>
      </c>
      <c r="AN21" s="37"/>
      <c r="AO21" s="35"/>
      <c r="AP21" s="55">
        <f ca="1">AJ21</f>
        <v>6</v>
      </c>
      <c r="AQ21" s="5"/>
      <c r="AR21" s="5"/>
      <c r="AS21" s="7"/>
      <c r="AT21" s="7"/>
      <c r="AU21" s="7"/>
      <c r="AV21" s="7"/>
      <c r="AW21" s="7"/>
      <c r="AX21" s="7"/>
      <c r="AY21" s="7"/>
      <c r="AZ21" s="7"/>
      <c r="BA21" s="4">
        <f t="shared" ca="1" si="1"/>
        <v>0.27216625517952298</v>
      </c>
      <c r="BB21" s="5">
        <f t="shared" ca="1" si="2"/>
        <v>40</v>
      </c>
      <c r="BD21" s="7">
        <v>21</v>
      </c>
      <c r="BE21" s="7">
        <v>3</v>
      </c>
      <c r="BF21" s="7">
        <v>4</v>
      </c>
      <c r="BG21" s="7"/>
      <c r="BI21" s="4">
        <f t="shared" ca="1" si="3"/>
        <v>0.62683163083378057</v>
      </c>
      <c r="BJ21" s="5">
        <f t="shared" ca="1" si="0"/>
        <v>53</v>
      </c>
      <c r="BL21" s="7">
        <v>21</v>
      </c>
      <c r="BM21" s="7">
        <v>4</v>
      </c>
      <c r="BN21" s="7">
        <v>2</v>
      </c>
      <c r="BO21" s="7">
        <v>2</v>
      </c>
    </row>
    <row r="22" spans="1:68" ht="51" customHeight="1" x14ac:dyDescent="0.55000000000000004">
      <c r="A22" s="19" t="s">
        <v>29</v>
      </c>
      <c r="B22" s="20">
        <f ca="1">AS13</f>
        <v>4</v>
      </c>
      <c r="C22" s="21"/>
      <c r="D22" s="22">
        <f ca="1">AU13</f>
        <v>2</v>
      </c>
      <c r="E22" s="23"/>
      <c r="F22" s="24" t="s">
        <v>9</v>
      </c>
      <c r="G22" s="20">
        <f ca="1">AW13</f>
        <v>0</v>
      </c>
      <c r="H22" s="21"/>
      <c r="I22" s="22">
        <f ca="1">AY13</f>
        <v>4</v>
      </c>
      <c r="J22" s="25"/>
      <c r="K22" s="24" t="s">
        <v>10</v>
      </c>
      <c r="L22" s="26"/>
      <c r="M22" s="27"/>
      <c r="N22" s="28"/>
      <c r="O22" s="25"/>
      <c r="P22" s="25"/>
      <c r="Q22" s="29"/>
      <c r="R22" s="26"/>
      <c r="S22" s="30"/>
      <c r="T22" s="31"/>
      <c r="U22" s="32"/>
      <c r="V22" s="32"/>
      <c r="W22" s="29"/>
      <c r="X22" s="26"/>
      <c r="Y22" s="29"/>
      <c r="Z22" s="26"/>
      <c r="AA22" s="25"/>
      <c r="AB22" s="25"/>
      <c r="AC22" s="29"/>
      <c r="AD22" s="33"/>
      <c r="AH22" s="34" t="s">
        <v>30</v>
      </c>
      <c r="AI22" s="35">
        <f ca="1">AS13</f>
        <v>4</v>
      </c>
      <c r="AJ22" s="36">
        <f ca="1">AU13</f>
        <v>2</v>
      </c>
      <c r="AK22" s="37" t="s">
        <v>9</v>
      </c>
      <c r="AL22" s="35">
        <f ca="1">AW13</f>
        <v>0</v>
      </c>
      <c r="AM22" s="36">
        <f ca="1">AY13</f>
        <v>4</v>
      </c>
      <c r="AN22" s="37" t="s">
        <v>12</v>
      </c>
      <c r="AO22" s="35">
        <f ca="1">AI22+AL22+QUOTIENT((AJ22+AM22),AP23)</f>
        <v>5</v>
      </c>
      <c r="AP22" s="36">
        <f ca="1">MOD((AJ22+AM22),AP23)</f>
        <v>1</v>
      </c>
      <c r="AQ22" s="5"/>
      <c r="AR22" s="5"/>
      <c r="AS22" s="7"/>
      <c r="AT22" s="7"/>
      <c r="AU22" s="7"/>
      <c r="AV22" s="7"/>
      <c r="AW22" s="7"/>
      <c r="AX22" s="7"/>
      <c r="AY22" s="7"/>
      <c r="AZ22" s="7"/>
      <c r="BA22" s="4">
        <f t="shared" ca="1" si="1"/>
        <v>0.1830792515668711</v>
      </c>
      <c r="BB22" s="5">
        <f t="shared" ca="1" si="2"/>
        <v>46</v>
      </c>
      <c r="BD22" s="7">
        <v>22</v>
      </c>
      <c r="BE22" s="7">
        <v>4</v>
      </c>
      <c r="BF22" s="7">
        <v>1</v>
      </c>
      <c r="BG22" s="7"/>
      <c r="BI22" s="4">
        <f t="shared" ca="1" si="3"/>
        <v>0.94044962936798471</v>
      </c>
      <c r="BJ22" s="5">
        <f t="shared" ca="1" si="0"/>
        <v>9</v>
      </c>
      <c r="BL22" s="7">
        <v>22</v>
      </c>
      <c r="BM22" s="7">
        <v>4</v>
      </c>
      <c r="BN22" s="7">
        <v>2</v>
      </c>
      <c r="BO22" s="7">
        <v>3</v>
      </c>
    </row>
    <row r="23" spans="1:68" ht="51" customHeight="1" x14ac:dyDescent="0.25">
      <c r="A23" s="40"/>
      <c r="B23" s="41"/>
      <c r="C23" s="42"/>
      <c r="D23" s="43">
        <f ca="1">AT13</f>
        <v>5</v>
      </c>
      <c r="E23" s="44"/>
      <c r="F23" s="45"/>
      <c r="G23" s="41"/>
      <c r="H23" s="42"/>
      <c r="I23" s="43">
        <f ca="1">AX13</f>
        <v>5</v>
      </c>
      <c r="J23" s="44"/>
      <c r="K23" s="45"/>
      <c r="L23" s="46"/>
      <c r="M23" s="47"/>
      <c r="N23" s="48"/>
      <c r="O23" s="44"/>
      <c r="P23" s="44"/>
      <c r="Q23" s="49"/>
      <c r="R23" s="46"/>
      <c r="S23" s="50"/>
      <c r="T23" s="51"/>
      <c r="U23" s="52"/>
      <c r="V23" s="52"/>
      <c r="W23" s="49"/>
      <c r="X23" s="46"/>
      <c r="Y23" s="49"/>
      <c r="Z23" s="46"/>
      <c r="AA23" s="53"/>
      <c r="AB23" s="53"/>
      <c r="AC23" s="49"/>
      <c r="AD23" s="54"/>
      <c r="AH23" s="34"/>
      <c r="AI23" s="35"/>
      <c r="AJ23" s="55">
        <f ca="1">AT13</f>
        <v>5</v>
      </c>
      <c r="AK23" s="37"/>
      <c r="AL23" s="35"/>
      <c r="AM23" s="55">
        <f ca="1">AX13</f>
        <v>5</v>
      </c>
      <c r="AN23" s="37"/>
      <c r="AO23" s="35"/>
      <c r="AP23" s="55">
        <f ca="1">AJ23</f>
        <v>5</v>
      </c>
      <c r="AQ23" s="5"/>
      <c r="AR23" s="5"/>
      <c r="AS23" s="7"/>
      <c r="AT23" s="7"/>
      <c r="AU23" s="7"/>
      <c r="AV23" s="7"/>
      <c r="AW23" s="7"/>
      <c r="AX23" s="7"/>
      <c r="AY23" s="7"/>
      <c r="AZ23" s="7"/>
      <c r="BA23" s="4">
        <f t="shared" ca="1" si="1"/>
        <v>0.2483906477947101</v>
      </c>
      <c r="BB23" s="5">
        <f t="shared" ca="1" si="2"/>
        <v>43</v>
      </c>
      <c r="BD23" s="7">
        <v>23</v>
      </c>
      <c r="BE23" s="7">
        <v>4</v>
      </c>
      <c r="BF23" s="7">
        <v>2</v>
      </c>
      <c r="BG23" s="7"/>
      <c r="BI23" s="4">
        <f t="shared" ca="1" si="3"/>
        <v>0.79843685458329305</v>
      </c>
      <c r="BJ23" s="5">
        <f t="shared" ca="1" si="0"/>
        <v>29</v>
      </c>
      <c r="BL23" s="7">
        <v>23</v>
      </c>
      <c r="BM23" s="7">
        <v>4</v>
      </c>
      <c r="BN23" s="7">
        <v>3</v>
      </c>
      <c r="BO23" s="7"/>
    </row>
    <row r="24" spans="1:68" ht="48" customHeight="1" thickBot="1" x14ac:dyDescent="0.3">
      <c r="B24" s="56" t="str">
        <f t="shared" ref="B24:AC25" si="13">B1</f>
        <v>同分母分数のたし算 帯分数・整数 オールミックス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7">
        <f t="shared" si="13"/>
        <v>1</v>
      </c>
      <c r="AD24" s="57"/>
      <c r="AH24" s="58"/>
      <c r="AL24" s="58"/>
      <c r="BA24" s="4">
        <f t="shared" ca="1" si="1"/>
        <v>0.85982378036724783</v>
      </c>
      <c r="BB24" s="5">
        <f t="shared" ca="1" si="2"/>
        <v>8</v>
      </c>
      <c r="BC24" s="6"/>
      <c r="BD24" s="7">
        <v>24</v>
      </c>
      <c r="BE24" s="7">
        <v>4</v>
      </c>
      <c r="BF24" s="7">
        <v>3</v>
      </c>
      <c r="BG24" s="7"/>
      <c r="BI24" s="4">
        <f t="shared" ca="1" si="3"/>
        <v>0.99572949148233392</v>
      </c>
      <c r="BJ24" s="5">
        <f t="shared" ca="1" si="0"/>
        <v>2</v>
      </c>
      <c r="BK24" s="6"/>
      <c r="BL24" s="7">
        <v>24</v>
      </c>
      <c r="BM24" s="7">
        <v>4</v>
      </c>
      <c r="BN24" s="7">
        <v>3</v>
      </c>
      <c r="BO24" s="7">
        <v>1</v>
      </c>
    </row>
    <row r="25" spans="1:68" ht="45.95" customHeight="1" thickBot="1" x14ac:dyDescent="0.3">
      <c r="B25" s="59" t="str">
        <f t="shared" si="13"/>
        <v>　　月　　日</v>
      </c>
      <c r="C25" s="60"/>
      <c r="D25" s="60"/>
      <c r="E25" s="60"/>
      <c r="F25" s="60"/>
      <c r="G25" s="60"/>
      <c r="H25" s="61"/>
      <c r="I25" s="62" t="str">
        <f t="shared" si="13"/>
        <v>名前</v>
      </c>
      <c r="J25" s="63"/>
      <c r="K25" s="63"/>
      <c r="L25" s="64"/>
      <c r="M25" s="65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7"/>
      <c r="AI25" s="68" t="s">
        <v>5</v>
      </c>
      <c r="AL25" s="58" t="s">
        <v>6</v>
      </c>
      <c r="AM25" s="58" t="s">
        <v>31</v>
      </c>
      <c r="AN25" s="58" t="s">
        <v>32</v>
      </c>
      <c r="BA25" s="4">
        <f t="shared" ca="1" si="1"/>
        <v>0.54232540067312551</v>
      </c>
      <c r="BB25" s="5">
        <f t="shared" ca="1" si="2"/>
        <v>24</v>
      </c>
      <c r="BD25" s="7">
        <v>25</v>
      </c>
      <c r="BE25" s="7">
        <v>4</v>
      </c>
      <c r="BF25" s="7">
        <v>4</v>
      </c>
      <c r="BG25" s="7"/>
      <c r="BI25" s="4">
        <f t="shared" ca="1" si="3"/>
        <v>0.68831581678387732</v>
      </c>
      <c r="BJ25" s="5">
        <f t="shared" ca="1" si="0"/>
        <v>43</v>
      </c>
      <c r="BL25" s="7">
        <v>25</v>
      </c>
      <c r="BM25" s="7">
        <v>4</v>
      </c>
      <c r="BN25" s="7">
        <v>3</v>
      </c>
      <c r="BO25" s="7">
        <v>2</v>
      </c>
    </row>
    <row r="26" spans="1:68" ht="20.100000000000001" customHeight="1" x14ac:dyDescent="0.25">
      <c r="BA26" s="4">
        <f t="shared" ca="1" si="1"/>
        <v>2.3360672280427486E-2</v>
      </c>
      <c r="BB26" s="5">
        <f t="shared" ca="1" si="2"/>
        <v>56</v>
      </c>
      <c r="BD26" s="7">
        <v>26</v>
      </c>
      <c r="BE26" s="69">
        <v>1</v>
      </c>
      <c r="BF26" s="70">
        <v>1</v>
      </c>
      <c r="BG26" s="7"/>
      <c r="BI26" s="4">
        <f t="shared" ca="1" si="3"/>
        <v>0.7023657053570217</v>
      </c>
      <c r="BJ26" s="5">
        <f t="shared" ca="1" si="0"/>
        <v>37</v>
      </c>
      <c r="BL26" s="7">
        <v>26</v>
      </c>
      <c r="BM26" s="7">
        <v>4</v>
      </c>
      <c r="BN26" s="7">
        <v>3</v>
      </c>
      <c r="BO26" s="7">
        <v>3</v>
      </c>
    </row>
    <row r="27" spans="1:68" ht="51" customHeight="1" x14ac:dyDescent="0.55000000000000004">
      <c r="A27" s="71" t="str">
        <f t="shared" ref="A27:K28" si="14">A4</f>
        <v>(1)</v>
      </c>
      <c r="B27" s="20">
        <f t="shared" ca="1" si="14"/>
        <v>3</v>
      </c>
      <c r="C27" s="21"/>
      <c r="D27" s="22">
        <f t="shared" ca="1" si="14"/>
        <v>4</v>
      </c>
      <c r="E27" s="23">
        <f t="shared" si="14"/>
        <v>0</v>
      </c>
      <c r="F27" s="24" t="str">
        <f t="shared" si="14"/>
        <v>＋</v>
      </c>
      <c r="G27" s="20">
        <f t="shared" ca="1" si="14"/>
        <v>2</v>
      </c>
      <c r="H27" s="21"/>
      <c r="I27" s="22">
        <f t="shared" ca="1" si="14"/>
        <v>4</v>
      </c>
      <c r="J27" s="25"/>
      <c r="K27" s="72" t="str">
        <f t="shared" si="14"/>
        <v>＝</v>
      </c>
      <c r="L27" s="73"/>
      <c r="M27" s="74">
        <f ca="1">B27+G27</f>
        <v>5</v>
      </c>
      <c r="N27" s="75"/>
      <c r="O27" s="74" t="s">
        <v>9</v>
      </c>
      <c r="P27" s="76"/>
      <c r="Q27" s="77">
        <f ca="1">D27+I27</f>
        <v>8</v>
      </c>
      <c r="R27" s="73"/>
      <c r="S27" s="74" t="s">
        <v>10</v>
      </c>
      <c r="T27" s="31"/>
      <c r="U27" s="78">
        <f ca="1">IF(AQ27="C",M27+QUOTIENT(Q27,Q28),IF(AQ27="D",QUOTIENT(Q27,Q28),IF(AQ27="E",QUOTIENT(Q27,Q28),M27)))</f>
        <v>5</v>
      </c>
      <c r="V27" s="79"/>
      <c r="W27" s="77">
        <f ca="1">IF(AQ27="D",MOD(Q27,Q28),Q27)</f>
        <v>8</v>
      </c>
      <c r="X27" s="73"/>
      <c r="Y27" s="74" t="s">
        <v>10</v>
      </c>
      <c r="Z27" s="73"/>
      <c r="AA27" s="78">
        <f ca="1">U27+(QUOTIENT(W27,W28))</f>
        <v>6</v>
      </c>
      <c r="AB27" s="23"/>
      <c r="AC27" s="77">
        <f ca="1">MOD(W27,W28)</f>
        <v>2</v>
      </c>
      <c r="AD27" s="33"/>
      <c r="AH27" s="5" t="s">
        <v>11</v>
      </c>
      <c r="AI27" s="5">
        <f ca="1">B27+G27</f>
        <v>5</v>
      </c>
      <c r="AJ27" s="80" t="str">
        <f ca="1">IF(AI27=0,"B","A")</f>
        <v>A</v>
      </c>
      <c r="AL27" s="5">
        <f ca="1">D28</f>
        <v>6</v>
      </c>
      <c r="AM27" s="5">
        <f ca="1">Q27</f>
        <v>8</v>
      </c>
      <c r="AN27" s="7">
        <f ca="1">AM27-AL27</f>
        <v>2</v>
      </c>
      <c r="AO27" s="81" t="str">
        <f ca="1">IF(AN27&gt;0,"A",IF(AN27&lt;0,"B","C"))</f>
        <v>A</v>
      </c>
      <c r="AP27" s="5" t="str">
        <f ca="1">AJ27&amp;AO27</f>
        <v>AA</v>
      </c>
      <c r="AQ27" s="82" t="str">
        <f ca="1">IF(AP27="AA","A",IF(AP27="AB","B",IF(AP27="AC","C",IF(AP27="BA","D",IF(AP27="BC","E","F")))))</f>
        <v>A</v>
      </c>
      <c r="AR27" s="5"/>
      <c r="AS27" s="7"/>
      <c r="AT27" s="7"/>
      <c r="AU27" s="7"/>
      <c r="AV27" s="7"/>
      <c r="AW27" s="7"/>
      <c r="AX27" s="7"/>
      <c r="AY27" s="7"/>
      <c r="AZ27" s="7"/>
      <c r="BA27" s="4">
        <f t="shared" ca="1" si="1"/>
        <v>0.82142170729763397</v>
      </c>
      <c r="BB27" s="5">
        <f t="shared" ca="1" si="2"/>
        <v>12</v>
      </c>
      <c r="BD27" s="7">
        <v>27</v>
      </c>
      <c r="BE27" s="83">
        <v>1</v>
      </c>
      <c r="BF27" s="84">
        <v>2</v>
      </c>
      <c r="BG27" s="7"/>
      <c r="BI27" s="4">
        <f t="shared" ca="1" si="3"/>
        <v>0.65527448194687332</v>
      </c>
      <c r="BJ27" s="5">
        <f t="shared" ca="1" si="0"/>
        <v>47</v>
      </c>
      <c r="BL27" s="7">
        <v>27</v>
      </c>
      <c r="BM27" s="7">
        <v>5</v>
      </c>
      <c r="BN27" s="7"/>
      <c r="BO27" s="7">
        <v>1</v>
      </c>
    </row>
    <row r="28" spans="1:68" ht="51" customHeight="1" x14ac:dyDescent="0.25">
      <c r="A28" s="85"/>
      <c r="B28" s="41"/>
      <c r="C28" s="42"/>
      <c r="D28" s="43">
        <f t="shared" ca="1" si="14"/>
        <v>6</v>
      </c>
      <c r="E28" s="44">
        <f t="shared" si="14"/>
        <v>0</v>
      </c>
      <c r="F28" s="45"/>
      <c r="G28" s="41"/>
      <c r="H28" s="42"/>
      <c r="I28" s="43">
        <f t="shared" ca="1" si="14"/>
        <v>6</v>
      </c>
      <c r="J28" s="44"/>
      <c r="K28" s="86"/>
      <c r="L28" s="87"/>
      <c r="M28" s="88"/>
      <c r="N28" s="89"/>
      <c r="O28" s="88"/>
      <c r="P28" s="90"/>
      <c r="Q28" s="91">
        <f ca="1">D28</f>
        <v>6</v>
      </c>
      <c r="R28" s="87"/>
      <c r="S28" s="88"/>
      <c r="T28" s="51"/>
      <c r="U28" s="92"/>
      <c r="V28" s="93"/>
      <c r="W28" s="91">
        <f ca="1">D28</f>
        <v>6</v>
      </c>
      <c r="X28" s="87"/>
      <c r="Y28" s="88"/>
      <c r="Z28" s="87"/>
      <c r="AA28" s="92"/>
      <c r="AB28" s="44"/>
      <c r="AC28" s="91">
        <f ca="1">D28</f>
        <v>6</v>
      </c>
      <c r="AD28" s="54"/>
      <c r="AH28" s="7"/>
      <c r="AI28" s="5"/>
      <c r="AL28" s="5"/>
      <c r="AM28" s="5"/>
      <c r="AN28" s="7"/>
      <c r="AO28" s="5"/>
      <c r="AP28" s="5"/>
      <c r="AR28" s="5"/>
      <c r="AS28" s="7"/>
      <c r="AT28" s="7"/>
      <c r="AU28" s="7"/>
      <c r="AV28" s="7"/>
      <c r="AW28" s="7"/>
      <c r="AX28" s="7"/>
      <c r="AY28" s="7"/>
      <c r="AZ28" s="7"/>
      <c r="BA28" s="4">
        <f t="shared" ca="1" si="1"/>
        <v>0.39048664148532219</v>
      </c>
      <c r="BB28" s="5">
        <f t="shared" ca="1" si="2"/>
        <v>31</v>
      </c>
      <c r="BD28" s="7">
        <v>28</v>
      </c>
      <c r="BE28" s="83">
        <v>1</v>
      </c>
      <c r="BF28" s="84">
        <v>3</v>
      </c>
      <c r="BG28" s="7"/>
      <c r="BI28" s="4">
        <f t="shared" ca="1" si="3"/>
        <v>0.51067432387533607</v>
      </c>
      <c r="BJ28" s="5">
        <f t="shared" ca="1" si="0"/>
        <v>67</v>
      </c>
      <c r="BL28" s="7">
        <v>28</v>
      </c>
      <c r="BM28" s="7">
        <v>5</v>
      </c>
      <c r="BN28" s="7"/>
      <c r="BO28" s="7">
        <v>2</v>
      </c>
    </row>
    <row r="29" spans="1:68" ht="51" customHeight="1" x14ac:dyDescent="0.55000000000000004">
      <c r="A29" s="19" t="str">
        <f t="shared" ref="A29:K30" si="15">A6</f>
        <v>(2)</v>
      </c>
      <c r="B29" s="20">
        <f t="shared" ca="1" si="15"/>
        <v>2</v>
      </c>
      <c r="C29" s="21"/>
      <c r="D29" s="22">
        <f t="shared" ca="1" si="15"/>
        <v>1</v>
      </c>
      <c r="E29" s="23">
        <f t="shared" si="15"/>
        <v>0</v>
      </c>
      <c r="F29" s="24" t="str">
        <f t="shared" si="15"/>
        <v>＋</v>
      </c>
      <c r="G29" s="20">
        <f t="shared" ca="1" si="15"/>
        <v>4</v>
      </c>
      <c r="H29" s="21"/>
      <c r="I29" s="22">
        <f t="shared" ca="1" si="15"/>
        <v>4</v>
      </c>
      <c r="J29" s="94"/>
      <c r="K29" s="24" t="str">
        <f t="shared" si="15"/>
        <v>＝</v>
      </c>
      <c r="L29" s="26"/>
      <c r="M29" s="74">
        <f ca="1">B29+G29</f>
        <v>6</v>
      </c>
      <c r="N29" s="75"/>
      <c r="O29" s="74" t="s">
        <v>9</v>
      </c>
      <c r="P29" s="76"/>
      <c r="Q29" s="77">
        <f ca="1">D29+I29</f>
        <v>5</v>
      </c>
      <c r="R29" s="73"/>
      <c r="S29" s="74" t="s">
        <v>10</v>
      </c>
      <c r="T29" s="31"/>
      <c r="U29" s="78">
        <f ca="1">IF(AQ29="C",M29+QUOTIENT(Q29,Q30),IF(AQ29="D",QUOTIENT(Q29,Q30),IF(AQ29="E",QUOTIENT(Q29,Q30),M29)))</f>
        <v>7</v>
      </c>
      <c r="V29" s="79"/>
      <c r="W29" s="77">
        <f ca="1">IF(AQ29="D",MOD(Q29,Q30),Q29)</f>
        <v>5</v>
      </c>
      <c r="X29" s="73"/>
      <c r="Y29" s="74" t="s">
        <v>10</v>
      </c>
      <c r="Z29" s="73"/>
      <c r="AA29" s="78">
        <f ca="1">U29+(QUOTIENT(W29,W30))</f>
        <v>8</v>
      </c>
      <c r="AB29" s="23"/>
      <c r="AC29" s="77">
        <f ca="1">MOD(W29,W30)</f>
        <v>0</v>
      </c>
      <c r="AD29" s="33"/>
      <c r="AH29" s="5" t="s">
        <v>14</v>
      </c>
      <c r="AI29" s="5">
        <f ca="1">B29+G29</f>
        <v>6</v>
      </c>
      <c r="AJ29" s="80" t="str">
        <f ca="1">IF(AI29=0,"B","A")</f>
        <v>A</v>
      </c>
      <c r="AL29" s="5">
        <f ca="1">D30</f>
        <v>5</v>
      </c>
      <c r="AM29" s="5">
        <f ca="1">Q29</f>
        <v>5</v>
      </c>
      <c r="AN29" s="7">
        <f ca="1">AM29-AL29</f>
        <v>0</v>
      </c>
      <c r="AO29" s="81" t="str">
        <f ca="1">IF(AN29&gt;0,"A",IF(AN29&lt;0,"B","C"))</f>
        <v>C</v>
      </c>
      <c r="AP29" s="5" t="str">
        <f ca="1">AJ29&amp;AO29</f>
        <v>AC</v>
      </c>
      <c r="AQ29" s="82" t="str">
        <f ca="1">IF(AP29="AA","A",IF(AP29="AB","B",IF(AP29="AC","C",IF(AP29="BA","D",IF(AP29="BC","E","F")))))</f>
        <v>C</v>
      </c>
      <c r="AR29" s="5"/>
      <c r="AS29" s="7"/>
      <c r="AT29" s="7"/>
      <c r="AU29" s="7"/>
      <c r="AV29" s="7"/>
      <c r="AW29" s="7"/>
      <c r="AX29" s="7"/>
      <c r="AY29" s="7"/>
      <c r="AZ29" s="7"/>
      <c r="BA29" s="4">
        <f t="shared" ca="1" si="1"/>
        <v>0.9777976975054703</v>
      </c>
      <c r="BB29" s="5">
        <f t="shared" ca="1" si="2"/>
        <v>1</v>
      </c>
      <c r="BD29" s="7">
        <v>29</v>
      </c>
      <c r="BE29" s="83">
        <v>1</v>
      </c>
      <c r="BF29" s="84">
        <v>4</v>
      </c>
      <c r="BG29" s="7"/>
      <c r="BI29" s="4">
        <f t="shared" ca="1" si="3"/>
        <v>0.65365540987370829</v>
      </c>
      <c r="BJ29" s="5">
        <f t="shared" ca="1" si="0"/>
        <v>48</v>
      </c>
      <c r="BL29" s="7">
        <v>29</v>
      </c>
      <c r="BM29" s="7">
        <v>5</v>
      </c>
      <c r="BN29" s="7"/>
      <c r="BO29" s="7">
        <v>3</v>
      </c>
    </row>
    <row r="30" spans="1:68" ht="51" customHeight="1" x14ac:dyDescent="0.25">
      <c r="A30" s="40"/>
      <c r="B30" s="41"/>
      <c r="C30" s="42"/>
      <c r="D30" s="43">
        <f t="shared" ca="1" si="15"/>
        <v>5</v>
      </c>
      <c r="E30" s="44">
        <f t="shared" si="15"/>
        <v>0</v>
      </c>
      <c r="F30" s="45"/>
      <c r="G30" s="41"/>
      <c r="H30" s="42"/>
      <c r="I30" s="43">
        <f t="shared" ca="1" si="15"/>
        <v>5</v>
      </c>
      <c r="J30" s="95"/>
      <c r="K30" s="45"/>
      <c r="L30" s="46"/>
      <c r="M30" s="88"/>
      <c r="N30" s="89"/>
      <c r="O30" s="88"/>
      <c r="P30" s="90"/>
      <c r="Q30" s="91">
        <f ca="1">D30</f>
        <v>5</v>
      </c>
      <c r="R30" s="87"/>
      <c r="S30" s="88"/>
      <c r="T30" s="51"/>
      <c r="U30" s="92"/>
      <c r="V30" s="93"/>
      <c r="W30" s="91">
        <f ca="1">D30</f>
        <v>5</v>
      </c>
      <c r="X30" s="87"/>
      <c r="Y30" s="88"/>
      <c r="Z30" s="87"/>
      <c r="AA30" s="92"/>
      <c r="AB30" s="44"/>
      <c r="AC30" s="91">
        <f ca="1">D30</f>
        <v>5</v>
      </c>
      <c r="AD30" s="54"/>
      <c r="AH30" s="7"/>
      <c r="AI30" s="5"/>
      <c r="AL30" s="5"/>
      <c r="AM30" s="5"/>
      <c r="AN30" s="7"/>
      <c r="AO30" s="5"/>
      <c r="AP30" s="5"/>
      <c r="AR30" s="5"/>
      <c r="AS30" s="7"/>
      <c r="AT30" s="7"/>
      <c r="AU30" s="7"/>
      <c r="AV30" s="7"/>
      <c r="AW30" s="7"/>
      <c r="AX30" s="7"/>
      <c r="AY30" s="7"/>
      <c r="AZ30" s="7"/>
      <c r="BA30" s="4">
        <f t="shared" ca="1" si="1"/>
        <v>0.74145719464699877</v>
      </c>
      <c r="BB30" s="5">
        <f t="shared" ca="1" si="2"/>
        <v>13</v>
      </c>
      <c r="BD30" s="7">
        <v>30</v>
      </c>
      <c r="BE30" s="83">
        <v>2</v>
      </c>
      <c r="BF30" s="84">
        <v>1</v>
      </c>
      <c r="BG30" s="7"/>
      <c r="BI30" s="4">
        <f t="shared" ca="1" si="3"/>
        <v>0.61297706013074249</v>
      </c>
      <c r="BJ30" s="5">
        <f t="shared" ca="1" si="0"/>
        <v>55</v>
      </c>
      <c r="BL30" s="7">
        <v>30</v>
      </c>
      <c r="BM30" s="7">
        <v>5</v>
      </c>
      <c r="BN30" s="7"/>
      <c r="BO30" s="7">
        <v>4</v>
      </c>
    </row>
    <row r="31" spans="1:68" ht="51" customHeight="1" x14ac:dyDescent="0.55000000000000004">
      <c r="A31" s="19" t="str">
        <f t="shared" ref="A31:K32" si="16">A8</f>
        <v>(3)</v>
      </c>
      <c r="B31" s="20">
        <f t="shared" ca="1" si="16"/>
        <v>2</v>
      </c>
      <c r="C31" s="21"/>
      <c r="D31" s="22">
        <f t="shared" ca="1" si="16"/>
        <v>4</v>
      </c>
      <c r="E31" s="23">
        <f t="shared" si="16"/>
        <v>0</v>
      </c>
      <c r="F31" s="24" t="str">
        <f t="shared" si="16"/>
        <v>＋</v>
      </c>
      <c r="G31" s="20">
        <f t="shared" ca="1" si="16"/>
        <v>4</v>
      </c>
      <c r="H31" s="21"/>
      <c r="I31" s="22">
        <f t="shared" ca="1" si="16"/>
        <v>2</v>
      </c>
      <c r="J31" s="94"/>
      <c r="K31" s="24" t="str">
        <f t="shared" si="16"/>
        <v>＝</v>
      </c>
      <c r="L31" s="26"/>
      <c r="M31" s="74">
        <f ca="1">B31+G31</f>
        <v>6</v>
      </c>
      <c r="N31" s="75"/>
      <c r="O31" s="74" t="s">
        <v>9</v>
      </c>
      <c r="P31" s="76"/>
      <c r="Q31" s="77">
        <f ca="1">D31+I31</f>
        <v>6</v>
      </c>
      <c r="R31" s="73"/>
      <c r="S31" s="74" t="s">
        <v>10</v>
      </c>
      <c r="T31" s="31"/>
      <c r="U31" s="78">
        <f ca="1">IF(AQ31="C",M31+QUOTIENT(Q31,Q32),IF(AQ31="D",QUOTIENT(Q31,Q32),IF(AQ31="E",QUOTIENT(Q31,Q32),M31)))</f>
        <v>7</v>
      </c>
      <c r="V31" s="79"/>
      <c r="W31" s="77">
        <f ca="1">IF(AQ31="D",MOD(Q31,Q32),Q31)</f>
        <v>6</v>
      </c>
      <c r="X31" s="73"/>
      <c r="Y31" s="74" t="s">
        <v>10</v>
      </c>
      <c r="Z31" s="73"/>
      <c r="AA31" s="78">
        <f ca="1">U31+(QUOTIENT(W31,W32))</f>
        <v>8</v>
      </c>
      <c r="AB31" s="23"/>
      <c r="AC31" s="77">
        <f ca="1">MOD(W31,W32)</f>
        <v>0</v>
      </c>
      <c r="AD31" s="33"/>
      <c r="AH31" s="5" t="s">
        <v>16</v>
      </c>
      <c r="AI31" s="5">
        <f ca="1">B31+G31</f>
        <v>6</v>
      </c>
      <c r="AJ31" s="80" t="str">
        <f ca="1">IF(AI31=0,"B","A")</f>
        <v>A</v>
      </c>
      <c r="AL31" s="5">
        <f ca="1">D32</f>
        <v>6</v>
      </c>
      <c r="AM31" s="5">
        <f ca="1">Q31</f>
        <v>6</v>
      </c>
      <c r="AN31" s="7">
        <f ca="1">AM31-AL31</f>
        <v>0</v>
      </c>
      <c r="AO31" s="81" t="str">
        <f ca="1">IF(AN31&gt;0,"A",IF(AN31&lt;0,"B","C"))</f>
        <v>C</v>
      </c>
      <c r="AP31" s="5" t="str">
        <f ca="1">AJ31&amp;AO31</f>
        <v>AC</v>
      </c>
      <c r="AQ31" s="82" t="str">
        <f ca="1">IF(AP31="AA","A",IF(AP31="AB","B",IF(AP31="AC","C",IF(AP31="BA","D",IF(AP31="BC","E","F")))))</f>
        <v>C</v>
      </c>
      <c r="AR31" s="5"/>
      <c r="AS31" s="7"/>
      <c r="AT31" s="7"/>
      <c r="AU31" s="7"/>
      <c r="AV31" s="7"/>
      <c r="AW31" s="7"/>
      <c r="AX31" s="7"/>
      <c r="AY31" s="7"/>
      <c r="AZ31" s="7"/>
      <c r="BA31" s="4">
        <f t="shared" ca="1" si="1"/>
        <v>0.26752956621303325</v>
      </c>
      <c r="BB31" s="5">
        <f t="shared" ca="1" si="2"/>
        <v>41</v>
      </c>
      <c r="BD31" s="7">
        <v>31</v>
      </c>
      <c r="BE31" s="83">
        <v>2</v>
      </c>
      <c r="BF31" s="84">
        <v>2</v>
      </c>
      <c r="BG31" s="7"/>
      <c r="BI31" s="4">
        <f t="shared" ca="1" si="3"/>
        <v>0.21548896476749213</v>
      </c>
      <c r="BJ31" s="5">
        <f t="shared" ca="1" si="0"/>
        <v>113</v>
      </c>
      <c r="BL31" s="7">
        <v>31</v>
      </c>
      <c r="BM31" s="7">
        <v>5</v>
      </c>
      <c r="BN31" s="7">
        <v>1</v>
      </c>
      <c r="BO31" s="7"/>
      <c r="BP31" s="7"/>
    </row>
    <row r="32" spans="1:68" ht="51" customHeight="1" x14ac:dyDescent="0.25">
      <c r="A32" s="40"/>
      <c r="B32" s="41"/>
      <c r="C32" s="42"/>
      <c r="D32" s="43">
        <f t="shared" ca="1" si="16"/>
        <v>6</v>
      </c>
      <c r="E32" s="44">
        <f t="shared" si="16"/>
        <v>0</v>
      </c>
      <c r="F32" s="45"/>
      <c r="G32" s="41"/>
      <c r="H32" s="42"/>
      <c r="I32" s="43">
        <f t="shared" ca="1" si="16"/>
        <v>6</v>
      </c>
      <c r="J32" s="95"/>
      <c r="K32" s="45"/>
      <c r="L32" s="46"/>
      <c r="M32" s="88"/>
      <c r="N32" s="89"/>
      <c r="O32" s="88"/>
      <c r="P32" s="90"/>
      <c r="Q32" s="91">
        <f ca="1">D32</f>
        <v>6</v>
      </c>
      <c r="R32" s="87"/>
      <c r="S32" s="88"/>
      <c r="T32" s="51"/>
      <c r="U32" s="92"/>
      <c r="V32" s="93"/>
      <c r="W32" s="91">
        <f ca="1">D32</f>
        <v>6</v>
      </c>
      <c r="X32" s="87"/>
      <c r="Y32" s="88"/>
      <c r="Z32" s="87"/>
      <c r="AA32" s="92"/>
      <c r="AB32" s="44"/>
      <c r="AC32" s="91">
        <f ca="1">D32</f>
        <v>6</v>
      </c>
      <c r="AD32" s="54"/>
      <c r="AH32" s="7"/>
      <c r="AI32" s="5"/>
      <c r="AL32" s="5"/>
      <c r="AM32" s="5"/>
      <c r="AN32" s="7"/>
      <c r="AO32" s="5"/>
      <c r="AP32" s="5"/>
      <c r="AR32" s="5"/>
      <c r="AS32" s="7"/>
      <c r="AT32" s="7"/>
      <c r="AU32" s="7"/>
      <c r="AV32" s="7"/>
      <c r="AW32" s="7"/>
      <c r="AX32" s="7"/>
      <c r="AY32" s="7"/>
      <c r="AZ32" s="7"/>
      <c r="BA32" s="4">
        <f t="shared" ca="1" si="1"/>
        <v>0.4702567125129552</v>
      </c>
      <c r="BB32" s="5">
        <f t="shared" ca="1" si="2"/>
        <v>26</v>
      </c>
      <c r="BD32" s="7">
        <v>32</v>
      </c>
      <c r="BE32" s="83">
        <v>2</v>
      </c>
      <c r="BF32" s="84">
        <v>3</v>
      </c>
      <c r="BG32" s="7"/>
      <c r="BI32" s="4">
        <f t="shared" ca="1" si="3"/>
        <v>0.68982763625979537</v>
      </c>
      <c r="BJ32" s="5">
        <f t="shared" ca="1" si="0"/>
        <v>41</v>
      </c>
      <c r="BL32" s="7">
        <v>32</v>
      </c>
      <c r="BM32" s="7">
        <v>5</v>
      </c>
      <c r="BN32" s="7">
        <v>1</v>
      </c>
      <c r="BO32" s="7">
        <v>1</v>
      </c>
      <c r="BP32" s="7"/>
    </row>
    <row r="33" spans="1:68" ht="51" customHeight="1" x14ac:dyDescent="0.55000000000000004">
      <c r="A33" s="19" t="str">
        <f t="shared" ref="A33:K34" si="17">A10</f>
        <v>(4)</v>
      </c>
      <c r="B33" s="20">
        <f t="shared" ca="1" si="17"/>
        <v>4</v>
      </c>
      <c r="C33" s="21"/>
      <c r="D33" s="22">
        <f t="shared" ca="1" si="17"/>
        <v>1</v>
      </c>
      <c r="E33" s="23">
        <f t="shared" si="17"/>
        <v>0</v>
      </c>
      <c r="F33" s="24" t="str">
        <f t="shared" si="17"/>
        <v>＋</v>
      </c>
      <c r="G33" s="20">
        <f t="shared" ca="1" si="17"/>
        <v>4</v>
      </c>
      <c r="H33" s="21"/>
      <c r="I33" s="22">
        <f t="shared" ca="1" si="17"/>
        <v>2</v>
      </c>
      <c r="J33" s="94"/>
      <c r="K33" s="24" t="str">
        <f t="shared" si="17"/>
        <v>＝</v>
      </c>
      <c r="L33" s="26"/>
      <c r="M33" s="74">
        <f ca="1">B33+G33</f>
        <v>8</v>
      </c>
      <c r="N33" s="75"/>
      <c r="O33" s="74" t="s">
        <v>9</v>
      </c>
      <c r="P33" s="76"/>
      <c r="Q33" s="77">
        <f ca="1">D33+I33</f>
        <v>3</v>
      </c>
      <c r="R33" s="73"/>
      <c r="S33" s="74" t="s">
        <v>10</v>
      </c>
      <c r="T33" s="31"/>
      <c r="U33" s="78">
        <f ca="1">IF(AQ33="C",M33+QUOTIENT(Q33,Q34),IF(AQ33="D",QUOTIENT(Q33,Q34),IF(AQ33="E",QUOTIENT(Q33,Q34),M33)))</f>
        <v>8</v>
      </c>
      <c r="V33" s="79"/>
      <c r="W33" s="77">
        <f ca="1">IF(AQ33="D",MOD(Q33,Q34),Q33)</f>
        <v>3</v>
      </c>
      <c r="X33" s="73"/>
      <c r="Y33" s="74" t="s">
        <v>10</v>
      </c>
      <c r="Z33" s="73"/>
      <c r="AA33" s="78">
        <f ca="1">U33+(QUOTIENT(W33,W34))</f>
        <v>8</v>
      </c>
      <c r="AB33" s="23"/>
      <c r="AC33" s="77">
        <f ca="1">MOD(W33,W34)</f>
        <v>3</v>
      </c>
      <c r="AD33" s="33"/>
      <c r="AH33" s="5" t="s">
        <v>18</v>
      </c>
      <c r="AI33" s="5">
        <f ca="1">B33+G33</f>
        <v>8</v>
      </c>
      <c r="AJ33" s="80" t="str">
        <f ca="1">IF(AI33=0,"B","A")</f>
        <v>A</v>
      </c>
      <c r="AL33" s="5">
        <f ca="1">D34</f>
        <v>5</v>
      </c>
      <c r="AM33" s="5">
        <f ca="1">Q33</f>
        <v>3</v>
      </c>
      <c r="AN33" s="7">
        <f ca="1">AM33-AL33</f>
        <v>-2</v>
      </c>
      <c r="AO33" s="81" t="str">
        <f ca="1">IF(AN33&gt;0,"A",IF(AN33&lt;0,"B","C"))</f>
        <v>B</v>
      </c>
      <c r="AP33" s="5" t="str">
        <f ca="1">AJ33&amp;AO33</f>
        <v>AB</v>
      </c>
      <c r="AQ33" s="82" t="str">
        <f ca="1">IF(AP33="AA","A",IF(AP33="AB","B",IF(AP33="AC","C",IF(AP33="BA","D",IF(AP33="BC","E","F")))))</f>
        <v>B</v>
      </c>
      <c r="AR33" s="5"/>
      <c r="AS33" s="7"/>
      <c r="AT33" s="7"/>
      <c r="AU33" s="7"/>
      <c r="AV33" s="7"/>
      <c r="AW33" s="7"/>
      <c r="AX33" s="7"/>
      <c r="AY33" s="7"/>
      <c r="AZ33" s="7"/>
      <c r="BA33" s="4">
        <f t="shared" ca="1" si="1"/>
        <v>0.64605842335684482</v>
      </c>
      <c r="BB33" s="5">
        <f t="shared" ca="1" si="2"/>
        <v>19</v>
      </c>
      <c r="BD33" s="7">
        <v>33</v>
      </c>
      <c r="BE33" s="83">
        <v>2</v>
      </c>
      <c r="BF33" s="84">
        <v>4</v>
      </c>
      <c r="BG33" s="7"/>
      <c r="BI33" s="4">
        <f t="shared" ca="1" si="3"/>
        <v>0.80556855620017231</v>
      </c>
      <c r="BJ33" s="5">
        <f t="shared" ca="1" si="0"/>
        <v>27</v>
      </c>
      <c r="BL33" s="7">
        <v>33</v>
      </c>
      <c r="BM33" s="7">
        <v>5</v>
      </c>
      <c r="BN33" s="7">
        <v>1</v>
      </c>
      <c r="BO33" s="7">
        <v>2</v>
      </c>
      <c r="BP33" s="7"/>
    </row>
    <row r="34" spans="1:68" ht="51" customHeight="1" x14ac:dyDescent="0.25">
      <c r="A34" s="40"/>
      <c r="B34" s="41"/>
      <c r="C34" s="42"/>
      <c r="D34" s="43">
        <f t="shared" ca="1" si="17"/>
        <v>5</v>
      </c>
      <c r="E34" s="44">
        <f t="shared" si="17"/>
        <v>0</v>
      </c>
      <c r="F34" s="45"/>
      <c r="G34" s="41"/>
      <c r="H34" s="42"/>
      <c r="I34" s="43">
        <f t="shared" ca="1" si="17"/>
        <v>5</v>
      </c>
      <c r="J34" s="95"/>
      <c r="K34" s="45"/>
      <c r="L34" s="46"/>
      <c r="M34" s="88"/>
      <c r="N34" s="89"/>
      <c r="O34" s="88"/>
      <c r="P34" s="90"/>
      <c r="Q34" s="91">
        <f ca="1">D34</f>
        <v>5</v>
      </c>
      <c r="R34" s="87"/>
      <c r="S34" s="88"/>
      <c r="T34" s="51"/>
      <c r="U34" s="92"/>
      <c r="V34" s="93"/>
      <c r="W34" s="91">
        <f ca="1">D34</f>
        <v>5</v>
      </c>
      <c r="X34" s="87"/>
      <c r="Y34" s="88"/>
      <c r="Z34" s="87"/>
      <c r="AA34" s="92"/>
      <c r="AB34" s="44"/>
      <c r="AC34" s="91">
        <f ca="1">D34</f>
        <v>5</v>
      </c>
      <c r="AD34" s="54"/>
      <c r="AH34" s="7"/>
      <c r="AI34" s="5"/>
      <c r="AL34" s="5"/>
      <c r="AM34" s="5"/>
      <c r="AN34" s="7"/>
      <c r="AO34" s="5"/>
      <c r="AP34" s="5"/>
      <c r="AR34" s="5"/>
      <c r="AS34" s="7"/>
      <c r="AT34" s="7"/>
      <c r="AU34" s="7"/>
      <c r="AV34" s="7"/>
      <c r="AW34" s="7"/>
      <c r="AX34" s="7"/>
      <c r="AY34" s="7"/>
      <c r="AZ34" s="7"/>
      <c r="BA34" s="4">
        <f t="shared" ca="1" si="1"/>
        <v>0.18292922502234699</v>
      </c>
      <c r="BB34" s="5">
        <f t="shared" ca="1" si="2"/>
        <v>47</v>
      </c>
      <c r="BD34" s="7">
        <v>34</v>
      </c>
      <c r="BE34" s="83">
        <v>3</v>
      </c>
      <c r="BF34" s="84">
        <v>1</v>
      </c>
      <c r="BG34" s="7"/>
      <c r="BI34" s="4">
        <f t="shared" ca="1" si="3"/>
        <v>4.2528089639741196E-2</v>
      </c>
      <c r="BJ34" s="5">
        <f t="shared" ca="1" si="0"/>
        <v>137</v>
      </c>
      <c r="BL34" s="7">
        <v>34</v>
      </c>
      <c r="BM34" s="7">
        <v>5</v>
      </c>
      <c r="BN34" s="7">
        <v>1</v>
      </c>
      <c r="BO34" s="7">
        <v>3</v>
      </c>
      <c r="BP34" s="7"/>
    </row>
    <row r="35" spans="1:68" ht="51" customHeight="1" x14ac:dyDescent="0.55000000000000004">
      <c r="A35" s="19" t="str">
        <f t="shared" ref="A35:K36" si="18">A12</f>
        <v>(5)</v>
      </c>
      <c r="B35" s="20">
        <f t="shared" ca="1" si="18"/>
        <v>3</v>
      </c>
      <c r="C35" s="21"/>
      <c r="D35" s="22">
        <f t="shared" ca="1" si="18"/>
        <v>1</v>
      </c>
      <c r="E35" s="23">
        <f t="shared" si="18"/>
        <v>0</v>
      </c>
      <c r="F35" s="24" t="str">
        <f t="shared" si="18"/>
        <v>＋</v>
      </c>
      <c r="G35" s="20">
        <f t="shared" ca="1" si="18"/>
        <v>1</v>
      </c>
      <c r="H35" s="21"/>
      <c r="I35" s="22">
        <f t="shared" ca="1" si="18"/>
        <v>2</v>
      </c>
      <c r="J35" s="94"/>
      <c r="K35" s="24" t="str">
        <f t="shared" si="18"/>
        <v>＝</v>
      </c>
      <c r="L35" s="26"/>
      <c r="M35" s="74">
        <f ca="1">B35+G35</f>
        <v>4</v>
      </c>
      <c r="N35" s="75"/>
      <c r="O35" s="74" t="s">
        <v>9</v>
      </c>
      <c r="P35" s="76"/>
      <c r="Q35" s="77">
        <f ca="1">D35+I35</f>
        <v>3</v>
      </c>
      <c r="R35" s="73"/>
      <c r="S35" s="74" t="s">
        <v>10</v>
      </c>
      <c r="T35" s="31"/>
      <c r="U35" s="78">
        <f ca="1">IF(AQ35="C",M35+QUOTIENT(Q35,Q36),IF(AQ35="D",QUOTIENT(Q35,Q36),IF(AQ35="E",QUOTIENT(Q35,Q36),M35)))</f>
        <v>4</v>
      </c>
      <c r="V35" s="79"/>
      <c r="W35" s="77">
        <f ca="1">IF(AQ35="D",MOD(Q35,Q36),Q35)</f>
        <v>3</v>
      </c>
      <c r="X35" s="73"/>
      <c r="Y35" s="74" t="s">
        <v>10</v>
      </c>
      <c r="Z35" s="73"/>
      <c r="AA35" s="78">
        <f ca="1">U35+(QUOTIENT(W35,W36))</f>
        <v>4</v>
      </c>
      <c r="AB35" s="23"/>
      <c r="AC35" s="77">
        <f ca="1">MOD(W35,W36)</f>
        <v>3</v>
      </c>
      <c r="AD35" s="33"/>
      <c r="AH35" s="5" t="s">
        <v>20</v>
      </c>
      <c r="AI35" s="5">
        <f ca="1">B35+G35</f>
        <v>4</v>
      </c>
      <c r="AJ35" s="80" t="str">
        <f ca="1">IF(AI35=0,"B","A")</f>
        <v>A</v>
      </c>
      <c r="AL35" s="5">
        <f ca="1">D36</f>
        <v>4</v>
      </c>
      <c r="AM35" s="5">
        <f ca="1">Q35</f>
        <v>3</v>
      </c>
      <c r="AN35" s="7">
        <f ca="1">AM35-AL35</f>
        <v>-1</v>
      </c>
      <c r="AO35" s="81" t="str">
        <f ca="1">IF(AN35&gt;0,"A",IF(AN35&lt;0,"B","C"))</f>
        <v>B</v>
      </c>
      <c r="AP35" s="5" t="str">
        <f ca="1">AJ35&amp;AO35</f>
        <v>AB</v>
      </c>
      <c r="AQ35" s="82" t="str">
        <f ca="1">IF(AP35="AA","A",IF(AP35="AB","B",IF(AP35="AC","C",IF(AP35="BA","D",IF(AP35="BC","E","F")))))</f>
        <v>B</v>
      </c>
      <c r="AR35" s="5"/>
      <c r="AS35" s="7"/>
      <c r="AT35" s="7"/>
      <c r="AU35" s="7"/>
      <c r="AV35" s="7"/>
      <c r="AW35" s="7"/>
      <c r="AX35" s="7"/>
      <c r="AY35" s="7"/>
      <c r="AZ35" s="7"/>
      <c r="BA35" s="4">
        <f t="shared" ca="1" si="1"/>
        <v>0.33824111424214309</v>
      </c>
      <c r="BB35" s="5">
        <f t="shared" ca="1" si="2"/>
        <v>34</v>
      </c>
      <c r="BD35" s="7">
        <v>35</v>
      </c>
      <c r="BE35" s="83">
        <v>3</v>
      </c>
      <c r="BF35" s="84">
        <v>2</v>
      </c>
      <c r="BG35" s="7"/>
      <c r="BI35" s="4">
        <f t="shared" ca="1" si="3"/>
        <v>0.30277596657600825</v>
      </c>
      <c r="BJ35" s="5">
        <f t="shared" ca="1" si="0"/>
        <v>97</v>
      </c>
      <c r="BL35" s="7">
        <v>35</v>
      </c>
      <c r="BM35" s="7">
        <v>5</v>
      </c>
      <c r="BN35" s="7">
        <v>1</v>
      </c>
      <c r="BO35" s="7">
        <v>4</v>
      </c>
      <c r="BP35" s="7"/>
    </row>
    <row r="36" spans="1:68" ht="51" customHeight="1" x14ac:dyDescent="0.25">
      <c r="A36" s="40"/>
      <c r="B36" s="41"/>
      <c r="C36" s="42"/>
      <c r="D36" s="43">
        <f t="shared" ca="1" si="18"/>
        <v>4</v>
      </c>
      <c r="E36" s="44">
        <f t="shared" si="18"/>
        <v>0</v>
      </c>
      <c r="F36" s="45"/>
      <c r="G36" s="41"/>
      <c r="H36" s="42"/>
      <c r="I36" s="43">
        <f t="shared" ca="1" si="18"/>
        <v>4</v>
      </c>
      <c r="J36" s="95"/>
      <c r="K36" s="45"/>
      <c r="L36" s="46"/>
      <c r="M36" s="88"/>
      <c r="N36" s="89"/>
      <c r="O36" s="88"/>
      <c r="P36" s="90"/>
      <c r="Q36" s="91">
        <f ca="1">D36</f>
        <v>4</v>
      </c>
      <c r="R36" s="87"/>
      <c r="S36" s="88"/>
      <c r="T36" s="51"/>
      <c r="U36" s="92"/>
      <c r="V36" s="93"/>
      <c r="W36" s="91">
        <f ca="1">D36</f>
        <v>4</v>
      </c>
      <c r="X36" s="87"/>
      <c r="Y36" s="88"/>
      <c r="Z36" s="87"/>
      <c r="AA36" s="92"/>
      <c r="AB36" s="44"/>
      <c r="AC36" s="91">
        <f ca="1">D36</f>
        <v>4</v>
      </c>
      <c r="AD36" s="54"/>
      <c r="AH36" s="7"/>
      <c r="AI36" s="5"/>
      <c r="AL36" s="5"/>
      <c r="AM36" s="5"/>
      <c r="AN36" s="7"/>
      <c r="AO36" s="5"/>
      <c r="AP36" s="5"/>
      <c r="AR36" s="5"/>
      <c r="AS36" s="7"/>
      <c r="AT36" s="7"/>
      <c r="AU36" s="7"/>
      <c r="AV36" s="7"/>
      <c r="AW36" s="7"/>
      <c r="AX36" s="7"/>
      <c r="AY36" s="7"/>
      <c r="AZ36" s="7"/>
      <c r="BA36" s="4">
        <f t="shared" ca="1" si="1"/>
        <v>0.16482317451017714</v>
      </c>
      <c r="BB36" s="5">
        <f t="shared" ca="1" si="2"/>
        <v>49</v>
      </c>
      <c r="BD36" s="7">
        <v>36</v>
      </c>
      <c r="BE36" s="83">
        <v>3</v>
      </c>
      <c r="BF36" s="84">
        <v>3</v>
      </c>
      <c r="BG36" s="7"/>
      <c r="BI36" s="4">
        <f t="shared" ca="1" si="3"/>
        <v>0.81950729302411718</v>
      </c>
      <c r="BJ36" s="5">
        <f t="shared" ca="1" si="0"/>
        <v>23</v>
      </c>
      <c r="BL36" s="7">
        <v>36</v>
      </c>
      <c r="BM36" s="7">
        <v>5</v>
      </c>
      <c r="BN36" s="7">
        <v>2</v>
      </c>
      <c r="BO36" s="7"/>
      <c r="BP36" s="7"/>
    </row>
    <row r="37" spans="1:68" ht="51" customHeight="1" x14ac:dyDescent="0.55000000000000004">
      <c r="A37" s="19" t="str">
        <f t="shared" ref="A37:K38" si="19">A14</f>
        <v>(6)</v>
      </c>
      <c r="B37" s="20">
        <f t="shared" ca="1" si="19"/>
        <v>2</v>
      </c>
      <c r="C37" s="21"/>
      <c r="D37" s="22">
        <f t="shared" ca="1" si="19"/>
        <v>1</v>
      </c>
      <c r="E37" s="23">
        <f t="shared" si="19"/>
        <v>0</v>
      </c>
      <c r="F37" s="24" t="str">
        <f t="shared" si="19"/>
        <v>＋</v>
      </c>
      <c r="G37" s="20">
        <f t="shared" ca="1" si="19"/>
        <v>2</v>
      </c>
      <c r="H37" s="21"/>
      <c r="I37" s="22">
        <f t="shared" ca="1" si="19"/>
        <v>2</v>
      </c>
      <c r="J37" s="94"/>
      <c r="K37" s="24" t="str">
        <f t="shared" si="19"/>
        <v>＝</v>
      </c>
      <c r="L37" s="26"/>
      <c r="M37" s="74">
        <f ca="1">B37+G37</f>
        <v>4</v>
      </c>
      <c r="N37" s="75"/>
      <c r="O37" s="74" t="s">
        <v>9</v>
      </c>
      <c r="P37" s="76"/>
      <c r="Q37" s="77">
        <f ca="1">D37+I37</f>
        <v>3</v>
      </c>
      <c r="R37" s="73"/>
      <c r="S37" s="74" t="s">
        <v>10</v>
      </c>
      <c r="T37" s="31"/>
      <c r="U37" s="78">
        <f ca="1">IF(AQ37="C",M37+QUOTIENT(Q37,Q38),IF(AQ37="D",QUOTIENT(Q37,Q38),IF(AQ37="E",QUOTIENT(Q37,Q38),M37)))</f>
        <v>5</v>
      </c>
      <c r="V37" s="79"/>
      <c r="W37" s="77">
        <f ca="1">IF(AQ37="D",MOD(Q37,Q38),Q37)</f>
        <v>3</v>
      </c>
      <c r="X37" s="73"/>
      <c r="Y37" s="74" t="s">
        <v>10</v>
      </c>
      <c r="Z37" s="73"/>
      <c r="AA37" s="78">
        <f ca="1">U37+(QUOTIENT(W37,W38))</f>
        <v>6</v>
      </c>
      <c r="AB37" s="23"/>
      <c r="AC37" s="77">
        <f ca="1">MOD(W37,W38)</f>
        <v>0</v>
      </c>
      <c r="AD37" s="33"/>
      <c r="AH37" s="5" t="s">
        <v>22</v>
      </c>
      <c r="AI37" s="5">
        <f ca="1">B37+G37</f>
        <v>4</v>
      </c>
      <c r="AJ37" s="80" t="str">
        <f ca="1">IF(AI37=0,"B","A")</f>
        <v>A</v>
      </c>
      <c r="AL37" s="5">
        <f ca="1">D38</f>
        <v>3</v>
      </c>
      <c r="AM37" s="5">
        <f ca="1">Q37</f>
        <v>3</v>
      </c>
      <c r="AN37" s="7">
        <f ca="1">AM37-AL37</f>
        <v>0</v>
      </c>
      <c r="AO37" s="81" t="str">
        <f ca="1">IF(AN37&gt;0,"A",IF(AN37&lt;0,"B","C"))</f>
        <v>C</v>
      </c>
      <c r="AP37" s="5" t="str">
        <f ca="1">AJ37&amp;AO37</f>
        <v>AC</v>
      </c>
      <c r="AQ37" s="82" t="str">
        <f ca="1">IF(AP37="AA","A",IF(AP37="AB","B",IF(AP37="AC","C",IF(AP37="BA","D",IF(AP37="BC","E","F")))))</f>
        <v>C</v>
      </c>
      <c r="AR37" s="5"/>
      <c r="AS37" s="7"/>
      <c r="AT37" s="7"/>
      <c r="AU37" s="7"/>
      <c r="AV37" s="7"/>
      <c r="AW37" s="7"/>
      <c r="AX37" s="7"/>
      <c r="AY37" s="7"/>
      <c r="AZ37" s="7"/>
      <c r="BA37" s="4">
        <f t="shared" ca="1" si="1"/>
        <v>0.44647530259711077</v>
      </c>
      <c r="BB37" s="5">
        <f t="shared" ca="1" si="2"/>
        <v>28</v>
      </c>
      <c r="BD37" s="7">
        <v>37</v>
      </c>
      <c r="BE37" s="83">
        <v>3</v>
      </c>
      <c r="BF37" s="84">
        <v>4</v>
      </c>
      <c r="BG37" s="7"/>
      <c r="BI37" s="4">
        <f t="shared" ca="1" si="3"/>
        <v>0.39537946318920691</v>
      </c>
      <c r="BJ37" s="5">
        <f t="shared" ca="1" si="0"/>
        <v>87</v>
      </c>
      <c r="BL37" s="7">
        <v>37</v>
      </c>
      <c r="BM37" s="7">
        <v>5</v>
      </c>
      <c r="BN37" s="7">
        <v>2</v>
      </c>
      <c r="BO37" s="7">
        <v>1</v>
      </c>
      <c r="BP37" s="7"/>
    </row>
    <row r="38" spans="1:68" ht="51" customHeight="1" x14ac:dyDescent="0.25">
      <c r="A38" s="40"/>
      <c r="B38" s="41"/>
      <c r="C38" s="42"/>
      <c r="D38" s="43">
        <f t="shared" ca="1" si="19"/>
        <v>3</v>
      </c>
      <c r="E38" s="44">
        <f t="shared" si="19"/>
        <v>0</v>
      </c>
      <c r="F38" s="45"/>
      <c r="G38" s="41"/>
      <c r="H38" s="42"/>
      <c r="I38" s="43">
        <f t="shared" ca="1" si="19"/>
        <v>3</v>
      </c>
      <c r="J38" s="95"/>
      <c r="K38" s="45"/>
      <c r="L38" s="46"/>
      <c r="M38" s="88"/>
      <c r="N38" s="89"/>
      <c r="O38" s="88"/>
      <c r="P38" s="90"/>
      <c r="Q38" s="91">
        <f ca="1">D38</f>
        <v>3</v>
      </c>
      <c r="R38" s="87"/>
      <c r="S38" s="88"/>
      <c r="T38" s="51"/>
      <c r="U38" s="92"/>
      <c r="V38" s="93"/>
      <c r="W38" s="91">
        <f ca="1">D38</f>
        <v>3</v>
      </c>
      <c r="X38" s="87"/>
      <c r="Y38" s="88"/>
      <c r="Z38" s="87"/>
      <c r="AA38" s="92"/>
      <c r="AB38" s="44"/>
      <c r="AC38" s="91">
        <f ca="1">D38</f>
        <v>3</v>
      </c>
      <c r="AD38" s="54"/>
      <c r="AH38" s="7"/>
      <c r="AI38" s="5"/>
      <c r="AL38" s="5"/>
      <c r="AM38" s="5"/>
      <c r="AN38" s="7"/>
      <c r="AO38" s="5"/>
      <c r="AP38" s="5"/>
      <c r="AR38" s="5"/>
      <c r="AS38" s="7"/>
      <c r="AT38" s="7"/>
      <c r="AU38" s="7"/>
      <c r="AV38" s="7"/>
      <c r="AW38" s="7"/>
      <c r="AX38" s="7"/>
      <c r="AY38" s="7"/>
      <c r="AZ38" s="7"/>
      <c r="BA38" s="4">
        <f t="shared" ca="1" si="1"/>
        <v>0.62676555398126388</v>
      </c>
      <c r="BB38" s="5">
        <f t="shared" ca="1" si="2"/>
        <v>20</v>
      </c>
      <c r="BD38" s="7">
        <v>38</v>
      </c>
      <c r="BE38" s="83">
        <v>4</v>
      </c>
      <c r="BF38" s="84">
        <v>1</v>
      </c>
      <c r="BG38" s="7"/>
      <c r="BI38" s="4">
        <f t="shared" ca="1" si="3"/>
        <v>0.66233932694962994</v>
      </c>
      <c r="BJ38" s="5">
        <f t="shared" ca="1" si="0"/>
        <v>46</v>
      </c>
      <c r="BL38" s="7">
        <v>38</v>
      </c>
      <c r="BM38" s="7">
        <v>5</v>
      </c>
      <c r="BN38" s="7">
        <v>2</v>
      </c>
      <c r="BO38" s="7">
        <v>2</v>
      </c>
      <c r="BP38" s="7"/>
    </row>
    <row r="39" spans="1:68" ht="51" customHeight="1" x14ac:dyDescent="0.55000000000000004">
      <c r="A39" s="19" t="str">
        <f t="shared" ref="A39:K40" si="20">A16</f>
        <v>(7)</v>
      </c>
      <c r="B39" s="20">
        <f t="shared" ca="1" si="20"/>
        <v>3</v>
      </c>
      <c r="C39" s="21"/>
      <c r="D39" s="22">
        <f t="shared" ca="1" si="20"/>
        <v>1</v>
      </c>
      <c r="E39" s="23">
        <f t="shared" si="20"/>
        <v>0</v>
      </c>
      <c r="F39" s="24" t="str">
        <f t="shared" si="20"/>
        <v>＋</v>
      </c>
      <c r="G39" s="20">
        <f t="shared" ca="1" si="20"/>
        <v>4</v>
      </c>
      <c r="H39" s="21"/>
      <c r="I39" s="22">
        <f t="shared" ca="1" si="20"/>
        <v>1</v>
      </c>
      <c r="J39" s="94"/>
      <c r="K39" s="24" t="str">
        <f t="shared" si="20"/>
        <v>＝</v>
      </c>
      <c r="L39" s="26"/>
      <c r="M39" s="74">
        <f ca="1">B39+G39</f>
        <v>7</v>
      </c>
      <c r="N39" s="75"/>
      <c r="O39" s="74" t="s">
        <v>9</v>
      </c>
      <c r="P39" s="76"/>
      <c r="Q39" s="77">
        <f ca="1">D39+I39</f>
        <v>2</v>
      </c>
      <c r="R39" s="73"/>
      <c r="S39" s="74" t="s">
        <v>10</v>
      </c>
      <c r="T39" s="31"/>
      <c r="U39" s="78">
        <f ca="1">IF(AQ39="C",M39+QUOTIENT(Q39,Q40),IF(AQ39="D",QUOTIENT(Q39,Q40),IF(AQ39="E",QUOTIENT(Q39,Q40),M39)))</f>
        <v>7</v>
      </c>
      <c r="V39" s="79"/>
      <c r="W39" s="77">
        <f ca="1">IF(AQ39="D",MOD(Q39,Q40),Q39)</f>
        <v>2</v>
      </c>
      <c r="X39" s="73"/>
      <c r="Y39" s="74" t="s">
        <v>10</v>
      </c>
      <c r="Z39" s="73"/>
      <c r="AA39" s="78">
        <f ca="1">U39+(QUOTIENT(W39,W40))</f>
        <v>7</v>
      </c>
      <c r="AB39" s="23"/>
      <c r="AC39" s="77">
        <f ca="1">MOD(W39,W40)</f>
        <v>2</v>
      </c>
      <c r="AD39" s="33"/>
      <c r="AH39" s="5" t="s">
        <v>24</v>
      </c>
      <c r="AI39" s="5">
        <f ca="1">B39+G39</f>
        <v>7</v>
      </c>
      <c r="AJ39" s="80" t="str">
        <f ca="1">IF(AI39=0,"B","A")</f>
        <v>A</v>
      </c>
      <c r="AL39" s="5">
        <f ca="1">D40</f>
        <v>4</v>
      </c>
      <c r="AM39" s="5">
        <f ca="1">Q39</f>
        <v>2</v>
      </c>
      <c r="AN39" s="7">
        <f ca="1">AM39-AL39</f>
        <v>-2</v>
      </c>
      <c r="AO39" s="81" t="str">
        <f ca="1">IF(AN39&gt;0,"A",IF(AN39&lt;0,"B","C"))</f>
        <v>B</v>
      </c>
      <c r="AP39" s="5" t="str">
        <f ca="1">AJ39&amp;AO39</f>
        <v>AB</v>
      </c>
      <c r="AQ39" s="82" t="str">
        <f ca="1">IF(AP39="AA","A",IF(AP39="AB","B",IF(AP39="AC","C",IF(AP39="BA","D",IF(AP39="BC","E","F")))))</f>
        <v>B</v>
      </c>
      <c r="AR39" s="5"/>
      <c r="AS39" s="7"/>
      <c r="AT39" s="7"/>
      <c r="AU39" s="7"/>
      <c r="AV39" s="7"/>
      <c r="AW39" s="7"/>
      <c r="AX39" s="7"/>
      <c r="AY39" s="7"/>
      <c r="AZ39" s="7"/>
      <c r="BA39" s="4">
        <f t="shared" ca="1" si="1"/>
        <v>0.45527918813193125</v>
      </c>
      <c r="BB39" s="5">
        <f t="shared" ca="1" si="2"/>
        <v>27</v>
      </c>
      <c r="BD39" s="7">
        <v>39</v>
      </c>
      <c r="BE39" s="83">
        <v>4</v>
      </c>
      <c r="BF39" s="84">
        <v>2</v>
      </c>
      <c r="BG39" s="7"/>
      <c r="BI39" s="4">
        <f t="shared" ca="1" si="3"/>
        <v>0.81635085170478749</v>
      </c>
      <c r="BJ39" s="5">
        <f t="shared" ca="1" si="0"/>
        <v>25</v>
      </c>
      <c r="BL39" s="7">
        <v>39</v>
      </c>
      <c r="BM39" s="7">
        <v>5</v>
      </c>
      <c r="BN39" s="7">
        <v>2</v>
      </c>
      <c r="BO39" s="7">
        <v>3</v>
      </c>
      <c r="BP39" s="7"/>
    </row>
    <row r="40" spans="1:68" ht="51" customHeight="1" x14ac:dyDescent="0.25">
      <c r="A40" s="40"/>
      <c r="B40" s="41"/>
      <c r="C40" s="42"/>
      <c r="D40" s="43">
        <f t="shared" ca="1" si="20"/>
        <v>4</v>
      </c>
      <c r="E40" s="44">
        <f t="shared" si="20"/>
        <v>0</v>
      </c>
      <c r="F40" s="45"/>
      <c r="G40" s="41"/>
      <c r="H40" s="42"/>
      <c r="I40" s="43">
        <f t="shared" ca="1" si="20"/>
        <v>4</v>
      </c>
      <c r="J40" s="95"/>
      <c r="K40" s="45"/>
      <c r="L40" s="46"/>
      <c r="M40" s="88"/>
      <c r="N40" s="89"/>
      <c r="O40" s="88"/>
      <c r="P40" s="90"/>
      <c r="Q40" s="91">
        <f ca="1">D40</f>
        <v>4</v>
      </c>
      <c r="R40" s="87"/>
      <c r="S40" s="88"/>
      <c r="T40" s="51"/>
      <c r="U40" s="92"/>
      <c r="V40" s="93"/>
      <c r="W40" s="91">
        <f ca="1">D40</f>
        <v>4</v>
      </c>
      <c r="X40" s="87"/>
      <c r="Y40" s="88"/>
      <c r="Z40" s="87"/>
      <c r="AA40" s="92"/>
      <c r="AB40" s="44"/>
      <c r="AC40" s="91">
        <f ca="1">D40</f>
        <v>4</v>
      </c>
      <c r="AD40" s="54"/>
      <c r="AH40" s="7"/>
      <c r="AI40" s="5"/>
      <c r="AL40" s="5"/>
      <c r="AM40" s="5"/>
      <c r="AN40" s="7"/>
      <c r="AO40" s="5"/>
      <c r="AP40" s="5"/>
      <c r="AR40" s="5"/>
      <c r="AS40" s="7"/>
      <c r="AT40" s="7"/>
      <c r="AU40" s="7"/>
      <c r="AV40" s="7"/>
      <c r="AW40" s="7"/>
      <c r="AX40" s="7"/>
      <c r="AY40" s="7"/>
      <c r="AZ40" s="7"/>
      <c r="BA40" s="4">
        <f t="shared" ca="1" si="1"/>
        <v>0.13953036378598094</v>
      </c>
      <c r="BB40" s="5">
        <f t="shared" ca="1" si="2"/>
        <v>50</v>
      </c>
      <c r="BD40" s="7">
        <v>40</v>
      </c>
      <c r="BE40" s="83">
        <v>4</v>
      </c>
      <c r="BF40" s="84">
        <v>3</v>
      </c>
      <c r="BG40" s="7"/>
      <c r="BI40" s="4">
        <f t="shared" ca="1" si="3"/>
        <v>0.60379859981680584</v>
      </c>
      <c r="BJ40" s="5">
        <f t="shared" ca="1" si="0"/>
        <v>56</v>
      </c>
      <c r="BL40" s="7">
        <v>40</v>
      </c>
      <c r="BM40" s="7">
        <v>5</v>
      </c>
      <c r="BN40" s="7">
        <v>2</v>
      </c>
      <c r="BO40" s="7">
        <v>4</v>
      </c>
      <c r="BP40" s="7"/>
    </row>
    <row r="41" spans="1:68" ht="51" customHeight="1" x14ac:dyDescent="0.55000000000000004">
      <c r="A41" s="19" t="str">
        <f t="shared" ref="A41:K42" si="21">A18</f>
        <v>(8)</v>
      </c>
      <c r="B41" s="20">
        <f t="shared" ca="1" si="21"/>
        <v>1</v>
      </c>
      <c r="C41" s="21"/>
      <c r="D41" s="22">
        <f t="shared" ca="1" si="21"/>
        <v>0</v>
      </c>
      <c r="E41" s="23">
        <f t="shared" si="21"/>
        <v>0</v>
      </c>
      <c r="F41" s="24" t="str">
        <f t="shared" si="21"/>
        <v>＋</v>
      </c>
      <c r="G41" s="20">
        <f t="shared" ca="1" si="21"/>
        <v>3</v>
      </c>
      <c r="H41" s="21"/>
      <c r="I41" s="22">
        <f t="shared" ca="1" si="21"/>
        <v>2</v>
      </c>
      <c r="J41" s="94"/>
      <c r="K41" s="24" t="str">
        <f t="shared" si="21"/>
        <v>＝</v>
      </c>
      <c r="L41" s="26"/>
      <c r="M41" s="74">
        <f ca="1">B41+G41</f>
        <v>4</v>
      </c>
      <c r="N41" s="75"/>
      <c r="O41" s="74" t="s">
        <v>9</v>
      </c>
      <c r="P41" s="76"/>
      <c r="Q41" s="77">
        <f ca="1">D41+I41</f>
        <v>2</v>
      </c>
      <c r="R41" s="73"/>
      <c r="S41" s="74" t="s">
        <v>10</v>
      </c>
      <c r="T41" s="31"/>
      <c r="U41" s="78">
        <f ca="1">IF(AQ41="C",M41+QUOTIENT(Q41,Q42),IF(AQ41="D",QUOTIENT(Q41,Q42),IF(AQ41="E",QUOTIENT(Q41,Q42),M41)))</f>
        <v>4</v>
      </c>
      <c r="V41" s="79"/>
      <c r="W41" s="77">
        <f ca="1">IF(AQ41="D",MOD(Q41,Q42),Q41)</f>
        <v>2</v>
      </c>
      <c r="X41" s="73"/>
      <c r="Y41" s="74" t="s">
        <v>10</v>
      </c>
      <c r="Z41" s="73"/>
      <c r="AA41" s="78">
        <f ca="1">U41+(QUOTIENT(W41,W42))</f>
        <v>4</v>
      </c>
      <c r="AB41" s="23"/>
      <c r="AC41" s="77">
        <f ca="1">MOD(W41,W42)</f>
        <v>2</v>
      </c>
      <c r="AD41" s="33"/>
      <c r="AH41" s="5" t="s">
        <v>26</v>
      </c>
      <c r="AI41" s="5">
        <f ca="1">B41+G41</f>
        <v>4</v>
      </c>
      <c r="AJ41" s="80" t="str">
        <f ca="1">IF(AI41=0,"B","A")</f>
        <v>A</v>
      </c>
      <c r="AL41" s="5">
        <f ca="1">D42</f>
        <v>6</v>
      </c>
      <c r="AM41" s="5">
        <f ca="1">Q41</f>
        <v>2</v>
      </c>
      <c r="AN41" s="7">
        <f ca="1">AM41-AL41</f>
        <v>-4</v>
      </c>
      <c r="AO41" s="81" t="str">
        <f ca="1">IF(AN41&gt;0,"A",IF(AN41&lt;0,"B","C"))</f>
        <v>B</v>
      </c>
      <c r="AP41" s="5" t="str">
        <f ca="1">AJ41&amp;AO41</f>
        <v>AB</v>
      </c>
      <c r="AQ41" s="82" t="str">
        <f ca="1">IF(AP41="AA","A",IF(AP41="AB","B",IF(AP41="AC","C",IF(AP41="BA","D",IF(AP41="BC","E","F")))))</f>
        <v>B</v>
      </c>
      <c r="AR41" s="5"/>
      <c r="AS41" s="7"/>
      <c r="AT41" s="7"/>
      <c r="AU41" s="7"/>
      <c r="AV41" s="7"/>
      <c r="AW41" s="7"/>
      <c r="AX41" s="7"/>
      <c r="AY41" s="7"/>
      <c r="AZ41" s="7"/>
      <c r="BA41" s="4">
        <f t="shared" ca="1" si="1"/>
        <v>0.84535509398899289</v>
      </c>
      <c r="BB41" s="5">
        <f t="shared" ca="1" si="2"/>
        <v>10</v>
      </c>
      <c r="BD41" s="7">
        <v>41</v>
      </c>
      <c r="BE41" s="96">
        <v>4</v>
      </c>
      <c r="BF41" s="97">
        <v>4</v>
      </c>
      <c r="BG41" s="7"/>
      <c r="BI41" s="4">
        <f t="shared" ca="1" si="3"/>
        <v>0.99174512571609652</v>
      </c>
      <c r="BJ41" s="5">
        <f t="shared" ca="1" si="0"/>
        <v>3</v>
      </c>
      <c r="BL41" s="7">
        <v>41</v>
      </c>
      <c r="BM41" s="7">
        <v>5</v>
      </c>
      <c r="BN41" s="7">
        <v>3</v>
      </c>
      <c r="BO41" s="7"/>
      <c r="BP41" s="7"/>
    </row>
    <row r="42" spans="1:68" ht="51" customHeight="1" x14ac:dyDescent="0.25">
      <c r="A42" s="40"/>
      <c r="B42" s="41"/>
      <c r="C42" s="42"/>
      <c r="D42" s="43">
        <f t="shared" ca="1" si="21"/>
        <v>6</v>
      </c>
      <c r="E42" s="44">
        <f t="shared" si="21"/>
        <v>0</v>
      </c>
      <c r="F42" s="45"/>
      <c r="G42" s="41"/>
      <c r="H42" s="42"/>
      <c r="I42" s="43">
        <f t="shared" ca="1" si="21"/>
        <v>6</v>
      </c>
      <c r="J42" s="95"/>
      <c r="K42" s="45"/>
      <c r="L42" s="46"/>
      <c r="M42" s="88"/>
      <c r="N42" s="89"/>
      <c r="O42" s="88"/>
      <c r="P42" s="90"/>
      <c r="Q42" s="91">
        <f ca="1">D42</f>
        <v>6</v>
      </c>
      <c r="R42" s="87"/>
      <c r="S42" s="88"/>
      <c r="T42" s="51"/>
      <c r="U42" s="92"/>
      <c r="V42" s="93"/>
      <c r="W42" s="91">
        <f ca="1">D42</f>
        <v>6</v>
      </c>
      <c r="X42" s="87"/>
      <c r="Y42" s="88"/>
      <c r="Z42" s="87"/>
      <c r="AA42" s="92"/>
      <c r="AB42" s="44"/>
      <c r="AC42" s="91">
        <f ca="1">D42</f>
        <v>6</v>
      </c>
      <c r="AD42" s="54"/>
      <c r="AH42" s="7"/>
      <c r="AI42" s="98"/>
      <c r="AL42" s="5"/>
      <c r="AM42" s="5"/>
      <c r="AN42" s="7"/>
      <c r="AO42" s="5"/>
      <c r="AP42" s="5"/>
      <c r="AR42" s="5"/>
      <c r="AS42" s="7"/>
      <c r="AT42" s="7"/>
      <c r="AU42" s="7"/>
      <c r="AV42" s="7"/>
      <c r="AW42" s="7"/>
      <c r="AX42" s="7"/>
      <c r="AY42" s="7"/>
      <c r="AZ42" s="7"/>
      <c r="BA42" s="4">
        <f t="shared" ca="1" si="1"/>
        <v>0.72899446890627684</v>
      </c>
      <c r="BB42" s="5">
        <f t="shared" ca="1" si="2"/>
        <v>14</v>
      </c>
      <c r="BD42" s="7">
        <v>42</v>
      </c>
      <c r="BE42" s="69">
        <v>1</v>
      </c>
      <c r="BF42" s="70">
        <v>1</v>
      </c>
      <c r="BG42" s="7"/>
      <c r="BI42" s="4">
        <f t="shared" ca="1" si="3"/>
        <v>0.64406921935794126</v>
      </c>
      <c r="BJ42" s="5">
        <f t="shared" ca="1" si="0"/>
        <v>49</v>
      </c>
      <c r="BL42" s="7">
        <v>42</v>
      </c>
      <c r="BM42" s="7">
        <v>5</v>
      </c>
      <c r="BN42" s="7">
        <v>3</v>
      </c>
      <c r="BO42" s="7">
        <v>1</v>
      </c>
      <c r="BP42" s="7"/>
    </row>
    <row r="43" spans="1:68" ht="51" customHeight="1" x14ac:dyDescent="0.55000000000000004">
      <c r="A43" s="19" t="str">
        <f t="shared" ref="A43:K44" si="22">A20</f>
        <v>(9)</v>
      </c>
      <c r="B43" s="20">
        <f t="shared" ca="1" si="22"/>
        <v>2</v>
      </c>
      <c r="C43" s="21"/>
      <c r="D43" s="22">
        <f t="shared" ca="1" si="22"/>
        <v>2</v>
      </c>
      <c r="E43" s="23">
        <f t="shared" si="22"/>
        <v>0</v>
      </c>
      <c r="F43" s="24" t="str">
        <f t="shared" si="22"/>
        <v>＋</v>
      </c>
      <c r="G43" s="20">
        <f t="shared" ca="1" si="22"/>
        <v>3</v>
      </c>
      <c r="H43" s="21"/>
      <c r="I43" s="22">
        <f t="shared" ca="1" si="22"/>
        <v>3</v>
      </c>
      <c r="J43" s="94"/>
      <c r="K43" s="24" t="str">
        <f t="shared" si="22"/>
        <v>＝</v>
      </c>
      <c r="L43" s="26"/>
      <c r="M43" s="74">
        <f ca="1">B43+G43</f>
        <v>5</v>
      </c>
      <c r="N43" s="75"/>
      <c r="O43" s="74" t="s">
        <v>9</v>
      </c>
      <c r="P43" s="76"/>
      <c r="Q43" s="77">
        <f ca="1">D43+I43</f>
        <v>5</v>
      </c>
      <c r="R43" s="73"/>
      <c r="S43" s="74" t="s">
        <v>10</v>
      </c>
      <c r="T43" s="31"/>
      <c r="U43" s="78">
        <f ca="1">IF(AQ43="C",M43+QUOTIENT(Q43,Q44),IF(AQ43="D",QUOTIENT(Q43,Q44),IF(AQ43="E",QUOTIENT(Q43,Q44),M43)))</f>
        <v>5</v>
      </c>
      <c r="V43" s="79"/>
      <c r="W43" s="77">
        <f ca="1">IF(AQ43="D",MOD(Q43,Q44),Q43)</f>
        <v>5</v>
      </c>
      <c r="X43" s="73"/>
      <c r="Y43" s="74" t="s">
        <v>10</v>
      </c>
      <c r="Z43" s="73"/>
      <c r="AA43" s="78">
        <f ca="1">U43+(QUOTIENT(W43,W44))</f>
        <v>5</v>
      </c>
      <c r="AB43" s="23"/>
      <c r="AC43" s="77">
        <f ca="1">MOD(W43,W44)</f>
        <v>5</v>
      </c>
      <c r="AD43" s="33"/>
      <c r="AH43" s="5" t="s">
        <v>28</v>
      </c>
      <c r="AI43" s="99">
        <f ca="1">B43+G43</f>
        <v>5</v>
      </c>
      <c r="AJ43" s="80" t="str">
        <f ca="1">IF(AI43=0,"B","A")</f>
        <v>A</v>
      </c>
      <c r="AL43" s="5">
        <f ca="1">D44</f>
        <v>6</v>
      </c>
      <c r="AM43" s="5">
        <f ca="1">Q43</f>
        <v>5</v>
      </c>
      <c r="AN43" s="7">
        <f ca="1">AM43-AL43</f>
        <v>-1</v>
      </c>
      <c r="AO43" s="81" t="str">
        <f ca="1">IF(AN43&gt;0,"A",IF(AN43&lt;0,"B","C"))</f>
        <v>B</v>
      </c>
      <c r="AP43" s="5" t="str">
        <f ca="1">AJ43&amp;AO43</f>
        <v>AB</v>
      </c>
      <c r="AQ43" s="82" t="str">
        <f ca="1">IF(AP43="AA","A",IF(AP43="AB","B",IF(AP43="AC","C",IF(AP43="BA","D",IF(AP43="BC","E","F")))))</f>
        <v>B</v>
      </c>
      <c r="AT43" s="7"/>
      <c r="AU43" s="7"/>
      <c r="AV43" s="7"/>
      <c r="AW43" s="7"/>
      <c r="AX43" s="7"/>
      <c r="AY43" s="7"/>
      <c r="AZ43" s="7"/>
      <c r="BA43" s="4">
        <f t="shared" ca="1" si="1"/>
        <v>0.57662790538900355</v>
      </c>
      <c r="BB43" s="5">
        <f t="shared" ca="1" si="2"/>
        <v>22</v>
      </c>
      <c r="BD43" s="7">
        <v>43</v>
      </c>
      <c r="BE43" s="83">
        <v>1</v>
      </c>
      <c r="BF43" s="84">
        <v>2</v>
      </c>
      <c r="BG43" s="7"/>
      <c r="BI43" s="4">
        <f t="shared" ca="1" si="3"/>
        <v>0.19914227186490796</v>
      </c>
      <c r="BJ43" s="5">
        <f t="shared" ca="1" si="0"/>
        <v>114</v>
      </c>
      <c r="BL43" s="7">
        <v>43</v>
      </c>
      <c r="BM43" s="7">
        <v>5</v>
      </c>
      <c r="BN43" s="7">
        <v>3</v>
      </c>
      <c r="BO43" s="7">
        <v>2</v>
      </c>
      <c r="BP43" s="7"/>
    </row>
    <row r="44" spans="1:68" ht="51" customHeight="1" x14ac:dyDescent="0.25">
      <c r="A44" s="100"/>
      <c r="B44" s="41"/>
      <c r="C44" s="42"/>
      <c r="D44" s="43">
        <f t="shared" ca="1" si="22"/>
        <v>6</v>
      </c>
      <c r="E44" s="44">
        <f t="shared" si="22"/>
        <v>0</v>
      </c>
      <c r="F44" s="45"/>
      <c r="G44" s="41"/>
      <c r="H44" s="42"/>
      <c r="I44" s="43">
        <f t="shared" ca="1" si="22"/>
        <v>6</v>
      </c>
      <c r="J44" s="101"/>
      <c r="K44" s="102"/>
      <c r="L44" s="103"/>
      <c r="M44" s="104"/>
      <c r="N44" s="105"/>
      <c r="O44" s="104"/>
      <c r="P44" s="106"/>
      <c r="Q44" s="107">
        <f ca="1">D44</f>
        <v>6</v>
      </c>
      <c r="R44" s="6"/>
      <c r="S44" s="104"/>
      <c r="U44" s="108"/>
      <c r="V44" s="16"/>
      <c r="W44" s="107">
        <f ca="1">D44</f>
        <v>6</v>
      </c>
      <c r="X44" s="6"/>
      <c r="Y44" s="104"/>
      <c r="Z44" s="6"/>
      <c r="AA44" s="108"/>
      <c r="AB44" s="109"/>
      <c r="AC44" s="107">
        <f ca="1">D44</f>
        <v>6</v>
      </c>
      <c r="AD44" s="110"/>
      <c r="AH44" s="7"/>
      <c r="AI44" s="98"/>
      <c r="AT44" s="7"/>
      <c r="AU44" s="7"/>
      <c r="AV44" s="7"/>
      <c r="AW44" s="7"/>
      <c r="AX44" s="7"/>
      <c r="AY44" s="7"/>
      <c r="AZ44" s="7"/>
      <c r="BA44" s="4">
        <f t="shared" ca="1" si="1"/>
        <v>0.89773859504735232</v>
      </c>
      <c r="BB44" s="5">
        <f t="shared" ca="1" si="2"/>
        <v>7</v>
      </c>
      <c r="BD44" s="7">
        <v>44</v>
      </c>
      <c r="BE44" s="83">
        <v>1</v>
      </c>
      <c r="BF44" s="84">
        <v>3</v>
      </c>
      <c r="BG44" s="7"/>
      <c r="BI44" s="4">
        <f t="shared" ca="1" si="3"/>
        <v>6.3698347409630318E-2</v>
      </c>
      <c r="BJ44" s="5">
        <f t="shared" ca="1" si="0"/>
        <v>133</v>
      </c>
      <c r="BL44" s="7">
        <v>44</v>
      </c>
      <c r="BM44" s="7">
        <v>5</v>
      </c>
      <c r="BN44" s="7">
        <v>3</v>
      </c>
      <c r="BO44" s="7">
        <v>3</v>
      </c>
      <c r="BP44" s="7"/>
    </row>
    <row r="45" spans="1:68" ht="51" customHeight="1" x14ac:dyDescent="0.55000000000000004">
      <c r="A45" s="19" t="str">
        <f t="shared" ref="A45:K46" si="23">A22</f>
        <v>(10)</v>
      </c>
      <c r="B45" s="20">
        <f t="shared" ca="1" si="23"/>
        <v>4</v>
      </c>
      <c r="C45" s="21"/>
      <c r="D45" s="22">
        <f t="shared" ca="1" si="23"/>
        <v>2</v>
      </c>
      <c r="E45" s="23">
        <f t="shared" si="23"/>
        <v>0</v>
      </c>
      <c r="F45" s="24" t="str">
        <f t="shared" si="23"/>
        <v>＋</v>
      </c>
      <c r="G45" s="20">
        <f t="shared" ca="1" si="23"/>
        <v>0</v>
      </c>
      <c r="H45" s="21"/>
      <c r="I45" s="22">
        <f t="shared" ca="1" si="23"/>
        <v>4</v>
      </c>
      <c r="J45" s="94"/>
      <c r="K45" s="24" t="str">
        <f t="shared" si="23"/>
        <v>＝</v>
      </c>
      <c r="L45" s="26"/>
      <c r="M45" s="74">
        <f ca="1">B45+G45</f>
        <v>4</v>
      </c>
      <c r="N45" s="75"/>
      <c r="O45" s="74" t="s">
        <v>9</v>
      </c>
      <c r="P45" s="76"/>
      <c r="Q45" s="77">
        <f ca="1">D45+I45</f>
        <v>6</v>
      </c>
      <c r="R45" s="73"/>
      <c r="S45" s="74" t="s">
        <v>10</v>
      </c>
      <c r="T45" s="31"/>
      <c r="U45" s="78">
        <f ca="1">IF(AQ45="C",M45+QUOTIENT(Q45,Q46),IF(AQ45="D",QUOTIENT(Q45,Q46),IF(AQ45="E",QUOTIENT(Q45,Q46),M45)))</f>
        <v>4</v>
      </c>
      <c r="V45" s="79"/>
      <c r="W45" s="77">
        <f ca="1">IF(AQ45="D",MOD(Q45,Q46),Q45)</f>
        <v>6</v>
      </c>
      <c r="X45" s="73"/>
      <c r="Y45" s="74" t="s">
        <v>10</v>
      </c>
      <c r="Z45" s="73"/>
      <c r="AA45" s="78">
        <f ca="1">U45+(QUOTIENT(W45,W46))</f>
        <v>5</v>
      </c>
      <c r="AB45" s="23"/>
      <c r="AC45" s="77">
        <f ca="1">MOD(W45,W46)</f>
        <v>1</v>
      </c>
      <c r="AD45" s="33"/>
      <c r="AH45" s="5" t="s">
        <v>30</v>
      </c>
      <c r="AI45" s="99">
        <f ca="1">B45+G45</f>
        <v>4</v>
      </c>
      <c r="AJ45" s="80" t="str">
        <f ca="1">IF(AI45=0,"B","A")</f>
        <v>A</v>
      </c>
      <c r="AL45" s="5">
        <f ca="1">D46</f>
        <v>5</v>
      </c>
      <c r="AM45" s="5">
        <f ca="1">Q45</f>
        <v>6</v>
      </c>
      <c r="AN45" s="7">
        <f ca="1">AM45-AL45</f>
        <v>1</v>
      </c>
      <c r="AO45" s="81" t="str">
        <f ca="1">IF(AN45&gt;0,"A",IF(AN45&lt;0,"B","C"))</f>
        <v>A</v>
      </c>
      <c r="AP45" s="5" t="str">
        <f ca="1">AJ45&amp;AO45</f>
        <v>AA</v>
      </c>
      <c r="AQ45" s="82" t="str">
        <f ca="1">IF(AP45="AA","A",IF(AP45="AB","B",IF(AP45="AC","C",IF(AP45="BA","D",IF(AP45="BC","E","F")))))</f>
        <v>A</v>
      </c>
      <c r="AT45" s="7"/>
      <c r="AU45" s="7"/>
      <c r="AV45" s="7"/>
      <c r="AW45" s="7"/>
      <c r="AY45" s="7"/>
      <c r="AZ45" s="7"/>
      <c r="BA45" s="4">
        <f t="shared" ca="1" si="1"/>
        <v>0.2124297273857938</v>
      </c>
      <c r="BB45" s="5">
        <f t="shared" ca="1" si="2"/>
        <v>45</v>
      </c>
      <c r="BD45" s="7">
        <v>45</v>
      </c>
      <c r="BE45" s="83">
        <v>1</v>
      </c>
      <c r="BF45" s="84">
        <v>4</v>
      </c>
      <c r="BG45" s="7"/>
      <c r="BI45" s="4">
        <f t="shared" ca="1" si="3"/>
        <v>0.91343866154754505</v>
      </c>
      <c r="BJ45" s="5">
        <f t="shared" ca="1" si="0"/>
        <v>15</v>
      </c>
      <c r="BL45" s="7">
        <v>45</v>
      </c>
      <c r="BM45" s="7">
        <v>5</v>
      </c>
      <c r="BN45" s="7">
        <v>3</v>
      </c>
      <c r="BO45" s="7">
        <v>4</v>
      </c>
      <c r="BP45" s="7"/>
    </row>
    <row r="46" spans="1:68" ht="51" customHeight="1" x14ac:dyDescent="0.25">
      <c r="A46" s="40"/>
      <c r="B46" s="41"/>
      <c r="C46" s="42"/>
      <c r="D46" s="43">
        <f t="shared" ca="1" si="23"/>
        <v>5</v>
      </c>
      <c r="E46" s="44">
        <f t="shared" si="23"/>
        <v>0</v>
      </c>
      <c r="F46" s="45"/>
      <c r="G46" s="41"/>
      <c r="H46" s="42"/>
      <c r="I46" s="43">
        <f t="shared" ca="1" si="23"/>
        <v>5</v>
      </c>
      <c r="J46" s="95"/>
      <c r="K46" s="45"/>
      <c r="L46" s="46"/>
      <c r="M46" s="111"/>
      <c r="N46" s="112"/>
      <c r="O46" s="111"/>
      <c r="P46" s="113"/>
      <c r="Q46" s="114">
        <f ca="1">D46</f>
        <v>5</v>
      </c>
      <c r="R46" s="87"/>
      <c r="S46" s="111"/>
      <c r="T46" s="51"/>
      <c r="U46" s="115"/>
      <c r="V46" s="93"/>
      <c r="W46" s="114">
        <f ca="1">D46</f>
        <v>5</v>
      </c>
      <c r="X46" s="87"/>
      <c r="Y46" s="111"/>
      <c r="Z46" s="87"/>
      <c r="AA46" s="115"/>
      <c r="AB46" s="44"/>
      <c r="AC46" s="114">
        <f ca="1">D46</f>
        <v>5</v>
      </c>
      <c r="AD46" s="54"/>
      <c r="AI46" s="98"/>
      <c r="AT46" s="7"/>
      <c r="AU46" s="7"/>
      <c r="AV46" s="7"/>
      <c r="AW46" s="4"/>
      <c r="AX46" s="5"/>
      <c r="AZ46" s="7"/>
      <c r="BA46" s="4">
        <f t="shared" ca="1" si="1"/>
        <v>4.5671724094701882E-2</v>
      </c>
      <c r="BB46" s="5">
        <f t="shared" ca="1" si="2"/>
        <v>55</v>
      </c>
      <c r="BC46" s="7"/>
      <c r="BD46" s="7">
        <v>46</v>
      </c>
      <c r="BE46" s="83">
        <v>2</v>
      </c>
      <c r="BF46" s="84">
        <v>1</v>
      </c>
      <c r="BI46" s="4">
        <f t="shared" ca="1" si="3"/>
        <v>0.38984940324754735</v>
      </c>
      <c r="BJ46" s="5">
        <f t="shared" ca="1" si="0"/>
        <v>88</v>
      </c>
      <c r="BL46" s="7">
        <v>46</v>
      </c>
      <c r="BM46" s="7">
        <v>5</v>
      </c>
      <c r="BN46" s="7">
        <v>4</v>
      </c>
      <c r="BO46" s="7"/>
    </row>
    <row r="47" spans="1:68" ht="20.100000000000001" customHeight="1" x14ac:dyDescent="0.25">
      <c r="AW47" s="4"/>
      <c r="AX47" s="5"/>
      <c r="AZ47" s="7"/>
      <c r="BA47" s="4">
        <f t="shared" ca="1" si="1"/>
        <v>0.25273950929582989</v>
      </c>
      <c r="BB47" s="5">
        <f t="shared" ca="1" si="2"/>
        <v>42</v>
      </c>
      <c r="BC47" s="7"/>
      <c r="BD47" s="7">
        <v>47</v>
      </c>
      <c r="BE47" s="83">
        <v>2</v>
      </c>
      <c r="BF47" s="84">
        <v>2</v>
      </c>
      <c r="BI47" s="4">
        <f t="shared" ca="1" si="3"/>
        <v>0.26110235369340962</v>
      </c>
      <c r="BJ47" s="5">
        <f t="shared" ca="1" si="0"/>
        <v>105</v>
      </c>
      <c r="BL47" s="7">
        <v>47</v>
      </c>
      <c r="BM47" s="7">
        <v>5</v>
      </c>
      <c r="BN47" s="7">
        <v>4</v>
      </c>
      <c r="BO47" s="7">
        <v>1</v>
      </c>
    </row>
    <row r="48" spans="1:68" ht="20.100000000000001" customHeight="1" x14ac:dyDescent="0.25">
      <c r="AW48" s="4"/>
      <c r="AX48" s="5"/>
      <c r="AZ48" s="7"/>
      <c r="BA48" s="4">
        <f t="shared" ca="1" si="1"/>
        <v>0.1047949672892079</v>
      </c>
      <c r="BB48" s="5">
        <f t="shared" ca="1" si="2"/>
        <v>52</v>
      </c>
      <c r="BC48" s="7"/>
      <c r="BD48" s="7">
        <v>48</v>
      </c>
      <c r="BE48" s="83">
        <v>2</v>
      </c>
      <c r="BF48" s="84">
        <v>3</v>
      </c>
      <c r="BI48" s="4">
        <f t="shared" ca="1" si="3"/>
        <v>0.36992145634215945</v>
      </c>
      <c r="BJ48" s="5">
        <f t="shared" ca="1" si="0"/>
        <v>90</v>
      </c>
      <c r="BL48" s="7">
        <v>48</v>
      </c>
      <c r="BM48" s="7">
        <v>5</v>
      </c>
      <c r="BN48" s="7">
        <v>4</v>
      </c>
      <c r="BO48" s="7">
        <v>2</v>
      </c>
    </row>
    <row r="49" spans="49:68" ht="20.100000000000001" customHeight="1" x14ac:dyDescent="0.25">
      <c r="AW49" s="4"/>
      <c r="AX49" s="5"/>
      <c r="AZ49" s="7"/>
      <c r="BA49" s="4">
        <f t="shared" ca="1" si="1"/>
        <v>7.9327094956516131E-2</v>
      </c>
      <c r="BB49" s="5">
        <f t="shared" ca="1" si="2"/>
        <v>53</v>
      </c>
      <c r="BC49" s="7"/>
      <c r="BD49" s="7">
        <v>49</v>
      </c>
      <c r="BE49" s="83">
        <v>2</v>
      </c>
      <c r="BF49" s="84">
        <v>4</v>
      </c>
      <c r="BI49" s="4">
        <f t="shared" ca="1" si="3"/>
        <v>0.57392121989192835</v>
      </c>
      <c r="BJ49" s="5">
        <f t="shared" ca="1" si="0"/>
        <v>60</v>
      </c>
      <c r="BL49" s="7">
        <v>49</v>
      </c>
      <c r="BM49" s="7">
        <v>5</v>
      </c>
      <c r="BN49" s="7">
        <v>4</v>
      </c>
      <c r="BO49" s="7">
        <v>3</v>
      </c>
    </row>
    <row r="50" spans="49:68" ht="20.100000000000001" customHeight="1" x14ac:dyDescent="0.25">
      <c r="AW50" s="4"/>
      <c r="AX50" s="5"/>
      <c r="AZ50" s="7"/>
      <c r="BA50" s="4">
        <f t="shared" ca="1" si="1"/>
        <v>0.37527541108535767</v>
      </c>
      <c r="BB50" s="5">
        <f t="shared" ca="1" si="2"/>
        <v>32</v>
      </c>
      <c r="BC50" s="7"/>
      <c r="BD50" s="7">
        <v>50</v>
      </c>
      <c r="BE50" s="83">
        <v>3</v>
      </c>
      <c r="BF50" s="84">
        <v>1</v>
      </c>
      <c r="BI50" s="4">
        <f t="shared" ca="1" si="3"/>
        <v>0.31302071135123488</v>
      </c>
      <c r="BJ50" s="5">
        <f t="shared" ca="1" si="0"/>
        <v>96</v>
      </c>
      <c r="BL50" s="7">
        <v>50</v>
      </c>
      <c r="BM50" s="7">
        <v>5</v>
      </c>
      <c r="BN50" s="7">
        <v>4</v>
      </c>
      <c r="BO50" s="7">
        <v>4</v>
      </c>
    </row>
    <row r="51" spans="49:68" ht="20.100000000000001" customHeight="1" x14ac:dyDescent="0.25">
      <c r="AW51" s="4"/>
      <c r="AX51" s="5"/>
      <c r="AZ51" s="7"/>
      <c r="BA51" s="4">
        <f t="shared" ca="1" si="1"/>
        <v>0.27908982705661578</v>
      </c>
      <c r="BB51" s="5">
        <f t="shared" ca="1" si="2"/>
        <v>38</v>
      </c>
      <c r="BC51" s="7"/>
      <c r="BD51" s="7">
        <v>51</v>
      </c>
      <c r="BE51" s="83">
        <v>3</v>
      </c>
      <c r="BF51" s="84">
        <v>2</v>
      </c>
      <c r="BI51" s="4">
        <f t="shared" ca="1" si="3"/>
        <v>0.48239270507045817</v>
      </c>
      <c r="BJ51" s="5">
        <f t="shared" ca="1" si="0"/>
        <v>69</v>
      </c>
      <c r="BL51" s="7">
        <v>51</v>
      </c>
      <c r="BM51" s="7">
        <v>6</v>
      </c>
      <c r="BN51" s="7"/>
      <c r="BO51" s="7">
        <v>1</v>
      </c>
    </row>
    <row r="52" spans="49:68" ht="25.5" customHeight="1" x14ac:dyDescent="0.25">
      <c r="AW52" s="4"/>
      <c r="AX52" s="5"/>
      <c r="AZ52" s="7"/>
      <c r="BA52" s="4">
        <f t="shared" ca="1" si="1"/>
        <v>0.10630092913319822</v>
      </c>
      <c r="BB52" s="5">
        <f t="shared" ca="1" si="2"/>
        <v>51</v>
      </c>
      <c r="BC52" s="7"/>
      <c r="BD52" s="7">
        <v>52</v>
      </c>
      <c r="BE52" s="83">
        <v>3</v>
      </c>
      <c r="BF52" s="84">
        <v>3</v>
      </c>
      <c r="BI52" s="4">
        <f t="shared" ca="1" si="3"/>
        <v>0.27267875215013448</v>
      </c>
      <c r="BJ52" s="5">
        <f t="shared" ca="1" si="0"/>
        <v>102</v>
      </c>
      <c r="BL52" s="7">
        <v>52</v>
      </c>
      <c r="BM52" s="7">
        <v>6</v>
      </c>
      <c r="BN52" s="7"/>
      <c r="BO52" s="7">
        <v>2</v>
      </c>
    </row>
    <row r="53" spans="49:68" ht="25.5" customHeight="1" x14ac:dyDescent="0.25">
      <c r="AW53" s="4"/>
      <c r="AX53" s="5"/>
      <c r="AZ53" s="7"/>
      <c r="BA53" s="4">
        <f t="shared" ca="1" si="1"/>
        <v>0.82702094546896365</v>
      </c>
      <c r="BB53" s="5">
        <f t="shared" ca="1" si="2"/>
        <v>11</v>
      </c>
      <c r="BC53" s="7"/>
      <c r="BD53" s="7">
        <v>53</v>
      </c>
      <c r="BE53" s="83">
        <v>3</v>
      </c>
      <c r="BF53" s="84">
        <v>4</v>
      </c>
      <c r="BI53" s="4">
        <f t="shared" ca="1" si="3"/>
        <v>9.560103349262028E-2</v>
      </c>
      <c r="BJ53" s="5">
        <f t="shared" ca="1" si="0"/>
        <v>127</v>
      </c>
      <c r="BL53" s="7">
        <v>53</v>
      </c>
      <c r="BM53" s="7">
        <v>6</v>
      </c>
      <c r="BN53" s="7"/>
      <c r="BO53" s="7">
        <v>3</v>
      </c>
    </row>
    <row r="54" spans="49:68" ht="25.5" customHeight="1" x14ac:dyDescent="0.25">
      <c r="AW54" s="4"/>
      <c r="AX54" s="5"/>
      <c r="AZ54" s="7"/>
      <c r="BA54" s="4">
        <f t="shared" ca="1" si="1"/>
        <v>0.91896025991831176</v>
      </c>
      <c r="BB54" s="5">
        <f t="shared" ca="1" si="2"/>
        <v>5</v>
      </c>
      <c r="BC54" s="7"/>
      <c r="BD54" s="7">
        <v>54</v>
      </c>
      <c r="BE54" s="83">
        <v>4</v>
      </c>
      <c r="BF54" s="84">
        <v>1</v>
      </c>
      <c r="BI54" s="4">
        <f t="shared" ca="1" si="3"/>
        <v>0.56430818523175619</v>
      </c>
      <c r="BJ54" s="5">
        <f t="shared" ca="1" si="0"/>
        <v>62</v>
      </c>
      <c r="BL54" s="7">
        <v>54</v>
      </c>
      <c r="BM54" s="7">
        <v>6</v>
      </c>
      <c r="BN54" s="7"/>
      <c r="BO54" s="7">
        <v>4</v>
      </c>
    </row>
    <row r="55" spans="49:68" ht="25.5" customHeight="1" x14ac:dyDescent="0.25">
      <c r="AW55" s="4"/>
      <c r="AX55" s="5"/>
      <c r="AZ55" s="7"/>
      <c r="BA55" s="4">
        <f t="shared" ca="1" si="1"/>
        <v>0.391627903224399</v>
      </c>
      <c r="BB55" s="5">
        <f t="shared" ca="1" si="2"/>
        <v>30</v>
      </c>
      <c r="BC55" s="7"/>
      <c r="BD55" s="7">
        <v>55</v>
      </c>
      <c r="BE55" s="83">
        <v>4</v>
      </c>
      <c r="BF55" s="84">
        <v>2</v>
      </c>
      <c r="BI55" s="4">
        <f t="shared" ca="1" si="3"/>
        <v>0.11147971555474712</v>
      </c>
      <c r="BJ55" s="5">
        <f t="shared" ca="1" si="0"/>
        <v>122</v>
      </c>
      <c r="BL55" s="7">
        <v>55</v>
      </c>
      <c r="BM55" s="7">
        <v>6</v>
      </c>
      <c r="BN55" s="7"/>
      <c r="BO55" s="7">
        <v>5</v>
      </c>
    </row>
    <row r="56" spans="49:68" ht="25.5" customHeight="1" x14ac:dyDescent="0.25">
      <c r="AW56" s="4"/>
      <c r="AX56" s="5"/>
      <c r="AZ56" s="7"/>
      <c r="BA56" s="4">
        <f t="shared" ca="1" si="1"/>
        <v>0.57543495189642879</v>
      </c>
      <c r="BB56" s="5">
        <f t="shared" ca="1" si="2"/>
        <v>23</v>
      </c>
      <c r="BC56" s="7"/>
      <c r="BD56" s="7">
        <v>56</v>
      </c>
      <c r="BE56" s="83">
        <v>4</v>
      </c>
      <c r="BF56" s="84">
        <v>3</v>
      </c>
      <c r="BI56" s="4">
        <f t="shared" ca="1" si="3"/>
        <v>0.42860495632618323</v>
      </c>
      <c r="BJ56" s="5">
        <f t="shared" ca="1" si="0"/>
        <v>77</v>
      </c>
      <c r="BL56" s="7">
        <v>56</v>
      </c>
      <c r="BM56" s="7">
        <v>6</v>
      </c>
      <c r="BN56" s="7">
        <v>1</v>
      </c>
      <c r="BO56" s="7"/>
    </row>
    <row r="57" spans="49:68" ht="25.5" customHeight="1" x14ac:dyDescent="0.25">
      <c r="AW57" s="4"/>
      <c r="AX57" s="5"/>
      <c r="AZ57" s="7"/>
      <c r="BA57" s="4">
        <f t="shared" ca="1" si="1"/>
        <v>0.18167180928527937</v>
      </c>
      <c r="BB57" s="5">
        <f t="shared" ca="1" si="2"/>
        <v>48</v>
      </c>
      <c r="BC57" s="7"/>
      <c r="BD57" s="7">
        <v>57</v>
      </c>
      <c r="BE57" s="96">
        <v>4</v>
      </c>
      <c r="BF57" s="97">
        <v>4</v>
      </c>
      <c r="BI57" s="4">
        <f t="shared" ca="1" si="3"/>
        <v>8.0246999688106224E-2</v>
      </c>
      <c r="BJ57" s="5">
        <f t="shared" ca="1" si="0"/>
        <v>131</v>
      </c>
      <c r="BL57" s="7">
        <v>57</v>
      </c>
      <c r="BM57" s="7">
        <v>6</v>
      </c>
      <c r="BN57" s="7">
        <v>1</v>
      </c>
      <c r="BO57" s="7">
        <v>1</v>
      </c>
    </row>
    <row r="58" spans="49:68" ht="25.5" customHeight="1" x14ac:dyDescent="0.25">
      <c r="AW58" s="4"/>
      <c r="AX58" s="5"/>
      <c r="AZ58" s="7"/>
      <c r="BA58" s="4"/>
      <c r="BB58" s="5"/>
      <c r="BC58" s="7"/>
      <c r="BD58" s="7"/>
      <c r="BI58" s="4">
        <f t="shared" ca="1" si="3"/>
        <v>0.42349727014581484</v>
      </c>
      <c r="BJ58" s="5">
        <f t="shared" ca="1" si="0"/>
        <v>82</v>
      </c>
      <c r="BL58" s="7">
        <v>58</v>
      </c>
      <c r="BM58" s="7">
        <v>6</v>
      </c>
      <c r="BN58" s="7">
        <v>1</v>
      </c>
      <c r="BO58" s="7">
        <v>2</v>
      </c>
    </row>
    <row r="59" spans="49:68" ht="25.5" customHeight="1" x14ac:dyDescent="0.25">
      <c r="AW59" s="4"/>
      <c r="AX59" s="5"/>
      <c r="AZ59" s="7"/>
      <c r="BA59" s="4"/>
      <c r="BB59" s="5"/>
      <c r="BC59" s="7"/>
      <c r="BD59" s="7"/>
      <c r="BI59" s="4">
        <f t="shared" ca="1" si="3"/>
        <v>0.412571993588011</v>
      </c>
      <c r="BJ59" s="5">
        <f t="shared" ca="1" si="0"/>
        <v>84</v>
      </c>
      <c r="BL59" s="7">
        <v>59</v>
      </c>
      <c r="BM59" s="7">
        <v>6</v>
      </c>
      <c r="BN59" s="7">
        <v>1</v>
      </c>
      <c r="BO59" s="7">
        <v>3</v>
      </c>
    </row>
    <row r="60" spans="49:68" ht="25.5" customHeight="1" x14ac:dyDescent="0.25">
      <c r="AW60" s="4"/>
      <c r="AX60" s="5"/>
      <c r="AZ60" s="7"/>
      <c r="BA60" s="4"/>
      <c r="BB60" s="5"/>
      <c r="BC60" s="7"/>
      <c r="BD60" s="7"/>
      <c r="BI60" s="4">
        <f t="shared" ca="1" si="3"/>
        <v>0.55139932604008224</v>
      </c>
      <c r="BJ60" s="5">
        <f t="shared" ca="1" si="0"/>
        <v>64</v>
      </c>
      <c r="BL60" s="7">
        <v>60</v>
      </c>
      <c r="BM60" s="7">
        <v>6</v>
      </c>
      <c r="BN60" s="7">
        <v>1</v>
      </c>
      <c r="BO60" s="7">
        <v>4</v>
      </c>
    </row>
    <row r="61" spans="49:68" ht="25.5" customHeight="1" x14ac:dyDescent="0.25">
      <c r="AW61" s="4"/>
      <c r="AX61" s="5"/>
      <c r="AZ61" s="7"/>
      <c r="BA61" s="7"/>
      <c r="BC61" s="7"/>
      <c r="BD61" s="7"/>
      <c r="BI61" s="4">
        <f t="shared" ca="1" si="3"/>
        <v>0.93591516163404675</v>
      </c>
      <c r="BJ61" s="5">
        <f t="shared" ca="1" si="0"/>
        <v>10</v>
      </c>
      <c r="BL61" s="7">
        <v>61</v>
      </c>
      <c r="BM61" s="7">
        <v>6</v>
      </c>
      <c r="BN61" s="7">
        <v>1</v>
      </c>
      <c r="BO61" s="7">
        <v>5</v>
      </c>
    </row>
    <row r="62" spans="49:68" ht="25.5" customHeight="1" x14ac:dyDescent="0.25">
      <c r="BA62" s="4"/>
      <c r="BB62" s="5"/>
      <c r="BD62" s="7"/>
      <c r="BE62" s="7"/>
      <c r="BF62" s="7"/>
      <c r="BG62" s="7"/>
      <c r="BI62" s="4">
        <f t="shared" ca="1" si="3"/>
        <v>0.42525503806714282</v>
      </c>
      <c r="BJ62" s="5">
        <f t="shared" ca="1" si="0"/>
        <v>81</v>
      </c>
      <c r="BL62" s="7">
        <v>62</v>
      </c>
      <c r="BM62" s="7">
        <v>6</v>
      </c>
      <c r="BN62" s="7">
        <v>2</v>
      </c>
      <c r="BO62" s="7"/>
      <c r="BP62" s="7"/>
    </row>
    <row r="63" spans="49:68" ht="25.5" customHeight="1" x14ac:dyDescent="0.25">
      <c r="BA63" s="4"/>
      <c r="BB63" s="5"/>
      <c r="BD63" s="7"/>
      <c r="BE63" s="7"/>
      <c r="BF63" s="7"/>
      <c r="BG63" s="7"/>
      <c r="BI63" s="4">
        <f t="shared" ca="1" si="3"/>
        <v>2.6021695260230016E-2</v>
      </c>
      <c r="BJ63" s="5">
        <f t="shared" ca="1" si="0"/>
        <v>139</v>
      </c>
      <c r="BL63" s="7">
        <v>63</v>
      </c>
      <c r="BM63" s="7">
        <v>6</v>
      </c>
      <c r="BN63" s="7">
        <v>2</v>
      </c>
      <c r="BO63" s="7">
        <v>1</v>
      </c>
      <c r="BP63" s="7"/>
    </row>
    <row r="64" spans="49:68" ht="25.5" customHeight="1" x14ac:dyDescent="0.25">
      <c r="BA64" s="4"/>
      <c r="BB64" s="5"/>
      <c r="BD64" s="7"/>
      <c r="BE64" s="7"/>
      <c r="BF64" s="7"/>
      <c r="BG64" s="7"/>
      <c r="BI64" s="4">
        <f t="shared" ca="1" si="3"/>
        <v>0.96392722042795564</v>
      </c>
      <c r="BJ64" s="5">
        <f t="shared" ca="1" si="0"/>
        <v>6</v>
      </c>
      <c r="BL64" s="7">
        <v>64</v>
      </c>
      <c r="BM64" s="7">
        <v>6</v>
      </c>
      <c r="BN64" s="7">
        <v>2</v>
      </c>
      <c r="BO64" s="7">
        <v>2</v>
      </c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>
        <f t="shared" ca="1" si="3"/>
        <v>0.10759358193023794</v>
      </c>
      <c r="BJ65" s="5">
        <f t="shared" ref="BJ65:BJ128" ca="1" si="24">RANK(BI65,$BI$1:$BI$204,)</f>
        <v>124</v>
      </c>
      <c r="BL65" s="7">
        <v>65</v>
      </c>
      <c r="BM65" s="7">
        <v>6</v>
      </c>
      <c r="BN65" s="7">
        <v>2</v>
      </c>
      <c r="BO65" s="7">
        <v>3</v>
      </c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>
        <f t="shared" ref="BI66:BI129" ca="1" si="25">RAND()</f>
        <v>0.27739083184166358</v>
      </c>
      <c r="BJ66" s="5">
        <f t="shared" ca="1" si="24"/>
        <v>101</v>
      </c>
      <c r="BL66" s="7">
        <v>66</v>
      </c>
      <c r="BM66" s="7">
        <v>6</v>
      </c>
      <c r="BN66" s="7">
        <v>2</v>
      </c>
      <c r="BO66" s="7">
        <v>4</v>
      </c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>
        <f t="shared" ca="1" si="25"/>
        <v>0.50996857958177333</v>
      </c>
      <c r="BJ67" s="5">
        <f t="shared" ca="1" si="24"/>
        <v>68</v>
      </c>
      <c r="BL67" s="7">
        <v>67</v>
      </c>
      <c r="BM67" s="7">
        <v>6</v>
      </c>
      <c r="BN67" s="7">
        <v>2</v>
      </c>
      <c r="BO67" s="7">
        <v>5</v>
      </c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>
        <f t="shared" ca="1" si="25"/>
        <v>0.4259071565042688</v>
      </c>
      <c r="BJ68" s="5">
        <f t="shared" ca="1" si="24"/>
        <v>80</v>
      </c>
      <c r="BL68" s="7">
        <v>68</v>
      </c>
      <c r="BM68" s="7">
        <v>6</v>
      </c>
      <c r="BN68" s="7">
        <v>3</v>
      </c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>
        <f t="shared" ca="1" si="25"/>
        <v>0.18595709805315563</v>
      </c>
      <c r="BJ69" s="5">
        <f t="shared" ca="1" si="24"/>
        <v>116</v>
      </c>
      <c r="BL69" s="7">
        <v>69</v>
      </c>
      <c r="BM69" s="7">
        <v>6</v>
      </c>
      <c r="BN69" s="7">
        <v>3</v>
      </c>
      <c r="BO69" s="7">
        <v>1</v>
      </c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>
        <f t="shared" ca="1" si="25"/>
        <v>0.91789916399214411</v>
      </c>
      <c r="BJ70" s="5">
        <f t="shared" ca="1" si="24"/>
        <v>14</v>
      </c>
      <c r="BL70" s="7">
        <v>70</v>
      </c>
      <c r="BM70" s="7">
        <v>6</v>
      </c>
      <c r="BN70" s="7">
        <v>3</v>
      </c>
      <c r="BO70" s="7">
        <v>2</v>
      </c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>
        <f t="shared" ca="1" si="25"/>
        <v>0.63959387063686668</v>
      </c>
      <c r="BJ71" s="5">
        <f t="shared" ca="1" si="24"/>
        <v>50</v>
      </c>
      <c r="BL71" s="7">
        <v>71</v>
      </c>
      <c r="BM71" s="7">
        <v>6</v>
      </c>
      <c r="BN71" s="7">
        <v>3</v>
      </c>
      <c r="BO71" s="7">
        <v>3</v>
      </c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>
        <f t="shared" ca="1" si="25"/>
        <v>0.22747048575132234</v>
      </c>
      <c r="BJ72" s="5">
        <f t="shared" ca="1" si="24"/>
        <v>112</v>
      </c>
      <c r="BL72" s="7">
        <v>72</v>
      </c>
      <c r="BM72" s="7">
        <v>6</v>
      </c>
      <c r="BN72" s="7">
        <v>3</v>
      </c>
      <c r="BO72" s="7">
        <v>4</v>
      </c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>
        <f t="shared" ca="1" si="25"/>
        <v>0.58941294838572533</v>
      </c>
      <c r="BJ73" s="5">
        <f t="shared" ca="1" si="24"/>
        <v>58</v>
      </c>
      <c r="BL73" s="7">
        <v>73</v>
      </c>
      <c r="BM73" s="7">
        <v>6</v>
      </c>
      <c r="BN73" s="7">
        <v>3</v>
      </c>
      <c r="BO73" s="7">
        <v>5</v>
      </c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>
        <f t="shared" ca="1" si="25"/>
        <v>0.6782121589971486</v>
      </c>
      <c r="BJ74" s="5">
        <f t="shared" ca="1" si="24"/>
        <v>44</v>
      </c>
      <c r="BL74" s="7">
        <v>74</v>
      </c>
      <c r="BM74" s="7">
        <v>6</v>
      </c>
      <c r="BN74" s="7">
        <v>4</v>
      </c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>
        <f t="shared" ca="1" si="25"/>
        <v>0.1797564739125258</v>
      </c>
      <c r="BJ75" s="5">
        <f t="shared" ca="1" si="24"/>
        <v>117</v>
      </c>
      <c r="BL75" s="7">
        <v>75</v>
      </c>
      <c r="BM75" s="7">
        <v>6</v>
      </c>
      <c r="BN75" s="7">
        <v>4</v>
      </c>
      <c r="BO75" s="7">
        <v>1</v>
      </c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>
        <f t="shared" ca="1" si="25"/>
        <v>0.85806869814629549</v>
      </c>
      <c r="BJ76" s="5">
        <f t="shared" ca="1" si="24"/>
        <v>21</v>
      </c>
      <c r="BL76" s="7">
        <v>76</v>
      </c>
      <c r="BM76" s="7">
        <v>6</v>
      </c>
      <c r="BN76" s="7">
        <v>4</v>
      </c>
      <c r="BO76" s="7">
        <v>2</v>
      </c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>
        <f t="shared" ca="1" si="25"/>
        <v>0.42237556441880231</v>
      </c>
      <c r="BJ77" s="5">
        <f t="shared" ca="1" si="24"/>
        <v>83</v>
      </c>
      <c r="BL77" s="7">
        <v>77</v>
      </c>
      <c r="BM77" s="7">
        <v>6</v>
      </c>
      <c r="BN77" s="7">
        <v>4</v>
      </c>
      <c r="BO77" s="7">
        <v>3</v>
      </c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>
        <f t="shared" ca="1" si="25"/>
        <v>0.77097477537314241</v>
      </c>
      <c r="BJ78" s="5">
        <f t="shared" ca="1" si="24"/>
        <v>32</v>
      </c>
      <c r="BL78" s="7">
        <v>78</v>
      </c>
      <c r="BM78" s="7">
        <v>6</v>
      </c>
      <c r="BN78" s="7">
        <v>4</v>
      </c>
      <c r="BO78" s="7">
        <v>4</v>
      </c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>
        <f t="shared" ca="1" si="25"/>
        <v>0.29123770055903075</v>
      </c>
      <c r="BJ79" s="5">
        <f t="shared" ca="1" si="24"/>
        <v>98</v>
      </c>
      <c r="BL79" s="7">
        <v>79</v>
      </c>
      <c r="BM79" s="7">
        <v>6</v>
      </c>
      <c r="BN79" s="7">
        <v>4</v>
      </c>
      <c r="BO79" s="7">
        <v>5</v>
      </c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>
        <f t="shared" ca="1" si="25"/>
        <v>0.88543715574556703</v>
      </c>
      <c r="BJ80" s="5">
        <f t="shared" ca="1" si="24"/>
        <v>18</v>
      </c>
      <c r="BL80" s="7">
        <v>80</v>
      </c>
      <c r="BM80" s="7">
        <v>6</v>
      </c>
      <c r="BN80" s="7">
        <v>5</v>
      </c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>
        <f t="shared" ca="1" si="25"/>
        <v>0.903392259256939</v>
      </c>
      <c r="BJ81" s="5">
        <f t="shared" ca="1" si="24"/>
        <v>16</v>
      </c>
      <c r="BL81" s="7">
        <v>81</v>
      </c>
      <c r="BM81" s="7">
        <v>6</v>
      </c>
      <c r="BN81" s="7">
        <v>5</v>
      </c>
      <c r="BO81" s="7">
        <v>1</v>
      </c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>
        <f t="shared" ca="1" si="25"/>
        <v>0.9788777697544121</v>
      </c>
      <c r="BJ82" s="5">
        <f t="shared" ca="1" si="24"/>
        <v>4</v>
      </c>
      <c r="BL82" s="7">
        <v>82</v>
      </c>
      <c r="BM82" s="7">
        <v>6</v>
      </c>
      <c r="BN82" s="7">
        <v>5</v>
      </c>
      <c r="BO82" s="7">
        <v>2</v>
      </c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>
        <f t="shared" ca="1" si="25"/>
        <v>0.37215997274534229</v>
      </c>
      <c r="BJ83" s="5">
        <f t="shared" ca="1" si="24"/>
        <v>89</v>
      </c>
      <c r="BL83" s="7">
        <v>83</v>
      </c>
      <c r="BM83" s="7">
        <v>6</v>
      </c>
      <c r="BN83" s="7">
        <v>5</v>
      </c>
      <c r="BO83" s="7">
        <v>3</v>
      </c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>
        <f t="shared" ca="1" si="25"/>
        <v>0.77482488185231824</v>
      </c>
      <c r="BJ84" s="5">
        <f t="shared" ca="1" si="24"/>
        <v>31</v>
      </c>
      <c r="BL84" s="7">
        <v>84</v>
      </c>
      <c r="BM84" s="7">
        <v>6</v>
      </c>
      <c r="BN84" s="7">
        <v>5</v>
      </c>
      <c r="BO84" s="7">
        <v>4</v>
      </c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>
        <f t="shared" ca="1" si="25"/>
        <v>0.94915610328589373</v>
      </c>
      <c r="BJ85" s="5">
        <f t="shared" ca="1" si="24"/>
        <v>7</v>
      </c>
      <c r="BL85" s="7">
        <v>85</v>
      </c>
      <c r="BM85" s="7">
        <v>6</v>
      </c>
      <c r="BN85" s="7">
        <v>5</v>
      </c>
      <c r="BO85" s="7">
        <v>5</v>
      </c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>
        <f t="shared" ca="1" si="25"/>
        <v>0.39625889169979567</v>
      </c>
      <c r="BJ86" s="5">
        <f t="shared" ca="1" si="24"/>
        <v>86</v>
      </c>
      <c r="BL86" s="7">
        <v>86</v>
      </c>
      <c r="BM86" s="116">
        <v>2</v>
      </c>
      <c r="BN86" s="116">
        <v>1</v>
      </c>
      <c r="BO86" s="116">
        <v>1</v>
      </c>
      <c r="BP86" s="7"/>
    </row>
    <row r="87" spans="53:68" ht="25.5" customHeight="1" x14ac:dyDescent="0.25">
      <c r="BA87" s="4"/>
      <c r="BB87" s="5"/>
      <c r="BD87" s="7"/>
      <c r="BE87" s="7"/>
      <c r="BF87" s="7"/>
      <c r="BG87" s="7"/>
      <c r="BI87" s="4">
        <f t="shared" ca="1" si="25"/>
        <v>0.24934124830661253</v>
      </c>
      <c r="BJ87" s="5">
        <f t="shared" ca="1" si="24"/>
        <v>108</v>
      </c>
      <c r="BL87" s="7">
        <v>87</v>
      </c>
      <c r="BM87" s="116">
        <v>3</v>
      </c>
      <c r="BN87" s="116">
        <v>1</v>
      </c>
      <c r="BO87" s="116">
        <v>1</v>
      </c>
      <c r="BP87" s="7"/>
    </row>
    <row r="88" spans="53:68" ht="25.5" customHeight="1" x14ac:dyDescent="0.25">
      <c r="BA88" s="4"/>
      <c r="BB88" s="5"/>
      <c r="BD88" s="7"/>
      <c r="BE88" s="7"/>
      <c r="BF88" s="7"/>
      <c r="BG88" s="7"/>
      <c r="BI88" s="4">
        <f t="shared" ca="1" si="25"/>
        <v>0.55260403341987652</v>
      </c>
      <c r="BJ88" s="5">
        <f t="shared" ca="1" si="24"/>
        <v>63</v>
      </c>
      <c r="BL88" s="7">
        <v>88</v>
      </c>
      <c r="BM88" s="116">
        <v>3</v>
      </c>
      <c r="BN88" s="116">
        <v>1</v>
      </c>
      <c r="BO88" s="116">
        <v>2</v>
      </c>
      <c r="BP88" s="7"/>
    </row>
    <row r="89" spans="53:68" ht="25.5" customHeight="1" x14ac:dyDescent="0.25">
      <c r="BA89" s="4"/>
      <c r="BB89" s="5"/>
      <c r="BD89" s="7"/>
      <c r="BE89" s="7"/>
      <c r="BF89" s="7"/>
      <c r="BG89" s="7"/>
      <c r="BI89" s="4">
        <f t="shared" ca="1" si="25"/>
        <v>0.54590046842280582</v>
      </c>
      <c r="BJ89" s="5">
        <f t="shared" ca="1" si="24"/>
        <v>65</v>
      </c>
      <c r="BL89" s="7">
        <v>89</v>
      </c>
      <c r="BM89" s="116">
        <v>3</v>
      </c>
      <c r="BN89" s="116">
        <v>2</v>
      </c>
      <c r="BO89" s="116">
        <v>1</v>
      </c>
      <c r="BP89" s="7"/>
    </row>
    <row r="90" spans="53:68" ht="25.5" customHeight="1" x14ac:dyDescent="0.25">
      <c r="BA90" s="4"/>
      <c r="BB90" s="5"/>
      <c r="BD90" s="7"/>
      <c r="BE90" s="7"/>
      <c r="BF90" s="7"/>
      <c r="BG90" s="7"/>
      <c r="BI90" s="4">
        <f t="shared" ca="1" si="25"/>
        <v>0.69668681122810905</v>
      </c>
      <c r="BJ90" s="5">
        <f t="shared" ca="1" si="24"/>
        <v>39</v>
      </c>
      <c r="BL90" s="7">
        <v>90</v>
      </c>
      <c r="BM90" s="116">
        <v>3</v>
      </c>
      <c r="BN90" s="116">
        <v>2</v>
      </c>
      <c r="BO90" s="116">
        <v>2</v>
      </c>
      <c r="BP90" s="7"/>
    </row>
    <row r="91" spans="53:68" ht="25.5" customHeight="1" x14ac:dyDescent="0.25">
      <c r="BA91" s="4"/>
      <c r="BB91" s="5"/>
      <c r="BD91" s="7"/>
      <c r="BE91" s="7"/>
      <c r="BF91" s="7"/>
      <c r="BG91" s="7"/>
      <c r="BI91" s="4">
        <f t="shared" ca="1" si="25"/>
        <v>0.31557880553492257</v>
      </c>
      <c r="BJ91" s="5">
        <f t="shared" ca="1" si="24"/>
        <v>94</v>
      </c>
      <c r="BL91" s="7">
        <v>91</v>
      </c>
      <c r="BM91" s="116">
        <v>4</v>
      </c>
      <c r="BN91" s="116">
        <v>1</v>
      </c>
      <c r="BO91" s="116">
        <v>1</v>
      </c>
      <c r="BP91" s="7"/>
    </row>
    <row r="92" spans="53:68" x14ac:dyDescent="0.25">
      <c r="BA92" s="4"/>
      <c r="BB92" s="5"/>
      <c r="BD92" s="7"/>
      <c r="BE92" s="7"/>
      <c r="BF92" s="7"/>
      <c r="BG92" s="7"/>
      <c r="BI92" s="4">
        <f t="shared" ca="1" si="25"/>
        <v>0.85288836995497053</v>
      </c>
      <c r="BJ92" s="5">
        <f t="shared" ca="1" si="24"/>
        <v>22</v>
      </c>
      <c r="BL92" s="7">
        <v>92</v>
      </c>
      <c r="BM92" s="116">
        <v>4</v>
      </c>
      <c r="BN92" s="116">
        <v>1</v>
      </c>
      <c r="BO92" s="116">
        <v>2</v>
      </c>
      <c r="BP92" s="7"/>
    </row>
    <row r="93" spans="53:68" x14ac:dyDescent="0.25">
      <c r="BA93" s="4"/>
      <c r="BB93" s="5"/>
      <c r="BD93" s="7"/>
      <c r="BE93" s="7"/>
      <c r="BF93" s="7"/>
      <c r="BG93" s="7"/>
      <c r="BI93" s="4">
        <f t="shared" ca="1" si="25"/>
        <v>6.5616460332354798E-2</v>
      </c>
      <c r="BJ93" s="5">
        <f t="shared" ca="1" si="24"/>
        <v>132</v>
      </c>
      <c r="BL93" s="7">
        <v>93</v>
      </c>
      <c r="BM93" s="116">
        <v>4</v>
      </c>
      <c r="BN93" s="116">
        <v>1</v>
      </c>
      <c r="BO93" s="116">
        <v>3</v>
      </c>
      <c r="BP93" s="7"/>
    </row>
    <row r="94" spans="53:68" x14ac:dyDescent="0.25">
      <c r="BA94" s="4"/>
      <c r="BB94" s="5"/>
      <c r="BD94" s="7"/>
      <c r="BE94" s="7"/>
      <c r="BF94" s="7"/>
      <c r="BG94" s="7"/>
      <c r="BI94" s="4">
        <f t="shared" ca="1" si="25"/>
        <v>0.10465348252799234</v>
      </c>
      <c r="BJ94" s="5">
        <f t="shared" ca="1" si="24"/>
        <v>126</v>
      </c>
      <c r="BL94" s="7">
        <v>94</v>
      </c>
      <c r="BM94" s="116">
        <v>4</v>
      </c>
      <c r="BN94" s="116">
        <v>2</v>
      </c>
      <c r="BO94" s="116">
        <v>1</v>
      </c>
      <c r="BP94" s="7"/>
    </row>
    <row r="95" spans="53:68" x14ac:dyDescent="0.25">
      <c r="BA95" s="4"/>
      <c r="BB95" s="5"/>
      <c r="BD95" s="7"/>
      <c r="BE95" s="7"/>
      <c r="BF95" s="7"/>
      <c r="BG95" s="7"/>
      <c r="BI95" s="4">
        <f t="shared" ca="1" si="25"/>
        <v>0.68866367785233407</v>
      </c>
      <c r="BJ95" s="5">
        <f t="shared" ca="1" si="24"/>
        <v>42</v>
      </c>
      <c r="BL95" s="7">
        <v>95</v>
      </c>
      <c r="BM95" s="116">
        <v>4</v>
      </c>
      <c r="BN95" s="116">
        <v>2</v>
      </c>
      <c r="BO95" s="116">
        <v>2</v>
      </c>
      <c r="BP95" s="7"/>
    </row>
    <row r="96" spans="53:68" x14ac:dyDescent="0.25">
      <c r="BA96" s="4"/>
      <c r="BB96" s="5"/>
      <c r="BD96" s="7"/>
      <c r="BE96" s="7"/>
      <c r="BF96" s="7"/>
      <c r="BG96" s="7"/>
      <c r="BI96" s="4">
        <f t="shared" ca="1" si="25"/>
        <v>0.13505726185798894</v>
      </c>
      <c r="BJ96" s="5">
        <f t="shared" ca="1" si="24"/>
        <v>119</v>
      </c>
      <c r="BL96" s="7">
        <v>96</v>
      </c>
      <c r="BM96" s="116">
        <v>4</v>
      </c>
      <c r="BN96" s="116">
        <v>2</v>
      </c>
      <c r="BO96" s="116">
        <v>3</v>
      </c>
      <c r="BP96" s="7"/>
    </row>
    <row r="97" spans="53:68" x14ac:dyDescent="0.25">
      <c r="BA97" s="4"/>
      <c r="BB97" s="5"/>
      <c r="BD97" s="7"/>
      <c r="BE97" s="7"/>
      <c r="BF97" s="7"/>
      <c r="BG97" s="7"/>
      <c r="BI97" s="4">
        <f t="shared" ca="1" si="25"/>
        <v>0.28402637012960663</v>
      </c>
      <c r="BJ97" s="5">
        <f t="shared" ca="1" si="24"/>
        <v>100</v>
      </c>
      <c r="BL97" s="7">
        <v>97</v>
      </c>
      <c r="BM97" s="116">
        <v>4</v>
      </c>
      <c r="BN97" s="116">
        <v>3</v>
      </c>
      <c r="BO97" s="116">
        <v>1</v>
      </c>
      <c r="BP97" s="7"/>
    </row>
    <row r="98" spans="53:68" x14ac:dyDescent="0.25">
      <c r="BA98" s="4"/>
      <c r="BB98" s="5"/>
      <c r="BD98" s="7"/>
      <c r="BE98" s="7"/>
      <c r="BF98" s="7"/>
      <c r="BG98" s="7"/>
      <c r="BI98" s="4">
        <f t="shared" ca="1" si="25"/>
        <v>8.8479046931859595E-2</v>
      </c>
      <c r="BJ98" s="5">
        <f t="shared" ca="1" si="24"/>
        <v>129</v>
      </c>
      <c r="BL98" s="7">
        <v>98</v>
      </c>
      <c r="BM98" s="116">
        <v>4</v>
      </c>
      <c r="BN98" s="116">
        <v>3</v>
      </c>
      <c r="BO98" s="116">
        <v>2</v>
      </c>
      <c r="BP98" s="7"/>
    </row>
    <row r="99" spans="53:68" x14ac:dyDescent="0.25">
      <c r="BA99" s="4"/>
      <c r="BB99" s="5"/>
      <c r="BD99" s="7"/>
      <c r="BE99" s="7"/>
      <c r="BF99" s="7"/>
      <c r="BG99" s="7"/>
      <c r="BI99" s="4">
        <f t="shared" ca="1" si="25"/>
        <v>0.41108381456010124</v>
      </c>
      <c r="BJ99" s="5">
        <f t="shared" ca="1" si="24"/>
        <v>85</v>
      </c>
      <c r="BL99" s="7">
        <v>99</v>
      </c>
      <c r="BM99" s="116">
        <v>4</v>
      </c>
      <c r="BN99" s="116">
        <v>3</v>
      </c>
      <c r="BO99" s="116">
        <v>3</v>
      </c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>
        <f t="shared" ca="1" si="25"/>
        <v>0.47341824470973537</v>
      </c>
      <c r="BJ100" s="5">
        <f t="shared" ca="1" si="24"/>
        <v>71</v>
      </c>
      <c r="BL100" s="7">
        <v>100</v>
      </c>
      <c r="BM100" s="116">
        <v>5</v>
      </c>
      <c r="BN100" s="116">
        <v>1</v>
      </c>
      <c r="BO100" s="116">
        <v>1</v>
      </c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>
        <f t="shared" ca="1" si="25"/>
        <v>0.45278918109743005</v>
      </c>
      <c r="BJ101" s="5">
        <f t="shared" ca="1" si="24"/>
        <v>74</v>
      </c>
      <c r="BL101" s="7">
        <v>101</v>
      </c>
      <c r="BM101" s="116">
        <v>5</v>
      </c>
      <c r="BN101" s="116">
        <v>1</v>
      </c>
      <c r="BO101" s="116">
        <v>2</v>
      </c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>
        <f t="shared" ca="1" si="25"/>
        <v>0.81705923363579636</v>
      </c>
      <c r="BJ102" s="5">
        <f t="shared" ca="1" si="24"/>
        <v>24</v>
      </c>
      <c r="BL102" s="7">
        <v>102</v>
      </c>
      <c r="BM102" s="116">
        <v>5</v>
      </c>
      <c r="BN102" s="116">
        <v>1</v>
      </c>
      <c r="BO102" s="116">
        <v>3</v>
      </c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>
        <f t="shared" ca="1" si="25"/>
        <v>0.24337365497832231</v>
      </c>
      <c r="BJ103" s="5">
        <f t="shared" ca="1" si="24"/>
        <v>109</v>
      </c>
      <c r="BL103" s="7">
        <v>103</v>
      </c>
      <c r="BM103" s="116">
        <v>5</v>
      </c>
      <c r="BN103" s="116">
        <v>1</v>
      </c>
      <c r="BO103" s="116">
        <v>4</v>
      </c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>
        <f t="shared" ca="1" si="25"/>
        <v>0.1154602539283871</v>
      </c>
      <c r="BJ104" s="5">
        <f t="shared" ca="1" si="24"/>
        <v>121</v>
      </c>
      <c r="BL104" s="7">
        <v>104</v>
      </c>
      <c r="BM104" s="116">
        <v>5</v>
      </c>
      <c r="BN104" s="116">
        <v>2</v>
      </c>
      <c r="BO104" s="116">
        <v>1</v>
      </c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>
        <f t="shared" ca="1" si="25"/>
        <v>0.72896408183778061</v>
      </c>
      <c r="BJ105" s="5">
        <f t="shared" ca="1" si="24"/>
        <v>35</v>
      </c>
      <c r="BL105" s="7">
        <v>105</v>
      </c>
      <c r="BM105" s="116">
        <v>5</v>
      </c>
      <c r="BN105" s="116">
        <v>2</v>
      </c>
      <c r="BO105" s="116">
        <v>2</v>
      </c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>
        <f t="shared" ca="1" si="25"/>
        <v>0.79414679920758913</v>
      </c>
      <c r="BJ106" s="5">
        <f t="shared" ca="1" si="24"/>
        <v>30</v>
      </c>
      <c r="BL106" s="7">
        <v>106</v>
      </c>
      <c r="BM106" s="116">
        <v>5</v>
      </c>
      <c r="BN106" s="116">
        <v>2</v>
      </c>
      <c r="BO106" s="116">
        <v>3</v>
      </c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>
        <f t="shared" ca="1" si="25"/>
        <v>0.61377990096881907</v>
      </c>
      <c r="BJ107" s="5">
        <f t="shared" ca="1" si="24"/>
        <v>54</v>
      </c>
      <c r="BL107" s="7">
        <v>107</v>
      </c>
      <c r="BM107" s="116">
        <v>5</v>
      </c>
      <c r="BN107" s="116">
        <v>2</v>
      </c>
      <c r="BO107" s="116">
        <v>4</v>
      </c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>
        <f t="shared" ca="1" si="25"/>
        <v>0.2574052812876072</v>
      </c>
      <c r="BJ108" s="5">
        <f t="shared" ca="1" si="24"/>
        <v>106</v>
      </c>
      <c r="BL108" s="7">
        <v>108</v>
      </c>
      <c r="BM108" s="116">
        <v>5</v>
      </c>
      <c r="BN108" s="116">
        <v>3</v>
      </c>
      <c r="BO108" s="116">
        <v>1</v>
      </c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>
        <f t="shared" ca="1" si="25"/>
        <v>0.81293033765182099</v>
      </c>
      <c r="BJ109" s="5">
        <f t="shared" ca="1" si="24"/>
        <v>26</v>
      </c>
      <c r="BL109" s="7">
        <v>109</v>
      </c>
      <c r="BM109" s="116">
        <v>5</v>
      </c>
      <c r="BN109" s="116">
        <v>3</v>
      </c>
      <c r="BO109" s="116">
        <v>2</v>
      </c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>
        <f t="shared" ca="1" si="25"/>
        <v>0.60055324949351152</v>
      </c>
      <c r="BJ110" s="5">
        <f t="shared" ca="1" si="24"/>
        <v>57</v>
      </c>
      <c r="BL110" s="7">
        <v>110</v>
      </c>
      <c r="BM110" s="116">
        <v>5</v>
      </c>
      <c r="BN110" s="116">
        <v>3</v>
      </c>
      <c r="BO110" s="116">
        <v>3</v>
      </c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>
        <f t="shared" ca="1" si="25"/>
        <v>0.51873070877933747</v>
      </c>
      <c r="BJ111" s="5">
        <f t="shared" ca="1" si="24"/>
        <v>66</v>
      </c>
      <c r="BL111" s="7">
        <v>111</v>
      </c>
      <c r="BM111" s="116">
        <v>5</v>
      </c>
      <c r="BN111" s="116">
        <v>3</v>
      </c>
      <c r="BO111" s="116">
        <v>4</v>
      </c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>
        <f t="shared" ca="1" si="25"/>
        <v>0.46353228989118811</v>
      </c>
      <c r="BJ112" s="5">
        <f t="shared" ca="1" si="24"/>
        <v>72</v>
      </c>
      <c r="BL112" s="7">
        <v>112</v>
      </c>
      <c r="BM112" s="116">
        <v>5</v>
      </c>
      <c r="BN112" s="116">
        <v>4</v>
      </c>
      <c r="BO112" s="116">
        <v>1</v>
      </c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>
        <f t="shared" ca="1" si="25"/>
        <v>1.205832869347967E-2</v>
      </c>
      <c r="BJ113" s="5">
        <f t="shared" ca="1" si="24"/>
        <v>140</v>
      </c>
      <c r="BL113" s="7">
        <v>113</v>
      </c>
      <c r="BM113" s="116">
        <v>5</v>
      </c>
      <c r="BN113" s="116">
        <v>4</v>
      </c>
      <c r="BO113" s="116">
        <v>2</v>
      </c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>
        <f t="shared" ca="1" si="25"/>
        <v>0.27027598275416709</v>
      </c>
      <c r="BJ114" s="5">
        <f t="shared" ca="1" si="24"/>
        <v>104</v>
      </c>
      <c r="BL114" s="7">
        <v>114</v>
      </c>
      <c r="BM114" s="116">
        <v>5</v>
      </c>
      <c r="BN114" s="116">
        <v>4</v>
      </c>
      <c r="BO114" s="116">
        <v>3</v>
      </c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>
        <f t="shared" ca="1" si="25"/>
        <v>0.2905087137910739</v>
      </c>
      <c r="BJ115" s="5">
        <f t="shared" ca="1" si="24"/>
        <v>99</v>
      </c>
      <c r="BL115" s="7">
        <v>115</v>
      </c>
      <c r="BM115" s="116">
        <v>5</v>
      </c>
      <c r="BN115" s="116">
        <v>4</v>
      </c>
      <c r="BO115" s="116">
        <v>4</v>
      </c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>
        <f t="shared" ca="1" si="25"/>
        <v>0.45868359820961291</v>
      </c>
      <c r="BJ116" s="5">
        <f t="shared" ca="1" si="24"/>
        <v>73</v>
      </c>
      <c r="BL116" s="7">
        <v>116</v>
      </c>
      <c r="BM116" s="116">
        <v>6</v>
      </c>
      <c r="BN116" s="116">
        <v>1</v>
      </c>
      <c r="BO116" s="116">
        <v>1</v>
      </c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>
        <f t="shared" ca="1" si="25"/>
        <v>0.71333256660247057</v>
      </c>
      <c r="BJ117" s="5">
        <f t="shared" ca="1" si="24"/>
        <v>36</v>
      </c>
      <c r="BL117" s="7">
        <v>117</v>
      </c>
      <c r="BM117" s="116">
        <v>6</v>
      </c>
      <c r="BN117" s="116">
        <v>1</v>
      </c>
      <c r="BO117" s="116">
        <v>2</v>
      </c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>
        <f t="shared" ca="1" si="25"/>
        <v>0.58899484863261875</v>
      </c>
      <c r="BJ118" s="5">
        <f t="shared" ca="1" si="24"/>
        <v>59</v>
      </c>
      <c r="BL118" s="7">
        <v>118</v>
      </c>
      <c r="BM118" s="116">
        <v>6</v>
      </c>
      <c r="BN118" s="116">
        <v>1</v>
      </c>
      <c r="BO118" s="116">
        <v>3</v>
      </c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>
        <f t="shared" ca="1" si="25"/>
        <v>0.69770733993353162</v>
      </c>
      <c r="BJ119" s="5">
        <f t="shared" ca="1" si="24"/>
        <v>38</v>
      </c>
      <c r="BL119" s="7">
        <v>119</v>
      </c>
      <c r="BM119" s="116">
        <v>6</v>
      </c>
      <c r="BN119" s="116">
        <v>1</v>
      </c>
      <c r="BO119" s="116">
        <v>4</v>
      </c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>
        <f t="shared" ca="1" si="25"/>
        <v>3.3859463517490473E-2</v>
      </c>
      <c r="BJ120" s="5">
        <f t="shared" ca="1" si="24"/>
        <v>138</v>
      </c>
      <c r="BL120" s="7">
        <v>120</v>
      </c>
      <c r="BM120" s="116">
        <v>6</v>
      </c>
      <c r="BN120" s="116">
        <v>1</v>
      </c>
      <c r="BO120" s="116">
        <v>5</v>
      </c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>
        <f t="shared" ca="1" si="25"/>
        <v>0.42622319615123294</v>
      </c>
      <c r="BJ121" s="5">
        <f t="shared" ca="1" si="24"/>
        <v>79</v>
      </c>
      <c r="BL121" s="7">
        <v>121</v>
      </c>
      <c r="BM121" s="116">
        <v>6</v>
      </c>
      <c r="BN121" s="116">
        <v>2</v>
      </c>
      <c r="BO121" s="116">
        <v>1</v>
      </c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>
        <f t="shared" ca="1" si="25"/>
        <v>8.4045944575209197E-2</v>
      </c>
      <c r="BJ122" s="5">
        <f t="shared" ca="1" si="24"/>
        <v>130</v>
      </c>
      <c r="BL122" s="7">
        <v>122</v>
      </c>
      <c r="BM122" s="116">
        <v>6</v>
      </c>
      <c r="BN122" s="116">
        <v>2</v>
      </c>
      <c r="BO122" s="116">
        <v>2</v>
      </c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>
        <f t="shared" ca="1" si="25"/>
        <v>0.92572834887180566</v>
      </c>
      <c r="BJ123" s="5">
        <f t="shared" ca="1" si="24"/>
        <v>12</v>
      </c>
      <c r="BL123" s="7">
        <v>123</v>
      </c>
      <c r="BM123" s="116">
        <v>6</v>
      </c>
      <c r="BN123" s="116">
        <v>2</v>
      </c>
      <c r="BO123" s="116">
        <v>3</v>
      </c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>
        <f t="shared" ca="1" si="25"/>
        <v>4.5583454302221327E-2</v>
      </c>
      <c r="BJ124" s="5">
        <f t="shared" ca="1" si="24"/>
        <v>136</v>
      </c>
      <c r="BL124" s="7">
        <v>124</v>
      </c>
      <c r="BM124" s="116">
        <v>6</v>
      </c>
      <c r="BN124" s="116">
        <v>2</v>
      </c>
      <c r="BO124" s="116">
        <v>4</v>
      </c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>
        <f t="shared" ca="1" si="25"/>
        <v>0.63762810244834356</v>
      </c>
      <c r="BJ125" s="5">
        <f t="shared" ca="1" si="24"/>
        <v>51</v>
      </c>
      <c r="BL125" s="7">
        <v>125</v>
      </c>
      <c r="BM125" s="116">
        <v>6</v>
      </c>
      <c r="BN125" s="116">
        <v>2</v>
      </c>
      <c r="BO125" s="116">
        <v>5</v>
      </c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>
        <f t="shared" ca="1" si="25"/>
        <v>0.88926458750957249</v>
      </c>
      <c r="BJ126" s="5">
        <f t="shared" ca="1" si="24"/>
        <v>17</v>
      </c>
      <c r="BL126" s="7">
        <v>126</v>
      </c>
      <c r="BM126" s="116">
        <v>6</v>
      </c>
      <c r="BN126" s="116">
        <v>3</v>
      </c>
      <c r="BO126" s="116">
        <v>1</v>
      </c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>
        <f t="shared" ca="1" si="25"/>
        <v>0.9963369881260451</v>
      </c>
      <c r="BJ127" s="5">
        <f t="shared" ca="1" si="24"/>
        <v>1</v>
      </c>
      <c r="BL127" s="7">
        <v>127</v>
      </c>
      <c r="BM127" s="116">
        <v>6</v>
      </c>
      <c r="BN127" s="116">
        <v>3</v>
      </c>
      <c r="BO127" s="116">
        <v>2</v>
      </c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>
        <f t="shared" ca="1" si="25"/>
        <v>5.1502106157748306E-2</v>
      </c>
      <c r="BJ128" s="5">
        <f t="shared" ca="1" si="24"/>
        <v>135</v>
      </c>
      <c r="BL128" s="7">
        <v>128</v>
      </c>
      <c r="BM128" s="116">
        <v>6</v>
      </c>
      <c r="BN128" s="116">
        <v>3</v>
      </c>
      <c r="BO128" s="116">
        <v>3</v>
      </c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>
        <f t="shared" ca="1" si="25"/>
        <v>0.91833563616032976</v>
      </c>
      <c r="BJ129" s="5">
        <f t="shared" ref="BJ129:BJ192" ca="1" si="26">RANK(BI129,$BI$1:$BI$204,)</f>
        <v>13</v>
      </c>
      <c r="BL129" s="7">
        <v>129</v>
      </c>
      <c r="BM129" s="116">
        <v>6</v>
      </c>
      <c r="BN129" s="116">
        <v>3</v>
      </c>
      <c r="BO129" s="116">
        <v>4</v>
      </c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>
        <f t="shared" ref="BI130:BI140" ca="1" si="27">RAND()</f>
        <v>0.23890948325412142</v>
      </c>
      <c r="BJ130" s="5">
        <f t="shared" ca="1" si="26"/>
        <v>110</v>
      </c>
      <c r="BL130" s="7">
        <v>130</v>
      </c>
      <c r="BM130" s="116">
        <v>6</v>
      </c>
      <c r="BN130" s="116">
        <v>3</v>
      </c>
      <c r="BO130" s="116">
        <v>5</v>
      </c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>
        <f t="shared" ca="1" si="27"/>
        <v>0.88245053589387645</v>
      </c>
      <c r="BJ131" s="5">
        <f t="shared" ca="1" si="26"/>
        <v>19</v>
      </c>
      <c r="BL131" s="7">
        <v>131</v>
      </c>
      <c r="BM131" s="116">
        <v>6</v>
      </c>
      <c r="BN131" s="116">
        <v>4</v>
      </c>
      <c r="BO131" s="116">
        <v>1</v>
      </c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>
        <f t="shared" ca="1" si="27"/>
        <v>0.75256973616310929</v>
      </c>
      <c r="BJ132" s="5">
        <f t="shared" ca="1" si="26"/>
        <v>34</v>
      </c>
      <c r="BL132" s="7">
        <v>132</v>
      </c>
      <c r="BM132" s="116">
        <v>6</v>
      </c>
      <c r="BN132" s="116">
        <v>4</v>
      </c>
      <c r="BO132" s="116">
        <v>2</v>
      </c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>
        <f t="shared" ca="1" si="27"/>
        <v>9.1757353669265962E-2</v>
      </c>
      <c r="BJ133" s="5">
        <f t="shared" ca="1" si="26"/>
        <v>128</v>
      </c>
      <c r="BL133" s="7">
        <v>133</v>
      </c>
      <c r="BM133" s="116">
        <v>6</v>
      </c>
      <c r="BN133" s="116">
        <v>4</v>
      </c>
      <c r="BO133" s="116">
        <v>3</v>
      </c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>
        <f t="shared" ca="1" si="27"/>
        <v>0.19411628144928406</v>
      </c>
      <c r="BJ134" s="5">
        <f t="shared" ca="1" si="26"/>
        <v>115</v>
      </c>
      <c r="BL134" s="7">
        <v>134</v>
      </c>
      <c r="BM134" s="116">
        <v>6</v>
      </c>
      <c r="BN134" s="116">
        <v>4</v>
      </c>
      <c r="BO134" s="116">
        <v>4</v>
      </c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>
        <f t="shared" ca="1" si="27"/>
        <v>0.24974616057279053</v>
      </c>
      <c r="BJ135" s="5">
        <f t="shared" ca="1" si="26"/>
        <v>107</v>
      </c>
      <c r="BL135" s="7">
        <v>135</v>
      </c>
      <c r="BM135" s="116">
        <v>6</v>
      </c>
      <c r="BN135" s="116">
        <v>4</v>
      </c>
      <c r="BO135" s="116">
        <v>5</v>
      </c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>
        <f t="shared" ca="1" si="27"/>
        <v>0.92606856760360223</v>
      </c>
      <c r="BJ136" s="5">
        <f t="shared" ca="1" si="26"/>
        <v>11</v>
      </c>
      <c r="BL136" s="7">
        <v>136</v>
      </c>
      <c r="BM136" s="116">
        <v>6</v>
      </c>
      <c r="BN136" s="116">
        <v>5</v>
      </c>
      <c r="BO136" s="116">
        <v>1</v>
      </c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>
        <f t="shared" ca="1" si="27"/>
        <v>0.56460867305152473</v>
      </c>
      <c r="BJ137" s="5">
        <f t="shared" ca="1" si="26"/>
        <v>61</v>
      </c>
      <c r="BL137" s="7">
        <v>137</v>
      </c>
      <c r="BM137" s="116">
        <v>6</v>
      </c>
      <c r="BN137" s="116">
        <v>5</v>
      </c>
      <c r="BO137" s="116">
        <v>2</v>
      </c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>
        <f t="shared" ca="1" si="27"/>
        <v>0.32456073083781956</v>
      </c>
      <c r="BJ138" s="5">
        <f t="shared" ca="1" si="26"/>
        <v>93</v>
      </c>
      <c r="BL138" s="7">
        <v>138</v>
      </c>
      <c r="BM138" s="116">
        <v>6</v>
      </c>
      <c r="BN138" s="116">
        <v>5</v>
      </c>
      <c r="BO138" s="116">
        <v>3</v>
      </c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>
        <f t="shared" ca="1" si="27"/>
        <v>0.67421404994448642</v>
      </c>
      <c r="BJ139" s="5">
        <f t="shared" ca="1" si="26"/>
        <v>45</v>
      </c>
      <c r="BL139" s="7">
        <v>139</v>
      </c>
      <c r="BM139" s="116">
        <v>6</v>
      </c>
      <c r="BN139" s="116">
        <v>5</v>
      </c>
      <c r="BO139" s="116">
        <v>4</v>
      </c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>
        <f t="shared" ca="1" si="27"/>
        <v>0.31399147623412182</v>
      </c>
      <c r="BJ140" s="5">
        <f t="shared" ca="1" si="26"/>
        <v>95</v>
      </c>
      <c r="BL140" s="7">
        <v>140</v>
      </c>
      <c r="BM140" s="116">
        <v>6</v>
      </c>
      <c r="BN140" s="116">
        <v>5</v>
      </c>
      <c r="BO140" s="116">
        <v>5</v>
      </c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L205" s="7"/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  <row r="216" spans="68:68" x14ac:dyDescent="0.15">
      <c r="BP216" s="7"/>
    </row>
    <row r="217" spans="68:68" x14ac:dyDescent="0.15">
      <c r="BP217" s="7"/>
    </row>
    <row r="218" spans="68:68" x14ac:dyDescent="0.15">
      <c r="BP218" s="7"/>
    </row>
    <row r="219" spans="68:68" x14ac:dyDescent="0.15">
      <c r="BP219" s="7"/>
    </row>
    <row r="220" spans="68:68" x14ac:dyDescent="0.15">
      <c r="BP220" s="7"/>
    </row>
  </sheetData>
  <sheetProtection algorithmName="SHA-512" hashValue="h6E9GbR0ALcuPtc6IrQ21bVmHDx5Nn67TzoLPhuzOSptY1fQhRKGFSVMP6I/vJ8lflftHuKtUmm3Uo5nh32Xpw==" saltValue="9xllLQ7f39tGBuSu9kJBJw==" spinCount="100000" sheet="1" objects="1" scenarios="1" selectLockedCells="1"/>
  <mergeCells count="290"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1:M42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7:M38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3:M34"/>
    <mergeCell ref="M31:M32"/>
    <mergeCell ref="O31:O32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1:A32"/>
    <mergeCell ref="B31:B32"/>
    <mergeCell ref="F31:F32"/>
    <mergeCell ref="G31:G32"/>
    <mergeCell ref="K31:K32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B25:H25"/>
    <mergeCell ref="I25:L25"/>
    <mergeCell ref="M25:AC25"/>
    <mergeCell ref="A27:A28"/>
    <mergeCell ref="B27:B28"/>
    <mergeCell ref="F27:F28"/>
    <mergeCell ref="G27:G28"/>
    <mergeCell ref="K27:K28"/>
    <mergeCell ref="M27:M28"/>
    <mergeCell ref="O27:O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35" priority="50" operator="equal">
      <formula>0</formula>
    </cfRule>
  </conditionalFormatting>
  <conditionalFormatting sqref="B27:C46">
    <cfRule type="cellIs" dxfId="134" priority="8" operator="equal">
      <formula>0</formula>
    </cfRule>
  </conditionalFormatting>
  <conditionalFormatting sqref="D4">
    <cfRule type="cellIs" dxfId="133" priority="86" operator="equal">
      <formula>0</formula>
    </cfRule>
  </conditionalFormatting>
  <conditionalFormatting sqref="D5">
    <cfRule type="expression" dxfId="132" priority="85">
      <formula>D4=0</formula>
    </cfRule>
  </conditionalFormatting>
  <conditionalFormatting sqref="D6">
    <cfRule type="cellIs" dxfId="131" priority="82" operator="equal">
      <formula>0</formula>
    </cfRule>
  </conditionalFormatting>
  <conditionalFormatting sqref="D7">
    <cfRule type="expression" dxfId="130" priority="81">
      <formula>D6=0</formula>
    </cfRule>
  </conditionalFormatting>
  <conditionalFormatting sqref="D8">
    <cfRule type="cellIs" dxfId="129" priority="78" operator="equal">
      <formula>0</formula>
    </cfRule>
  </conditionalFormatting>
  <conditionalFormatting sqref="D9">
    <cfRule type="expression" dxfId="128" priority="77">
      <formula>D8=0</formula>
    </cfRule>
  </conditionalFormatting>
  <conditionalFormatting sqref="D10">
    <cfRule type="cellIs" dxfId="127" priority="74" operator="equal">
      <formula>0</formula>
    </cfRule>
  </conditionalFormatting>
  <conditionalFormatting sqref="D11">
    <cfRule type="expression" dxfId="126" priority="73">
      <formula>D10=0</formula>
    </cfRule>
  </conditionalFormatting>
  <conditionalFormatting sqref="D12">
    <cfRule type="cellIs" dxfId="125" priority="70" operator="equal">
      <formula>0</formula>
    </cfRule>
  </conditionalFormatting>
  <conditionalFormatting sqref="D13">
    <cfRule type="expression" dxfId="124" priority="69">
      <formula>D12=0</formula>
    </cfRule>
  </conditionalFormatting>
  <conditionalFormatting sqref="D14">
    <cfRule type="cellIs" dxfId="123" priority="66" operator="equal">
      <formula>0</formula>
    </cfRule>
  </conditionalFormatting>
  <conditionalFormatting sqref="D15">
    <cfRule type="expression" dxfId="122" priority="65">
      <formula>D14=0</formula>
    </cfRule>
  </conditionalFormatting>
  <conditionalFormatting sqref="D16">
    <cfRule type="cellIs" dxfId="121" priority="62" operator="equal">
      <formula>0</formula>
    </cfRule>
  </conditionalFormatting>
  <conditionalFormatting sqref="D17">
    <cfRule type="expression" dxfId="120" priority="61">
      <formula>D16=0</formula>
    </cfRule>
  </conditionalFormatting>
  <conditionalFormatting sqref="D18">
    <cfRule type="cellIs" dxfId="119" priority="58" operator="equal">
      <formula>0</formula>
    </cfRule>
  </conditionalFormatting>
  <conditionalFormatting sqref="D19">
    <cfRule type="expression" dxfId="118" priority="57">
      <formula>D18=0</formula>
    </cfRule>
  </conditionalFormatting>
  <conditionalFormatting sqref="D20">
    <cfRule type="cellIs" dxfId="117" priority="54" operator="equal">
      <formula>0</formula>
    </cfRule>
  </conditionalFormatting>
  <conditionalFormatting sqref="D21">
    <cfRule type="expression" dxfId="116" priority="53">
      <formula>D20=0</formula>
    </cfRule>
  </conditionalFormatting>
  <conditionalFormatting sqref="D22">
    <cfRule type="cellIs" dxfId="115" priority="48" operator="equal">
      <formula>0</formula>
    </cfRule>
  </conditionalFormatting>
  <conditionalFormatting sqref="D23">
    <cfRule type="expression" dxfId="114" priority="47">
      <formula>D22=0</formula>
    </cfRule>
  </conditionalFormatting>
  <conditionalFormatting sqref="D27">
    <cfRule type="cellIs" dxfId="113" priority="44" operator="equal">
      <formula>0</formula>
    </cfRule>
  </conditionalFormatting>
  <conditionalFormatting sqref="D28">
    <cfRule type="expression" dxfId="112" priority="43">
      <formula>D27=0</formula>
    </cfRule>
  </conditionalFormatting>
  <conditionalFormatting sqref="D29">
    <cfRule type="cellIs" dxfId="111" priority="40" operator="equal">
      <formula>0</formula>
    </cfRule>
  </conditionalFormatting>
  <conditionalFormatting sqref="D30">
    <cfRule type="expression" dxfId="110" priority="39">
      <formula>D29=0</formula>
    </cfRule>
  </conditionalFormatting>
  <conditionalFormatting sqref="D31">
    <cfRule type="cellIs" dxfId="109" priority="36" operator="equal">
      <formula>0</formula>
    </cfRule>
  </conditionalFormatting>
  <conditionalFormatting sqref="D32">
    <cfRule type="expression" dxfId="108" priority="35">
      <formula>D31=0</formula>
    </cfRule>
  </conditionalFormatting>
  <conditionalFormatting sqref="D33">
    <cfRule type="cellIs" dxfId="107" priority="32" operator="equal">
      <formula>0</formula>
    </cfRule>
  </conditionalFormatting>
  <conditionalFormatting sqref="D34">
    <cfRule type="expression" dxfId="106" priority="31">
      <formula>D33=0</formula>
    </cfRule>
  </conditionalFormatting>
  <conditionalFormatting sqref="D35">
    <cfRule type="cellIs" dxfId="105" priority="28" operator="equal">
      <formula>0</formula>
    </cfRule>
  </conditionalFormatting>
  <conditionalFormatting sqref="D36">
    <cfRule type="expression" dxfId="104" priority="27">
      <formula>D35=0</formula>
    </cfRule>
  </conditionalFormatting>
  <conditionalFormatting sqref="D37">
    <cfRule type="cellIs" dxfId="103" priority="24" operator="equal">
      <formula>0</formula>
    </cfRule>
  </conditionalFormatting>
  <conditionalFormatting sqref="D38">
    <cfRule type="expression" dxfId="102" priority="23">
      <formula>D37=0</formula>
    </cfRule>
  </conditionalFormatting>
  <conditionalFormatting sqref="D39">
    <cfRule type="cellIs" dxfId="101" priority="20" operator="equal">
      <formula>0</formula>
    </cfRule>
  </conditionalFormatting>
  <conditionalFormatting sqref="D40">
    <cfRule type="expression" dxfId="100" priority="19">
      <formula>D39=0</formula>
    </cfRule>
  </conditionalFormatting>
  <conditionalFormatting sqref="D41">
    <cfRule type="cellIs" dxfId="99" priority="16" operator="equal">
      <formula>0</formula>
    </cfRule>
  </conditionalFormatting>
  <conditionalFormatting sqref="D42">
    <cfRule type="expression" dxfId="98" priority="15">
      <formula>D41=0</formula>
    </cfRule>
  </conditionalFormatting>
  <conditionalFormatting sqref="D43">
    <cfRule type="cellIs" dxfId="97" priority="12" operator="equal">
      <formula>0</formula>
    </cfRule>
  </conditionalFormatting>
  <conditionalFormatting sqref="D44">
    <cfRule type="expression" dxfId="96" priority="11">
      <formula>D43=0</formula>
    </cfRule>
  </conditionalFormatting>
  <conditionalFormatting sqref="D45">
    <cfRule type="cellIs" dxfId="95" priority="6" operator="equal">
      <formula>0</formula>
    </cfRule>
  </conditionalFormatting>
  <conditionalFormatting sqref="D46">
    <cfRule type="expression" dxfId="94" priority="5">
      <formula>D45=0</formula>
    </cfRule>
  </conditionalFormatting>
  <conditionalFormatting sqref="G4:H23">
    <cfRule type="cellIs" dxfId="93" priority="49" operator="equal">
      <formula>0</formula>
    </cfRule>
  </conditionalFormatting>
  <conditionalFormatting sqref="G27:H46">
    <cfRule type="cellIs" dxfId="92" priority="7" operator="equal">
      <formula>0</formula>
    </cfRule>
  </conditionalFormatting>
  <conditionalFormatting sqref="I4">
    <cfRule type="cellIs" dxfId="91" priority="84" operator="equal">
      <formula>0</formula>
    </cfRule>
  </conditionalFormatting>
  <conditionalFormatting sqref="I5">
    <cfRule type="expression" dxfId="90" priority="83">
      <formula>I4=0</formula>
    </cfRule>
  </conditionalFormatting>
  <conditionalFormatting sqref="I6">
    <cfRule type="cellIs" dxfId="89" priority="80" operator="equal">
      <formula>0</formula>
    </cfRule>
  </conditionalFormatting>
  <conditionalFormatting sqref="I7">
    <cfRule type="expression" dxfId="88" priority="79">
      <formula>I6=0</formula>
    </cfRule>
  </conditionalFormatting>
  <conditionalFormatting sqref="I8">
    <cfRule type="cellIs" dxfId="87" priority="76" operator="equal">
      <formula>0</formula>
    </cfRule>
  </conditionalFormatting>
  <conditionalFormatting sqref="I9">
    <cfRule type="expression" dxfId="86" priority="75">
      <formula>I8=0</formula>
    </cfRule>
  </conditionalFormatting>
  <conditionalFormatting sqref="I10">
    <cfRule type="cellIs" dxfId="85" priority="72" operator="equal">
      <formula>0</formula>
    </cfRule>
  </conditionalFormatting>
  <conditionalFormatting sqref="I11">
    <cfRule type="expression" dxfId="84" priority="71">
      <formula>I10=0</formula>
    </cfRule>
  </conditionalFormatting>
  <conditionalFormatting sqref="I12">
    <cfRule type="cellIs" dxfId="83" priority="68" operator="equal">
      <formula>0</formula>
    </cfRule>
  </conditionalFormatting>
  <conditionalFormatting sqref="I13">
    <cfRule type="expression" dxfId="82" priority="67">
      <formula>I12=0</formula>
    </cfRule>
  </conditionalFormatting>
  <conditionalFormatting sqref="I14">
    <cfRule type="cellIs" dxfId="81" priority="64" operator="equal">
      <formula>0</formula>
    </cfRule>
  </conditionalFormatting>
  <conditionalFormatting sqref="I15">
    <cfRule type="expression" dxfId="80" priority="63">
      <formula>I14=0</formula>
    </cfRule>
  </conditionalFormatting>
  <conditionalFormatting sqref="I16">
    <cfRule type="cellIs" dxfId="79" priority="60" operator="equal">
      <formula>0</formula>
    </cfRule>
  </conditionalFormatting>
  <conditionalFormatting sqref="I17">
    <cfRule type="expression" dxfId="78" priority="59">
      <formula>I16=0</formula>
    </cfRule>
  </conditionalFormatting>
  <conditionalFormatting sqref="I18">
    <cfRule type="cellIs" dxfId="77" priority="56" operator="equal">
      <formula>0</formula>
    </cfRule>
  </conditionalFormatting>
  <conditionalFormatting sqref="I19">
    <cfRule type="expression" dxfId="76" priority="55">
      <formula>I18=0</formula>
    </cfRule>
  </conditionalFormatting>
  <conditionalFormatting sqref="I20">
    <cfRule type="cellIs" dxfId="75" priority="52" operator="equal">
      <formula>0</formula>
    </cfRule>
  </conditionalFormatting>
  <conditionalFormatting sqref="I21">
    <cfRule type="expression" dxfId="74" priority="51">
      <formula>I20=0</formula>
    </cfRule>
  </conditionalFormatting>
  <conditionalFormatting sqref="I22">
    <cfRule type="cellIs" dxfId="73" priority="46" operator="equal">
      <formula>0</formula>
    </cfRule>
  </conditionalFormatting>
  <conditionalFormatting sqref="I23">
    <cfRule type="expression" dxfId="72" priority="45">
      <formula>I22=0</formula>
    </cfRule>
  </conditionalFormatting>
  <conditionalFormatting sqref="I27">
    <cfRule type="cellIs" dxfId="71" priority="42" operator="equal">
      <formula>0</formula>
    </cfRule>
  </conditionalFormatting>
  <conditionalFormatting sqref="I28">
    <cfRule type="expression" dxfId="70" priority="41">
      <formula>I27=0</formula>
    </cfRule>
  </conditionalFormatting>
  <conditionalFormatting sqref="I29">
    <cfRule type="cellIs" dxfId="69" priority="38" operator="equal">
      <formula>0</formula>
    </cfRule>
  </conditionalFormatting>
  <conditionalFormatting sqref="I30">
    <cfRule type="expression" dxfId="68" priority="37">
      <formula>I29=0</formula>
    </cfRule>
  </conditionalFormatting>
  <conditionalFormatting sqref="I31">
    <cfRule type="cellIs" dxfId="67" priority="34" operator="equal">
      <formula>0</formula>
    </cfRule>
  </conditionalFormatting>
  <conditionalFormatting sqref="I32">
    <cfRule type="expression" dxfId="66" priority="33">
      <formula>I31=0</formula>
    </cfRule>
  </conditionalFormatting>
  <conditionalFormatting sqref="I33">
    <cfRule type="cellIs" dxfId="65" priority="30" operator="equal">
      <formula>0</formula>
    </cfRule>
  </conditionalFormatting>
  <conditionalFormatting sqref="I34">
    <cfRule type="expression" dxfId="64" priority="29">
      <formula>I33=0</formula>
    </cfRule>
  </conditionalFormatting>
  <conditionalFormatting sqref="I35">
    <cfRule type="cellIs" dxfId="63" priority="26" operator="equal">
      <formula>0</formula>
    </cfRule>
  </conditionalFormatting>
  <conditionalFormatting sqref="I36">
    <cfRule type="expression" dxfId="62" priority="25">
      <formula>I35=0</formula>
    </cfRule>
  </conditionalFormatting>
  <conditionalFormatting sqref="I37">
    <cfRule type="cellIs" dxfId="61" priority="22" operator="equal">
      <formula>0</formula>
    </cfRule>
  </conditionalFormatting>
  <conditionalFormatting sqref="I38">
    <cfRule type="expression" dxfId="60" priority="21">
      <formula>I37=0</formula>
    </cfRule>
  </conditionalFormatting>
  <conditionalFormatting sqref="I39">
    <cfRule type="cellIs" dxfId="59" priority="18" operator="equal">
      <formula>0</formula>
    </cfRule>
  </conditionalFormatting>
  <conditionalFormatting sqref="I40">
    <cfRule type="expression" dxfId="58" priority="17">
      <formula>I39=0</formula>
    </cfRule>
  </conditionalFormatting>
  <conditionalFormatting sqref="I41">
    <cfRule type="cellIs" dxfId="57" priority="14" operator="equal">
      <formula>0</formula>
    </cfRule>
  </conditionalFormatting>
  <conditionalFormatting sqref="I42">
    <cfRule type="expression" dxfId="56" priority="13">
      <formula>I41=0</formula>
    </cfRule>
  </conditionalFormatting>
  <conditionalFormatting sqref="I43">
    <cfRule type="cellIs" dxfId="55" priority="10" operator="equal">
      <formula>0</formula>
    </cfRule>
  </conditionalFormatting>
  <conditionalFormatting sqref="I44">
    <cfRule type="expression" dxfId="54" priority="9">
      <formula>I43=0</formula>
    </cfRule>
  </conditionalFormatting>
  <conditionalFormatting sqref="I45">
    <cfRule type="cellIs" dxfId="53" priority="4" operator="equal">
      <formula>0</formula>
    </cfRule>
  </conditionalFormatting>
  <conditionalFormatting sqref="I46">
    <cfRule type="expression" dxfId="52" priority="3">
      <formula>I45=0</formula>
    </cfRule>
  </conditionalFormatting>
  <conditionalFormatting sqref="M27:M46">
    <cfRule type="expression" dxfId="51" priority="132">
      <formula>AND(B27=0,G27=0)</formula>
    </cfRule>
  </conditionalFormatting>
  <conditionalFormatting sqref="O27:O46">
    <cfRule type="expression" dxfId="50" priority="131">
      <formula>OR(AQ27="D",AQ27="E",AQ27="F")</formula>
    </cfRule>
  </conditionalFormatting>
  <conditionalFormatting sqref="S27:S46">
    <cfRule type="expression" dxfId="49" priority="123">
      <formula>AQ27="F"</formula>
    </cfRule>
  </conditionalFormatting>
  <conditionalFormatting sqref="U27:U46">
    <cfRule type="expression" dxfId="48" priority="124">
      <formula>AQ27="F"</formula>
    </cfRule>
  </conditionalFormatting>
  <conditionalFormatting sqref="W27">
    <cfRule type="expression" dxfId="47" priority="126">
      <formula>OR(AQ27="C",AQ27="E",AQ27="F")</formula>
    </cfRule>
  </conditionalFormatting>
  <conditionalFormatting sqref="W28">
    <cfRule type="expression" dxfId="46" priority="125">
      <formula>OR(AQ27="C",AQ27="E",AQ27="F")</formula>
    </cfRule>
  </conditionalFormatting>
  <conditionalFormatting sqref="W29">
    <cfRule type="expression" dxfId="45" priority="120">
      <formula>OR(AQ29="C",AQ29="E",AQ29="F")</formula>
    </cfRule>
  </conditionalFormatting>
  <conditionalFormatting sqref="W30">
    <cfRule type="expression" dxfId="44" priority="119">
      <formula>OR(AQ29="C",AQ29="E",AQ29="F")</formula>
    </cfRule>
  </conditionalFormatting>
  <conditionalFormatting sqref="W31">
    <cfRule type="expression" dxfId="43" priority="116">
      <formula>OR(AQ31="C",AQ31="E",AQ31="F")</formula>
    </cfRule>
  </conditionalFormatting>
  <conditionalFormatting sqref="W32">
    <cfRule type="expression" dxfId="42" priority="115">
      <formula>OR(AQ31="C",AQ31="E",AQ31="F")</formula>
    </cfRule>
  </conditionalFormatting>
  <conditionalFormatting sqref="W33">
    <cfRule type="expression" dxfId="41" priority="112">
      <formula>OR(AQ33="C",AQ33="E",AQ33="F")</formula>
    </cfRule>
  </conditionalFormatting>
  <conditionalFormatting sqref="W34">
    <cfRule type="expression" dxfId="40" priority="111">
      <formula>OR(AQ33="C",AQ33="E",AQ33="F")</formula>
    </cfRule>
  </conditionalFormatting>
  <conditionalFormatting sqref="W35">
    <cfRule type="expression" dxfId="39" priority="108">
      <formula>OR(AQ35="C",AQ35="E",AQ35="F")</formula>
    </cfRule>
  </conditionalFormatting>
  <conditionalFormatting sqref="W36">
    <cfRule type="expression" dxfId="38" priority="107">
      <formula>OR(AQ35="C",AQ35="E",AQ35="F")</formula>
    </cfRule>
  </conditionalFormatting>
  <conditionalFormatting sqref="W37">
    <cfRule type="expression" dxfId="37" priority="104">
      <formula>OR(AQ37="C",AQ37="E",AQ37="F")</formula>
    </cfRule>
  </conditionalFormatting>
  <conditionalFormatting sqref="W38">
    <cfRule type="expression" dxfId="36" priority="103">
      <formula>OR(AQ37="C",AQ37="E",AQ37="F")</formula>
    </cfRule>
  </conditionalFormatting>
  <conditionalFormatting sqref="W39">
    <cfRule type="expression" dxfId="35" priority="100">
      <formula>OR(AQ39="C",AQ39="E",AQ39="F")</formula>
    </cfRule>
  </conditionalFormatting>
  <conditionalFormatting sqref="W40">
    <cfRule type="expression" dxfId="34" priority="99">
      <formula>OR(AQ39="C",AQ39="E",AQ39="F")</formula>
    </cfRule>
  </conditionalFormatting>
  <conditionalFormatting sqref="W41">
    <cfRule type="expression" dxfId="33" priority="96">
      <formula>OR(AQ41="C",AQ41="E",AQ41="F")</formula>
    </cfRule>
  </conditionalFormatting>
  <conditionalFormatting sqref="W42">
    <cfRule type="expression" dxfId="32" priority="95">
      <formula>OR(AQ41="C",AQ41="E",AQ41="F")</formula>
    </cfRule>
  </conditionalFormatting>
  <conditionalFormatting sqref="W43">
    <cfRule type="expression" dxfId="31" priority="92">
      <formula>OR(AQ43="C",AQ43="E",AQ43="F")</formula>
    </cfRule>
  </conditionalFormatting>
  <conditionalFormatting sqref="W44">
    <cfRule type="expression" dxfId="30" priority="91">
      <formula>OR(AQ43="C",AQ43="E",AQ43="F")</formula>
    </cfRule>
  </conditionalFormatting>
  <conditionalFormatting sqref="W45">
    <cfRule type="expression" dxfId="29" priority="88">
      <formula>OR(AQ45="C",AQ45="E",AQ45="F")</formula>
    </cfRule>
  </conditionalFormatting>
  <conditionalFormatting sqref="W46">
    <cfRule type="expression" dxfId="28" priority="87">
      <formula>OR(AQ45="C",AQ45="E",AQ45="F")</formula>
    </cfRule>
  </conditionalFormatting>
  <conditionalFormatting sqref="Y27:Y46">
    <cfRule type="expression" dxfId="27" priority="127">
      <formula>AQ27&lt;&gt;"A"</formula>
    </cfRule>
  </conditionalFormatting>
  <conditionalFormatting sqref="AA27:AA46">
    <cfRule type="expression" dxfId="26" priority="130">
      <formula>AQ27&lt;&gt;"A"</formula>
    </cfRule>
  </conditionalFormatting>
  <conditionalFormatting sqref="AC27">
    <cfRule type="expression" dxfId="25" priority="129">
      <formula>AQ27&lt;&gt;"A"</formula>
    </cfRule>
  </conditionalFormatting>
  <conditionalFormatting sqref="AC28">
    <cfRule type="expression" dxfId="24" priority="128">
      <formula>AQ27&lt;&gt;"A"</formula>
    </cfRule>
  </conditionalFormatting>
  <conditionalFormatting sqref="AC29">
    <cfRule type="expression" dxfId="23" priority="122">
      <formula>AQ29&lt;&gt;"A"</formula>
    </cfRule>
  </conditionalFormatting>
  <conditionalFormatting sqref="AC30">
    <cfRule type="expression" dxfId="22" priority="121">
      <formula>AQ29&lt;&gt;"A"</formula>
    </cfRule>
  </conditionalFormatting>
  <conditionalFormatting sqref="AC31">
    <cfRule type="expression" dxfId="21" priority="118">
      <formula>AQ31&lt;&gt;"A"</formula>
    </cfRule>
  </conditionalFormatting>
  <conditionalFormatting sqref="AC32">
    <cfRule type="expression" dxfId="20" priority="117">
      <formula>AQ31&lt;&gt;"A"</formula>
    </cfRule>
  </conditionalFormatting>
  <conditionalFormatting sqref="AC33">
    <cfRule type="expression" dxfId="19" priority="114">
      <formula>AQ33&lt;&gt;"A"</formula>
    </cfRule>
  </conditionalFormatting>
  <conditionalFormatting sqref="AC34">
    <cfRule type="expression" dxfId="18" priority="113">
      <formula>AQ33&lt;&gt;"A"</formula>
    </cfRule>
  </conditionalFormatting>
  <conditionalFormatting sqref="AC35">
    <cfRule type="expression" dxfId="17" priority="110">
      <formula>AQ35&lt;&gt;"A"</formula>
    </cfRule>
  </conditionalFormatting>
  <conditionalFormatting sqref="AC36">
    <cfRule type="expression" dxfId="16" priority="109">
      <formula>AQ35&lt;&gt;"A"</formula>
    </cfRule>
  </conditionalFormatting>
  <conditionalFormatting sqref="AC37">
    <cfRule type="expression" dxfId="15" priority="106">
      <formula>AQ37&lt;&gt;"A"</formula>
    </cfRule>
  </conditionalFormatting>
  <conditionalFormatting sqref="AC38">
    <cfRule type="expression" dxfId="14" priority="105">
      <formula>AQ37&lt;&gt;"A"</formula>
    </cfRule>
  </conditionalFormatting>
  <conditionalFormatting sqref="AC39">
    <cfRule type="expression" dxfId="13" priority="102">
      <formula>AQ39&lt;&gt;"A"</formula>
    </cfRule>
  </conditionalFormatting>
  <conditionalFormatting sqref="AC40">
    <cfRule type="expression" dxfId="12" priority="101">
      <formula>AQ39&lt;&gt;"A"</formula>
    </cfRule>
  </conditionalFormatting>
  <conditionalFormatting sqref="AC41">
    <cfRule type="expression" dxfId="11" priority="98">
      <formula>AQ41&lt;&gt;"A"</formula>
    </cfRule>
  </conditionalFormatting>
  <conditionalFormatting sqref="AC42">
    <cfRule type="expression" dxfId="10" priority="97">
      <formula>AQ41&lt;&gt;"A"</formula>
    </cfRule>
  </conditionalFormatting>
  <conditionalFormatting sqref="AC43">
    <cfRule type="expression" dxfId="9" priority="94">
      <formula>AQ43&lt;&gt;"A"</formula>
    </cfRule>
  </conditionalFormatting>
  <conditionalFormatting sqref="AC44">
    <cfRule type="expression" dxfId="8" priority="93">
      <formula>AQ43&lt;&gt;"A"</formula>
    </cfRule>
  </conditionalFormatting>
  <conditionalFormatting sqref="AC45">
    <cfRule type="expression" dxfId="7" priority="90">
      <formula>AQ45&lt;&gt;"A"</formula>
    </cfRule>
  </conditionalFormatting>
  <conditionalFormatting sqref="AC46">
    <cfRule type="expression" dxfId="6" priority="89">
      <formula>AQ45&lt;&gt;"A"</formula>
    </cfRule>
  </conditionalFormatting>
  <conditionalFormatting sqref="AI4:AI23">
    <cfRule type="cellIs" dxfId="5" priority="136" operator="equal">
      <formula>0</formula>
    </cfRule>
  </conditionalFormatting>
  <conditionalFormatting sqref="AL4:AL23">
    <cfRule type="cellIs" dxfId="4" priority="135" operator="equal">
      <formula>0</formula>
    </cfRule>
  </conditionalFormatting>
  <conditionalFormatting sqref="AN42">
    <cfRule type="cellIs" dxfId="3" priority="133" operator="equal">
      <formula>0</formula>
    </cfRule>
  </conditionalFormatting>
  <conditionalFormatting sqref="AO4:AO23">
    <cfRule type="cellIs" dxfId="2" priority="134" operator="equal">
      <formula>0</formula>
    </cfRule>
  </conditionalFormatting>
  <conditionalFormatting sqref="AS4:AS13">
    <cfRule type="expression" dxfId="1" priority="2">
      <formula>AR4&lt;&gt;AS4</formula>
    </cfRule>
  </conditionalFormatting>
  <conditionalFormatting sqref="AW4:AW13">
    <cfRule type="expression" dxfId="0" priority="1">
      <formula>AV4&lt;&gt;AW4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⑦オールミックス</vt:lpstr>
      <vt:lpstr>⑦オールミックス!Print_Area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2025-02-17T12:28:34Z</dcterms:created>
  <dcterms:modified xsi:type="dcterms:W3CDTF">2025-02-17T12:29:08Z</dcterms:modified>
</cp:coreProperties>
</file>